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codeName="ThisWorkbook" autoCompressPictures="0"/>
  <mc:AlternateContent xmlns:mc="http://schemas.openxmlformats.org/markup-compatibility/2006">
    <mc:Choice Requires="x15">
      <x15ac:absPath xmlns:x15ac="http://schemas.microsoft.com/office/spreadsheetml/2010/11/ac" url="C:\BOLETIN EL AGRO EN CIFRA - FEBRERO 2020\"/>
    </mc:Choice>
  </mc:AlternateContent>
  <bookViews>
    <workbookView xWindow="0" yWindow="0" windowWidth="20490" windowHeight="9525" tabRatio="936" firstSheet="10" activeTab="23"/>
  </bookViews>
  <sheets>
    <sheet name="ÍNDICE PECUARIO Y AVÍCOLA" sheetId="239" r:id="rId1"/>
    <sheet name="C 21" sheetId="227" r:id="rId2"/>
    <sheet name="C 22" sheetId="229" r:id="rId3"/>
    <sheet name="C 23" sheetId="213" r:id="rId4"/>
    <sheet name="C 24" sheetId="173" r:id="rId5"/>
    <sheet name="C 25" sheetId="201" r:id="rId6"/>
    <sheet name="C 26" sheetId="202" r:id="rId7"/>
    <sheet name="C 27" sheetId="203" r:id="rId8"/>
    <sheet name="C 28" sheetId="204" r:id="rId9"/>
    <sheet name="C 29" sheetId="205" r:id="rId10"/>
    <sheet name="C 30" sheetId="206" r:id="rId11"/>
    <sheet name="C 31" sheetId="207" r:id="rId12"/>
    <sheet name="C 32" sheetId="208" r:id="rId13"/>
    <sheet name="C 33" sheetId="209" r:id="rId14"/>
    <sheet name="C 34" sheetId="210" r:id="rId15"/>
    <sheet name="C 35" sheetId="211" r:id="rId16"/>
    <sheet name="C 36" sheetId="228" r:id="rId17"/>
    <sheet name="C 37" sheetId="233" r:id="rId18"/>
    <sheet name="C 38" sheetId="234" r:id="rId19"/>
    <sheet name="C 39" sheetId="235" r:id="rId20"/>
    <sheet name="C 40" sheetId="236" r:id="rId21"/>
    <sheet name="C 41" sheetId="237" r:id="rId22"/>
    <sheet name="C 42" sheetId="238" r:id="rId23"/>
    <sheet name="C 43-44" sheetId="232" r:id="rId24"/>
    <sheet name="Hoja1" sheetId="240" r:id="rId25"/>
  </sheets>
  <externalReferences>
    <externalReference r:id="rId26"/>
    <externalReference r:id="rId27"/>
    <externalReference r:id="rId28"/>
    <externalReference r:id="rId29"/>
    <externalReference r:id="rId30"/>
    <externalReference r:id="rId31"/>
  </externalReferences>
  <definedNames>
    <definedName name="\A" localSheetId="3">'C 23'!#REF!</definedName>
    <definedName name="\A" localSheetId="5">'[1]C-27'!#REF!</definedName>
    <definedName name="\A" localSheetId="6">'[1]C-27'!#REF!</definedName>
    <definedName name="\A" localSheetId="7">'[1]C-27'!#REF!</definedName>
    <definedName name="\A" localSheetId="8">'[1]C-27'!#REF!</definedName>
    <definedName name="\A" localSheetId="9">'[1]C-27'!#REF!</definedName>
    <definedName name="\A" localSheetId="10">'[1]C-27'!#REF!</definedName>
    <definedName name="\A" localSheetId="11">'[1]C-27'!#REF!</definedName>
    <definedName name="\A" localSheetId="12">'[1]C-27'!#REF!</definedName>
    <definedName name="\A" localSheetId="13">'[1]C-27'!#REF!</definedName>
    <definedName name="\A" localSheetId="14">'[1]C-27'!#REF!</definedName>
    <definedName name="\A" localSheetId="15">'[1]C-27'!#REF!</definedName>
    <definedName name="\A" localSheetId="16">'C 36'!#REF!</definedName>
    <definedName name="\A" localSheetId="18">'[1]C-27'!#REF!</definedName>
    <definedName name="\A" localSheetId="19">'[1]C-27'!#REF!</definedName>
    <definedName name="\A" localSheetId="20">'[1]C-27'!#REF!</definedName>
    <definedName name="\A" localSheetId="21">'[1]C-27'!#REF!</definedName>
    <definedName name="\A" localSheetId="22">'[1]C-27'!#REF!</definedName>
    <definedName name="\A" localSheetId="23">'C 43-44'!#REF!</definedName>
    <definedName name="\A" localSheetId="0">'[1]C-27'!#REF!</definedName>
    <definedName name="\A">'[1]C-27'!#REF!</definedName>
    <definedName name="\C">#REF!</definedName>
    <definedName name="\COPIA">'[2]C72-75'!#REF!</definedName>
    <definedName name="\S">#N/A</definedName>
    <definedName name="\z">#N/A</definedName>
    <definedName name="__123Graph_A" hidden="1">'[2]C72-75'!#REF!</definedName>
    <definedName name="__123Graph_ACAMOTE" hidden="1">'[2]C72-75'!#REF!</definedName>
    <definedName name="__123Graph_AOLLUCO" hidden="1">'[2]C72-75'!#REF!</definedName>
    <definedName name="__123Graph_APAPA" hidden="1">'[2]C72-75'!#REF!</definedName>
    <definedName name="__123Graph_B" hidden="1">'[2]C72-75'!#REF!</definedName>
    <definedName name="__123Graph_BCAMOTE" hidden="1">'[2]C72-75'!#REF!</definedName>
    <definedName name="__123Graph_BOLLUCO" hidden="1">'[2]C72-75'!#REF!</definedName>
    <definedName name="__123Graph_BPAPA" hidden="1">'[2]C72-75'!#REF!</definedName>
    <definedName name="__123Graph_LBL_A" hidden="1">'[2]C72-75'!#REF!</definedName>
    <definedName name="__123Graph_LBL_ACAMOTE" hidden="1">'[2]C72-75'!#REF!</definedName>
    <definedName name="__123Graph_LBL_AOLLUCO" hidden="1">'[2]C72-75'!#REF!</definedName>
    <definedName name="__123Graph_LBL_APAPA" hidden="1">'[2]C72-75'!#REF!</definedName>
    <definedName name="__123Graph_X" hidden="1">'[2]C72-75'!#REF!</definedName>
    <definedName name="__123Graph_XCAMOTE" hidden="1">'[2]C72-75'!#REF!</definedName>
    <definedName name="__123Graph_XOLLUCO" hidden="1">'[2]C72-75'!#REF!</definedName>
    <definedName name="__123Graph_XPAPA" hidden="1">'[2]C72-75'!#REF!</definedName>
    <definedName name="_1990">#REF!</definedName>
    <definedName name="_Key1" hidden="1">'[3]Dia-Mayorist'!$AR$41:$AR$51</definedName>
    <definedName name="_Order1" hidden="1">255</definedName>
    <definedName name="_Sort" hidden="1">'[3]Dia-Mayorist'!$AR$41:$AT$51</definedName>
    <definedName name="A_IMPRESION_IM" localSheetId="3">'C 23'!$A$1:$S$23</definedName>
    <definedName name="A_IMPRESION_IM" localSheetId="16">'C 36'!$A$1:$J$22</definedName>
    <definedName name="A_IMPRESION_IM" localSheetId="23">'C 43-44'!$A$2:$J$25</definedName>
    <definedName name="A_IMPRESION_IM">'[1]C-27'!$A$1:$Z$22</definedName>
    <definedName name="A_IMPRESIÓN_IM" localSheetId="3">'C 23'!$A$1:$S$23</definedName>
    <definedName name="A_IMPRESIÓN_IM" localSheetId="5">[4]CYPPOLLO!#REF!</definedName>
    <definedName name="A_IMPRESIÓN_IM" localSheetId="6">[4]CYPPOLLO!#REF!</definedName>
    <definedName name="A_IMPRESIÓN_IM" localSheetId="7">[4]CYPPOLLO!#REF!</definedName>
    <definedName name="A_IMPRESIÓN_IM" localSheetId="8">[4]CYPPOLLO!#REF!</definedName>
    <definedName name="A_IMPRESIÓN_IM" localSheetId="9">[4]CYPPOLLO!#REF!</definedName>
    <definedName name="A_IMPRESIÓN_IM" localSheetId="10">[4]CYPPOLLO!#REF!</definedName>
    <definedName name="A_IMPRESIÓN_IM" localSheetId="11">[4]CYPPOLLO!#REF!</definedName>
    <definedName name="A_IMPRESIÓN_IM" localSheetId="12">[4]CYPPOLLO!#REF!</definedName>
    <definedName name="A_IMPRESIÓN_IM" localSheetId="13">[4]CYPPOLLO!#REF!</definedName>
    <definedName name="A_IMPRESIÓN_IM" localSheetId="14">[4]CYPPOLLO!#REF!</definedName>
    <definedName name="A_IMPRESIÓN_IM" localSheetId="15">[4]CYPPOLLO!#REF!</definedName>
    <definedName name="A_IMPRESIÓN_IM" localSheetId="16">'C 36'!$A$1:$J$22</definedName>
    <definedName name="A_IMPRESIÓN_IM" localSheetId="18">[4]CYPPOLLO!#REF!</definedName>
    <definedName name="A_IMPRESIÓN_IM" localSheetId="19">[4]CYPPOLLO!#REF!</definedName>
    <definedName name="A_IMPRESIÓN_IM" localSheetId="20">[4]CYPPOLLO!#REF!</definedName>
    <definedName name="A_IMPRESIÓN_IM" localSheetId="21">[4]CYPPOLLO!#REF!</definedName>
    <definedName name="A_IMPRESIÓN_IM" localSheetId="22">[4]CYPPOLLO!#REF!</definedName>
    <definedName name="A_IMPRESIÓN_IM" localSheetId="23">'C 43-44'!$A$2:$J$25</definedName>
    <definedName name="A_IMPRESIÓN_IM" localSheetId="0">[4]CYPPOLLO!#REF!</definedName>
    <definedName name="A_IMPRESIÓN_IM">[4]CYPPOLLO!#REF!</definedName>
    <definedName name="AGO">#REF!</definedName>
    <definedName name="_xlnm.Print_Area" localSheetId="1">'C 21'!$A$1:$G$59</definedName>
    <definedName name="_xlnm.Print_Area" localSheetId="2">'C 22'!$A$1:$I$47</definedName>
    <definedName name="_xlnm.Print_Area" localSheetId="3">'C 23'!$A$1:$S$46</definedName>
    <definedName name="_xlnm.Print_Area" localSheetId="4">'C 24'!$A$1:$O$61</definedName>
    <definedName name="_xlnm.Print_Area" localSheetId="5">'C 25'!$A$1:$O$61</definedName>
    <definedName name="_xlnm.Print_Area" localSheetId="6">'C 26'!$A$1:$O$61</definedName>
    <definedName name="_xlnm.Print_Area" localSheetId="7">'C 27'!$A$1:$O$61</definedName>
    <definedName name="_xlnm.Print_Area" localSheetId="8">'C 28'!$A$1:$O$61</definedName>
    <definedName name="_xlnm.Print_Area" localSheetId="9">'C 29'!$A$1:$O$61</definedName>
    <definedName name="_xlnm.Print_Area" localSheetId="10">'C 30'!$A$1:$O$61</definedName>
    <definedName name="_xlnm.Print_Area" localSheetId="11">'C 31'!$A$1:$O$61</definedName>
    <definedName name="_xlnm.Print_Area" localSheetId="12">'C 32'!$A$1:$O$61</definedName>
    <definedName name="_xlnm.Print_Area" localSheetId="13">'C 33'!$A$1:$O$61</definedName>
    <definedName name="_xlnm.Print_Area" localSheetId="14">'C 34'!$A$1:$O$61</definedName>
    <definedName name="_xlnm.Print_Area" localSheetId="15">'C 35'!$A$1:$O$62</definedName>
    <definedName name="_xlnm.Print_Area" localSheetId="16">'C 36'!$A$1:$J$46</definedName>
    <definedName name="_xlnm.Print_Area" localSheetId="17">'C 37'!$A$1:$O$68</definedName>
    <definedName name="_xlnm.Print_Area" localSheetId="18">'C 38'!$A$1:$O$69</definedName>
    <definedName name="_xlnm.Print_Area" localSheetId="19">'C 39'!$A$1:$O$69</definedName>
    <definedName name="_xlnm.Print_Area" localSheetId="20">'C 40'!$A$1:$O$69</definedName>
    <definedName name="_xlnm.Print_Area" localSheetId="21">'C 41'!$A$1:$O$69</definedName>
    <definedName name="_xlnm.Print_Area" localSheetId="22">'C 42'!$A$1:$O$69</definedName>
    <definedName name="_xlnm.Print_Area" localSheetId="23">'C 43-44'!$A$2:$J$50</definedName>
    <definedName name="_xlnm.Print_Area" localSheetId="0">'ÍNDICE PECUARIO Y AVÍCOLA'!$A$1:$E$32</definedName>
    <definedName name="_xlnm.Print_Area">'[1]C-27'!$A$1:$Z$22</definedName>
    <definedName name="ARROZ">'[5]Inf-Arroz'!#REF!</definedName>
    <definedName name="DIARIO">'[3]Dia-Mayorist'!$Y$18:$AI$63</definedName>
    <definedName name="FRUTA">'[2]C72-75'!#REF!</definedName>
    <definedName name="HORTA">'[2]C72-75'!#REF!</definedName>
    <definedName name="HOY">#REF!</definedName>
    <definedName name="HTML_CodePage" hidden="1">1252</definedName>
    <definedName name="HTML_Control" localSheetId="4" hidden="1">{"'C-46.WK1'!$A$6:$J$21"}</definedName>
    <definedName name="HTML_Control" localSheetId="5" hidden="1">{"'C-46.WK1'!$A$6:$J$21"}</definedName>
    <definedName name="HTML_Control" localSheetId="6" hidden="1">{"'C-46.WK1'!$A$6:$J$21"}</definedName>
    <definedName name="HTML_Control" localSheetId="7" hidden="1">{"'C-46.WK1'!$A$6:$J$21"}</definedName>
    <definedName name="HTML_Control" localSheetId="8" hidden="1">{"'C-46.WK1'!$A$6:$J$21"}</definedName>
    <definedName name="HTML_Control" localSheetId="9" hidden="1">{"'C-46.WK1'!$A$6:$J$21"}</definedName>
    <definedName name="HTML_Control" localSheetId="10" hidden="1">{"'C-46.WK1'!$A$6:$J$21"}</definedName>
    <definedName name="HTML_Control" localSheetId="11" hidden="1">{"'C-46.WK1'!$A$6:$J$21"}</definedName>
    <definedName name="HTML_Control" localSheetId="12" hidden="1">{"'C-46.WK1'!$A$6:$J$21"}</definedName>
    <definedName name="HTML_Control" localSheetId="13" hidden="1">{"'C-46.WK1'!$A$6:$J$21"}</definedName>
    <definedName name="HTML_Control" localSheetId="14" hidden="1">{"'C-46.WK1'!$A$6:$J$21"}</definedName>
    <definedName name="HTML_Control" localSheetId="15" hidden="1">{"'C-46.WK1'!$A$6:$J$21"}</definedName>
    <definedName name="HTML_Control" localSheetId="0" hidden="1">{"'C-46.WK1'!$A$6:$J$21"}</definedName>
    <definedName name="HTML_Control" hidden="1">{"'C-46.WK1'!$A$6:$J$21"}</definedName>
    <definedName name="HTML_Description" hidden="1">""</definedName>
    <definedName name="HTML_Email" hidden="1">""</definedName>
    <definedName name="HTML_Header" hidden="1">""</definedName>
    <definedName name="HTML_LastUpdate" hidden="1">""</definedName>
    <definedName name="HTML_LineAfter" hidden="1">FALSE</definedName>
    <definedName name="HTML_LineBefore" hidden="1">FALSE</definedName>
    <definedName name="HTML_Name" hidden="1">""</definedName>
    <definedName name="HTML_OBDlg2" hidden="1">TRUE</definedName>
    <definedName name="HTML_OBDlg4" hidden="1">TRUE</definedName>
    <definedName name="HTML_OS" hidden="1">0</definedName>
    <definedName name="HTML_PathFile" hidden="1">"F:\WEB\JULIO\c46.htm"</definedName>
    <definedName name="HTML_Title" hidden="1">""</definedName>
    <definedName name="LEGU">'[2]C72-75'!#REF!</definedName>
    <definedName name="LIMA">[6]Diario!$C$16:$D$87</definedName>
    <definedName name="nacion">#REF!</definedName>
    <definedName name="PREHOY">#REF!</definedName>
    <definedName name="Producto">#REF!</definedName>
    <definedName name="_xlnm.Print_Titles" localSheetId="0">'ÍNDICE PECUARIO Y AVÍCOLA'!$6:$6</definedName>
    <definedName name="_xlnm.Print_Titles">#REF!</definedName>
    <definedName name="TUBE">'[2]C72-75'!#REF!</definedName>
  </definedNames>
  <calcPr calcId="152511"/>
</workbook>
</file>

<file path=xl/calcChain.xml><?xml version="1.0" encoding="utf-8"?>
<calcChain xmlns="http://schemas.openxmlformats.org/spreadsheetml/2006/main">
  <c r="E20" i="228" l="1"/>
  <c r="O5" i="201"/>
  <c r="S42" i="213"/>
  <c r="Q43" i="213"/>
  <c r="R42" i="213"/>
  <c r="Q42" i="213"/>
  <c r="N43" i="213"/>
  <c r="P42" i="213"/>
  <c r="O42" i="213"/>
  <c r="N42" i="213"/>
  <c r="M42" i="213"/>
  <c r="L42" i="213"/>
  <c r="K42" i="213"/>
  <c r="J42" i="213"/>
  <c r="K43" i="213"/>
  <c r="I42" i="213"/>
  <c r="H43" i="213"/>
  <c r="H42" i="213"/>
  <c r="G42" i="213"/>
  <c r="F42" i="213"/>
  <c r="E42" i="213"/>
  <c r="E43" i="213"/>
  <c r="D42" i="213"/>
  <c r="D8" i="213"/>
  <c r="D20" i="213"/>
  <c r="C42" i="213"/>
  <c r="B42" i="213"/>
  <c r="B43" i="213"/>
  <c r="E21" i="213"/>
  <c r="H21" i="213"/>
  <c r="K21" i="213"/>
  <c r="N21" i="213"/>
  <c r="Q21" i="213"/>
  <c r="S20" i="213"/>
  <c r="R20" i="213"/>
  <c r="Q20" i="213"/>
  <c r="P20" i="213"/>
  <c r="O20" i="213"/>
  <c r="N20" i="213"/>
  <c r="M20" i="213"/>
  <c r="L20" i="213"/>
  <c r="K20" i="213"/>
  <c r="J20" i="213"/>
  <c r="I20" i="213"/>
  <c r="H20" i="213"/>
  <c r="G20" i="213"/>
  <c r="F20" i="213"/>
  <c r="E20" i="213"/>
  <c r="D7" i="213"/>
  <c r="C20" i="213"/>
  <c r="B20" i="213"/>
  <c r="B21" i="213"/>
  <c r="H47" i="232" l="1"/>
  <c r="E47" i="232"/>
  <c r="B47" i="232"/>
  <c r="J46" i="232"/>
  <c r="G46" i="232"/>
  <c r="D46" i="232"/>
  <c r="B46" i="232"/>
  <c r="C46" i="232"/>
  <c r="I46" i="232"/>
  <c r="H46" i="232"/>
  <c r="F46" i="232"/>
  <c r="E46" i="232"/>
  <c r="E19" i="232"/>
  <c r="F19" i="232"/>
  <c r="G19" i="232" s="1"/>
  <c r="E20" i="232"/>
  <c r="C19" i="232"/>
  <c r="D19" i="232" s="1"/>
  <c r="B20" i="232"/>
  <c r="B19" i="232"/>
  <c r="I42" i="228"/>
  <c r="J42" i="228" s="1"/>
  <c r="H43" i="228"/>
  <c r="H42" i="228"/>
  <c r="F42" i="228"/>
  <c r="E43" i="228"/>
  <c r="E42" i="228"/>
  <c r="G42" i="228" s="1"/>
  <c r="D42" i="228"/>
  <c r="C42" i="228"/>
  <c r="B43" i="228"/>
  <c r="B42" i="228"/>
  <c r="J20" i="228"/>
  <c r="G20" i="228"/>
  <c r="D20" i="228"/>
  <c r="I20" i="228"/>
  <c r="H20" i="228"/>
  <c r="F20" i="228"/>
  <c r="B21" i="228"/>
  <c r="B20" i="228"/>
  <c r="C20" i="228"/>
  <c r="I7" i="232" l="1"/>
  <c r="G7" i="232"/>
  <c r="D7" i="232"/>
  <c r="J34" i="232"/>
  <c r="G34" i="232"/>
  <c r="D34" i="232"/>
  <c r="D30" i="228" l="1"/>
  <c r="G30" i="228"/>
  <c r="J30" i="228"/>
  <c r="J8" i="228"/>
  <c r="G8" i="228"/>
  <c r="D8" i="228"/>
  <c r="S30" i="213" l="1"/>
  <c r="P30" i="213"/>
  <c r="M30" i="213"/>
  <c r="J30" i="213"/>
  <c r="G30" i="213"/>
  <c r="D30" i="213"/>
  <c r="S8" i="213"/>
  <c r="P8" i="213"/>
  <c r="M8" i="213"/>
  <c r="J8" i="213"/>
  <c r="G8" i="213"/>
  <c r="O6" i="236" l="1"/>
  <c r="H7" i="232" l="1"/>
  <c r="J7" i="232" s="1"/>
  <c r="O5" i="173" l="1"/>
  <c r="O65" i="238" l="1"/>
  <c r="O63" i="238"/>
  <c r="O61" i="238"/>
  <c r="O59" i="238"/>
  <c r="O57" i="238"/>
  <c r="O55" i="238"/>
  <c r="O53" i="238"/>
  <c r="O51" i="238"/>
  <c r="O49" i="238"/>
  <c r="O47" i="238"/>
  <c r="O45" i="238"/>
  <c r="O43" i="238"/>
  <c r="O41" i="238"/>
  <c r="O39" i="238"/>
  <c r="O37" i="238"/>
  <c r="O35" i="238"/>
  <c r="O33" i="238"/>
  <c r="O31" i="238"/>
  <c r="O29" i="238"/>
  <c r="O27" i="238"/>
  <c r="O25" i="238"/>
  <c r="O23" i="238"/>
  <c r="O21" i="238"/>
  <c r="O19" i="238"/>
  <c r="O17" i="238"/>
  <c r="O15" i="238"/>
  <c r="O13" i="238"/>
  <c r="O11" i="238"/>
  <c r="O65" i="237"/>
  <c r="O63" i="237"/>
  <c r="O61" i="237"/>
  <c r="O59" i="237"/>
  <c r="O57" i="237"/>
  <c r="O55" i="237"/>
  <c r="O53" i="237"/>
  <c r="O51" i="237"/>
  <c r="O49" i="237"/>
  <c r="O47" i="237"/>
  <c r="O45" i="237"/>
  <c r="O43" i="237"/>
  <c r="O41" i="237"/>
  <c r="O39" i="237"/>
  <c r="O37" i="237"/>
  <c r="O35" i="237"/>
  <c r="O33" i="237"/>
  <c r="O31" i="237"/>
  <c r="O29" i="237"/>
  <c r="O27" i="237"/>
  <c r="O25" i="237"/>
  <c r="O23" i="237"/>
  <c r="O21" i="237"/>
  <c r="O19" i="237"/>
  <c r="O17" i="237"/>
  <c r="O15" i="237"/>
  <c r="O13" i="237"/>
  <c r="O11" i="237"/>
  <c r="O65" i="236"/>
  <c r="O63" i="236"/>
  <c r="O61" i="236"/>
  <c r="O59" i="236"/>
  <c r="O57" i="236"/>
  <c r="O55" i="236"/>
  <c r="O53" i="236"/>
  <c r="O51" i="236"/>
  <c r="O49" i="236"/>
  <c r="O47" i="236"/>
  <c r="O45" i="236"/>
  <c r="O43" i="236"/>
  <c r="O41" i="236"/>
  <c r="O39" i="236"/>
  <c r="O37" i="236"/>
  <c r="O35" i="236"/>
  <c r="O33" i="236"/>
  <c r="O31" i="236"/>
  <c r="O29" i="236"/>
  <c r="O27" i="236"/>
  <c r="O25" i="236"/>
  <c r="O23" i="236"/>
  <c r="O21" i="236"/>
  <c r="O19" i="236"/>
  <c r="O17" i="236"/>
  <c r="O15" i="236"/>
  <c r="O13" i="236"/>
  <c r="O11" i="236"/>
  <c r="O63" i="235"/>
  <c r="O61" i="235"/>
  <c r="O59" i="235"/>
  <c r="O57" i="235"/>
  <c r="O55" i="235"/>
  <c r="O53" i="235"/>
  <c r="O51" i="235"/>
  <c r="O49" i="235"/>
  <c r="O47" i="235"/>
  <c r="O45" i="235"/>
  <c r="O43" i="235"/>
  <c r="O41" i="235"/>
  <c r="O39" i="235"/>
  <c r="O37" i="235"/>
  <c r="O35" i="235"/>
  <c r="O33" i="235"/>
  <c r="O31" i="235"/>
  <c r="O29" i="235"/>
  <c r="O27" i="235"/>
  <c r="O25" i="235"/>
  <c r="O23" i="235"/>
  <c r="O21" i="235"/>
  <c r="O19" i="235"/>
  <c r="O17" i="235"/>
  <c r="O15" i="235"/>
  <c r="O13" i="235"/>
  <c r="O11" i="235"/>
  <c r="O65" i="234"/>
  <c r="O63" i="234"/>
  <c r="O61" i="234"/>
  <c r="O59" i="234"/>
  <c r="O57" i="234"/>
  <c r="O55" i="234"/>
  <c r="O53" i="234"/>
  <c r="O51" i="234"/>
  <c r="O49" i="234"/>
  <c r="O47" i="234"/>
  <c r="O45" i="234"/>
  <c r="O43" i="234"/>
  <c r="O41" i="234"/>
  <c r="O39" i="234"/>
  <c r="O37" i="234"/>
  <c r="O35" i="234"/>
  <c r="O33" i="234"/>
  <c r="O31" i="234"/>
  <c r="O29" i="234"/>
  <c r="O27" i="234"/>
  <c r="O25" i="234"/>
  <c r="O23" i="234"/>
  <c r="O21" i="234"/>
  <c r="O19" i="234"/>
  <c r="O17" i="234"/>
  <c r="O15" i="234"/>
  <c r="O13" i="234"/>
  <c r="O11" i="234"/>
  <c r="O62" i="233"/>
  <c r="O60" i="233"/>
  <c r="O58" i="233"/>
  <c r="O56" i="233"/>
  <c r="O54" i="233"/>
  <c r="O52" i="233"/>
  <c r="O50" i="233"/>
  <c r="O48" i="233"/>
  <c r="O46" i="233"/>
  <c r="O44" i="233"/>
  <c r="O42" i="233"/>
  <c r="O40" i="233"/>
  <c r="O38" i="233"/>
  <c r="O36" i="233"/>
  <c r="O34" i="233"/>
  <c r="O32" i="233"/>
  <c r="O30" i="233"/>
  <c r="O28" i="233"/>
  <c r="O26" i="233"/>
  <c r="O24" i="233"/>
  <c r="O22" i="233"/>
  <c r="O20" i="233"/>
  <c r="O18" i="233"/>
  <c r="O16" i="233"/>
  <c r="O14" i="233"/>
  <c r="O12" i="233"/>
  <c r="O10" i="233"/>
  <c r="D33" i="232"/>
  <c r="G33" i="232"/>
  <c r="J33" i="232"/>
  <c r="O53" i="211"/>
  <c r="O47" i="211"/>
  <c r="O31" i="211"/>
  <c r="O29" i="211"/>
  <c r="O25" i="211"/>
  <c r="O23" i="211"/>
  <c r="O21" i="211"/>
  <c r="O17" i="211"/>
  <c r="O15" i="211"/>
  <c r="O13" i="211"/>
  <c r="O11" i="211"/>
  <c r="O9" i="211"/>
  <c r="O49" i="210"/>
  <c r="O45" i="210"/>
  <c r="O43" i="210"/>
  <c r="O35" i="210"/>
  <c r="O29" i="210"/>
  <c r="O23" i="210"/>
  <c r="O21" i="210"/>
  <c r="O15" i="210"/>
  <c r="O13" i="210"/>
  <c r="O53" i="209"/>
  <c r="O49" i="209"/>
  <c r="O45" i="209"/>
  <c r="O43" i="209"/>
  <c r="O35" i="209"/>
  <c r="O31" i="209"/>
  <c r="O29" i="209"/>
  <c r="O25" i="209"/>
  <c r="O23" i="209"/>
  <c r="O21" i="209"/>
  <c r="O15" i="209"/>
  <c r="O13" i="209"/>
  <c r="O57" i="208"/>
  <c r="O55" i="208"/>
  <c r="O53" i="208"/>
  <c r="O51" i="208"/>
  <c r="O49" i="208"/>
  <c r="O47" i="208"/>
  <c r="O45" i="208"/>
  <c r="O43" i="208"/>
  <c r="O41" i="208"/>
  <c r="O39" i="208"/>
  <c r="O37" i="208"/>
  <c r="O35" i="208"/>
  <c r="O33" i="208"/>
  <c r="O31" i="208"/>
  <c r="O29" i="208"/>
  <c r="O27" i="208"/>
  <c r="O25" i="208"/>
  <c r="O23" i="208"/>
  <c r="O21" i="208"/>
  <c r="O19" i="208"/>
  <c r="O17" i="208"/>
  <c r="O15" i="208"/>
  <c r="O13" i="208"/>
  <c r="O11" i="208"/>
  <c r="O9" i="208"/>
  <c r="O57" i="207"/>
  <c r="O55" i="207"/>
  <c r="O53" i="207"/>
  <c r="O51" i="207"/>
  <c r="O49" i="207"/>
  <c r="O47" i="207"/>
  <c r="O45" i="207"/>
  <c r="O43" i="207"/>
  <c r="O41" i="207"/>
  <c r="O39" i="207"/>
  <c r="O37" i="207"/>
  <c r="O35" i="207"/>
  <c r="O33" i="207"/>
  <c r="O31" i="207"/>
  <c r="O29" i="207"/>
  <c r="O27" i="207"/>
  <c r="O25" i="207"/>
  <c r="O23" i="207"/>
  <c r="O21" i="207"/>
  <c r="O19" i="207"/>
  <c r="O17" i="207"/>
  <c r="O15" i="207"/>
  <c r="O13" i="207"/>
  <c r="O11" i="207"/>
  <c r="O9" i="207"/>
  <c r="O49" i="206"/>
  <c r="O45" i="206"/>
  <c r="O43" i="206"/>
  <c r="O35" i="206"/>
  <c r="O29" i="206"/>
  <c r="O23" i="206"/>
  <c r="O21" i="206"/>
  <c r="O15" i="206"/>
  <c r="O13" i="206"/>
  <c r="O57" i="205"/>
  <c r="O55" i="205"/>
  <c r="O53" i="205"/>
  <c r="O51" i="205"/>
  <c r="O49" i="205"/>
  <c r="O47" i="205"/>
  <c r="O45" i="205"/>
  <c r="O43" i="205"/>
  <c r="O41" i="205"/>
  <c r="O39" i="205"/>
  <c r="O37" i="205"/>
  <c r="O35" i="205"/>
  <c r="O33" i="205"/>
  <c r="O31" i="205"/>
  <c r="O29" i="205"/>
  <c r="O27" i="205"/>
  <c r="O25" i="205"/>
  <c r="O23" i="205"/>
  <c r="O21" i="205"/>
  <c r="O19" i="205"/>
  <c r="O17" i="205"/>
  <c r="O15" i="205"/>
  <c r="O13" i="205"/>
  <c r="O11" i="205"/>
  <c r="O9" i="205"/>
  <c r="O55" i="204"/>
  <c r="O53" i="204"/>
  <c r="O51" i="204"/>
  <c r="O49" i="204"/>
  <c r="O47" i="204"/>
  <c r="O45" i="204"/>
  <c r="O43" i="204"/>
  <c r="O41" i="204"/>
  <c r="O39" i="204"/>
  <c r="O37" i="204"/>
  <c r="O35" i="204"/>
  <c r="O33" i="204"/>
  <c r="O31" i="204"/>
  <c r="O29" i="204"/>
  <c r="O27" i="204"/>
  <c r="O25" i="204"/>
  <c r="O23" i="204"/>
  <c r="O21" i="204"/>
  <c r="O19" i="204"/>
  <c r="O17" i="204"/>
  <c r="O15" i="204"/>
  <c r="O13" i="204"/>
  <c r="O11" i="204"/>
  <c r="O9" i="204"/>
  <c r="O57" i="203"/>
  <c r="O55" i="203"/>
  <c r="O53" i="203"/>
  <c r="O51" i="203"/>
  <c r="O49" i="203"/>
  <c r="O47" i="203"/>
  <c r="O45" i="203"/>
  <c r="O43" i="203"/>
  <c r="O41" i="203"/>
  <c r="O39" i="203"/>
  <c r="O37" i="203"/>
  <c r="O35" i="203"/>
  <c r="O33" i="203"/>
  <c r="O31" i="203"/>
  <c r="O29" i="203"/>
  <c r="O27" i="203"/>
  <c r="O25" i="203"/>
  <c r="O23" i="203"/>
  <c r="O21" i="203"/>
  <c r="O19" i="203"/>
  <c r="O17" i="203"/>
  <c r="O15" i="203"/>
  <c r="O13" i="203"/>
  <c r="O11" i="203"/>
  <c r="O9" i="203"/>
  <c r="O57" i="202"/>
  <c r="O55" i="202"/>
  <c r="O53" i="202"/>
  <c r="O51" i="202"/>
  <c r="O49" i="202"/>
  <c r="O47" i="202"/>
  <c r="O45" i="202"/>
  <c r="O43" i="202"/>
  <c r="O41" i="202"/>
  <c r="O39" i="202"/>
  <c r="O37" i="202"/>
  <c r="O35" i="202"/>
  <c r="O33" i="202"/>
  <c r="O31" i="202"/>
  <c r="O29" i="202"/>
  <c r="O27" i="202"/>
  <c r="O25" i="202"/>
  <c r="O23" i="202"/>
  <c r="O21" i="202"/>
  <c r="O19" i="202"/>
  <c r="O17" i="202"/>
  <c r="O15" i="202"/>
  <c r="O13" i="202"/>
  <c r="O11" i="202"/>
  <c r="O9" i="202"/>
  <c r="O57" i="173"/>
  <c r="O55" i="173"/>
  <c r="O53" i="173"/>
  <c r="O51" i="173"/>
  <c r="O49" i="173"/>
  <c r="O47" i="173"/>
  <c r="O45" i="173"/>
  <c r="O43" i="173"/>
  <c r="O41" i="173"/>
  <c r="O39" i="173"/>
  <c r="O37" i="173"/>
  <c r="O35" i="173"/>
  <c r="O33" i="173"/>
  <c r="O31" i="173"/>
  <c r="O29" i="173"/>
  <c r="O27" i="173"/>
  <c r="O25" i="173"/>
  <c r="O23" i="173"/>
  <c r="O21" i="173"/>
  <c r="O19" i="173"/>
  <c r="O17" i="173"/>
  <c r="O15" i="173"/>
  <c r="O13" i="173"/>
  <c r="O11" i="173"/>
  <c r="O9" i="173"/>
  <c r="E19" i="213"/>
  <c r="H21" i="228"/>
  <c r="E21" i="228"/>
  <c r="Q41" i="213"/>
  <c r="N41" i="213"/>
  <c r="K41" i="213"/>
  <c r="H41" i="213"/>
  <c r="E41" i="213"/>
  <c r="B41" i="213"/>
  <c r="S29" i="213"/>
  <c r="P29" i="213"/>
  <c r="M29" i="213"/>
  <c r="J29" i="213"/>
  <c r="G29" i="213"/>
  <c r="D29" i="213"/>
  <c r="Q19" i="213"/>
  <c r="N19" i="213"/>
  <c r="K19" i="213"/>
  <c r="H19" i="213"/>
  <c r="C19" i="213"/>
  <c r="B19" i="213"/>
  <c r="D19" i="213" s="1"/>
  <c r="S7" i="213"/>
  <c r="P7" i="213"/>
  <c r="M7" i="213"/>
  <c r="J7" i="213"/>
  <c r="G7" i="213"/>
  <c r="O7" i="173"/>
  <c r="O7" i="202"/>
  <c r="O5" i="202"/>
  <c r="O7" i="203"/>
  <c r="O5" i="203"/>
  <c r="O57" i="204"/>
  <c r="O7" i="204"/>
  <c r="O5" i="204"/>
  <c r="O7" i="205"/>
  <c r="O5" i="205"/>
  <c r="O53" i="206"/>
  <c r="O11" i="206"/>
  <c r="O5" i="206"/>
  <c r="O7" i="207"/>
  <c r="O5" i="207"/>
  <c r="O7" i="208"/>
  <c r="O5" i="208"/>
  <c r="O11" i="209"/>
  <c r="O5" i="209"/>
  <c r="O11" i="210"/>
  <c r="O5" i="210"/>
  <c r="O7" i="211"/>
  <c r="O5" i="211"/>
  <c r="H41" i="228"/>
  <c r="E41" i="228"/>
  <c r="B41" i="228"/>
  <c r="J29" i="228"/>
  <c r="G29" i="228"/>
  <c r="D29" i="228"/>
  <c r="H19" i="228"/>
  <c r="E19" i="228"/>
  <c r="B19" i="228"/>
  <c r="J7" i="228"/>
  <c r="G7" i="228"/>
  <c r="D7" i="228"/>
  <c r="O64" i="233"/>
  <c r="O8" i="233"/>
  <c r="O5" i="233"/>
  <c r="O9" i="234"/>
  <c r="O6" i="234"/>
  <c r="O65" i="235"/>
  <c r="O9" i="235"/>
  <c r="O6" i="235"/>
  <c r="O9" i="236"/>
  <c r="O9" i="237"/>
  <c r="O6" i="237"/>
  <c r="O9" i="238"/>
  <c r="O6" i="238"/>
  <c r="H45" i="232"/>
  <c r="E45" i="232"/>
  <c r="B45" i="232"/>
  <c r="E18" i="232"/>
  <c r="H18" i="232" s="1"/>
  <c r="B18" i="232"/>
  <c r="H17" i="232"/>
  <c r="H16" i="232"/>
  <c r="H15" i="232"/>
  <c r="H14" i="232"/>
  <c r="H13" i="232"/>
  <c r="H12" i="232"/>
  <c r="H11" i="232"/>
  <c r="H10" i="232"/>
  <c r="H9" i="232"/>
  <c r="H8" i="232"/>
  <c r="I6" i="232"/>
  <c r="I19" i="232" s="1"/>
  <c r="H6" i="232"/>
  <c r="G6" i="232"/>
  <c r="D6" i="232"/>
  <c r="H19" i="232" l="1"/>
  <c r="J19" i="232" s="1"/>
  <c r="H20" i="232"/>
  <c r="J6" i="232"/>
</calcChain>
</file>

<file path=xl/comments1.xml><?xml version="1.0" encoding="utf-8"?>
<comments xmlns="http://schemas.openxmlformats.org/spreadsheetml/2006/main">
  <authors>
    <author>G5</author>
  </authors>
  <commentList>
    <comment ref="A1" authorId="0" shapeId="0">
      <text>
        <r>
          <rPr>
            <b/>
            <sz val="9"/>
            <color indexed="81"/>
            <rFont val="Helvetica"/>
          </rPr>
          <t>FAVOR ACTUALIZAR LA INFORMACIÓN, SIN CAMBIAR ANCHOS DE COLUMNAS NI FILAS, 
TAMPOCO CAMBIAR TIPO DE LETRA. GRACIAS</t>
        </r>
      </text>
    </comment>
    <comment ref="A2" authorId="0" shapeId="0">
      <text>
        <r>
          <rPr>
            <b/>
            <sz val="9"/>
            <color indexed="81"/>
            <rFont val="Helvetica"/>
          </rPr>
          <t>FAVOR ACTUALIZAR LA INFORMACIÓN, SIN CAMBIAR ANCHOS DE COLUMNAS NI FILAS, 
TAMPOCO CAMBIAR TIPO DE LETRA. GRACIAS</t>
        </r>
      </text>
    </comment>
  </commentList>
</comments>
</file>

<file path=xl/sharedStrings.xml><?xml version="1.0" encoding="utf-8"?>
<sst xmlns="http://schemas.openxmlformats.org/spreadsheetml/2006/main" count="2650" uniqueCount="291">
  <si>
    <t>Ene-Nov</t>
  </si>
  <si>
    <t>Cajamarca</t>
  </si>
  <si>
    <t xml:space="preserve">   Chota</t>
  </si>
  <si>
    <t xml:space="preserve">   Jaén</t>
  </si>
  <si>
    <t>Amazonas</t>
  </si>
  <si>
    <t>Ancash</t>
  </si>
  <si>
    <t>Lima</t>
  </si>
  <si>
    <t>Rendimiento ( kg / unidad )</t>
  </si>
  <si>
    <t>Gallinas</t>
  </si>
  <si>
    <t>Negras</t>
  </si>
  <si>
    <t>Coloradas</t>
  </si>
  <si>
    <t>Lima Metropolitana</t>
  </si>
  <si>
    <t>Línea</t>
  </si>
  <si>
    <t xml:space="preserve">Elaboración: MINAGRI - DGESEP (DEA) </t>
    <phoneticPr fontId="10" type="noConversion"/>
  </si>
  <si>
    <t xml:space="preserve">Elaboración: MINAGRI-DGESEP (DEA) </t>
  </si>
  <si>
    <t>Nov</t>
    <phoneticPr fontId="10" type="noConversion"/>
  </si>
  <si>
    <t>Dic</t>
    <phoneticPr fontId="10" type="noConversion"/>
  </si>
  <si>
    <t xml:space="preserve">   Huánuco</t>
  </si>
  <si>
    <t xml:space="preserve">   Huancavelica</t>
  </si>
  <si>
    <t xml:space="preserve">   Junín</t>
  </si>
  <si>
    <t xml:space="preserve">   Pasco</t>
  </si>
  <si>
    <t xml:space="preserve">   Arequipa</t>
  </si>
  <si>
    <t>Ovino</t>
  </si>
  <si>
    <t>Porcino</t>
  </si>
  <si>
    <t>Vacuno</t>
  </si>
  <si>
    <t xml:space="preserve"> -     </t>
  </si>
  <si>
    <t>Abuelos  (HLH)</t>
  </si>
  <si>
    <t xml:space="preserve">Padres Hembras </t>
  </si>
  <si>
    <t>Pollos BB</t>
  </si>
  <si>
    <t>Huevos Fértiles (padres)</t>
  </si>
  <si>
    <t>Carne ave</t>
  </si>
  <si>
    <t>Carne ovino</t>
  </si>
  <si>
    <t>Var.</t>
    <phoneticPr fontId="10" type="noConversion"/>
  </si>
  <si>
    <t>LÍNEA CARNE</t>
    <phoneticPr fontId="10" type="noConversion"/>
  </si>
  <si>
    <t>LÍNEA POSTURA</t>
    <phoneticPr fontId="10" type="noConversion"/>
  </si>
  <si>
    <t>Ene</t>
    <phoneticPr fontId="10" type="noConversion"/>
  </si>
  <si>
    <t>Feb</t>
    <phoneticPr fontId="10" type="noConversion"/>
  </si>
  <si>
    <t>Mar</t>
    <phoneticPr fontId="10" type="noConversion"/>
  </si>
  <si>
    <t>Abr</t>
    <phoneticPr fontId="10" type="noConversion"/>
  </si>
  <si>
    <t>May</t>
    <phoneticPr fontId="10" type="noConversion"/>
  </si>
  <si>
    <t>Jun</t>
    <phoneticPr fontId="10" type="noConversion"/>
  </si>
  <si>
    <t>Jul</t>
    <phoneticPr fontId="10" type="noConversion"/>
  </si>
  <si>
    <t>Ago</t>
    <phoneticPr fontId="10" type="noConversion"/>
  </si>
  <si>
    <t>Set</t>
    <phoneticPr fontId="10" type="noConversion"/>
  </si>
  <si>
    <t>Oct</t>
    <phoneticPr fontId="10" type="noConversion"/>
  </si>
  <si>
    <t>Nov</t>
    <phoneticPr fontId="10" type="noConversion"/>
  </si>
  <si>
    <t>Dic</t>
    <phoneticPr fontId="10" type="noConversion"/>
  </si>
  <si>
    <t>Ene-Dic</t>
    <phoneticPr fontId="10" type="noConversion"/>
  </si>
  <si>
    <t>p Preliminar.</t>
  </si>
  <si>
    <t>Abr</t>
    <phoneticPr fontId="10" type="noConversion"/>
  </si>
  <si>
    <t>May</t>
    <phoneticPr fontId="10" type="noConversion"/>
  </si>
  <si>
    <t>Jun</t>
    <phoneticPr fontId="10" type="noConversion"/>
  </si>
  <si>
    <t>Jul</t>
    <phoneticPr fontId="10" type="noConversion"/>
  </si>
  <si>
    <t>Ago</t>
    <phoneticPr fontId="10" type="noConversion"/>
  </si>
  <si>
    <t>Set</t>
    <phoneticPr fontId="10" type="noConversion"/>
  </si>
  <si>
    <t>Oct</t>
    <phoneticPr fontId="10" type="noConversion"/>
  </si>
  <si>
    <t>Fibra de llama</t>
  </si>
  <si>
    <t>Callao</t>
  </si>
  <si>
    <t xml:space="preserve">Lima </t>
  </si>
  <si>
    <t>LimaMetropolitana</t>
  </si>
  <si>
    <t>Junín</t>
  </si>
  <si>
    <t>Huancavelica</t>
  </si>
  <si>
    <t>Arequipa</t>
  </si>
  <si>
    <t>Moquegua</t>
  </si>
  <si>
    <t>Tacna</t>
  </si>
  <si>
    <t>Ayacucho</t>
  </si>
  <si>
    <t xml:space="preserve">          (Unidades)</t>
  </si>
  <si>
    <t>Tonelada</t>
  </si>
  <si>
    <t xml:space="preserve">C. 34  </t>
  </si>
  <si>
    <t>2019</t>
  </si>
  <si>
    <t>0 "La cantidad no alcanza a la mitad de la unidad"</t>
  </si>
  <si>
    <t>Región</t>
  </si>
  <si>
    <t xml:space="preserve">Nacional </t>
  </si>
  <si>
    <t>Huevos Fértiles (pollos BB)</t>
  </si>
  <si>
    <t>Padres (Hembras)</t>
  </si>
  <si>
    <t>Pollas  BB</t>
  </si>
  <si>
    <t>Huevos Fértiles  (pollas BB)</t>
  </si>
  <si>
    <t>sigue…</t>
  </si>
  <si>
    <t xml:space="preserve">   Madre de Dios</t>
  </si>
  <si>
    <t xml:space="preserve">   Eliminados</t>
  </si>
  <si>
    <t xml:space="preserve">   Exportados</t>
  </si>
  <si>
    <t xml:space="preserve">   Ayacucho</t>
  </si>
  <si>
    <t>Ene-Dic</t>
  </si>
  <si>
    <t>Nacional</t>
  </si>
  <si>
    <t>Tumbes</t>
  </si>
  <si>
    <t>Piura</t>
  </si>
  <si>
    <t>Lambayeque</t>
  </si>
  <si>
    <t>La Libertad</t>
  </si>
  <si>
    <t xml:space="preserve">Elaboración: MINAGRI - DGESEP (DEA) </t>
  </si>
  <si>
    <t xml:space="preserve">Carne </t>
  </si>
  <si>
    <t>Postura  (Hembras)</t>
  </si>
  <si>
    <t xml:space="preserve">Pollos </t>
  </si>
  <si>
    <t>Reproductoras (H)</t>
  </si>
  <si>
    <t xml:space="preserve">Ponedoras </t>
  </si>
  <si>
    <t xml:space="preserve">Reproductoras </t>
  </si>
  <si>
    <t>Apurímac</t>
  </si>
  <si>
    <t xml:space="preserve">   Abancay</t>
  </si>
  <si>
    <t xml:space="preserve">   Andahuaylas</t>
  </si>
  <si>
    <t>Cusco</t>
  </si>
  <si>
    <t>Puno</t>
  </si>
  <si>
    <t>San Martín</t>
  </si>
  <si>
    <t xml:space="preserve">C. 41  </t>
  </si>
  <si>
    <t xml:space="preserve">C. 38  </t>
  </si>
  <si>
    <t xml:space="preserve">C. 37  </t>
  </si>
  <si>
    <t xml:space="preserve">C. 36  </t>
  </si>
  <si>
    <t>Nov</t>
    <phoneticPr fontId="10" type="noConversion"/>
  </si>
  <si>
    <t>Dic</t>
    <phoneticPr fontId="10" type="noConversion"/>
  </si>
  <si>
    <t>Ene</t>
    <phoneticPr fontId="10" type="noConversion"/>
  </si>
  <si>
    <t>Feb</t>
    <phoneticPr fontId="10" type="noConversion"/>
  </si>
  <si>
    <t>Mar</t>
    <phoneticPr fontId="10" type="noConversion"/>
  </si>
  <si>
    <t>Abr</t>
    <phoneticPr fontId="10" type="noConversion"/>
  </si>
  <si>
    <t>May</t>
    <phoneticPr fontId="10" type="noConversion"/>
  </si>
  <si>
    <r>
      <rPr>
        <vertAlign val="superscript"/>
        <sz val="6"/>
        <color indexed="8"/>
        <rFont val="Arial Narrow"/>
        <family val="2"/>
      </rPr>
      <t xml:space="preserve">P </t>
    </r>
    <r>
      <rPr>
        <sz val="6"/>
        <color indexed="8"/>
        <rFont val="Arial Narrow"/>
        <family val="2"/>
      </rPr>
      <t>Preliminar.</t>
    </r>
  </si>
  <si>
    <r>
      <rPr>
        <vertAlign val="superscript"/>
        <sz val="6"/>
        <color indexed="8"/>
        <rFont val="Arial Narrow"/>
        <family val="2"/>
      </rPr>
      <t>p</t>
    </r>
    <r>
      <rPr>
        <sz val="6"/>
        <color indexed="8"/>
        <rFont val="Arial Narrow"/>
        <family val="2"/>
      </rPr>
      <t xml:space="preserve"> Preliminar.</t>
    </r>
  </si>
  <si>
    <t>NACIONAL</t>
  </si>
  <si>
    <t>Fuente: Centros de Acopio de Aves Vivas de Lima Metropolitana y Callao.</t>
  </si>
  <si>
    <t>NORTE</t>
  </si>
  <si>
    <t>CENTRO</t>
  </si>
  <si>
    <t>SUR</t>
  </si>
  <si>
    <t>ORIENTE</t>
  </si>
  <si>
    <t>Nota: H= Hembras</t>
  </si>
  <si>
    <t>Fuente: Superintendencia de aduanas.</t>
  </si>
  <si>
    <t xml:space="preserve">               Plantas de Incubación.</t>
  </si>
  <si>
    <t>%</t>
  </si>
  <si>
    <t>Fuente: Superintendencia Nacional de Aduanas.</t>
  </si>
  <si>
    <t xml:space="preserve">              Plantas de Incubación</t>
  </si>
  <si>
    <t xml:space="preserve">   Importación</t>
  </si>
  <si>
    <t xml:space="preserve">   Producción</t>
  </si>
  <si>
    <t xml:space="preserve">   Colocación</t>
  </si>
  <si>
    <t xml:space="preserve">   Exportación</t>
  </si>
  <si>
    <t xml:space="preserve">   Tumbes</t>
  </si>
  <si>
    <t xml:space="preserve">   Piura</t>
  </si>
  <si>
    <t xml:space="preserve">C. 25  </t>
  </si>
  <si>
    <t>C. 26</t>
  </si>
  <si>
    <t>C. 27</t>
  </si>
  <si>
    <t xml:space="preserve">C. 29 </t>
  </si>
  <si>
    <t xml:space="preserve">C. 31   </t>
  </si>
  <si>
    <t xml:space="preserve">C. 35  </t>
  </si>
  <si>
    <t xml:space="preserve">C. 39  </t>
  </si>
  <si>
    <t xml:space="preserve">C. 40 </t>
  </si>
  <si>
    <t>Nov</t>
  </si>
  <si>
    <t>Dic</t>
  </si>
  <si>
    <t>Fuente:Direcciones Regionales de Agricultura.</t>
  </si>
  <si>
    <t>Leche fresca de vaca</t>
  </si>
  <si>
    <t>Lana de ovino</t>
  </si>
  <si>
    <t xml:space="preserve">         (Tonelada)</t>
  </si>
  <si>
    <t xml:space="preserve">          (Tonelada)</t>
  </si>
  <si>
    <t xml:space="preserve">           (Tonelada)</t>
  </si>
  <si>
    <t>Ene-Dic</t>
    <phoneticPr fontId="10" type="noConversion"/>
  </si>
  <si>
    <t>Ica</t>
  </si>
  <si>
    <t>Huánuco</t>
  </si>
  <si>
    <t>Pasco</t>
  </si>
  <si>
    <t xml:space="preserve">C. 33   </t>
  </si>
  <si>
    <t xml:space="preserve">C. 32  </t>
  </si>
  <si>
    <t xml:space="preserve">C. 30  </t>
  </si>
  <si>
    <t xml:space="preserve">C. 28  </t>
  </si>
  <si>
    <t xml:space="preserve">C. 23    </t>
  </si>
  <si>
    <t xml:space="preserve">C. 21  </t>
  </si>
  <si>
    <t>C. 22</t>
  </si>
  <si>
    <t>C. 24</t>
  </si>
  <si>
    <t xml:space="preserve">   Lambayeque</t>
  </si>
  <si>
    <t xml:space="preserve">   La Libertad</t>
  </si>
  <si>
    <t xml:space="preserve">   Cajamarca</t>
  </si>
  <si>
    <t xml:space="preserve">   Amazonas</t>
  </si>
  <si>
    <t xml:space="preserve">   Ancash</t>
  </si>
  <si>
    <t xml:space="preserve">   Lima</t>
  </si>
  <si>
    <t xml:space="preserve">   Ica</t>
  </si>
  <si>
    <t>Carne porcino</t>
  </si>
  <si>
    <t>Carne vacuno</t>
  </si>
  <si>
    <t>Mes</t>
  </si>
  <si>
    <t>Var.%</t>
  </si>
  <si>
    <t>Carne caprino</t>
  </si>
  <si>
    <t>Carne llama</t>
  </si>
  <si>
    <t>Ene</t>
  </si>
  <si>
    <t>Feb</t>
  </si>
  <si>
    <t>Mar</t>
  </si>
  <si>
    <t>Abr</t>
  </si>
  <si>
    <t>May</t>
  </si>
  <si>
    <t>Jun</t>
  </si>
  <si>
    <t>Jul</t>
  </si>
  <si>
    <t>Ago</t>
  </si>
  <si>
    <t>Set</t>
  </si>
  <si>
    <t>Oct</t>
  </si>
  <si>
    <t xml:space="preserve">C. 42  </t>
  </si>
  <si>
    <t>C. 43</t>
  </si>
  <si>
    <t xml:space="preserve">C.44  </t>
  </si>
  <si>
    <t>Cuadro</t>
  </si>
  <si>
    <t>Año</t>
  </si>
  <si>
    <t>Descripción</t>
  </si>
  <si>
    <t xml:space="preserve">Indicadores Productivos </t>
  </si>
  <si>
    <t>Sub Sector Pecuario</t>
  </si>
  <si>
    <t xml:space="preserve">   Moquegua</t>
  </si>
  <si>
    <t xml:space="preserve">   Tacna</t>
  </si>
  <si>
    <t xml:space="preserve">   Apurímac</t>
  </si>
  <si>
    <t xml:space="preserve">   Cusco</t>
  </si>
  <si>
    <t xml:space="preserve"> -  </t>
  </si>
  <si>
    <t>Huevo de gallina</t>
  </si>
  <si>
    <t>Carne alpaca</t>
  </si>
  <si>
    <t>Fibra de alpaca</t>
  </si>
  <si>
    <t>Loreto</t>
  </si>
  <si>
    <t>Ucayali</t>
  </si>
  <si>
    <t>Madre de Dios</t>
  </si>
  <si>
    <t xml:space="preserve">   Puno</t>
  </si>
  <si>
    <t xml:space="preserve">   San Martín</t>
  </si>
  <si>
    <t xml:space="preserve">   Loreto</t>
  </si>
  <si>
    <t xml:space="preserve">   Ucayali</t>
  </si>
  <si>
    <t>Fuente: Municipalidad Metropolitana de Lima - Sub Gerencia Regional Agraria.</t>
  </si>
  <si>
    <t>Miles de unidades</t>
  </si>
  <si>
    <t xml:space="preserve">C.42  PERÚ: BENEFICIO DE GANADO VACUNO EN CAMALES Y MATADEROS POR REGIÓN SEGÚN MES, </t>
    <phoneticPr fontId="10" type="noConversion"/>
  </si>
  <si>
    <t>Jun</t>
    <phoneticPr fontId="10" type="noConversion"/>
  </si>
  <si>
    <t>Jul</t>
    <phoneticPr fontId="10" type="noConversion"/>
  </si>
  <si>
    <t>Ago</t>
    <phoneticPr fontId="10" type="noConversion"/>
  </si>
  <si>
    <t>Set</t>
    <phoneticPr fontId="10" type="noConversion"/>
  </si>
  <si>
    <t>Oct</t>
    <phoneticPr fontId="10" type="noConversion"/>
  </si>
  <si>
    <t>continúa C-36</t>
    <phoneticPr fontId="10" type="noConversion"/>
  </si>
  <si>
    <t>Ene-Dic</t>
    <phoneticPr fontId="10" type="noConversion"/>
  </si>
  <si>
    <t>continúa C-23</t>
    <phoneticPr fontId="10" type="noConversion"/>
  </si>
  <si>
    <t>Reproductoras</t>
  </si>
  <si>
    <r>
      <t xml:space="preserve">2020 </t>
    </r>
    <r>
      <rPr>
        <b/>
        <vertAlign val="superscript"/>
        <sz val="8"/>
        <color indexed="8"/>
        <rFont val="Arial Narrow"/>
        <family val="2"/>
      </rPr>
      <t>p</t>
    </r>
  </si>
  <si>
    <t>2020 p</t>
  </si>
  <si>
    <t>2020</t>
  </si>
  <si>
    <t>Reproductoras (Hembras)</t>
  </si>
  <si>
    <t xml:space="preserve">          ENERO 2019 - FEBRERO 2020</t>
  </si>
  <si>
    <t xml:space="preserve">C.32   PERÚ: PRODUCCIÓN DE LECHE FRESCA DE VACA POR REGIÓN  SEGÚN MES, ENERO 2019 - FEBRERO 2020. </t>
  </si>
  <si>
    <t>C.31   PERÚ: PRODUCCIÓN DE HUEVO DE GALLINA POR REGIÓN  SEGÚN MES, ENERO 2019 - FEBRERO 2020.</t>
  </si>
  <si>
    <t xml:space="preserve">C.28   PERÚ: PRODUCCIÓN DE CARNE CAPRINO POR REGIÓN  SEGÚN MES, ENERO 2019 - FEBRERO 2020 </t>
  </si>
  <si>
    <t>C.27  PERÚ: PRODUCCIÓN DE CARNE VACUNO POR REGIÓN SEGÚN MES, ENERO 2019 - FEBRERO 2020</t>
  </si>
  <si>
    <t xml:space="preserve">C.25   PERÚ: PRODUCCIÓN DE CARNE OVINO POR REGIÓN SEGÚN MES, ENERO 2019 - FEBRERO 2020 </t>
  </si>
  <si>
    <t xml:space="preserve">C.24  PERÚ: PRODUCCIÓN DE CARNE AVE POR REGIÓN SEGÚN MES, ENERO 2019 - FEBRERO 2020 </t>
  </si>
  <si>
    <t xml:space="preserve">C.23  PERÚ: PRODUCCIÓN  DE PRINCIPALES PRODUCTOS PECUARIOS  POR MES SEGÚN PRODUCTO, ENERO 2019 - FEBRERO - 2020 </t>
  </si>
  <si>
    <t>Febrero 2020 p</t>
  </si>
  <si>
    <t>Enero  - Febrero 2020 p</t>
  </si>
  <si>
    <t>Perú: Movimiento de pollos bb y huevos fértiles según línea de producción, Enero 2019 - Febrero 2020</t>
  </si>
  <si>
    <t>Perú: Colocación de pollos bb línea carne y postura según región,  Enero 2019 - Febrero 2020 (Unidades)</t>
  </si>
  <si>
    <t>Perú: Producción de principales productos pecuarios por mes según producto, Enero 2019 - Febrero 2020</t>
  </si>
  <si>
    <t>Perú: Producción de carne ave por mes según región, Enero 2019 - Febrero 2020  (tonelada)</t>
  </si>
  <si>
    <t>Perú: Producción de carne ovino por mes según región, Enero 2019 - Febrero 2020 (tonelada)</t>
  </si>
  <si>
    <t>Perú: Producción de carne porcino por mes según región, Enero 2019 - Febrero 2020 (tonelada)</t>
  </si>
  <si>
    <t>Perú: Producción  carne vacuno por mes según región, Enero 2019 - Febrero 2020 (tonelada)</t>
  </si>
  <si>
    <t>Perú: Producción  carne de caprino por mes según región, Enero 2019 - Febrero 2020 (tonela)</t>
  </si>
  <si>
    <t>Perú: Producción de carne alpaca por mes según región, Enero 2019 - Febrero 2020 (tonelada)</t>
  </si>
  <si>
    <t>Perú: Producción de carne llama por mes según región, Enero 2019 - Febrero 2020 (tonelada)</t>
  </si>
  <si>
    <t>Perú: Producción de huevo de gallina por mes según región, Enero 2019 - Febrero 2020 (tonelada)</t>
  </si>
  <si>
    <t>Perú: Producción de leche fresca de vaca por mes según región, Enero 2019 - Febrero 2020 (tonelada)</t>
  </si>
  <si>
    <t>Perú: Producción de fibra de alpaca por mes según región, Enero 2019 - Febrero 2020 (tonelada)</t>
  </si>
  <si>
    <t>Perú: Producción de fibra de llama por mes según región, Enero 2019 - Febrero 2020 (tonelada)</t>
  </si>
  <si>
    <t>Perú: Producción de lana de ovino por mes según región, Enero 2019 - Febrero 2020 (tonelada)</t>
  </si>
  <si>
    <t xml:space="preserve">Lima Metropolitana: Beneficio de ganado en camales por especie según mes, Enero 2019 - Febrero 2020  </t>
  </si>
  <si>
    <t>Perú: Beneficio de ganado ovino en camales y mataderos por mes según región, Enero 2019 - Febrero 2020 (unidades)</t>
  </si>
  <si>
    <t>Perú: Beneficio de ganado ovino en camales y mataderos por mes según región, Enero 2019 - Febrero 2020 (toneladas)</t>
  </si>
  <si>
    <t>Perú: Beneficio de ganado porcino en camales y mataderos por mes según región, Enero 2019 - Febrero 2020 (unidades)</t>
  </si>
  <si>
    <t xml:space="preserve">Perú: Beneficio de ganado porcino en camales y mataderos por mes según región, Enero 2019 - Febrero 2020 (toneladas) </t>
  </si>
  <si>
    <t>Perú: Beneficio de ganado vacuno en camales y mataderos por mes según región, Enero 2019 - Febrero 2020 (unidades)</t>
  </si>
  <si>
    <t>Perú: Beneficio de ganado vacuno en camales y mataderos por mes según región, Enero 2019 - Febrero 2020 (tonelada)</t>
  </si>
  <si>
    <t>Lima Metropolitana: Venta de pollos en centros de acopio aves, Enero 2019 - Febrero 2020</t>
  </si>
  <si>
    <t>Lima Metropolitana: Venta de gallinas en centros de acopio de aves, Enero 2019 - Febrero 2020 (unidades)</t>
  </si>
  <si>
    <t xml:space="preserve">C.21  PERÚ: MOVIMIENTO DE POLLOS "BB" Y HUEVOS FÉRTILES POR LINEA DE PRODUCCIÓN </t>
  </si>
  <si>
    <t xml:space="preserve">          ENERO - FEBRERO  2019 - 2020 (Unidades)</t>
  </si>
  <si>
    <t xml:space="preserve">Febrero </t>
  </si>
  <si>
    <t xml:space="preserve">Enero - Febrero </t>
  </si>
  <si>
    <t xml:space="preserve">C.22   PERÚ: COLOCACIÓN  DE  POLLOS  BB  POR REGIÓN SEGÚN LÍNEA DE PRODUCCIÓN </t>
  </si>
  <si>
    <t xml:space="preserve">          ENERO - FEBRERO  2020 (Unidades)</t>
  </si>
  <si>
    <r>
      <rPr>
        <vertAlign val="superscript"/>
        <sz val="8"/>
        <color indexed="8"/>
        <rFont val="Arial Narrow"/>
        <family val="2"/>
      </rPr>
      <t>p</t>
    </r>
    <r>
      <rPr>
        <sz val="8"/>
        <color indexed="8"/>
        <rFont val="Arial Narrow"/>
        <family val="2"/>
      </rPr>
      <t xml:space="preserve"> Preliminar.</t>
    </r>
  </si>
  <si>
    <r>
      <rPr>
        <vertAlign val="superscript"/>
        <sz val="7"/>
        <color indexed="8"/>
        <rFont val="Arial Narrow"/>
        <family val="2"/>
      </rPr>
      <t>p</t>
    </r>
    <r>
      <rPr>
        <sz val="7"/>
        <color indexed="8"/>
        <rFont val="Arial Narrow"/>
        <family val="2"/>
      </rPr>
      <t xml:space="preserve"> Preliminar.</t>
    </r>
  </si>
  <si>
    <t xml:space="preserve">C.29  PERÚ: PRODUCCIÓN DE CARNE ALPACA POR REGIÓN  SEGÚN MES, ENERO 2019 - FEBRERO 2020 </t>
  </si>
  <si>
    <t xml:space="preserve">C.34  PERÚ: PRODUCCIÓN DE FIBRA DE LLAMA POR REGIÓN SEGÚN MES, ENERO 2019 - FEBRERO 2020 </t>
  </si>
  <si>
    <t>( Unidades )</t>
  </si>
  <si>
    <r>
      <t>2020</t>
    </r>
    <r>
      <rPr>
        <b/>
        <vertAlign val="superscript"/>
        <sz val="8"/>
        <color indexed="8"/>
        <rFont val="Arial Narrow"/>
        <family val="2"/>
      </rPr>
      <t xml:space="preserve"> p/</t>
    </r>
  </si>
  <si>
    <t>(Tonelada)</t>
  </si>
  <si>
    <t>Ene-Feb</t>
  </si>
  <si>
    <t xml:space="preserve">C.36 LIMA METROPOLITANA: BENEFICIO DE GANADO EN CAMALES POR MES SEGÚN ESPECIE </t>
  </si>
  <si>
    <t>C.37 PERÚ: BENEFICIO DE GANADO OVINO EN CAMALES Y MATADEROS POR REGIÓN SEGÚN MES</t>
  </si>
  <si>
    <t xml:space="preserve">          ENERO 2019 - FEBRERO 2020   (Unidades)</t>
  </si>
  <si>
    <t>C.38  PERÚ: BENEFICIO DE GANADO OVINO EN CAMALES Y MATADEROS POR REGIÓN SEGÚN MES</t>
  </si>
  <si>
    <t xml:space="preserve">         ENERO 2019 - FEBRERO 2020   </t>
  </si>
  <si>
    <t>p Preliminar</t>
  </si>
  <si>
    <t xml:space="preserve">C.39  PERÚ: BENEFICIO DE GANADO PORCINO EN CAMALES Y MATADEROS POR REGIÓN SEGÚN MES </t>
  </si>
  <si>
    <t xml:space="preserve">C.40  PERÚ: BENEFICIO DE GANADO PORCINO EN CAMALES Y MATADEROS POR REGIÓN SEGÚN MES </t>
  </si>
  <si>
    <t xml:space="preserve">         (Unidades)</t>
  </si>
  <si>
    <t xml:space="preserve">         ENERO 2019 -FEBRERO 2020</t>
  </si>
  <si>
    <t xml:space="preserve">C.43  LIMA METROPOLITANA: VENTA DE POLLOS EN CENTROS DE ACOPIO DE AVES POR MES </t>
  </si>
  <si>
    <t xml:space="preserve">           ENERO 2019 - FEBRERO 2020</t>
  </si>
  <si>
    <r>
      <t>2019</t>
    </r>
    <r>
      <rPr>
        <b/>
        <vertAlign val="superscript"/>
        <sz val="8"/>
        <color indexed="8"/>
        <rFont val="Arial Narrow"/>
        <family val="2"/>
      </rPr>
      <t xml:space="preserve"> p/</t>
    </r>
  </si>
  <si>
    <t>C.44  LIMA METROPOLITANA: VENTA DE GALLINAS EN CENTROS DE ACOPIO DE AVES, ENERO 2019 - FEBRERO 2020</t>
  </si>
  <si>
    <t>Fuente: Centros de Acopio de Aves Vivas de Lima Metropolitana y Callao</t>
  </si>
  <si>
    <t>C.26   PERÚ: PRODUCCIÓN DE CARNE PORCINO POR REGIÓN SEGÚN MES, ENERO 2019 - FEBRERO 2020</t>
  </si>
  <si>
    <t xml:space="preserve">C.30   PERÚ: PRODUCCIÓN DE CARNE LLAMA POR REGIÓN  SEGÚN MES, ENERO 2019 - FEBRERO 2020 </t>
  </si>
  <si>
    <t>C.33  PERÚ: PRODUCCIÓN DE FIBRA DE ALPACA POR REGIÓN  SEGÚN MES, ENERO 2019 - FEBRERO 2020</t>
  </si>
  <si>
    <t xml:space="preserve">C.35  PERÚ: PRODUCCIÓN DE LANA DE OVINO POR REGIÓN  SEGÚN MES, ENERO 2019 - FEBRERO 2020 </t>
  </si>
  <si>
    <t xml:space="preserve">C.41  PERÚ: BENEFICIO DE GANADO VACUNO EN CAMALES Y MATADEROS POR REGIÓN SEGÚN MES </t>
  </si>
  <si>
    <t xml:space="preserve">         ENERO 2019 - FEBRERO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</si>
</sst>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6">
    <numFmt numFmtId="41" formatCode="_ * #,##0_ ;_ * \-#,##0_ ;_ * &quot;-&quot;_ ;_ @_ "/>
    <numFmt numFmtId="164" formatCode="_-* #,##0\ _P_t_s_-;\-* #,##0\ _P_t_s_-;_-* &quot;-&quot;\ _P_t_s_-;_-@_-"/>
    <numFmt numFmtId="165" formatCode="General_)"/>
    <numFmt numFmtId="166" formatCode="0.0_)"/>
    <numFmt numFmtId="167" formatCode="#,##0.000"/>
    <numFmt numFmtId="168" formatCode="#,##0.0"/>
    <numFmt numFmtId="169" formatCode="#\ ###\ ##0"/>
    <numFmt numFmtId="170" formatCode="0.0"/>
    <numFmt numFmtId="171" formatCode="##\ ###\ ##0"/>
    <numFmt numFmtId="172" formatCode="#\ ###\ ##0____"/>
    <numFmt numFmtId="173" formatCode="#,##0.0______"/>
    <numFmt numFmtId="174" formatCode="#,##0____"/>
    <numFmt numFmtId="175" formatCode="#,##0______"/>
    <numFmt numFmtId="176" formatCode="0.0______"/>
    <numFmt numFmtId="177" formatCode="##\ ###\ ##0__"/>
    <numFmt numFmtId="178" formatCode="#,##0.0____"/>
    <numFmt numFmtId="179" formatCode="#,##0.0________"/>
    <numFmt numFmtId="180" formatCode="#,##0.0;\-#,##0.0"/>
    <numFmt numFmtId="181" formatCode="#,##0.00________"/>
    <numFmt numFmtId="182" formatCode="#,##0_ ;\-#,##0\ "/>
    <numFmt numFmtId="183" formatCode="0_ ;\-0\ "/>
    <numFmt numFmtId="184" formatCode="#\ ###\ ##0__"/>
    <numFmt numFmtId="185" formatCode="#,##0.0__"/>
    <numFmt numFmtId="186" formatCode="#,##0__"/>
    <numFmt numFmtId="187" formatCode="#,##0.00__"/>
    <numFmt numFmtId="188" formatCode="0______"/>
  </numFmts>
  <fonts count="66" x14ac:knownFonts="1">
    <font>
      <sz val="12"/>
      <name val="Helvetica"/>
    </font>
    <font>
      <sz val="10"/>
      <name val="Arial"/>
      <family val="2"/>
    </font>
    <font>
      <sz val="12"/>
      <name val="Helvetica"/>
    </font>
    <font>
      <sz val="8"/>
      <name val="Helvetica"/>
      <family val="2"/>
    </font>
    <font>
      <b/>
      <u/>
      <sz val="8"/>
      <name val="Times"/>
      <family val="1"/>
    </font>
    <font>
      <sz val="8"/>
      <name val="Times"/>
      <family val="1"/>
    </font>
    <font>
      <b/>
      <i/>
      <sz val="8"/>
      <name val="Times"/>
      <family val="1"/>
    </font>
    <font>
      <b/>
      <sz val="8"/>
      <name val="Times"/>
      <family val="1"/>
    </font>
    <font>
      <sz val="8"/>
      <name val="Times"/>
      <family val="1"/>
    </font>
    <font>
      <u/>
      <sz val="12"/>
      <color indexed="12"/>
      <name val="Helvetica"/>
    </font>
    <font>
      <sz val="8"/>
      <name val="Verdana"/>
      <family val="2"/>
    </font>
    <font>
      <sz val="9"/>
      <color indexed="8"/>
      <name val="Calibri"/>
      <family val="2"/>
    </font>
    <font>
      <b/>
      <sz val="9"/>
      <color indexed="8"/>
      <name val="Arial Narrow"/>
      <family val="2"/>
    </font>
    <font>
      <sz val="8"/>
      <color indexed="8"/>
      <name val="Arial Narrow"/>
      <family val="2"/>
    </font>
    <font>
      <b/>
      <sz val="8"/>
      <color indexed="8"/>
      <name val="Arial Narrow"/>
      <family val="2"/>
    </font>
    <font>
      <b/>
      <vertAlign val="superscript"/>
      <sz val="8"/>
      <color indexed="8"/>
      <name val="Arial Narrow"/>
      <family val="2"/>
    </font>
    <font>
      <sz val="6"/>
      <color indexed="8"/>
      <name val="Arial Narrow"/>
      <family val="2"/>
    </font>
    <font>
      <sz val="9"/>
      <color indexed="8"/>
      <name val="Arial Narrow"/>
      <family val="2"/>
    </font>
    <font>
      <b/>
      <sz val="9"/>
      <color indexed="81"/>
      <name val="Helvetica"/>
    </font>
    <font>
      <vertAlign val="superscript"/>
      <sz val="6"/>
      <color indexed="8"/>
      <name val="Arial Narrow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5"/>
      <color indexed="62"/>
      <name val="Calibri"/>
      <family val="2"/>
    </font>
    <font>
      <b/>
      <sz val="11"/>
      <color indexed="62"/>
      <name val="Calibri"/>
      <family val="2"/>
    </font>
    <font>
      <sz val="11"/>
      <color indexed="62"/>
      <name val="Calibri"/>
      <family val="2"/>
    </font>
    <font>
      <sz val="11"/>
      <color indexed="14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sz val="18"/>
      <color indexed="62"/>
      <name val="Cambria"/>
      <family val="2"/>
    </font>
    <font>
      <b/>
      <sz val="13"/>
      <color indexed="62"/>
      <name val="Calibri"/>
      <family val="2"/>
    </font>
    <font>
      <b/>
      <sz val="11"/>
      <color indexed="8"/>
      <name val="Calibri"/>
      <family val="2"/>
    </font>
    <font>
      <sz val="11"/>
      <name val="Arial Narrow"/>
      <family val="2"/>
    </font>
    <font>
      <sz val="11"/>
      <name val="Calibri"/>
      <family val="2"/>
    </font>
    <font>
      <b/>
      <sz val="11"/>
      <name val="Calibri"/>
      <family val="2"/>
    </font>
    <font>
      <b/>
      <i/>
      <sz val="11"/>
      <color indexed="8"/>
      <name val="Arial Narrow"/>
      <family val="2"/>
    </font>
    <font>
      <sz val="11"/>
      <color indexed="12"/>
      <name val="Calibri"/>
      <family val="2"/>
    </font>
    <font>
      <b/>
      <sz val="10"/>
      <color indexed="8"/>
      <name val="Arial Narrow"/>
      <family val="2"/>
    </font>
    <font>
      <sz val="10"/>
      <color indexed="8"/>
      <name val="Arial Narrow"/>
      <family val="2"/>
    </font>
    <font>
      <b/>
      <i/>
      <sz val="10"/>
      <color indexed="8"/>
      <name val="Arial Narrow"/>
      <family val="2"/>
    </font>
    <font>
      <b/>
      <sz val="11"/>
      <color indexed="8"/>
      <name val="Arial Narrow"/>
      <family val="2"/>
    </font>
    <font>
      <sz val="11"/>
      <color indexed="8"/>
      <name val="Arial Narrow"/>
      <family val="2"/>
    </font>
    <font>
      <i/>
      <sz val="11"/>
      <color indexed="8"/>
      <name val="Arial Narrow"/>
      <family val="2"/>
    </font>
    <font>
      <b/>
      <i/>
      <sz val="9"/>
      <color indexed="8"/>
      <name val="Arial Narrow"/>
      <family val="2"/>
    </font>
    <font>
      <sz val="8"/>
      <name val="Tms Rmn"/>
    </font>
    <font>
      <b/>
      <u/>
      <sz val="8"/>
      <name val="Tms Rmn"/>
    </font>
    <font>
      <b/>
      <i/>
      <sz val="8"/>
      <name val="Tms Rmn"/>
    </font>
    <font>
      <b/>
      <sz val="8"/>
      <name val="Tms Rmn"/>
    </font>
    <font>
      <b/>
      <sz val="12"/>
      <color indexed="8"/>
      <name val="Arial Narrow"/>
      <family val="2"/>
    </font>
    <font>
      <sz val="12"/>
      <color indexed="8"/>
      <name val="Arial Narrow"/>
      <family val="2"/>
    </font>
    <font>
      <sz val="12"/>
      <name val="Arial Narrow"/>
      <family val="2"/>
    </font>
    <font>
      <sz val="9"/>
      <name val="Arial Narrow"/>
      <family val="2"/>
    </font>
    <font>
      <sz val="9"/>
      <name val="Calibri"/>
      <family val="2"/>
    </font>
    <font>
      <i/>
      <sz val="8"/>
      <color indexed="8"/>
      <name val="Arial Narrow"/>
      <family val="2"/>
    </font>
    <font>
      <vertAlign val="superscript"/>
      <sz val="8"/>
      <color indexed="8"/>
      <name val="Arial Narrow"/>
      <family val="2"/>
    </font>
    <font>
      <sz val="8"/>
      <name val="Arial Narrow"/>
      <family val="2"/>
    </font>
    <font>
      <b/>
      <i/>
      <sz val="8"/>
      <color indexed="8"/>
      <name val="Arial Narrow"/>
      <family val="2"/>
    </font>
    <font>
      <sz val="7"/>
      <color indexed="8"/>
      <name val="Arial Narrow"/>
      <family val="2"/>
    </font>
    <font>
      <vertAlign val="superscript"/>
      <sz val="7"/>
      <color indexed="8"/>
      <name val="Arial Narrow"/>
      <family val="2"/>
    </font>
    <font>
      <sz val="8"/>
      <name val="Calibri"/>
      <family val="2"/>
      <scheme val="minor"/>
    </font>
    <font>
      <b/>
      <sz val="9"/>
      <name val="Arial Narrow"/>
      <family val="2"/>
    </font>
  </fonts>
  <fills count="24">
    <fill>
      <patternFill patternType="none"/>
    </fill>
    <fill>
      <patternFill patternType="gray125"/>
    </fill>
    <fill>
      <patternFill patternType="solid">
        <fgColor indexed="57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9"/>
      </patternFill>
    </fill>
    <fill>
      <patternFill patternType="solid">
        <fgColor indexed="48"/>
      </patternFill>
    </fill>
    <fill>
      <patternFill patternType="solid">
        <fgColor indexed="31"/>
      </patternFill>
    </fill>
    <fill>
      <patternFill patternType="solid">
        <fgColor indexed="41"/>
      </patternFill>
    </fill>
    <fill>
      <patternFill patternType="solid">
        <fgColor indexed="47"/>
      </patternFill>
    </fill>
    <fill>
      <patternFill patternType="solid">
        <fgColor indexed="22"/>
      </patternFill>
    </fill>
    <fill>
      <patternFill patternType="solid">
        <fgColor indexed="57"/>
      </patternFill>
    </fill>
    <fill>
      <patternFill patternType="solid">
        <fgColor indexed="44"/>
      </patternFill>
    </fill>
    <fill>
      <patternFill patternType="solid">
        <fgColor indexed="54"/>
      </patternFill>
    </fill>
    <fill>
      <patternFill patternType="solid">
        <fgColor indexed="24"/>
      </patternFill>
    </fill>
    <fill>
      <patternFill patternType="solid">
        <fgColor indexed="4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29"/>
      </patternFill>
    </fill>
    <fill>
      <patternFill patternType="solid">
        <fgColor indexed="45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gray125">
        <fgColor indexed="8"/>
      </patternFill>
    </fill>
  </fills>
  <borders count="25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 style="thin">
        <color indexed="49"/>
      </left>
      <right style="thin">
        <color indexed="49"/>
      </right>
      <top style="thin">
        <color indexed="49"/>
      </top>
      <bottom style="thin">
        <color indexed="49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54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69">
    <xf numFmtId="37" fontId="0" fillId="0" borderId="0"/>
    <xf numFmtId="0" fontId="20" fillId="6" borderId="0" applyNumberFormat="0" applyBorder="0" applyAlignment="0" applyProtection="0"/>
    <xf numFmtId="0" fontId="20" fillId="7" borderId="0" applyNumberFormat="0" applyBorder="0" applyAlignment="0" applyProtection="0"/>
    <xf numFmtId="0" fontId="20" fillId="8" borderId="0" applyNumberFormat="0" applyBorder="0" applyAlignment="0" applyProtection="0"/>
    <xf numFmtId="0" fontId="20" fillId="6" borderId="0" applyNumberFormat="0" applyBorder="0" applyAlignment="0" applyProtection="0"/>
    <xf numFmtId="0" fontId="20" fillId="9" borderId="0" applyNumberFormat="0" applyBorder="0" applyAlignment="0" applyProtection="0"/>
    <xf numFmtId="0" fontId="20" fillId="10" borderId="0" applyNumberFormat="0" applyBorder="0" applyAlignment="0" applyProtection="0"/>
    <xf numFmtId="0" fontId="20" fillId="11" borderId="0" applyNumberFormat="0" applyBorder="0" applyAlignment="0" applyProtection="0"/>
    <xf numFmtId="0" fontId="20" fillId="12" borderId="0" applyNumberFormat="0" applyBorder="0" applyAlignment="0" applyProtection="0"/>
    <xf numFmtId="0" fontId="20" fillId="8" borderId="0" applyNumberFormat="0" applyBorder="0" applyAlignment="0" applyProtection="0"/>
    <xf numFmtId="0" fontId="20" fillId="11" borderId="0" applyNumberFormat="0" applyBorder="0" applyAlignment="0" applyProtection="0"/>
    <xf numFmtId="0" fontId="20" fillId="13" borderId="0" applyNumberFormat="0" applyBorder="0" applyAlignment="0" applyProtection="0"/>
    <xf numFmtId="0" fontId="20" fillId="10" borderId="0" applyNumberFormat="0" applyBorder="0" applyAlignment="0" applyProtection="0"/>
    <xf numFmtId="0" fontId="21" fillId="14" borderId="0" applyNumberFormat="0" applyBorder="0" applyAlignment="0" applyProtection="0"/>
    <xf numFmtId="0" fontId="21" fillId="12" borderId="0" applyNumberFormat="0" applyBorder="0" applyAlignment="0" applyProtection="0"/>
    <xf numFmtId="0" fontId="21" fillId="8" borderId="0" applyNumberFormat="0" applyBorder="0" applyAlignment="0" applyProtection="0"/>
    <xf numFmtId="0" fontId="21" fillId="11" borderId="0" applyNumberFormat="0" applyBorder="0" applyAlignment="0" applyProtection="0"/>
    <xf numFmtId="0" fontId="21" fillId="15" borderId="0" applyNumberFormat="0" applyBorder="0" applyAlignment="0" applyProtection="0"/>
    <xf numFmtId="0" fontId="21" fillId="10" borderId="0" applyNumberFormat="0" applyBorder="0" applyAlignment="0" applyProtection="0"/>
    <xf numFmtId="0" fontId="22" fillId="16" borderId="0" applyNumberFormat="0" applyBorder="0" applyAlignment="0" applyProtection="0"/>
    <xf numFmtId="0" fontId="23" fillId="6" borderId="16" applyNumberFormat="0" applyAlignment="0" applyProtection="0"/>
    <xf numFmtId="0" fontId="24" fillId="17" borderId="17" applyNumberFormat="0" applyAlignment="0" applyProtection="0"/>
    <xf numFmtId="0" fontId="25" fillId="0" borderId="18" applyNumberFormat="0" applyFill="0" applyAlignment="0" applyProtection="0"/>
    <xf numFmtId="165" fontId="4" fillId="0" borderId="0"/>
    <xf numFmtId="165" fontId="5" fillId="0" borderId="0"/>
    <xf numFmtId="0" fontId="26" fillId="0" borderId="19" applyNumberFormat="0" applyFill="0" applyAlignment="0" applyProtection="0"/>
    <xf numFmtId="0" fontId="27" fillId="0" borderId="0" applyNumberFormat="0" applyFill="0" applyBorder="0" applyAlignment="0" applyProtection="0"/>
    <xf numFmtId="0" fontId="21" fillId="18" borderId="0" applyNumberFormat="0" applyBorder="0" applyAlignment="0" applyProtection="0"/>
    <xf numFmtId="0" fontId="21" fillId="12" borderId="0" applyNumberFormat="0" applyBorder="0" applyAlignment="0" applyProtection="0"/>
    <xf numFmtId="0" fontId="21" fillId="8" borderId="0" applyNumberFormat="0" applyBorder="0" applyAlignment="0" applyProtection="0"/>
    <xf numFmtId="0" fontId="21" fillId="14" borderId="0" applyNumberFormat="0" applyBorder="0" applyAlignment="0" applyProtection="0"/>
    <xf numFmtId="0" fontId="21" fillId="18" borderId="0" applyNumberFormat="0" applyBorder="0" applyAlignment="0" applyProtection="0"/>
    <xf numFmtId="0" fontId="21" fillId="19" borderId="0" applyNumberFormat="0" applyBorder="0" applyAlignment="0" applyProtection="0"/>
    <xf numFmtId="0" fontId="28" fillId="10" borderId="16" applyNumberFormat="0" applyAlignment="0" applyProtection="0"/>
    <xf numFmtId="0" fontId="9" fillId="0" borderId="0" applyNumberFormat="0" applyFill="0" applyBorder="0" applyAlignment="0" applyProtection="0">
      <alignment vertical="top"/>
      <protection locked="0"/>
    </xf>
    <xf numFmtId="0" fontId="29" fillId="20" borderId="0" applyNumberFormat="0" applyBorder="0" applyAlignment="0" applyProtection="0"/>
    <xf numFmtId="164" fontId="1" fillId="0" borderId="0" applyFont="0" applyFill="0" applyBorder="0" applyAlignment="0" applyProtection="0"/>
    <xf numFmtId="41" fontId="11" fillId="0" borderId="0" applyFont="0" applyFill="0" applyBorder="0" applyAlignment="0" applyProtection="0"/>
    <xf numFmtId="0" fontId="30" fillId="21" borderId="0" applyNumberFormat="0" applyBorder="0" applyAlignment="0" applyProtection="0"/>
    <xf numFmtId="37" fontId="2" fillId="0" borderId="0"/>
    <xf numFmtId="37" fontId="2" fillId="0" borderId="0"/>
    <xf numFmtId="37" fontId="2" fillId="0" borderId="0"/>
    <xf numFmtId="37" fontId="2" fillId="0" borderId="0"/>
    <xf numFmtId="37" fontId="2" fillId="0" borderId="0"/>
    <xf numFmtId="37" fontId="2" fillId="0" borderId="0"/>
    <xf numFmtId="37" fontId="2" fillId="0" borderId="0"/>
    <xf numFmtId="37" fontId="2" fillId="0" borderId="0"/>
    <xf numFmtId="165" fontId="8" fillId="0" borderId="0"/>
    <xf numFmtId="0" fontId="1" fillId="0" borderId="0"/>
    <xf numFmtId="0" fontId="11" fillId="0" borderId="0"/>
    <xf numFmtId="37" fontId="2" fillId="0" borderId="0"/>
    <xf numFmtId="0" fontId="2" fillId="22" borderId="20" applyNumberFormat="0" applyFont="0" applyAlignment="0" applyProtection="0"/>
    <xf numFmtId="165" fontId="6" fillId="0" borderId="0"/>
    <xf numFmtId="165" fontId="7" fillId="23" borderId="0"/>
    <xf numFmtId="0" fontId="31" fillId="6" borderId="21" applyNumberFormat="0" applyAlignment="0" applyProtection="0"/>
    <xf numFmtId="0" fontId="3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165" fontId="7" fillId="0" borderId="0"/>
    <xf numFmtId="0" fontId="35" fillId="0" borderId="22" applyNumberFormat="0" applyFill="0" applyAlignment="0" applyProtection="0"/>
    <xf numFmtId="0" fontId="27" fillId="0" borderId="23" applyNumberFormat="0" applyFill="0" applyAlignment="0" applyProtection="0"/>
    <xf numFmtId="0" fontId="36" fillId="0" borderId="24" applyNumberFormat="0" applyFill="0" applyAlignment="0" applyProtection="0"/>
    <xf numFmtId="165" fontId="49" fillId="0" borderId="0"/>
    <xf numFmtId="165" fontId="50" fillId="0" borderId="0"/>
    <xf numFmtId="165" fontId="49" fillId="0" borderId="0"/>
    <xf numFmtId="165" fontId="51" fillId="0" borderId="0"/>
    <xf numFmtId="165" fontId="52" fillId="23" borderId="0"/>
    <xf numFmtId="165" fontId="52" fillId="0" borderId="0"/>
    <xf numFmtId="165" fontId="49" fillId="0" borderId="0"/>
  </cellStyleXfs>
  <cellXfs count="423">
    <xf numFmtId="37" fontId="0" fillId="0" borderId="0" xfId="0"/>
    <xf numFmtId="37" fontId="12" fillId="0" borderId="0" xfId="0" applyNumberFormat="1" applyFont="1" applyAlignment="1" applyProtection="1">
      <alignment horizontal="left" vertical="center"/>
    </xf>
    <xf numFmtId="170" fontId="12" fillId="0" borderId="0" xfId="0" applyNumberFormat="1" applyFont="1" applyAlignment="1" applyProtection="1">
      <alignment horizontal="left" vertical="center"/>
    </xf>
    <xf numFmtId="37" fontId="12" fillId="0" borderId="0" xfId="0" applyFont="1" applyAlignment="1">
      <alignment vertical="center"/>
    </xf>
    <xf numFmtId="37" fontId="13" fillId="0" borderId="0" xfId="0" applyFont="1" applyAlignment="1">
      <alignment vertical="center"/>
    </xf>
    <xf numFmtId="37" fontId="14" fillId="2" borderId="7" xfId="0" applyNumberFormat="1" applyFont="1" applyFill="1" applyBorder="1" applyAlignment="1" applyProtection="1">
      <alignment horizontal="center" vertical="center"/>
    </xf>
    <xf numFmtId="37" fontId="14" fillId="2" borderId="11" xfId="0" applyNumberFormat="1" applyFont="1" applyFill="1" applyBorder="1" applyAlignment="1" applyProtection="1">
      <alignment horizontal="center" vertical="center"/>
    </xf>
    <xf numFmtId="49" fontId="14" fillId="2" borderId="3" xfId="0" applyNumberFormat="1" applyFont="1" applyFill="1" applyBorder="1" applyAlignment="1" applyProtection="1">
      <alignment horizontal="center" vertical="center"/>
    </xf>
    <xf numFmtId="170" fontId="14" fillId="2" borderId="3" xfId="0" applyNumberFormat="1" applyFont="1" applyFill="1" applyBorder="1" applyAlignment="1" applyProtection="1">
      <alignment horizontal="center" vertical="center"/>
    </xf>
    <xf numFmtId="37" fontId="14" fillId="2" borderId="2" xfId="0" applyNumberFormat="1" applyFont="1" applyFill="1" applyBorder="1" applyAlignment="1" applyProtection="1">
      <alignment horizontal="center" vertical="center"/>
    </xf>
    <xf numFmtId="37" fontId="14" fillId="0" borderId="0" xfId="0" applyNumberFormat="1" applyFont="1" applyAlignment="1" applyProtection="1">
      <alignment horizontal="left" vertical="center"/>
    </xf>
    <xf numFmtId="37" fontId="13" fillId="0" borderId="0" xfId="0" applyNumberFormat="1" applyFont="1" applyAlignment="1" applyProtection="1">
      <alignment horizontal="left" vertical="center"/>
    </xf>
    <xf numFmtId="173" fontId="13" fillId="0" borderId="0" xfId="0" applyNumberFormat="1" applyFont="1" applyAlignment="1" applyProtection="1">
      <alignment vertical="center"/>
    </xf>
    <xf numFmtId="180" fontId="13" fillId="0" borderId="0" xfId="0" applyNumberFormat="1" applyFont="1" applyAlignment="1">
      <alignment vertical="center"/>
    </xf>
    <xf numFmtId="173" fontId="13" fillId="0" borderId="0" xfId="0" applyNumberFormat="1" applyFont="1" applyAlignment="1">
      <alignment horizontal="right" vertical="center"/>
    </xf>
    <xf numFmtId="173" fontId="13" fillId="0" borderId="0" xfId="0" applyNumberFormat="1" applyFont="1" applyAlignment="1">
      <alignment vertical="center"/>
    </xf>
    <xf numFmtId="37" fontId="14" fillId="0" borderId="0" xfId="0" quotePrefix="1" applyNumberFormat="1" applyFont="1" applyAlignment="1" applyProtection="1">
      <alignment horizontal="left" vertical="center"/>
    </xf>
    <xf numFmtId="37" fontId="13" fillId="0" borderId="4" xfId="0" applyNumberFormat="1" applyFont="1" applyBorder="1" applyAlignment="1" applyProtection="1">
      <alignment horizontal="left" vertical="center"/>
    </xf>
    <xf numFmtId="173" fontId="13" fillId="0" borderId="4" xfId="0" applyNumberFormat="1" applyFont="1" applyBorder="1" applyAlignment="1" applyProtection="1">
      <alignment vertical="center"/>
    </xf>
    <xf numFmtId="173" fontId="13" fillId="0" borderId="4" xfId="0" applyNumberFormat="1" applyFont="1" applyBorder="1" applyAlignment="1">
      <alignment vertical="center"/>
    </xf>
    <xf numFmtId="165" fontId="16" fillId="0" borderId="0" xfId="0" quotePrefix="1" applyNumberFormat="1" applyFont="1" applyFill="1" applyAlignment="1" applyProtection="1">
      <alignment horizontal="left" vertical="center"/>
    </xf>
    <xf numFmtId="37" fontId="16" fillId="0" borderId="0" xfId="0" applyFont="1" applyAlignment="1">
      <alignment vertical="center"/>
    </xf>
    <xf numFmtId="172" fontId="13" fillId="0" borderId="0" xfId="0" applyNumberFormat="1" applyFont="1" applyAlignment="1" applyProtection="1">
      <alignment vertical="center"/>
    </xf>
    <xf numFmtId="172" fontId="13" fillId="0" borderId="0" xfId="0" applyNumberFormat="1" applyFont="1" applyAlignment="1">
      <alignment vertical="center"/>
    </xf>
    <xf numFmtId="37" fontId="16" fillId="0" borderId="0" xfId="0" applyNumberFormat="1" applyFont="1" applyAlignment="1" applyProtection="1">
      <alignment horizontal="left" vertical="center"/>
    </xf>
    <xf numFmtId="165" fontId="16" fillId="0" borderId="0" xfId="47" applyFont="1" applyFill="1" applyAlignment="1">
      <alignment vertical="center"/>
    </xf>
    <xf numFmtId="165" fontId="17" fillId="0" borderId="0" xfId="47" applyFont="1" applyFill="1" applyAlignment="1">
      <alignment vertical="center"/>
    </xf>
    <xf numFmtId="37" fontId="17" fillId="0" borderId="0" xfId="0" applyFont="1" applyAlignment="1">
      <alignment vertical="center"/>
    </xf>
    <xf numFmtId="37" fontId="14" fillId="0" borderId="0" xfId="0" applyFont="1" applyAlignment="1">
      <alignment horizontal="left" vertical="center"/>
    </xf>
    <xf numFmtId="37" fontId="12" fillId="0" borderId="0" xfId="0" applyFont="1" applyFill="1" applyBorder="1" applyAlignment="1">
      <alignment vertical="center"/>
    </xf>
    <xf numFmtId="165" fontId="17" fillId="0" borderId="0" xfId="47" applyFont="1" applyFill="1" applyAlignment="1"/>
    <xf numFmtId="37" fontId="12" fillId="0" borderId="0" xfId="0" applyFont="1" applyAlignment="1">
      <alignment horizontal="centerContinuous" vertical="center"/>
    </xf>
    <xf numFmtId="37" fontId="14" fillId="0" borderId="0" xfId="0" applyFont="1" applyAlignment="1">
      <alignment horizontal="centerContinuous" vertical="center"/>
    </xf>
    <xf numFmtId="37" fontId="14" fillId="2" borderId="7" xfId="0" applyFont="1" applyFill="1" applyBorder="1" applyAlignment="1">
      <alignment vertical="center"/>
    </xf>
    <xf numFmtId="37" fontId="14" fillId="2" borderId="14" xfId="0" applyFont="1" applyFill="1" applyBorder="1" applyAlignment="1">
      <alignment horizontal="centerContinuous" vertical="center"/>
    </xf>
    <xf numFmtId="37" fontId="14" fillId="2" borderId="15" xfId="0" applyFont="1" applyFill="1" applyBorder="1" applyAlignment="1">
      <alignment horizontal="centerContinuous" vertical="center"/>
    </xf>
    <xf numFmtId="37" fontId="14" fillId="2" borderId="13" xfId="0" applyFont="1" applyFill="1" applyBorder="1" applyAlignment="1">
      <alignment horizontal="centerContinuous" vertical="center"/>
    </xf>
    <xf numFmtId="37" fontId="14" fillId="2" borderId="1" xfId="0" applyFont="1" applyFill="1" applyBorder="1" applyAlignment="1">
      <alignment horizontal="center"/>
    </xf>
    <xf numFmtId="37" fontId="14" fillId="2" borderId="12" xfId="0" applyFont="1" applyFill="1" applyBorder="1" applyAlignment="1">
      <alignment horizontal="centerContinuous" vertical="center"/>
    </xf>
    <xf numFmtId="37" fontId="12" fillId="3" borderId="15" xfId="0" applyFont="1" applyFill="1" applyBorder="1" applyAlignment="1">
      <alignment horizontal="center" vertical="center"/>
    </xf>
    <xf numFmtId="174" fontId="14" fillId="3" borderId="15" xfId="0" applyNumberFormat="1" applyFont="1" applyFill="1" applyBorder="1" applyAlignment="1">
      <alignment vertical="center"/>
    </xf>
    <xf numFmtId="175" fontId="14" fillId="3" borderId="15" xfId="0" applyNumberFormat="1" applyFont="1" applyFill="1" applyBorder="1" applyAlignment="1">
      <alignment vertical="center"/>
    </xf>
    <xf numFmtId="174" fontId="13" fillId="0" borderId="0" xfId="0" applyNumberFormat="1" applyFont="1" applyAlignment="1">
      <alignment vertical="center"/>
    </xf>
    <xf numFmtId="175" fontId="13" fillId="0" borderId="0" xfId="0" applyNumberFormat="1" applyFont="1" applyAlignment="1">
      <alignment vertical="center"/>
    </xf>
    <xf numFmtId="37" fontId="14" fillId="4" borderId="0" xfId="0" applyFont="1" applyFill="1" applyAlignment="1">
      <alignment vertical="center"/>
    </xf>
    <xf numFmtId="175" fontId="14" fillId="4" borderId="0" xfId="0" applyNumberFormat="1" applyFont="1" applyFill="1" applyAlignment="1">
      <alignment vertical="center"/>
    </xf>
    <xf numFmtId="174" fontId="14" fillId="4" borderId="0" xfId="0" applyNumberFormat="1" applyFont="1" applyFill="1" applyAlignment="1">
      <alignment vertical="center"/>
    </xf>
    <xf numFmtId="173" fontId="14" fillId="4" borderId="0" xfId="0" applyNumberFormat="1" applyFont="1" applyFill="1" applyAlignment="1">
      <alignment vertical="center"/>
    </xf>
    <xf numFmtId="37" fontId="13" fillId="0" borderId="0" xfId="0" quotePrefix="1" applyFont="1" applyAlignment="1">
      <alignment horizontal="left" vertical="center"/>
    </xf>
    <xf numFmtId="174" fontId="13" fillId="0" borderId="0" xfId="0" applyNumberFormat="1" applyFont="1" applyFill="1" applyAlignment="1" applyProtection="1">
      <alignment vertical="center"/>
    </xf>
    <xf numFmtId="175" fontId="13" fillId="0" borderId="0" xfId="0" applyNumberFormat="1" applyFont="1" applyFill="1" applyAlignment="1" applyProtection="1">
      <alignment vertical="center"/>
    </xf>
    <xf numFmtId="173" fontId="13" fillId="0" borderId="0" xfId="0" applyNumberFormat="1" applyFont="1" applyFill="1" applyAlignment="1" applyProtection="1">
      <alignment vertical="center"/>
    </xf>
    <xf numFmtId="37" fontId="13" fillId="0" borderId="0" xfId="0" applyFont="1" applyAlignment="1">
      <alignment vertical="center" wrapText="1"/>
    </xf>
    <xf numFmtId="174" fontId="13" fillId="0" borderId="0" xfId="0" applyNumberFormat="1" applyFont="1" applyBorder="1" applyAlignment="1">
      <alignment vertical="center"/>
    </xf>
    <xf numFmtId="175" fontId="13" fillId="0" borderId="0" xfId="0" applyNumberFormat="1" applyFont="1" applyBorder="1" applyAlignment="1">
      <alignment vertical="center"/>
    </xf>
    <xf numFmtId="37" fontId="14" fillId="4" borderId="0" xfId="0" applyFont="1" applyFill="1" applyBorder="1" applyAlignment="1">
      <alignment vertical="center"/>
    </xf>
    <xf numFmtId="175" fontId="14" fillId="4" borderId="0" xfId="0" applyNumberFormat="1" applyFont="1" applyFill="1" applyBorder="1" applyAlignment="1">
      <alignment vertical="center"/>
    </xf>
    <xf numFmtId="174" fontId="14" fillId="4" borderId="0" xfId="0" applyNumberFormat="1" applyFont="1" applyFill="1" applyBorder="1" applyAlignment="1">
      <alignment vertical="center"/>
    </xf>
    <xf numFmtId="173" fontId="14" fillId="4" borderId="0" xfId="0" applyNumberFormat="1" applyFont="1" applyFill="1" applyBorder="1" applyAlignment="1">
      <alignment vertical="center"/>
    </xf>
    <xf numFmtId="37" fontId="14" fillId="4" borderId="4" xfId="0" applyFont="1" applyFill="1" applyBorder="1" applyAlignment="1">
      <alignment vertical="center"/>
    </xf>
    <xf numFmtId="174" fontId="14" fillId="4" borderId="4" xfId="0" applyNumberFormat="1" applyFont="1" applyFill="1" applyBorder="1" applyAlignment="1">
      <alignment vertical="center"/>
    </xf>
    <xf numFmtId="175" fontId="14" fillId="4" borderId="4" xfId="0" applyNumberFormat="1" applyFont="1" applyFill="1" applyBorder="1" applyAlignment="1">
      <alignment vertical="center"/>
    </xf>
    <xf numFmtId="173" fontId="14" fillId="4" borderId="4" xfId="0" applyNumberFormat="1" applyFont="1" applyFill="1" applyBorder="1" applyAlignment="1">
      <alignment vertical="center"/>
    </xf>
    <xf numFmtId="169" fontId="16" fillId="0" borderId="0" xfId="0" applyNumberFormat="1" applyFont="1" applyBorder="1" applyAlignment="1">
      <alignment vertical="center"/>
    </xf>
    <xf numFmtId="37" fontId="16" fillId="0" borderId="0" xfId="0" applyFont="1" applyFill="1" applyBorder="1" applyAlignment="1">
      <alignment vertical="center"/>
    </xf>
    <xf numFmtId="37" fontId="12" fillId="0" borderId="0" xfId="0" applyNumberFormat="1" applyFont="1" applyAlignment="1" applyProtection="1">
      <alignment horizontal="left"/>
    </xf>
    <xf numFmtId="37" fontId="12" fillId="0" borderId="0" xfId="0" applyFont="1" applyAlignment="1"/>
    <xf numFmtId="37" fontId="12" fillId="0" borderId="0" xfId="0" applyFont="1" applyAlignment="1">
      <alignment horizontal="left"/>
    </xf>
    <xf numFmtId="184" fontId="13" fillId="0" borderId="0" xfId="0" applyNumberFormat="1" applyFont="1" applyAlignment="1">
      <alignment vertical="center"/>
    </xf>
    <xf numFmtId="184" fontId="13" fillId="0" borderId="0" xfId="0" applyNumberFormat="1" applyFont="1" applyAlignment="1" applyProtection="1">
      <alignment vertical="center"/>
    </xf>
    <xf numFmtId="184" fontId="13" fillId="0" borderId="4" xfId="0" applyNumberFormat="1" applyFont="1" applyBorder="1" applyAlignment="1">
      <alignment vertical="center"/>
    </xf>
    <xf numFmtId="184" fontId="13" fillId="0" borderId="4" xfId="0" applyNumberFormat="1" applyFont="1" applyBorder="1" applyAlignment="1" applyProtection="1">
      <alignment vertical="center"/>
    </xf>
    <xf numFmtId="37" fontId="14" fillId="2" borderId="3" xfId="0" applyFont="1" applyFill="1" applyBorder="1" applyAlignment="1">
      <alignment horizontal="center" vertical="top"/>
    </xf>
    <xf numFmtId="37" fontId="14" fillId="2" borderId="3" xfId="0" applyFont="1" applyFill="1" applyBorder="1" applyAlignment="1">
      <alignment horizontal="center" vertical="center" wrapText="1"/>
    </xf>
    <xf numFmtId="37" fontId="14" fillId="2" borderId="2" xfId="0" applyFont="1" applyFill="1" applyBorder="1" applyAlignment="1">
      <alignment horizontal="center" vertical="center" wrapText="1"/>
    </xf>
    <xf numFmtId="186" fontId="14" fillId="3" borderId="15" xfId="0" applyNumberFormat="1" applyFont="1" applyFill="1" applyBorder="1" applyAlignment="1">
      <alignment vertical="center"/>
    </xf>
    <xf numFmtId="186" fontId="13" fillId="0" borderId="0" xfId="0" applyNumberFormat="1" applyFont="1" applyAlignment="1">
      <alignment vertical="center"/>
    </xf>
    <xf numFmtId="186" fontId="14" fillId="4" borderId="0" xfId="0" applyNumberFormat="1" applyFont="1" applyFill="1" applyAlignment="1">
      <alignment vertical="center"/>
    </xf>
    <xf numFmtId="186" fontId="13" fillId="0" borderId="0" xfId="0" applyNumberFormat="1" applyFont="1" applyFill="1" applyAlignment="1" applyProtection="1">
      <alignment vertical="center"/>
    </xf>
    <xf numFmtId="186" fontId="14" fillId="4" borderId="0" xfId="0" applyNumberFormat="1" applyFont="1" applyFill="1" applyBorder="1" applyAlignment="1">
      <alignment vertical="center"/>
    </xf>
    <xf numFmtId="186" fontId="14" fillId="4" borderId="4" xfId="0" applyNumberFormat="1" applyFont="1" applyFill="1" applyBorder="1" applyAlignment="1">
      <alignment vertical="center"/>
    </xf>
    <xf numFmtId="186" fontId="14" fillId="4" borderId="0" xfId="0" applyNumberFormat="1" applyFont="1" applyFill="1" applyAlignment="1" applyProtection="1">
      <alignment vertical="center"/>
    </xf>
    <xf numFmtId="186" fontId="13" fillId="0" borderId="0" xfId="0" applyNumberFormat="1" applyFont="1" applyBorder="1" applyAlignment="1">
      <alignment vertical="center"/>
    </xf>
    <xf numFmtId="186" fontId="14" fillId="4" borderId="0" xfId="0" applyNumberFormat="1" applyFont="1" applyFill="1" applyBorder="1" applyAlignment="1" applyProtection="1">
      <alignment vertical="center"/>
    </xf>
    <xf numFmtId="37" fontId="37" fillId="0" borderId="0" xfId="0" applyFont="1"/>
    <xf numFmtId="37" fontId="38" fillId="0" borderId="0" xfId="0" applyFont="1"/>
    <xf numFmtId="37" fontId="38" fillId="0" borderId="0" xfId="0" applyFont="1" applyBorder="1"/>
    <xf numFmtId="37" fontId="39" fillId="0" borderId="1" xfId="0" applyFont="1" applyBorder="1"/>
    <xf numFmtId="37" fontId="41" fillId="0" borderId="0" xfId="34" applyNumberFormat="1" applyFont="1" applyAlignment="1" applyProtection="1"/>
    <xf numFmtId="165" fontId="43" fillId="0" borderId="0" xfId="47" applyFont="1" applyFill="1" applyAlignment="1"/>
    <xf numFmtId="165" fontId="43" fillId="0" borderId="0" xfId="47" applyFont="1" applyFill="1" applyAlignment="1">
      <alignment vertical="center"/>
    </xf>
    <xf numFmtId="3" fontId="42" fillId="0" borderId="0" xfId="47" applyNumberFormat="1" applyFont="1" applyFill="1" applyBorder="1" applyAlignment="1" applyProtection="1"/>
    <xf numFmtId="3" fontId="42" fillId="0" borderId="0" xfId="47" applyNumberFormat="1" applyFont="1" applyFill="1" applyBorder="1" applyAlignment="1" applyProtection="1">
      <alignment vertical="center"/>
    </xf>
    <xf numFmtId="165" fontId="44" fillId="0" borderId="0" xfId="47" applyFont="1" applyFill="1" applyAlignment="1"/>
    <xf numFmtId="165" fontId="44" fillId="0" borderId="0" xfId="47" applyFont="1" applyFill="1" applyAlignment="1">
      <alignment vertical="center"/>
    </xf>
    <xf numFmtId="37" fontId="42" fillId="0" borderId="0" xfId="0" applyFont="1" applyAlignment="1">
      <alignment vertical="center"/>
    </xf>
    <xf numFmtId="37" fontId="43" fillId="0" borderId="0" xfId="0" applyFont="1" applyAlignment="1">
      <alignment vertical="center"/>
    </xf>
    <xf numFmtId="183" fontId="42" fillId="0" borderId="0" xfId="0" applyNumberFormat="1" applyFont="1" applyAlignment="1">
      <alignment vertical="center"/>
    </xf>
    <xf numFmtId="37" fontId="42" fillId="0" borderId="0" xfId="0" applyFont="1" applyFill="1" applyBorder="1" applyAlignment="1">
      <alignment vertical="center"/>
    </xf>
    <xf numFmtId="37" fontId="42" fillId="2" borderId="14" xfId="0" applyFont="1" applyFill="1" applyBorder="1" applyAlignment="1">
      <alignment horizontal="center" vertical="center"/>
    </xf>
    <xf numFmtId="165" fontId="42" fillId="2" borderId="14" xfId="0" applyNumberFormat="1" applyFont="1" applyFill="1" applyBorder="1" applyAlignment="1" applyProtection="1">
      <alignment horizontal="center" vertical="center"/>
    </xf>
    <xf numFmtId="164" fontId="42" fillId="2" borderId="14" xfId="36" applyFont="1" applyFill="1" applyBorder="1" applyAlignment="1" applyProtection="1">
      <alignment horizontal="center" vertical="center"/>
    </xf>
    <xf numFmtId="37" fontId="42" fillId="0" borderId="0" xfId="0" applyFont="1" applyAlignment="1">
      <alignment horizontal="center" vertical="center"/>
    </xf>
    <xf numFmtId="1" fontId="42" fillId="3" borderId="0" xfId="0" applyNumberFormat="1" applyFont="1" applyFill="1" applyAlignment="1" applyProtection="1">
      <alignment horizontal="center" vertical="center"/>
    </xf>
    <xf numFmtId="169" fontId="42" fillId="3" borderId="0" xfId="0" applyNumberFormat="1" applyFont="1" applyFill="1" applyAlignment="1" applyProtection="1">
      <alignment vertical="center"/>
    </xf>
    <xf numFmtId="1" fontId="42" fillId="3" borderId="4" xfId="0" applyNumberFormat="1" applyFont="1" applyFill="1" applyBorder="1" applyAlignment="1" applyProtection="1">
      <alignment horizontal="center" vertical="center"/>
    </xf>
    <xf numFmtId="169" fontId="42" fillId="3" borderId="4" xfId="0" applyNumberFormat="1" applyFont="1" applyFill="1" applyBorder="1" applyAlignment="1" applyProtection="1">
      <alignment vertical="center"/>
    </xf>
    <xf numFmtId="169" fontId="42" fillId="3" borderId="4" xfId="0" quotePrefix="1" applyNumberFormat="1" applyFont="1" applyFill="1" applyBorder="1" applyAlignment="1" applyProtection="1">
      <alignment horizontal="right" vertical="center"/>
    </xf>
    <xf numFmtId="165" fontId="43" fillId="0" borderId="0" xfId="0" applyNumberFormat="1" applyFont="1" applyFill="1" applyBorder="1" applyAlignment="1" applyProtection="1">
      <alignment horizontal="left" vertical="center" wrapText="1"/>
    </xf>
    <xf numFmtId="49" fontId="43" fillId="0" borderId="0" xfId="0" applyNumberFormat="1" applyFont="1" applyFill="1" applyAlignment="1" applyProtection="1">
      <alignment horizontal="center" vertical="center" wrapText="1"/>
    </xf>
    <xf numFmtId="169" fontId="43" fillId="0" borderId="0" xfId="0" applyNumberFormat="1" applyFont="1" applyFill="1" applyAlignment="1" applyProtection="1">
      <alignment vertical="center"/>
    </xf>
    <xf numFmtId="169" fontId="43" fillId="0" borderId="0" xfId="0" applyNumberFormat="1" applyFont="1" applyFill="1" applyBorder="1" applyAlignment="1" applyProtection="1">
      <alignment vertical="center"/>
    </xf>
    <xf numFmtId="165" fontId="43" fillId="0" borderId="0" xfId="0" applyNumberFormat="1" applyFont="1" applyFill="1" applyAlignment="1" applyProtection="1">
      <alignment horizontal="left" vertical="center" wrapText="1"/>
    </xf>
    <xf numFmtId="37" fontId="43" fillId="0" borderId="0" xfId="0" quotePrefix="1" applyFont="1" applyFill="1" applyAlignment="1">
      <alignment horizontal="left" vertical="center" wrapText="1"/>
    </xf>
    <xf numFmtId="37" fontId="43" fillId="0" borderId="0" xfId="0" applyFont="1" applyFill="1" applyAlignment="1">
      <alignment horizontal="left" vertical="center" wrapText="1"/>
    </xf>
    <xf numFmtId="165" fontId="43" fillId="0" borderId="0" xfId="0" quotePrefix="1" applyNumberFormat="1" applyFont="1" applyFill="1" applyAlignment="1" applyProtection="1">
      <alignment horizontal="left" vertical="center" wrapText="1"/>
    </xf>
    <xf numFmtId="165" fontId="43" fillId="0" borderId="4" xfId="0" applyNumberFormat="1" applyFont="1" applyFill="1" applyBorder="1" applyAlignment="1" applyProtection="1">
      <alignment horizontal="left" vertical="center" wrapText="1"/>
    </xf>
    <xf numFmtId="169" fontId="43" fillId="0" borderId="4" xfId="0" applyNumberFormat="1" applyFont="1" applyFill="1" applyBorder="1" applyAlignment="1" applyProtection="1">
      <alignment vertical="center"/>
    </xf>
    <xf numFmtId="3" fontId="42" fillId="0" borderId="8" xfId="47" applyNumberFormat="1" applyFont="1" applyFill="1" applyBorder="1" applyAlignment="1" applyProtection="1"/>
    <xf numFmtId="166" fontId="42" fillId="0" borderId="8" xfId="47" applyNumberFormat="1" applyFont="1" applyFill="1" applyBorder="1" applyAlignment="1" applyProtection="1"/>
    <xf numFmtId="168" fontId="42" fillId="0" borderId="8" xfId="47" applyNumberFormat="1" applyFont="1" applyFill="1" applyBorder="1" applyAlignment="1" applyProtection="1"/>
    <xf numFmtId="37" fontId="43" fillId="0" borderId="0" xfId="0" applyFont="1" applyFill="1" applyAlignment="1"/>
    <xf numFmtId="165" fontId="42" fillId="3" borderId="0" xfId="0" applyNumberFormat="1" applyFont="1" applyFill="1" applyAlignment="1" applyProtection="1">
      <alignment horizontal="center" vertical="center" wrapText="1"/>
    </xf>
    <xf numFmtId="37" fontId="42" fillId="3" borderId="4" xfId="0" applyFont="1" applyFill="1" applyBorder="1" applyAlignment="1">
      <alignment vertical="center" wrapText="1"/>
    </xf>
    <xf numFmtId="37" fontId="45" fillId="0" borderId="0" xfId="0" applyFont="1" applyAlignment="1"/>
    <xf numFmtId="37" fontId="45" fillId="0" borderId="0" xfId="0" applyFont="1" applyAlignment="1">
      <alignment vertical="center"/>
    </xf>
    <xf numFmtId="37" fontId="46" fillId="0" borderId="0" xfId="0" applyFont="1" applyAlignment="1">
      <alignment vertical="center"/>
    </xf>
    <xf numFmtId="37" fontId="45" fillId="0" borderId="0" xfId="0" applyFont="1" applyFill="1" applyBorder="1" applyAlignment="1">
      <alignment vertical="center"/>
    </xf>
    <xf numFmtId="37" fontId="45" fillId="0" borderId="0" xfId="0" applyFont="1" applyAlignment="1">
      <alignment horizontal="center" vertical="center"/>
    </xf>
    <xf numFmtId="3" fontId="45" fillId="0" borderId="8" xfId="47" applyNumberFormat="1" applyFont="1" applyFill="1" applyBorder="1" applyAlignment="1" applyProtection="1"/>
    <xf numFmtId="166" fontId="45" fillId="0" borderId="8" xfId="47" applyNumberFormat="1" applyFont="1" applyFill="1" applyBorder="1" applyAlignment="1" applyProtection="1"/>
    <xf numFmtId="168" fontId="45" fillId="0" borderId="8" xfId="47" applyNumberFormat="1" applyFont="1" applyFill="1" applyBorder="1" applyAlignment="1" applyProtection="1"/>
    <xf numFmtId="3" fontId="45" fillId="0" borderId="0" xfId="47" applyNumberFormat="1" applyFont="1" applyFill="1" applyBorder="1" applyAlignment="1" applyProtection="1"/>
    <xf numFmtId="3" fontId="45" fillId="0" borderId="0" xfId="47" applyNumberFormat="1" applyFont="1" applyFill="1" applyBorder="1" applyAlignment="1" applyProtection="1">
      <alignment vertical="center"/>
    </xf>
    <xf numFmtId="165" fontId="40" fillId="0" borderId="0" xfId="47" applyFont="1" applyFill="1" applyAlignment="1"/>
    <xf numFmtId="165" fontId="40" fillId="0" borderId="0" xfId="47" applyFont="1" applyFill="1" applyAlignment="1">
      <alignment vertical="center"/>
    </xf>
    <xf numFmtId="165" fontId="46" fillId="0" borderId="0" xfId="47" applyFont="1" applyFill="1" applyAlignment="1"/>
    <xf numFmtId="165" fontId="46" fillId="0" borderId="0" xfId="47" applyFont="1" applyFill="1" applyAlignment="1">
      <alignment vertical="center"/>
    </xf>
    <xf numFmtId="37" fontId="46" fillId="0" borderId="0" xfId="0" applyFont="1" applyFill="1" applyAlignment="1"/>
    <xf numFmtId="4" fontId="45" fillId="0" borderId="8" xfId="0" applyNumberFormat="1" applyFont="1" applyFill="1" applyBorder="1" applyAlignment="1"/>
    <xf numFmtId="4" fontId="45" fillId="0" borderId="8" xfId="0" applyNumberFormat="1" applyFont="1" applyFill="1" applyBorder="1" applyAlignment="1" applyProtection="1"/>
    <xf numFmtId="166" fontId="45" fillId="0" borderId="0" xfId="47" applyNumberFormat="1" applyFont="1" applyFill="1" applyBorder="1" applyAlignment="1" applyProtection="1"/>
    <xf numFmtId="168" fontId="45" fillId="0" borderId="0" xfId="47" applyNumberFormat="1" applyFont="1" applyFill="1" applyBorder="1" applyAlignment="1" applyProtection="1"/>
    <xf numFmtId="165" fontId="45" fillId="0" borderId="0" xfId="47" applyFont="1" applyFill="1" applyAlignment="1">
      <alignment vertical="center"/>
    </xf>
    <xf numFmtId="165" fontId="46" fillId="0" borderId="0" xfId="47" applyFont="1" applyAlignment="1">
      <alignment vertical="center"/>
    </xf>
    <xf numFmtId="165" fontId="45" fillId="0" borderId="0" xfId="47" applyFont="1" applyFill="1" applyBorder="1" applyAlignment="1">
      <alignment vertical="center"/>
    </xf>
    <xf numFmtId="175" fontId="46" fillId="0" borderId="0" xfId="47" applyNumberFormat="1" applyFont="1" applyAlignment="1">
      <alignment vertical="center"/>
    </xf>
    <xf numFmtId="166" fontId="46" fillId="0" borderId="0" xfId="47" applyNumberFormat="1" applyFont="1" applyFill="1" applyAlignment="1" applyProtection="1">
      <alignment vertical="center"/>
    </xf>
    <xf numFmtId="165" fontId="46" fillId="0" borderId="0" xfId="47" quotePrefix="1" applyNumberFormat="1" applyFont="1" applyFill="1" applyAlignment="1" applyProtection="1">
      <alignment horizontal="left" vertical="center"/>
    </xf>
    <xf numFmtId="165" fontId="47" fillId="0" borderId="0" xfId="47" applyFont="1" applyFill="1" applyAlignment="1">
      <alignment vertical="center"/>
    </xf>
    <xf numFmtId="3" fontId="47" fillId="0" borderId="0" xfId="47" applyNumberFormat="1" applyFont="1" applyFill="1" applyAlignment="1">
      <alignment vertical="center"/>
    </xf>
    <xf numFmtId="167" fontId="47" fillId="0" borderId="0" xfId="47" applyNumberFormat="1" applyFont="1" applyFill="1" applyAlignment="1">
      <alignment vertical="center"/>
    </xf>
    <xf numFmtId="166" fontId="47" fillId="0" borderId="0" xfId="47" applyNumberFormat="1" applyFont="1" applyFill="1" applyAlignment="1" applyProtection="1">
      <alignment vertical="center"/>
    </xf>
    <xf numFmtId="168" fontId="46" fillId="0" borderId="0" xfId="0" applyNumberFormat="1" applyFont="1" applyBorder="1" applyAlignment="1">
      <alignment horizontal="right" vertical="center"/>
    </xf>
    <xf numFmtId="165" fontId="46" fillId="0" borderId="0" xfId="47" applyFont="1" applyBorder="1" applyAlignment="1">
      <alignment vertical="center"/>
    </xf>
    <xf numFmtId="168" fontId="46" fillId="0" borderId="0" xfId="47" applyNumberFormat="1" applyFont="1" applyAlignment="1">
      <alignment vertical="center"/>
    </xf>
    <xf numFmtId="0" fontId="45" fillId="5" borderId="0" xfId="0" applyNumberFormat="1" applyFont="1" applyFill="1" applyBorder="1" applyAlignment="1" applyProtection="1">
      <alignment horizontal="center" vertical="center"/>
    </xf>
    <xf numFmtId="0" fontId="46" fillId="5" borderId="0" xfId="0" quotePrefix="1" applyNumberFormat="1" applyFont="1" applyFill="1" applyBorder="1" applyAlignment="1" applyProtection="1">
      <alignment horizontal="center" vertical="center"/>
    </xf>
    <xf numFmtId="171" fontId="46" fillId="5" borderId="0" xfId="0" applyNumberFormat="1" applyFont="1" applyFill="1" applyBorder="1" applyAlignment="1" applyProtection="1">
      <alignment vertical="center"/>
    </xf>
    <xf numFmtId="0" fontId="46" fillId="5" borderId="0" xfId="50" applyNumberFormat="1" applyFont="1" applyFill="1" applyBorder="1" applyAlignment="1" applyProtection="1">
      <alignment horizontal="center"/>
    </xf>
    <xf numFmtId="3" fontId="46" fillId="5" borderId="0" xfId="50" applyNumberFormat="1" applyFont="1" applyFill="1" applyBorder="1" applyAlignment="1" applyProtection="1"/>
    <xf numFmtId="37" fontId="46" fillId="5" borderId="0" xfId="50" applyFont="1" applyFill="1" applyBorder="1" applyAlignment="1" applyProtection="1"/>
    <xf numFmtId="37" fontId="46" fillId="5" borderId="0" xfId="50" applyNumberFormat="1" applyFont="1" applyFill="1" applyBorder="1" applyAlignment="1" applyProtection="1"/>
    <xf numFmtId="3" fontId="46" fillId="5" borderId="0" xfId="50" applyNumberFormat="1" applyFont="1" applyFill="1" applyBorder="1" applyAlignment="1" applyProtection="1">
      <alignment vertical="center"/>
    </xf>
    <xf numFmtId="37" fontId="46" fillId="5" borderId="0" xfId="50" applyNumberFormat="1" applyFont="1" applyFill="1" applyBorder="1" applyAlignment="1" applyProtection="1">
      <alignment vertical="center"/>
    </xf>
    <xf numFmtId="37" fontId="46" fillId="0" borderId="0" xfId="50" applyFont="1" applyFill="1" applyAlignment="1" applyProtection="1"/>
    <xf numFmtId="168" fontId="47" fillId="0" borderId="0" xfId="47" applyNumberFormat="1" applyFont="1" applyFill="1" applyAlignment="1">
      <alignment vertical="center"/>
    </xf>
    <xf numFmtId="168" fontId="47" fillId="0" borderId="0" xfId="47" applyNumberFormat="1" applyFont="1" applyFill="1" applyAlignment="1" applyProtection="1">
      <alignment vertical="center"/>
    </xf>
    <xf numFmtId="165" fontId="45" fillId="0" borderId="0" xfId="47" applyFont="1" applyBorder="1" applyAlignment="1">
      <alignment vertical="center"/>
    </xf>
    <xf numFmtId="183" fontId="12" fillId="0" borderId="0" xfId="0" applyNumberFormat="1" applyFont="1" applyAlignment="1">
      <alignment vertical="center"/>
    </xf>
    <xf numFmtId="37" fontId="12" fillId="2" borderId="14" xfId="0" applyFont="1" applyFill="1" applyBorder="1" applyAlignment="1">
      <alignment horizontal="center" vertical="center"/>
    </xf>
    <xf numFmtId="165" fontId="12" fillId="2" borderId="14" xfId="0" applyNumberFormat="1" applyFont="1" applyFill="1" applyBorder="1" applyAlignment="1" applyProtection="1">
      <alignment horizontal="center" vertical="center"/>
    </xf>
    <xf numFmtId="164" fontId="12" fillId="2" borderId="14" xfId="36" applyFont="1" applyFill="1" applyBorder="1" applyAlignment="1" applyProtection="1">
      <alignment horizontal="center" vertical="center"/>
    </xf>
    <xf numFmtId="37" fontId="12" fillId="0" borderId="0" xfId="0" applyFont="1" applyAlignment="1">
      <alignment horizontal="center" vertical="center"/>
    </xf>
    <xf numFmtId="1" fontId="12" fillId="3" borderId="0" xfId="0" applyNumberFormat="1" applyFont="1" applyFill="1" applyAlignment="1" applyProtection="1">
      <alignment horizontal="center" vertical="center"/>
    </xf>
    <xf numFmtId="1" fontId="12" fillId="3" borderId="4" xfId="0" applyNumberFormat="1" applyFont="1" applyFill="1" applyBorder="1" applyAlignment="1" applyProtection="1">
      <alignment horizontal="center" vertical="center"/>
    </xf>
    <xf numFmtId="169" fontId="12" fillId="3" borderId="4" xfId="0" quotePrefix="1" applyNumberFormat="1" applyFont="1" applyFill="1" applyBorder="1" applyAlignment="1" applyProtection="1">
      <alignment horizontal="right" vertical="center"/>
    </xf>
    <xf numFmtId="165" fontId="17" fillId="0" borderId="0" xfId="0" applyNumberFormat="1" applyFont="1" applyFill="1" applyBorder="1" applyAlignment="1" applyProtection="1">
      <alignment horizontal="left" vertical="center" wrapText="1"/>
    </xf>
    <xf numFmtId="49" fontId="17" fillId="0" borderId="0" xfId="0" applyNumberFormat="1" applyFont="1" applyFill="1" applyAlignment="1" applyProtection="1">
      <alignment horizontal="center" vertical="center" wrapText="1"/>
    </xf>
    <xf numFmtId="169" fontId="17" fillId="0" borderId="0" xfId="0" applyNumberFormat="1" applyFont="1" applyFill="1" applyAlignment="1" applyProtection="1">
      <alignment vertical="center"/>
    </xf>
    <xf numFmtId="169" fontId="17" fillId="0" borderId="0" xfId="0" applyNumberFormat="1" applyFont="1" applyFill="1" applyBorder="1" applyAlignment="1" applyProtection="1">
      <alignment vertical="center"/>
    </xf>
    <xf numFmtId="165" fontId="17" fillId="0" borderId="0" xfId="0" applyNumberFormat="1" applyFont="1" applyFill="1" applyAlignment="1" applyProtection="1">
      <alignment horizontal="left" vertical="center" wrapText="1"/>
    </xf>
    <xf numFmtId="37" fontId="17" fillId="0" borderId="0" xfId="0" quotePrefix="1" applyFont="1" applyFill="1" applyAlignment="1">
      <alignment horizontal="left" vertical="center" wrapText="1"/>
    </xf>
    <xf numFmtId="3" fontId="17" fillId="0" borderId="0" xfId="0" applyNumberFormat="1" applyFont="1" applyFill="1" applyAlignment="1" applyProtection="1">
      <alignment vertical="center"/>
    </xf>
    <xf numFmtId="37" fontId="17" fillId="0" borderId="0" xfId="0" applyFont="1" applyFill="1" applyAlignment="1">
      <alignment horizontal="left" vertical="center" wrapText="1"/>
    </xf>
    <xf numFmtId="165" fontId="17" fillId="0" borderId="0" xfId="0" quotePrefix="1" applyNumberFormat="1" applyFont="1" applyFill="1" applyAlignment="1" applyProtection="1">
      <alignment horizontal="left" vertical="center" wrapText="1"/>
    </xf>
    <xf numFmtId="165" fontId="17" fillId="0" borderId="4" xfId="0" applyNumberFormat="1" applyFont="1" applyFill="1" applyBorder="1" applyAlignment="1" applyProtection="1">
      <alignment horizontal="left" vertical="center" wrapText="1"/>
    </xf>
    <xf numFmtId="169" fontId="17" fillId="0" borderId="4" xfId="0" applyNumberFormat="1" applyFont="1" applyFill="1" applyBorder="1" applyAlignment="1" applyProtection="1">
      <alignment vertical="center"/>
    </xf>
    <xf numFmtId="3" fontId="12" fillId="0" borderId="8" xfId="47" applyNumberFormat="1" applyFont="1" applyFill="1" applyBorder="1" applyAlignment="1" applyProtection="1"/>
    <xf numFmtId="166" fontId="12" fillId="0" borderId="8" xfId="47" applyNumberFormat="1" applyFont="1" applyFill="1" applyBorder="1" applyAlignment="1" applyProtection="1"/>
    <xf numFmtId="168" fontId="12" fillId="0" borderId="8" xfId="47" applyNumberFormat="1" applyFont="1" applyFill="1" applyBorder="1" applyAlignment="1" applyProtection="1"/>
    <xf numFmtId="3" fontId="12" fillId="0" borderId="0" xfId="47" applyNumberFormat="1" applyFont="1" applyFill="1" applyBorder="1" applyAlignment="1" applyProtection="1"/>
    <xf numFmtId="3" fontId="12" fillId="0" borderId="0" xfId="47" applyNumberFormat="1" applyFont="1" applyFill="1" applyBorder="1" applyAlignment="1" applyProtection="1">
      <alignment vertical="center"/>
    </xf>
    <xf numFmtId="165" fontId="48" fillId="0" borderId="0" xfId="47" applyFont="1" applyFill="1" applyAlignment="1"/>
    <xf numFmtId="165" fontId="48" fillId="0" borderId="0" xfId="47" applyFont="1" applyFill="1" applyAlignment="1">
      <alignment vertical="center"/>
    </xf>
    <xf numFmtId="37" fontId="17" fillId="0" borderId="0" xfId="0" applyFont="1" applyFill="1" applyAlignment="1"/>
    <xf numFmtId="165" fontId="53" fillId="0" borderId="0" xfId="47" applyFont="1" applyFill="1" applyAlignment="1"/>
    <xf numFmtId="165" fontId="54" fillId="0" borderId="0" xfId="47" applyFont="1" applyFill="1" applyAlignment="1"/>
    <xf numFmtId="165" fontId="54" fillId="0" borderId="0" xfId="47" applyFont="1" applyFill="1" applyAlignment="1">
      <alignment vertical="center"/>
    </xf>
    <xf numFmtId="165" fontId="54" fillId="0" borderId="0" xfId="47" applyFont="1" applyAlignment="1">
      <alignment vertical="center"/>
    </xf>
    <xf numFmtId="165" fontId="53" fillId="0" borderId="0" xfId="47" applyFont="1" applyFill="1" applyBorder="1" applyAlignment="1">
      <alignment vertical="center"/>
    </xf>
    <xf numFmtId="166" fontId="54" fillId="0" borderId="0" xfId="47" applyNumberFormat="1" applyFont="1" applyFill="1" applyAlignment="1" applyProtection="1">
      <alignment vertical="center"/>
    </xf>
    <xf numFmtId="165" fontId="55" fillId="0" borderId="0" xfId="47" applyFont="1" applyFill="1" applyAlignment="1">
      <alignment vertical="center"/>
    </xf>
    <xf numFmtId="165" fontId="54" fillId="0" borderId="0" xfId="47" applyFont="1" applyBorder="1" applyAlignment="1">
      <alignment vertical="center"/>
    </xf>
    <xf numFmtId="183" fontId="45" fillId="0" borderId="0" xfId="0" applyNumberFormat="1" applyFont="1" applyAlignment="1">
      <alignment vertical="center"/>
    </xf>
    <xf numFmtId="180" fontId="46" fillId="0" borderId="0" xfId="0" applyNumberFormat="1" applyFont="1" applyAlignment="1">
      <alignment vertical="center"/>
    </xf>
    <xf numFmtId="37" fontId="56" fillId="0" borderId="1" xfId="0" applyFont="1" applyBorder="1" applyAlignment="1">
      <alignment vertical="top"/>
    </xf>
    <xf numFmtId="37" fontId="56" fillId="0" borderId="0" xfId="0" applyFont="1" applyBorder="1" applyAlignment="1">
      <alignment vertical="top"/>
    </xf>
    <xf numFmtId="37" fontId="56" fillId="0" borderId="10" xfId="0" applyFont="1" applyBorder="1" applyAlignment="1">
      <alignment vertical="top"/>
    </xf>
    <xf numFmtId="37" fontId="57" fillId="0" borderId="0" xfId="0" applyFont="1"/>
    <xf numFmtId="37" fontId="48" fillId="0" borderId="2" xfId="0" applyFont="1" applyFill="1" applyBorder="1" applyAlignment="1" applyProtection="1">
      <alignment horizontal="center" vertical="center"/>
    </xf>
    <xf numFmtId="37" fontId="48" fillId="0" borderId="6" xfId="0" applyFont="1" applyFill="1" applyBorder="1" applyAlignment="1" applyProtection="1">
      <alignment horizontal="center" vertical="center"/>
    </xf>
    <xf numFmtId="37" fontId="56" fillId="0" borderId="6" xfId="34" applyNumberFormat="1" applyFont="1" applyBorder="1" applyAlignment="1" applyProtection="1"/>
    <xf numFmtId="165" fontId="12" fillId="0" borderId="0" xfId="47" applyFont="1" applyFill="1" applyAlignment="1"/>
    <xf numFmtId="165" fontId="14" fillId="2" borderId="2" xfId="47" applyNumberFormat="1" applyFont="1" applyFill="1" applyBorder="1" applyAlignment="1" applyProtection="1">
      <alignment horizontal="center" vertical="center"/>
    </xf>
    <xf numFmtId="165" fontId="14" fillId="2" borderId="14" xfId="47" applyNumberFormat="1" applyFont="1" applyFill="1" applyBorder="1" applyAlignment="1" applyProtection="1">
      <alignment horizontal="center" vertical="center"/>
    </xf>
    <xf numFmtId="165" fontId="14" fillId="0" borderId="0" xfId="47" applyFont="1" applyFill="1" applyBorder="1" applyAlignment="1">
      <alignment horizontal="center" vertical="center"/>
    </xf>
    <xf numFmtId="165" fontId="14" fillId="0" borderId="0" xfId="47" applyNumberFormat="1" applyFont="1" applyFill="1" applyBorder="1" applyAlignment="1" applyProtection="1">
      <alignment horizontal="center" vertical="center"/>
    </xf>
    <xf numFmtId="165" fontId="13" fillId="0" borderId="0" xfId="47" applyNumberFormat="1" applyFont="1" applyFill="1" applyAlignment="1" applyProtection="1">
      <alignment horizontal="center" vertical="center"/>
    </xf>
    <xf numFmtId="3" fontId="13" fillId="0" borderId="0" xfId="47" applyNumberFormat="1" applyFont="1" applyAlignment="1">
      <alignment vertical="center"/>
    </xf>
    <xf numFmtId="166" fontId="13" fillId="0" borderId="0" xfId="47" applyNumberFormat="1" applyFont="1" applyFill="1" applyBorder="1" applyAlignment="1" applyProtection="1">
      <alignment vertical="center"/>
    </xf>
    <xf numFmtId="165" fontId="13" fillId="0" borderId="4" xfId="47" applyNumberFormat="1" applyFont="1" applyFill="1" applyBorder="1" applyAlignment="1" applyProtection="1">
      <alignment horizontal="center" vertical="center"/>
    </xf>
    <xf numFmtId="3" fontId="13" fillId="0" borderId="4" xfId="47" applyNumberFormat="1" applyFont="1" applyBorder="1" applyAlignment="1">
      <alignment vertical="center"/>
    </xf>
    <xf numFmtId="166" fontId="13" fillId="0" borderId="4" xfId="47" applyNumberFormat="1" applyFont="1" applyFill="1" applyBorder="1" applyAlignment="1" applyProtection="1">
      <alignment vertical="center"/>
    </xf>
    <xf numFmtId="165" fontId="14" fillId="3" borderId="8" xfId="47" applyNumberFormat="1" applyFont="1" applyFill="1" applyBorder="1" applyAlignment="1" applyProtection="1">
      <alignment horizontal="center" vertical="center"/>
    </xf>
    <xf numFmtId="3" fontId="14" fillId="3" borderId="8" xfId="47" applyNumberFormat="1" applyFont="1" applyFill="1" applyBorder="1" applyAlignment="1" applyProtection="1">
      <alignment vertical="center"/>
    </xf>
    <xf numFmtId="166" fontId="14" fillId="3" borderId="8" xfId="47" applyNumberFormat="1" applyFont="1" applyFill="1" applyBorder="1" applyAlignment="1" applyProtection="1">
      <alignment vertical="center"/>
    </xf>
    <xf numFmtId="165" fontId="14" fillId="3" borderId="4" xfId="47" applyNumberFormat="1" applyFont="1" applyFill="1" applyBorder="1" applyAlignment="1" applyProtection="1">
      <alignment horizontal="center" vertical="center"/>
    </xf>
    <xf numFmtId="3" fontId="14" fillId="3" borderId="4" xfId="47" applyNumberFormat="1" applyFont="1" applyFill="1" applyBorder="1" applyAlignment="1" applyProtection="1">
      <alignment vertical="center"/>
    </xf>
    <xf numFmtId="166" fontId="14" fillId="3" borderId="4" xfId="47" applyNumberFormat="1" applyFont="1" applyFill="1" applyBorder="1" applyAlignment="1" applyProtection="1">
      <alignment vertical="center"/>
    </xf>
    <xf numFmtId="165" fontId="13" fillId="0" borderId="0" xfId="47" quotePrefix="1" applyNumberFormat="1" applyFont="1" applyFill="1" applyAlignment="1" applyProtection="1">
      <alignment horizontal="left" vertical="center"/>
    </xf>
    <xf numFmtId="165" fontId="58" fillId="0" borderId="0" xfId="47" applyFont="1" applyFill="1" applyAlignment="1">
      <alignment vertical="center"/>
    </xf>
    <xf numFmtId="3" fontId="58" fillId="0" borderId="0" xfId="47" applyNumberFormat="1" applyFont="1" applyFill="1" applyAlignment="1">
      <alignment vertical="center"/>
    </xf>
    <xf numFmtId="167" fontId="58" fillId="0" borderId="0" xfId="47" applyNumberFormat="1" applyFont="1" applyFill="1" applyAlignment="1">
      <alignment vertical="center"/>
    </xf>
    <xf numFmtId="165" fontId="13" fillId="0" borderId="0" xfId="47" applyNumberFormat="1" applyFont="1" applyFill="1" applyAlignment="1" applyProtection="1">
      <alignment horizontal="left" vertical="center"/>
    </xf>
    <xf numFmtId="3" fontId="13" fillId="0" borderId="0" xfId="47" applyNumberFormat="1" applyFont="1" applyFill="1" applyAlignment="1">
      <alignment vertical="center"/>
    </xf>
    <xf numFmtId="168" fontId="58" fillId="0" borderId="0" xfId="47" applyNumberFormat="1" applyFont="1" applyFill="1" applyAlignment="1">
      <alignment vertical="center"/>
    </xf>
    <xf numFmtId="168" fontId="58" fillId="0" borderId="0" xfId="47" applyNumberFormat="1" applyFont="1" applyFill="1" applyAlignment="1" applyProtection="1">
      <alignment vertical="center"/>
    </xf>
    <xf numFmtId="168" fontId="13" fillId="0" borderId="0" xfId="47" applyNumberFormat="1" applyFont="1" applyFill="1" applyAlignment="1">
      <alignment vertical="center"/>
    </xf>
    <xf numFmtId="168" fontId="13" fillId="0" borderId="0" xfId="47" applyNumberFormat="1" applyFont="1" applyFill="1" applyAlignment="1" applyProtection="1">
      <alignment vertical="center"/>
    </xf>
    <xf numFmtId="165" fontId="13" fillId="0" borderId="0" xfId="47" applyFont="1" applyFill="1" applyAlignment="1">
      <alignment vertical="center"/>
    </xf>
    <xf numFmtId="165" fontId="13" fillId="0" borderId="0" xfId="47" applyFont="1" applyAlignment="1">
      <alignment vertical="center"/>
    </xf>
    <xf numFmtId="166" fontId="13" fillId="0" borderId="0" xfId="47" applyNumberFormat="1" applyFont="1" applyFill="1" applyAlignment="1" applyProtection="1">
      <alignment vertical="center"/>
    </xf>
    <xf numFmtId="165" fontId="13" fillId="0" borderId="0" xfId="47" applyFont="1" applyFill="1" applyBorder="1" applyAlignment="1">
      <alignment vertical="center"/>
    </xf>
    <xf numFmtId="168" fontId="13" fillId="0" borderId="0" xfId="47" applyNumberFormat="1" applyFont="1" applyFill="1" applyBorder="1" applyAlignment="1" applyProtection="1">
      <alignment vertical="center"/>
    </xf>
    <xf numFmtId="165" fontId="13" fillId="0" borderId="0" xfId="0" quotePrefix="1" applyNumberFormat="1" applyFont="1" applyFill="1" applyAlignment="1" applyProtection="1">
      <alignment horizontal="left" vertical="center"/>
    </xf>
    <xf numFmtId="3" fontId="13" fillId="0" borderId="0" xfId="47" applyNumberFormat="1" applyFont="1" applyFill="1" applyBorder="1" applyAlignment="1" applyProtection="1">
      <alignment vertical="center"/>
    </xf>
    <xf numFmtId="3" fontId="14" fillId="0" borderId="0" xfId="47" applyNumberFormat="1" applyFont="1" applyFill="1" applyBorder="1" applyAlignment="1" applyProtection="1"/>
    <xf numFmtId="166" fontId="14" fillId="0" borderId="0" xfId="47" applyNumberFormat="1" applyFont="1" applyFill="1" applyBorder="1" applyAlignment="1" applyProtection="1"/>
    <xf numFmtId="3" fontId="14" fillId="0" borderId="0" xfId="47" applyNumberFormat="1" applyFont="1" applyFill="1" applyBorder="1" applyAlignment="1" applyProtection="1">
      <alignment vertical="center"/>
    </xf>
    <xf numFmtId="37" fontId="60" fillId="0" borderId="0" xfId="0" applyFont="1" applyAlignment="1"/>
    <xf numFmtId="166" fontId="14" fillId="0" borderId="0" xfId="47" applyNumberFormat="1" applyFont="1" applyFill="1" applyBorder="1" applyAlignment="1" applyProtection="1">
      <alignment vertical="center"/>
    </xf>
    <xf numFmtId="165" fontId="60" fillId="0" borderId="0" xfId="0" quotePrefix="1" applyNumberFormat="1" applyFont="1" applyFill="1" applyAlignment="1" applyProtection="1">
      <alignment horizontal="left" vertical="center"/>
    </xf>
    <xf numFmtId="165" fontId="60" fillId="0" borderId="0" xfId="47" applyFont="1" applyFill="1" applyAlignment="1">
      <alignment vertical="center"/>
    </xf>
    <xf numFmtId="165" fontId="61" fillId="0" borderId="0" xfId="47" applyFont="1" applyFill="1" applyAlignment="1"/>
    <xf numFmtId="165" fontId="61" fillId="0" borderId="0" xfId="47" applyFont="1" applyFill="1" applyAlignment="1">
      <alignment vertical="center"/>
    </xf>
    <xf numFmtId="166" fontId="61" fillId="0" borderId="0" xfId="47" applyNumberFormat="1" applyFont="1" applyFill="1" applyAlignment="1" applyProtection="1">
      <alignment vertical="center"/>
    </xf>
    <xf numFmtId="166" fontId="58" fillId="0" borderId="0" xfId="47" applyNumberFormat="1" applyFont="1" applyFill="1" applyAlignment="1" applyProtection="1">
      <alignment vertical="center"/>
    </xf>
    <xf numFmtId="165" fontId="13" fillId="0" borderId="0" xfId="0" applyNumberFormat="1" applyFont="1" applyAlignment="1"/>
    <xf numFmtId="37" fontId="14" fillId="0" borderId="0" xfId="0" applyFont="1" applyAlignment="1">
      <alignment vertical="center"/>
    </xf>
    <xf numFmtId="183" fontId="14" fillId="0" borderId="0" xfId="0" applyNumberFormat="1" applyFont="1" applyAlignment="1">
      <alignment vertical="center"/>
    </xf>
    <xf numFmtId="182" fontId="13" fillId="0" borderId="0" xfId="0" applyNumberFormat="1" applyFont="1" applyAlignment="1">
      <alignment vertical="center"/>
    </xf>
    <xf numFmtId="37" fontId="14" fillId="0" borderId="0" xfId="0" applyFont="1" applyFill="1" applyBorder="1" applyAlignment="1">
      <alignment vertical="center"/>
    </xf>
    <xf numFmtId="37" fontId="14" fillId="2" borderId="14" xfId="0" applyFont="1" applyFill="1" applyBorder="1" applyAlignment="1">
      <alignment horizontal="center" vertical="center"/>
    </xf>
    <xf numFmtId="165" fontId="14" fillId="2" borderId="14" xfId="0" applyNumberFormat="1" applyFont="1" applyFill="1" applyBorder="1" applyAlignment="1" applyProtection="1">
      <alignment horizontal="center" vertical="center"/>
    </xf>
    <xf numFmtId="164" fontId="14" fillId="2" borderId="14" xfId="36" applyFont="1" applyFill="1" applyBorder="1" applyAlignment="1" applyProtection="1">
      <alignment horizontal="center" vertical="center"/>
    </xf>
    <xf numFmtId="1" fontId="14" fillId="3" borderId="0" xfId="0" applyNumberFormat="1" applyFont="1" applyFill="1" applyAlignment="1" applyProtection="1">
      <alignment horizontal="center" vertical="center"/>
    </xf>
    <xf numFmtId="169" fontId="14" fillId="3" borderId="0" xfId="0" applyNumberFormat="1" applyFont="1" applyFill="1" applyAlignment="1" applyProtection="1">
      <alignment vertical="center"/>
    </xf>
    <xf numFmtId="1" fontId="14" fillId="3" borderId="4" xfId="0" applyNumberFormat="1" applyFont="1" applyFill="1" applyBorder="1" applyAlignment="1" applyProtection="1">
      <alignment horizontal="center" vertical="center"/>
    </xf>
    <xf numFmtId="169" fontId="14" fillId="3" borderId="4" xfId="0" applyNumberFormat="1" applyFont="1" applyFill="1" applyBorder="1" applyAlignment="1" applyProtection="1">
      <alignment vertical="center"/>
    </xf>
    <xf numFmtId="169" fontId="14" fillId="3" borderId="4" xfId="0" quotePrefix="1" applyNumberFormat="1" applyFont="1" applyFill="1" applyBorder="1" applyAlignment="1" applyProtection="1">
      <alignment horizontal="right" vertical="center"/>
    </xf>
    <xf numFmtId="165" fontId="13" fillId="0" borderId="0" xfId="0" applyNumberFormat="1" applyFont="1" applyFill="1" applyBorder="1" applyAlignment="1" applyProtection="1">
      <alignment horizontal="left" vertical="center" wrapText="1"/>
    </xf>
    <xf numFmtId="49" fontId="13" fillId="0" borderId="0" xfId="0" applyNumberFormat="1" applyFont="1" applyFill="1" applyAlignment="1" applyProtection="1">
      <alignment horizontal="center" vertical="center" wrapText="1"/>
    </xf>
    <xf numFmtId="169" fontId="13" fillId="0" borderId="0" xfId="0" applyNumberFormat="1" applyFont="1" applyFill="1" applyAlignment="1" applyProtection="1">
      <alignment vertical="center"/>
    </xf>
    <xf numFmtId="169" fontId="13" fillId="0" borderId="0" xfId="0" applyNumberFormat="1" applyFont="1" applyFill="1" applyBorder="1" applyAlignment="1" applyProtection="1">
      <alignment vertical="center"/>
    </xf>
    <xf numFmtId="165" fontId="13" fillId="0" borderId="0" xfId="0" applyNumberFormat="1" applyFont="1" applyFill="1" applyAlignment="1" applyProtection="1">
      <alignment horizontal="left" vertical="center" wrapText="1"/>
    </xf>
    <xf numFmtId="37" fontId="13" fillId="0" borderId="0" xfId="0" quotePrefix="1" applyFont="1" applyFill="1" applyAlignment="1">
      <alignment horizontal="left" vertical="center" wrapText="1"/>
    </xf>
    <xf numFmtId="37" fontId="13" fillId="0" borderId="0" xfId="0" applyFont="1" applyFill="1" applyAlignment="1">
      <alignment horizontal="left" vertical="center" wrapText="1"/>
    </xf>
    <xf numFmtId="165" fontId="13" fillId="0" borderId="0" xfId="0" quotePrefix="1" applyNumberFormat="1" applyFont="1" applyFill="1" applyAlignment="1" applyProtection="1">
      <alignment horizontal="left" vertical="center" wrapText="1"/>
    </xf>
    <xf numFmtId="165" fontId="13" fillId="0" borderId="4" xfId="0" applyNumberFormat="1" applyFont="1" applyFill="1" applyBorder="1" applyAlignment="1" applyProtection="1">
      <alignment horizontal="left" vertical="center" wrapText="1"/>
    </xf>
    <xf numFmtId="169" fontId="13" fillId="0" borderId="4" xfId="0" applyNumberFormat="1" applyFont="1" applyFill="1" applyBorder="1" applyAlignment="1" applyProtection="1">
      <alignment vertical="center"/>
    </xf>
    <xf numFmtId="165" fontId="62" fillId="0" borderId="0" xfId="0" quotePrefix="1" applyNumberFormat="1" applyFont="1" applyFill="1" applyAlignment="1" applyProtection="1">
      <alignment horizontal="left" vertical="center"/>
    </xf>
    <xf numFmtId="165" fontId="62" fillId="0" borderId="0" xfId="0" quotePrefix="1" applyNumberFormat="1" applyFont="1" applyFill="1" applyAlignment="1" applyProtection="1">
      <alignment horizontal="left"/>
    </xf>
    <xf numFmtId="165" fontId="62" fillId="0" borderId="0" xfId="47" applyFont="1" applyFill="1" applyAlignment="1"/>
    <xf numFmtId="3" fontId="13" fillId="0" borderId="0" xfId="0" applyNumberFormat="1" applyFont="1" applyFill="1" applyAlignment="1" applyProtection="1">
      <alignment vertical="center"/>
    </xf>
    <xf numFmtId="169" fontId="14" fillId="3" borderId="0" xfId="0" applyNumberFormat="1" applyFont="1" applyFill="1" applyBorder="1" applyAlignment="1" applyProtection="1">
      <alignment vertical="center"/>
    </xf>
    <xf numFmtId="169" fontId="14" fillId="3" borderId="0" xfId="0" quotePrefix="1" applyNumberFormat="1" applyFont="1" applyFill="1" applyBorder="1" applyAlignment="1" applyProtection="1">
      <alignment horizontal="right" vertical="center"/>
    </xf>
    <xf numFmtId="3" fontId="64" fillId="0" borderId="0" xfId="0" applyNumberFormat="1" applyFont="1" applyBorder="1"/>
    <xf numFmtId="169" fontId="13" fillId="0" borderId="0" xfId="0" quotePrefix="1" applyNumberFormat="1" applyFont="1" applyFill="1" applyAlignment="1" applyProtection="1">
      <alignment horizontal="right" vertical="center"/>
    </xf>
    <xf numFmtId="37" fontId="65" fillId="0" borderId="0" xfId="0" applyFont="1" applyAlignment="1"/>
    <xf numFmtId="169" fontId="14" fillId="3" borderId="8" xfId="0" quotePrefix="1" applyNumberFormat="1" applyFont="1" applyFill="1" applyBorder="1" applyAlignment="1" applyProtection="1">
      <alignment horizontal="right" vertical="center"/>
    </xf>
    <xf numFmtId="169" fontId="14" fillId="3" borderId="0" xfId="0" quotePrefix="1" applyNumberFormat="1" applyFont="1" applyFill="1" applyAlignment="1" applyProtection="1">
      <alignment horizontal="right" vertical="center"/>
    </xf>
    <xf numFmtId="169" fontId="12" fillId="3" borderId="8" xfId="0" quotePrefix="1" applyNumberFormat="1" applyFont="1" applyFill="1" applyBorder="1" applyAlignment="1" applyProtection="1">
      <alignment horizontal="right" vertical="center"/>
    </xf>
    <xf numFmtId="169" fontId="12" fillId="3" borderId="0" xfId="0" quotePrefix="1" applyNumberFormat="1" applyFont="1" applyFill="1" applyAlignment="1" applyProtection="1">
      <alignment horizontal="right" vertical="center"/>
    </xf>
    <xf numFmtId="165" fontId="14" fillId="3" borderId="0" xfId="0" applyNumberFormat="1" applyFont="1" applyFill="1" applyAlignment="1" applyProtection="1">
      <alignment horizontal="center" vertical="center" wrapText="1"/>
    </xf>
    <xf numFmtId="37" fontId="14" fillId="3" borderId="4" xfId="0" applyFont="1" applyFill="1" applyBorder="1" applyAlignment="1">
      <alignment vertical="center" wrapText="1"/>
    </xf>
    <xf numFmtId="172" fontId="14" fillId="3" borderId="8" xfId="0" quotePrefix="1" applyNumberFormat="1" applyFont="1" applyFill="1" applyBorder="1" applyAlignment="1" applyProtection="1">
      <alignment horizontal="right" vertical="center"/>
    </xf>
    <xf numFmtId="172" fontId="14" fillId="3" borderId="0" xfId="0" quotePrefix="1" applyNumberFormat="1" applyFont="1" applyFill="1" applyAlignment="1" applyProtection="1">
      <alignment horizontal="right" vertical="center"/>
    </xf>
    <xf numFmtId="172" fontId="14" fillId="3" borderId="4" xfId="0" quotePrefix="1" applyNumberFormat="1" applyFont="1" applyFill="1" applyBorder="1" applyAlignment="1" applyProtection="1">
      <alignment horizontal="right" vertical="center"/>
    </xf>
    <xf numFmtId="172" fontId="13" fillId="0" borderId="0" xfId="0" quotePrefix="1" applyNumberFormat="1" applyFont="1" applyFill="1" applyAlignment="1" applyProtection="1">
      <alignment horizontal="right" vertical="center"/>
    </xf>
    <xf numFmtId="172" fontId="13" fillId="0" borderId="0" xfId="0" quotePrefix="1" applyNumberFormat="1" applyFont="1" applyFill="1" applyAlignment="1" applyProtection="1">
      <alignment horizontal="center" vertical="center"/>
    </xf>
    <xf numFmtId="172" fontId="14" fillId="3" borderId="0" xfId="0" quotePrefix="1" applyNumberFormat="1" applyFont="1" applyFill="1" applyBorder="1" applyAlignment="1" applyProtection="1">
      <alignment horizontal="right" vertical="center"/>
    </xf>
    <xf numFmtId="172" fontId="13" fillId="0" borderId="0" xfId="0" quotePrefix="1" applyNumberFormat="1" applyFont="1" applyFill="1" applyAlignment="1" applyProtection="1">
      <alignment horizontal="right"/>
    </xf>
    <xf numFmtId="3" fontId="13" fillId="0" borderId="0" xfId="0" quotePrefix="1" applyNumberFormat="1" applyFont="1" applyFill="1" applyAlignment="1" applyProtection="1">
      <alignment horizontal="right"/>
    </xf>
    <xf numFmtId="3" fontId="13" fillId="0" borderId="0" xfId="0" quotePrefix="1" applyNumberFormat="1" applyFont="1" applyFill="1" applyAlignment="1" applyProtection="1">
      <alignment vertical="center"/>
    </xf>
    <xf numFmtId="172" fontId="13" fillId="0" borderId="0" xfId="0" quotePrefix="1" applyNumberFormat="1" applyFont="1" applyFill="1" applyAlignment="1" applyProtection="1">
      <alignment vertical="center"/>
    </xf>
    <xf numFmtId="172" fontId="13" fillId="0" borderId="0" xfId="0" quotePrefix="1" applyNumberFormat="1" applyFont="1" applyFill="1" applyAlignment="1" applyProtection="1">
      <alignment vertical="top"/>
    </xf>
    <xf numFmtId="165" fontId="12" fillId="0" borderId="0" xfId="47" applyFont="1" applyFill="1" applyAlignment="1">
      <alignment vertical="center"/>
    </xf>
    <xf numFmtId="165" fontId="14" fillId="2" borderId="11" xfId="47" applyFont="1" applyFill="1" applyBorder="1" applyAlignment="1">
      <alignment vertical="center"/>
    </xf>
    <xf numFmtId="165" fontId="14" fillId="2" borderId="6" xfId="47" applyFont="1" applyFill="1" applyBorder="1" applyAlignment="1">
      <alignment horizontal="center" vertical="center"/>
    </xf>
    <xf numFmtId="175" fontId="13" fillId="0" borderId="0" xfId="47" applyNumberFormat="1" applyFont="1" applyAlignment="1">
      <alignment vertical="center"/>
    </xf>
    <xf numFmtId="176" fontId="13" fillId="0" borderId="0" xfId="47" applyNumberFormat="1" applyFont="1" applyFill="1" applyBorder="1" applyAlignment="1" applyProtection="1">
      <alignment vertical="center"/>
    </xf>
    <xf numFmtId="175" fontId="13" fillId="0" borderId="4" xfId="47" applyNumberFormat="1" applyFont="1" applyBorder="1" applyAlignment="1">
      <alignment vertical="center"/>
    </xf>
    <xf numFmtId="166" fontId="13" fillId="0" borderId="4" xfId="47" applyNumberFormat="1" applyFont="1" applyFill="1" applyBorder="1" applyAlignment="1" applyProtection="1">
      <alignment horizontal="center" vertical="center"/>
    </xf>
    <xf numFmtId="175" fontId="14" fillId="3" borderId="8" xfId="47" applyNumberFormat="1" applyFont="1" applyFill="1" applyBorder="1" applyAlignment="1" applyProtection="1">
      <alignment vertical="center"/>
    </xf>
    <xf numFmtId="176" fontId="14" fillId="3" borderId="8" xfId="47" applyNumberFormat="1" applyFont="1" applyFill="1" applyBorder="1" applyAlignment="1" applyProtection="1">
      <alignment horizontal="center" vertical="center"/>
    </xf>
    <xf numFmtId="175" fontId="14" fillId="3" borderId="4" xfId="47" applyNumberFormat="1" applyFont="1" applyFill="1" applyBorder="1" applyAlignment="1" applyProtection="1">
      <alignment vertical="center"/>
    </xf>
    <xf numFmtId="166" fontId="14" fillId="3" borderId="4" xfId="47" applyNumberFormat="1" applyFont="1" applyFill="1" applyBorder="1" applyAlignment="1" applyProtection="1">
      <alignment horizontal="center" vertical="center"/>
    </xf>
    <xf numFmtId="168" fontId="62" fillId="0" borderId="8" xfId="0" applyNumberFormat="1" applyFont="1" applyBorder="1" applyAlignment="1">
      <alignment horizontal="right" vertical="center"/>
    </xf>
    <xf numFmtId="188" fontId="13" fillId="0" borderId="0" xfId="47" applyNumberFormat="1" applyFont="1" applyFill="1" applyBorder="1" applyAlignment="1" applyProtection="1">
      <alignment vertical="center"/>
    </xf>
    <xf numFmtId="176" fontId="13" fillId="0" borderId="4" xfId="47" applyNumberFormat="1" applyFont="1" applyFill="1" applyBorder="1" applyAlignment="1" applyProtection="1">
      <alignment vertical="center"/>
    </xf>
    <xf numFmtId="176" fontId="14" fillId="3" borderId="8" xfId="47" applyNumberFormat="1" applyFont="1" applyFill="1" applyBorder="1" applyAlignment="1" applyProtection="1">
      <alignment vertical="center"/>
    </xf>
    <xf numFmtId="165" fontId="62" fillId="0" borderId="0" xfId="47" applyFont="1" applyAlignment="1">
      <alignment vertical="center"/>
    </xf>
    <xf numFmtId="165" fontId="62" fillId="0" borderId="0" xfId="47" applyFont="1" applyFill="1" applyAlignment="1">
      <alignment vertical="center"/>
    </xf>
    <xf numFmtId="173" fontId="14" fillId="3" borderId="4" xfId="47" applyNumberFormat="1" applyFont="1" applyFill="1" applyBorder="1" applyAlignment="1" applyProtection="1">
      <alignment vertical="center"/>
    </xf>
    <xf numFmtId="0" fontId="14" fillId="2" borderId="14" xfId="0" applyNumberFormat="1" applyFont="1" applyFill="1" applyBorder="1" applyAlignment="1" applyProtection="1">
      <alignment horizontal="center" vertical="center"/>
    </xf>
    <xf numFmtId="0" fontId="14" fillId="2" borderId="14" xfId="0" quotePrefix="1" applyNumberFormat="1" applyFont="1" applyFill="1" applyBorder="1" applyAlignment="1" applyProtection="1">
      <alignment horizontal="center" vertical="center"/>
    </xf>
    <xf numFmtId="0" fontId="14" fillId="3" borderId="8" xfId="0" applyNumberFormat="1" applyFont="1" applyFill="1" applyBorder="1" applyAlignment="1" applyProtection="1">
      <alignment horizontal="center" vertical="center"/>
    </xf>
    <xf numFmtId="171" fontId="14" fillId="3" borderId="8" xfId="0" applyNumberFormat="1" applyFont="1" applyFill="1" applyBorder="1" applyAlignment="1" applyProtection="1">
      <alignment vertical="center"/>
    </xf>
    <xf numFmtId="177" fontId="14" fillId="3" borderId="8" xfId="0" applyNumberFormat="1" applyFont="1" applyFill="1" applyBorder="1" applyAlignment="1" applyProtection="1">
      <alignment vertical="center"/>
    </xf>
    <xf numFmtId="0" fontId="14" fillId="3" borderId="4" xfId="0" applyNumberFormat="1" applyFont="1" applyFill="1" applyBorder="1" applyAlignment="1" applyProtection="1">
      <alignment horizontal="center" vertical="center"/>
    </xf>
    <xf numFmtId="171" fontId="14" fillId="3" borderId="4" xfId="0" applyNumberFormat="1" applyFont="1" applyFill="1" applyBorder="1" applyAlignment="1" applyProtection="1">
      <alignment vertical="center"/>
    </xf>
    <xf numFmtId="177" fontId="14" fillId="3" borderId="4" xfId="0" applyNumberFormat="1" applyFont="1" applyFill="1" applyBorder="1" applyAlignment="1" applyProtection="1">
      <alignment vertical="center"/>
    </xf>
    <xf numFmtId="0" fontId="14" fillId="0" borderId="0" xfId="0" applyNumberFormat="1" applyFont="1" applyFill="1" applyBorder="1" applyAlignment="1" applyProtection="1">
      <alignment horizontal="center" vertical="center" wrapText="1"/>
    </xf>
    <xf numFmtId="0" fontId="14" fillId="0" borderId="0" xfId="0" applyNumberFormat="1" applyFont="1" applyFill="1" applyBorder="1" applyAlignment="1" applyProtection="1">
      <alignment horizontal="center" vertical="center"/>
    </xf>
    <xf numFmtId="171" fontId="14" fillId="0" borderId="0" xfId="0" applyNumberFormat="1" applyFont="1" applyFill="1" applyBorder="1" applyAlignment="1" applyProtection="1">
      <alignment vertical="center"/>
    </xf>
    <xf numFmtId="177" fontId="14" fillId="0" borderId="0" xfId="0" applyNumberFormat="1" applyFont="1" applyFill="1" applyBorder="1" applyAlignment="1" applyProtection="1">
      <alignment vertical="center"/>
    </xf>
    <xf numFmtId="0" fontId="13" fillId="5" borderId="0" xfId="0" applyNumberFormat="1" applyFont="1" applyFill="1" applyBorder="1" applyAlignment="1" applyProtection="1">
      <alignment horizontal="left" vertical="center"/>
    </xf>
    <xf numFmtId="0" fontId="13" fillId="5" borderId="0" xfId="0" applyNumberFormat="1" applyFont="1" applyFill="1" applyBorder="1" applyAlignment="1" applyProtection="1">
      <alignment horizontal="center" vertical="center"/>
    </xf>
    <xf numFmtId="171" fontId="13" fillId="5" borderId="0" xfId="0" applyNumberFormat="1" applyFont="1" applyFill="1" applyBorder="1" applyAlignment="1" applyProtection="1">
      <alignment vertical="center"/>
    </xf>
    <xf numFmtId="177" fontId="13" fillId="5" borderId="0" xfId="0" applyNumberFormat="1" applyFont="1" applyFill="1" applyBorder="1" applyAlignment="1" applyProtection="1">
      <alignment vertical="center"/>
    </xf>
    <xf numFmtId="37" fontId="13" fillId="5" borderId="0" xfId="0" applyFont="1" applyFill="1" applyBorder="1" applyAlignment="1" applyProtection="1">
      <alignment vertical="center"/>
    </xf>
    <xf numFmtId="0" fontId="13" fillId="0" borderId="0" xfId="0" applyNumberFormat="1" applyFont="1" applyFill="1" applyBorder="1" applyAlignment="1" applyProtection="1">
      <alignment horizontal="left" vertical="center"/>
    </xf>
    <xf numFmtId="0" fontId="13" fillId="5" borderId="4" xfId="0" applyNumberFormat="1" applyFont="1" applyFill="1" applyBorder="1" applyAlignment="1" applyProtection="1">
      <alignment horizontal="left" vertical="center"/>
    </xf>
    <xf numFmtId="0" fontId="13" fillId="5" borderId="4" xfId="0" applyNumberFormat="1" applyFont="1" applyFill="1" applyBorder="1" applyAlignment="1" applyProtection="1">
      <alignment horizontal="center" vertical="center"/>
    </xf>
    <xf numFmtId="171" fontId="13" fillId="5" borderId="4" xfId="0" applyNumberFormat="1" applyFont="1" applyFill="1" applyBorder="1" applyAlignment="1" applyProtection="1">
      <alignment vertical="center"/>
    </xf>
    <xf numFmtId="177" fontId="13" fillId="5" borderId="4" xfId="0" applyNumberFormat="1" applyFont="1" applyFill="1" applyBorder="1" applyAlignment="1" applyProtection="1">
      <alignment vertical="center"/>
    </xf>
    <xf numFmtId="37" fontId="13" fillId="0" borderId="4" xfId="0" applyFont="1" applyBorder="1" applyAlignment="1">
      <alignment vertical="center"/>
    </xf>
    <xf numFmtId="0" fontId="12" fillId="5" borderId="0" xfId="0" applyNumberFormat="1" applyFont="1" applyFill="1" applyBorder="1" applyAlignment="1" applyProtection="1">
      <alignment horizontal="center" vertical="center"/>
    </xf>
    <xf numFmtId="185" fontId="13" fillId="0" borderId="0" xfId="47" applyNumberFormat="1" applyFont="1" applyAlignment="1">
      <alignment vertical="center"/>
    </xf>
    <xf numFmtId="178" fontId="13" fillId="0" borderId="0" xfId="47" applyNumberFormat="1" applyFont="1" applyFill="1" applyBorder="1" applyAlignment="1" applyProtection="1">
      <alignment vertical="center"/>
    </xf>
    <xf numFmtId="186" fontId="13" fillId="0" borderId="0" xfId="47" applyNumberFormat="1" applyFont="1" applyAlignment="1">
      <alignment vertical="center"/>
    </xf>
    <xf numFmtId="181" fontId="13" fillId="0" borderId="0" xfId="47" applyNumberFormat="1" applyFont="1" applyAlignment="1">
      <alignment vertical="center"/>
    </xf>
    <xf numFmtId="178" fontId="13" fillId="0" borderId="0" xfId="47" applyNumberFormat="1" applyFont="1" applyFill="1" applyBorder="1" applyAlignment="1" applyProtection="1">
      <alignment horizontal="right" vertical="center"/>
    </xf>
    <xf numFmtId="185" fontId="13" fillId="0" borderId="4" xfId="47" applyNumberFormat="1" applyFont="1" applyBorder="1" applyAlignment="1">
      <alignment vertical="center"/>
    </xf>
    <xf numFmtId="178" fontId="13" fillId="0" borderId="4" xfId="47" applyNumberFormat="1" applyFont="1" applyFill="1" applyBorder="1" applyAlignment="1" applyProtection="1">
      <alignment vertical="center"/>
    </xf>
    <xf numFmtId="186" fontId="13" fillId="0" borderId="4" xfId="47" applyNumberFormat="1" applyFont="1" applyBorder="1" applyAlignment="1">
      <alignment vertical="center"/>
    </xf>
    <xf numFmtId="181" fontId="13" fillId="0" borderId="4" xfId="47" applyNumberFormat="1" applyFont="1" applyBorder="1" applyAlignment="1">
      <alignment vertical="center"/>
    </xf>
    <xf numFmtId="178" fontId="13" fillId="0" borderId="4" xfId="47" applyNumberFormat="1" applyFont="1" applyFill="1" applyBorder="1" applyAlignment="1" applyProtection="1">
      <alignment horizontal="right" vertical="center"/>
    </xf>
    <xf numFmtId="185" fontId="14" fillId="3" borderId="8" xfId="47" applyNumberFormat="1" applyFont="1" applyFill="1" applyBorder="1" applyAlignment="1" applyProtection="1">
      <alignment horizontal="right" vertical="center"/>
    </xf>
    <xf numFmtId="186" fontId="14" fillId="3" borderId="8" xfId="47" applyNumberFormat="1" applyFont="1" applyFill="1" applyBorder="1" applyAlignment="1" applyProtection="1">
      <alignment vertical="center"/>
    </xf>
    <xf numFmtId="179" fontId="14" fillId="3" borderId="8" xfId="47" applyNumberFormat="1" applyFont="1" applyFill="1" applyBorder="1" applyAlignment="1" applyProtection="1">
      <alignment vertical="center"/>
    </xf>
    <xf numFmtId="187" fontId="14" fillId="3" borderId="8" xfId="47" applyNumberFormat="1" applyFont="1" applyFill="1" applyBorder="1" applyAlignment="1" applyProtection="1">
      <alignment horizontal="center" vertical="center"/>
    </xf>
    <xf numFmtId="185" fontId="14" fillId="3" borderId="4" xfId="47" applyNumberFormat="1" applyFont="1" applyFill="1" applyBorder="1" applyAlignment="1" applyProtection="1">
      <alignment vertical="center"/>
    </xf>
    <xf numFmtId="179" fontId="14" fillId="3" borderId="4" xfId="47" applyNumberFormat="1" applyFont="1" applyFill="1" applyBorder="1" applyAlignment="1" applyProtection="1">
      <alignment vertical="center"/>
    </xf>
    <xf numFmtId="186" fontId="14" fillId="3" borderId="4" xfId="47" applyNumberFormat="1" applyFont="1" applyFill="1" applyBorder="1" applyAlignment="1" applyProtection="1">
      <alignment vertical="center"/>
    </xf>
    <xf numFmtId="181" fontId="14" fillId="3" borderId="4" xfId="47" applyNumberFormat="1" applyFont="1" applyFill="1" applyBorder="1" applyAlignment="1" applyProtection="1">
      <alignment vertical="center"/>
    </xf>
    <xf numFmtId="185" fontId="14" fillId="3" borderId="15" xfId="47" applyNumberFormat="1" applyFont="1" applyFill="1" applyBorder="1" applyAlignment="1" applyProtection="1">
      <alignment vertical="center"/>
    </xf>
    <xf numFmtId="179" fontId="14" fillId="3" borderId="15" xfId="47" applyNumberFormat="1" applyFont="1" applyFill="1" applyBorder="1" applyAlignment="1" applyProtection="1">
      <alignment vertical="center"/>
    </xf>
    <xf numFmtId="186" fontId="14" fillId="3" borderId="15" xfId="47" applyNumberFormat="1" applyFont="1" applyFill="1" applyBorder="1" applyAlignment="1" applyProtection="1">
      <alignment vertical="center"/>
    </xf>
    <xf numFmtId="181" fontId="14" fillId="3" borderId="15" xfId="47" applyNumberFormat="1" applyFont="1" applyFill="1" applyBorder="1" applyAlignment="1" applyProtection="1">
      <alignment vertical="center"/>
    </xf>
    <xf numFmtId="179" fontId="14" fillId="3" borderId="15" xfId="47" applyNumberFormat="1" applyFont="1" applyFill="1" applyBorder="1" applyAlignment="1" applyProtection="1">
      <alignment horizontal="right" vertical="center"/>
    </xf>
    <xf numFmtId="165" fontId="14" fillId="2" borderId="7" xfId="47" applyFont="1" applyFill="1" applyBorder="1" applyAlignment="1">
      <alignment vertical="center"/>
    </xf>
    <xf numFmtId="165" fontId="14" fillId="2" borderId="1" xfId="47" applyFont="1" applyFill="1" applyBorder="1" applyAlignment="1">
      <alignment horizontal="center" vertical="center"/>
    </xf>
    <xf numFmtId="165" fontId="14" fillId="2" borderId="3" xfId="47" applyNumberFormat="1" applyFont="1" applyFill="1" applyBorder="1" applyAlignment="1" applyProtection="1">
      <alignment horizontal="center" vertical="center"/>
    </xf>
    <xf numFmtId="165" fontId="14" fillId="2" borderId="14" xfId="0" applyNumberFormat="1" applyFont="1" applyFill="1" applyBorder="1" applyAlignment="1">
      <alignment horizontal="center" vertical="center"/>
    </xf>
    <xf numFmtId="179" fontId="13" fillId="0" borderId="0" xfId="47" applyNumberFormat="1" applyFont="1" applyFill="1" applyBorder="1" applyAlignment="1" applyProtection="1">
      <alignment vertical="center"/>
    </xf>
    <xf numFmtId="179" fontId="13" fillId="0" borderId="4" xfId="47" applyNumberFormat="1" applyFont="1" applyFill="1" applyBorder="1" applyAlignment="1" applyProtection="1">
      <alignment vertical="center"/>
    </xf>
    <xf numFmtId="186" fontId="14" fillId="3" borderId="8" xfId="47" applyNumberFormat="1" applyFont="1" applyFill="1" applyBorder="1" applyAlignment="1" applyProtection="1">
      <alignment horizontal="right" vertical="center"/>
    </xf>
    <xf numFmtId="165" fontId="62" fillId="0" borderId="0" xfId="47" applyFont="1" applyFill="1" applyAlignment="1">
      <alignment horizontal="left" vertical="center"/>
    </xf>
    <xf numFmtId="37" fontId="40" fillId="0" borderId="3" xfId="0" applyFont="1" applyFill="1" applyBorder="1" applyAlignment="1" applyProtection="1">
      <alignment horizontal="center" vertical="center" wrapText="1"/>
    </xf>
    <xf numFmtId="37" fontId="40" fillId="0" borderId="4" xfId="0" applyFont="1" applyFill="1" applyBorder="1" applyAlignment="1" applyProtection="1">
      <alignment horizontal="center" vertical="center" wrapText="1"/>
    </xf>
    <xf numFmtId="37" fontId="40" fillId="0" borderId="5" xfId="0" applyFont="1" applyFill="1" applyBorder="1" applyAlignment="1" applyProtection="1">
      <alignment horizontal="center" vertical="center" wrapText="1"/>
    </xf>
    <xf numFmtId="37" fontId="40" fillId="0" borderId="7" xfId="0" applyFont="1" applyFill="1" applyBorder="1" applyAlignment="1" applyProtection="1">
      <alignment horizontal="center" vertical="center"/>
    </xf>
    <xf numFmtId="37" fontId="40" fillId="0" borderId="8" xfId="0" applyFont="1" applyFill="1" applyBorder="1" applyAlignment="1" applyProtection="1">
      <alignment horizontal="center" vertical="center"/>
    </xf>
    <xf numFmtId="37" fontId="40" fillId="0" borderId="9" xfId="0" applyFont="1" applyFill="1" applyBorder="1" applyAlignment="1" applyProtection="1">
      <alignment horizontal="center" vertical="center"/>
    </xf>
    <xf numFmtId="37" fontId="14" fillId="2" borderId="12" xfId="0" applyFont="1" applyFill="1" applyBorder="1" applyAlignment="1">
      <alignment horizontal="center" vertical="center"/>
    </xf>
    <xf numFmtId="37" fontId="14" fillId="2" borderId="13" xfId="0" applyFont="1" applyFill="1" applyBorder="1" applyAlignment="1">
      <alignment horizontal="center" vertical="center"/>
    </xf>
    <xf numFmtId="37" fontId="14" fillId="2" borderId="11" xfId="0" applyNumberFormat="1" applyFont="1" applyFill="1" applyBorder="1" applyAlignment="1" applyProtection="1">
      <alignment horizontal="center" vertical="center" wrapText="1"/>
    </xf>
    <xf numFmtId="37" fontId="14" fillId="2" borderId="2" xfId="0" applyNumberFormat="1" applyFont="1" applyFill="1" applyBorder="1" applyAlignment="1" applyProtection="1">
      <alignment horizontal="center" vertical="center" wrapText="1"/>
    </xf>
    <xf numFmtId="165" fontId="14" fillId="2" borderId="15" xfId="47" applyNumberFormat="1" applyFont="1" applyFill="1" applyBorder="1" applyAlignment="1" applyProtection="1">
      <alignment horizontal="center" vertical="center"/>
    </xf>
    <xf numFmtId="165" fontId="14" fillId="2" borderId="13" xfId="47" applyNumberFormat="1" applyFont="1" applyFill="1" applyBorder="1" applyAlignment="1" applyProtection="1">
      <alignment horizontal="center" vertical="center"/>
    </xf>
    <xf numFmtId="165" fontId="14" fillId="2" borderId="15" xfId="47" quotePrefix="1" applyNumberFormat="1" applyFont="1" applyFill="1" applyBorder="1" applyAlignment="1" applyProtection="1">
      <alignment horizontal="center" vertical="center"/>
    </xf>
    <xf numFmtId="165" fontId="14" fillId="2" borderId="13" xfId="47" quotePrefix="1" applyNumberFormat="1" applyFont="1" applyFill="1" applyBorder="1" applyAlignment="1" applyProtection="1">
      <alignment horizontal="center" vertical="center"/>
    </xf>
    <xf numFmtId="165" fontId="14" fillId="2" borderId="14" xfId="47" quotePrefix="1" applyNumberFormat="1" applyFont="1" applyFill="1" applyBorder="1" applyAlignment="1" applyProtection="1">
      <alignment horizontal="center" vertical="center"/>
    </xf>
    <xf numFmtId="165" fontId="14" fillId="2" borderId="11" xfId="47" applyFont="1" applyFill="1" applyBorder="1" applyAlignment="1">
      <alignment horizontal="center" vertical="center"/>
    </xf>
    <xf numFmtId="165" fontId="14" fillId="2" borderId="2" xfId="47" applyFont="1" applyFill="1" applyBorder="1" applyAlignment="1">
      <alignment horizontal="center" vertical="center"/>
    </xf>
    <xf numFmtId="165" fontId="14" fillId="2" borderId="14" xfId="47" applyFont="1" applyFill="1" applyBorder="1" applyAlignment="1">
      <alignment horizontal="center" vertical="center"/>
    </xf>
    <xf numFmtId="165" fontId="14" fillId="3" borderId="8" xfId="0" applyNumberFormat="1" applyFont="1" applyFill="1" applyBorder="1" applyAlignment="1" applyProtection="1">
      <alignment horizontal="center" vertical="center" wrapText="1"/>
    </xf>
    <xf numFmtId="165" fontId="14" fillId="3" borderId="4" xfId="0" applyNumberFormat="1" applyFont="1" applyFill="1" applyBorder="1" applyAlignment="1" applyProtection="1">
      <alignment horizontal="center" vertical="center" wrapText="1"/>
    </xf>
    <xf numFmtId="165" fontId="12" fillId="3" borderId="8" xfId="0" applyNumberFormat="1" applyFont="1" applyFill="1" applyBorder="1" applyAlignment="1" applyProtection="1">
      <alignment horizontal="center" vertical="center" wrapText="1"/>
    </xf>
    <xf numFmtId="165" fontId="12" fillId="3" borderId="4" xfId="0" applyNumberFormat="1" applyFont="1" applyFill="1" applyBorder="1" applyAlignment="1" applyProtection="1">
      <alignment horizontal="center" vertical="center" wrapText="1"/>
    </xf>
    <xf numFmtId="165" fontId="14" fillId="2" borderId="12" xfId="47" applyFont="1" applyFill="1" applyBorder="1" applyAlignment="1">
      <alignment horizontal="center" vertical="center"/>
    </xf>
    <xf numFmtId="165" fontId="14" fillId="2" borderId="15" xfId="47" applyFont="1" applyFill="1" applyBorder="1" applyAlignment="1">
      <alignment horizontal="center" vertical="center"/>
    </xf>
    <xf numFmtId="165" fontId="14" fillId="2" borderId="13" xfId="47" applyFont="1" applyFill="1" applyBorder="1" applyAlignment="1">
      <alignment horizontal="center" vertical="center"/>
    </xf>
    <xf numFmtId="165" fontId="14" fillId="2" borderId="7" xfId="47" quotePrefix="1" applyNumberFormat="1" applyFont="1" applyFill="1" applyBorder="1" applyAlignment="1" applyProtection="1">
      <alignment horizontal="center" vertical="center"/>
    </xf>
    <xf numFmtId="165" fontId="14" fillId="2" borderId="8" xfId="47" quotePrefix="1" applyNumberFormat="1" applyFont="1" applyFill="1" applyBorder="1" applyAlignment="1" applyProtection="1">
      <alignment horizontal="center" vertical="center"/>
    </xf>
    <xf numFmtId="165" fontId="14" fillId="2" borderId="9" xfId="47" quotePrefix="1" applyNumberFormat="1" applyFont="1" applyFill="1" applyBorder="1" applyAlignment="1" applyProtection="1">
      <alignment horizontal="center" vertical="center"/>
    </xf>
    <xf numFmtId="0" fontId="14" fillId="3" borderId="8" xfId="0" applyNumberFormat="1" applyFont="1" applyFill="1" applyBorder="1" applyAlignment="1" applyProtection="1">
      <alignment horizontal="center" vertical="center" wrapText="1"/>
    </xf>
    <xf numFmtId="0" fontId="14" fillId="3" borderId="4" xfId="0" applyNumberFormat="1" applyFont="1" applyFill="1" applyBorder="1" applyAlignment="1" applyProtection="1">
      <alignment horizontal="center" vertical="center" wrapText="1"/>
    </xf>
    <xf numFmtId="165" fontId="14" fillId="2" borderId="0" xfId="47" quotePrefix="1" applyNumberFormat="1" applyFont="1" applyFill="1" applyBorder="1" applyAlignment="1" applyProtection="1">
      <alignment horizontal="center" vertical="center"/>
    </xf>
    <xf numFmtId="165" fontId="14" fillId="2" borderId="10" xfId="47" quotePrefix="1" applyNumberFormat="1" applyFont="1" applyFill="1" applyBorder="1" applyAlignment="1" applyProtection="1">
      <alignment horizontal="center" vertical="center"/>
    </xf>
    <xf numFmtId="165" fontId="14" fillId="2" borderId="12" xfId="47" quotePrefix="1" applyNumberFormat="1" applyFont="1" applyFill="1" applyBorder="1" applyAlignment="1" applyProtection="1">
      <alignment horizontal="center" vertical="center"/>
    </xf>
    <xf numFmtId="168" fontId="13" fillId="0" borderId="0" xfId="0" applyNumberFormat="1" applyFont="1" applyBorder="1" applyAlignment="1">
      <alignment horizontal="right" vertical="center"/>
    </xf>
    <xf numFmtId="165" fontId="14" fillId="3" borderId="15" xfId="47" applyNumberFormat="1" applyFont="1" applyFill="1" applyBorder="1" applyAlignment="1" applyProtection="1">
      <alignment horizontal="center" vertical="center"/>
    </xf>
    <xf numFmtId="3" fontId="14" fillId="3" borderId="15" xfId="47" applyNumberFormat="1" applyFont="1" applyFill="1" applyBorder="1" applyAlignment="1" applyProtection="1">
      <alignment vertical="center"/>
    </xf>
    <xf numFmtId="166" fontId="14" fillId="3" borderId="15" xfId="47" applyNumberFormat="1" applyFont="1" applyFill="1" applyBorder="1" applyAlignment="1" applyProtection="1">
      <alignment vertical="center"/>
    </xf>
    <xf numFmtId="172" fontId="13" fillId="0" borderId="0" xfId="0" quotePrefix="1" applyNumberFormat="1" applyFont="1" applyFill="1" applyAlignment="1" applyProtection="1">
      <alignment horizontal="right" vertical="center" wrapText="1"/>
    </xf>
    <xf numFmtId="37" fontId="13" fillId="0" borderId="0" xfId="0" applyFont="1" applyAlignment="1">
      <alignment horizontal="right" vertical="center" wrapText="1"/>
    </xf>
    <xf numFmtId="3" fontId="13" fillId="0" borderId="0" xfId="0" quotePrefix="1" applyNumberFormat="1" applyFont="1" applyFill="1" applyAlignment="1" applyProtection="1">
      <alignment horizontal="right" wrapText="1"/>
    </xf>
    <xf numFmtId="3" fontId="13" fillId="0" borderId="0" xfId="0" quotePrefix="1" applyNumberFormat="1" applyFont="1" applyFill="1" applyAlignment="1" applyProtection="1">
      <alignment vertical="center" wrapText="1"/>
    </xf>
    <xf numFmtId="172" fontId="13" fillId="0" borderId="0" xfId="0" quotePrefix="1" applyNumberFormat="1" applyFont="1" applyFill="1" applyAlignment="1" applyProtection="1">
      <alignment vertical="center" wrapText="1"/>
    </xf>
    <xf numFmtId="172" fontId="13" fillId="0" borderId="0" xfId="0" quotePrefix="1" applyNumberFormat="1" applyFont="1" applyFill="1" applyAlignment="1" applyProtection="1">
      <alignment horizontal="right" wrapText="1"/>
    </xf>
  </cellXfs>
  <cellStyles count="69">
    <cellStyle name="20% - Énfasis1" xfId="1"/>
    <cellStyle name="20% - Énfasis2" xfId="2"/>
    <cellStyle name="20% - Énfasis3" xfId="3"/>
    <cellStyle name="20% - Énfasis4" xfId="4"/>
    <cellStyle name="20% - Énfasis5" xfId="5"/>
    <cellStyle name="20% - Énfasis6" xfId="6"/>
    <cellStyle name="40% - Énfasis1" xfId="7"/>
    <cellStyle name="40% - Énfasis2" xfId="8"/>
    <cellStyle name="40% - Énfasis3" xfId="9"/>
    <cellStyle name="40% - Énfasis4" xfId="10"/>
    <cellStyle name="40% - Énfasis5" xfId="11"/>
    <cellStyle name="40% - Énfasis6" xfId="12"/>
    <cellStyle name="60% - Énfasis1" xfId="13"/>
    <cellStyle name="60% - Énfasis2" xfId="14"/>
    <cellStyle name="60% - Énfasis3" xfId="15"/>
    <cellStyle name="60% - Énfasis4" xfId="16"/>
    <cellStyle name="60% - Énfasis5" xfId="17"/>
    <cellStyle name="60% - Énfasis6" xfId="18"/>
    <cellStyle name="Buena" xfId="19"/>
    <cellStyle name="Cálculo" xfId="20"/>
    <cellStyle name="Celda de comprobación" xfId="21"/>
    <cellStyle name="Celda vinculada" xfId="22"/>
    <cellStyle name="CUADRO - Style1" xfId="23"/>
    <cellStyle name="CUADRO - Style1 2" xfId="63"/>
    <cellStyle name="CUERPO - Style2" xfId="24"/>
    <cellStyle name="CUERPO - Style2 2" xfId="64"/>
    <cellStyle name="Encabezado 1" xfId="25"/>
    <cellStyle name="Encabezado 4" xfId="26"/>
    <cellStyle name="Énfasis1" xfId="27"/>
    <cellStyle name="Énfasis2" xfId="28"/>
    <cellStyle name="Énfasis3" xfId="29"/>
    <cellStyle name="Énfasis4" xfId="30"/>
    <cellStyle name="Énfasis5" xfId="31"/>
    <cellStyle name="Énfasis6" xfId="32"/>
    <cellStyle name="Entrada" xfId="33"/>
    <cellStyle name="Hipervínculo" xfId="34" builtinId="8"/>
    <cellStyle name="Incorrecto" xfId="35"/>
    <cellStyle name="Millares [0]" xfId="36" builtinId="6"/>
    <cellStyle name="Millares [0] 2" xfId="37"/>
    <cellStyle name="Neutral" xfId="38"/>
    <cellStyle name="Normal" xfId="0" builtinId="0"/>
    <cellStyle name="Normal - Modelo1" xfId="39"/>
    <cellStyle name="Normal - Modelo2" xfId="40"/>
    <cellStyle name="Normal - Modelo3" xfId="41"/>
    <cellStyle name="Normal - Modelo4" xfId="42"/>
    <cellStyle name="Normal - Modelo5" xfId="43"/>
    <cellStyle name="Normal - Modelo6" xfId="44"/>
    <cellStyle name="Normal - Modelo7" xfId="45"/>
    <cellStyle name="Normal - Modelo8" xfId="46"/>
    <cellStyle name="Normal 2" xfId="47"/>
    <cellStyle name="Normal 2 2" xfId="48"/>
    <cellStyle name="Normal 3" xfId="49"/>
    <cellStyle name="Normal 4" xfId="62"/>
    <cellStyle name="Normal 5" xfId="68"/>
    <cellStyle name="Normal_C-40-57(1)" xfId="50"/>
    <cellStyle name="Notas" xfId="51"/>
    <cellStyle name="NOTAS - Style3" xfId="52"/>
    <cellStyle name="NOTAS - Style3 2" xfId="65"/>
    <cellStyle name="RECUAD - Style4" xfId="53"/>
    <cellStyle name="RECUAD - Style4 2" xfId="66"/>
    <cellStyle name="Salida" xfId="54"/>
    <cellStyle name="Texto de advertencia" xfId="55"/>
    <cellStyle name="Texto explicativo" xfId="56"/>
    <cellStyle name="Título" xfId="57"/>
    <cellStyle name="TITULO - Style5" xfId="58"/>
    <cellStyle name="TITULO - Style5 2" xfId="67"/>
    <cellStyle name="Título 2" xfId="59"/>
    <cellStyle name="Título 3" xfId="60"/>
    <cellStyle name="Total" xfId="61"/>
  </cellStyles>
  <dxfs count="0"/>
  <tableStyles count="0" defaultTableStyle="Table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D7CDCA"/>
      <rgbColor rgb="00C1C0B9"/>
      <rgbColor rgb="0099CC00"/>
      <rgbColor rgb="00FFCC00"/>
      <rgbColor rgb="00FF9900"/>
      <rgbColor rgb="00FF6600"/>
      <rgbColor rgb="00666699"/>
      <rgbColor rgb="00969696"/>
      <rgbColor rgb="00003366"/>
      <rgbColor rgb="00CE8E77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externalLink" Target="externalLinks/externalLink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externalLink" Target="externalLinks/externalLink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externalLink" Target="externalLinks/externalLink6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externalLink" Target="externalLinks/externalLink2.xml"/><Relationship Id="rId30" Type="http://schemas.openxmlformats.org/officeDocument/2006/relationships/externalLink" Target="externalLinks/externalLink5.xml"/><Relationship Id="rId35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sihuas/AppData/Local/Microsoft/Windows/Temporary%20Internet%20Files/OLK1F81/Agroind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BEMSA_2006/ABASTECIMIENTO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cleon/AppData/Local/Microsoft/Windows/Temporary%20Internet%20Files/Content.IE5/2EZESU5I/Dia2805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K/VARIOS/Linea%20carne/2002/ENERO/colo_0102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A/ARROZ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cleon/AppData/Local/Microsoft/Windows/Temporary%20Internet%20Files/Content.IE5/2EZESU5I/LIMA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-25 y 26"/>
      <sheetName val="C-27"/>
      <sheetName val="C-28"/>
      <sheetName val="C-29"/>
      <sheetName val="C-30"/>
      <sheetName val="C-31"/>
      <sheetName val="C-32 "/>
      <sheetName val="C-35"/>
      <sheetName val="C-36"/>
      <sheetName val="C-37"/>
      <sheetName val="C-53"/>
      <sheetName val="C-54-59"/>
      <sheetName val="C-60"/>
      <sheetName val="C-61"/>
      <sheetName val="C-62"/>
    </sheetNames>
    <sheetDataSet>
      <sheetData sheetId="0"/>
      <sheetData sheetId="1">
        <row r="1">
          <cell r="A1" t="str">
            <v>Cuadro Nº  27</v>
          </cell>
        </row>
        <row r="3">
          <cell r="A3" t="str">
            <v>PERÚ:  PRODUCCIÓN DE PRINCIPALES PRODUCTOS PECUARIOS, SEGÚN MES</v>
          </cell>
        </row>
        <row r="4">
          <cell r="A4" t="str">
            <v xml:space="preserve">Período:  Enero - Diciembre   2013  -  2014  </v>
          </cell>
        </row>
        <row r="5">
          <cell r="A5" t="str">
            <v>( t )</v>
          </cell>
        </row>
        <row r="7">
          <cell r="A7" t="str">
            <v>Mes</v>
          </cell>
          <cell r="C7" t="str">
            <v>Fibra de alpaca</v>
          </cell>
          <cell r="J7" t="str">
            <v>Fibra de llama</v>
          </cell>
          <cell r="Q7" t="str">
            <v>Lana deovino</v>
          </cell>
          <cell r="X7" t="str">
            <v>Carne vacuno</v>
          </cell>
        </row>
        <row r="8">
          <cell r="B8">
            <v>2002</v>
          </cell>
          <cell r="C8">
            <v>2005</v>
          </cell>
          <cell r="D8">
            <v>2006</v>
          </cell>
          <cell r="E8">
            <v>2013</v>
          </cell>
          <cell r="F8">
            <v>2014</v>
          </cell>
          <cell r="G8" t="str">
            <v>Var.%</v>
          </cell>
          <cell r="I8">
            <v>2002</v>
          </cell>
          <cell r="J8">
            <v>2005</v>
          </cell>
          <cell r="K8">
            <v>2006</v>
          </cell>
          <cell r="L8">
            <v>2013</v>
          </cell>
          <cell r="M8">
            <v>2014</v>
          </cell>
          <cell r="N8" t="str">
            <v>Var.%</v>
          </cell>
          <cell r="P8">
            <v>2002</v>
          </cell>
          <cell r="Q8">
            <v>2005</v>
          </cell>
          <cell r="R8">
            <v>2006</v>
          </cell>
          <cell r="S8">
            <v>2013</v>
          </cell>
          <cell r="T8">
            <v>2014</v>
          </cell>
          <cell r="U8" t="str">
            <v>Var.%</v>
          </cell>
          <cell r="W8">
            <v>2002</v>
          </cell>
          <cell r="X8">
            <v>2005</v>
          </cell>
          <cell r="Y8">
            <v>2006</v>
          </cell>
          <cell r="Z8">
            <v>2002</v>
          </cell>
        </row>
        <row r="9">
          <cell r="A9" t="str">
            <v>ene</v>
          </cell>
          <cell r="B9">
            <v>45661.538727760009</v>
          </cell>
          <cell r="C9">
            <v>57273.002354571239</v>
          </cell>
          <cell r="D9">
            <v>54259.703192015244</v>
          </cell>
          <cell r="E9">
            <v>262.12483200000008</v>
          </cell>
          <cell r="F9">
            <v>235.11211240000003</v>
          </cell>
          <cell r="G9">
            <v>-10.305288283408432</v>
          </cell>
          <cell r="L9">
            <v>65.820398108000006</v>
          </cell>
          <cell r="M9">
            <v>36.444291200000002</v>
          </cell>
          <cell r="N9">
            <v>-44.630703782433592</v>
          </cell>
          <cell r="S9">
            <v>776.40695375999996</v>
          </cell>
          <cell r="T9">
            <v>734.34523592000005</v>
          </cell>
          <cell r="U9">
            <v>-5.417483400464473</v>
          </cell>
        </row>
        <row r="10">
          <cell r="A10" t="str">
            <v>feb</v>
          </cell>
          <cell r="B10">
            <v>48448.973659425596</v>
          </cell>
          <cell r="C10">
            <v>55364.717674189502</v>
          </cell>
          <cell r="D10">
            <v>54961.355799477162</v>
          </cell>
          <cell r="E10">
            <v>747.89482899999996</v>
          </cell>
          <cell r="F10">
            <v>718.33460439999999</v>
          </cell>
          <cell r="G10">
            <v>-3.9524574116289291</v>
          </cell>
          <cell r="L10">
            <v>124.25034780199999</v>
          </cell>
          <cell r="M10">
            <v>119.3784036</v>
          </cell>
          <cell r="N10">
            <v>-3.9210708768105174</v>
          </cell>
          <cell r="S10">
            <v>3147.7429330800001</v>
          </cell>
          <cell r="T10">
            <v>2972.7838486719997</v>
          </cell>
          <cell r="U10">
            <v>-5.5582392885179637</v>
          </cell>
        </row>
        <row r="11">
          <cell r="A11" t="str">
            <v>mar</v>
          </cell>
          <cell r="B11">
            <v>50016.949576671563</v>
          </cell>
          <cell r="C11">
            <v>57760.638741547402</v>
          </cell>
          <cell r="D11">
            <v>54305.130884447331</v>
          </cell>
          <cell r="E11">
            <v>610.23738910000009</v>
          </cell>
          <cell r="F11">
            <v>624.35057957599997</v>
          </cell>
          <cell r="G11">
            <v>2.3127377522400794</v>
          </cell>
          <cell r="L11">
            <v>86.043851004999993</v>
          </cell>
          <cell r="M11">
            <v>143.47380520000002</v>
          </cell>
          <cell r="N11">
            <v>66.744983545265526</v>
          </cell>
          <cell r="S11">
            <v>3011.9069991999995</v>
          </cell>
          <cell r="T11">
            <v>2866.381716936</v>
          </cell>
          <cell r="U11">
            <v>-4.8316658616170072</v>
          </cell>
        </row>
        <row r="12">
          <cell r="A12" t="str">
            <v>abr</v>
          </cell>
          <cell r="B12">
            <v>48267.046797870971</v>
          </cell>
          <cell r="C12">
            <v>56296.841874991849</v>
          </cell>
          <cell r="D12">
            <v>52202.520010055887</v>
          </cell>
          <cell r="E12">
            <v>32.752256270271246</v>
          </cell>
          <cell r="F12">
            <v>26.488565480000005</v>
          </cell>
          <cell r="G12">
            <v>-19.124455849952248</v>
          </cell>
          <cell r="L12">
            <v>21.677884799999998</v>
          </cell>
          <cell r="M12">
            <v>17.154748399999999</v>
          </cell>
          <cell r="N12">
            <v>-20.865210982208005</v>
          </cell>
          <cell r="S12">
            <v>554.98140079999985</v>
          </cell>
          <cell r="T12">
            <v>425.70763657518808</v>
          </cell>
          <cell r="U12">
            <v>-23.293350739045493</v>
          </cell>
        </row>
        <row r="13">
          <cell r="A13" t="str">
            <v>may</v>
          </cell>
          <cell r="B13">
            <v>51739.57853420257</v>
          </cell>
          <cell r="C13">
            <v>57950.608492424632</v>
          </cell>
          <cell r="D13">
            <v>58046.535316380883</v>
          </cell>
          <cell r="E13">
            <v>43.205328000000002</v>
          </cell>
          <cell r="F13">
            <v>26.458333792000005</v>
          </cell>
          <cell r="G13">
            <v>-38.761409722430514</v>
          </cell>
          <cell r="L13">
            <v>7.390586400000001</v>
          </cell>
          <cell r="M13">
            <v>6.8799104</v>
          </cell>
          <cell r="N13">
            <v>-6.9098170613363097</v>
          </cell>
          <cell r="S13">
            <v>565.95012122864</v>
          </cell>
          <cell r="T13">
            <v>503.73971921992097</v>
          </cell>
          <cell r="U13">
            <v>-10.992205792564258</v>
          </cell>
        </row>
        <row r="14">
          <cell r="A14" t="str">
            <v>jun</v>
          </cell>
          <cell r="B14">
            <v>51833.870547231687</v>
          </cell>
          <cell r="C14">
            <v>61075.787285780767</v>
          </cell>
          <cell r="D14">
            <v>56703.180858680083</v>
          </cell>
          <cell r="E14">
            <v>22.479760800000001</v>
          </cell>
          <cell r="F14">
            <v>20.0554706</v>
          </cell>
          <cell r="G14">
            <v>-10.784323826079156</v>
          </cell>
          <cell r="L14">
            <v>9.1889264000000015</v>
          </cell>
          <cell r="M14">
            <v>3.1532951999999996</v>
          </cell>
          <cell r="N14">
            <v>-65.683747341800469</v>
          </cell>
          <cell r="S14">
            <v>226.28066116629324</v>
          </cell>
          <cell r="T14">
            <v>218.9826784</v>
          </cell>
          <cell r="U14">
            <v>-3.2251906675002884</v>
          </cell>
        </row>
        <row r="15">
          <cell r="A15" t="str">
            <v>jul</v>
          </cell>
          <cell r="B15">
            <v>49916.065744648629</v>
          </cell>
          <cell r="C15">
            <v>62852.742400278439</v>
          </cell>
          <cell r="D15">
            <v>61871.365003224368</v>
          </cell>
          <cell r="E15">
            <v>8.2440230400000019</v>
          </cell>
          <cell r="F15">
            <v>9.3227107999999994</v>
          </cell>
          <cell r="G15">
            <v>13.084482597467328</v>
          </cell>
          <cell r="L15">
            <v>0.4536</v>
          </cell>
          <cell r="M15">
            <v>0.7599336000000001</v>
          </cell>
          <cell r="N15">
            <v>67.533862433862453</v>
          </cell>
          <cell r="S15">
            <v>180.03629440000003</v>
          </cell>
          <cell r="T15">
            <v>168.9419387791672</v>
          </cell>
          <cell r="U15">
            <v>-6.1622883640249038</v>
          </cell>
        </row>
        <row r="16">
          <cell r="A16" t="str">
            <v>ago</v>
          </cell>
          <cell r="B16">
            <v>51835.237662416192</v>
          </cell>
          <cell r="C16">
            <v>61120.575759104773</v>
          </cell>
          <cell r="D16">
            <v>61847.904894274157</v>
          </cell>
          <cell r="E16">
            <v>3.6227042000000003</v>
          </cell>
          <cell r="F16">
            <v>4.2731724</v>
          </cell>
          <cell r="G16">
            <v>17.955321883580776</v>
          </cell>
          <cell r="L16">
            <v>0</v>
          </cell>
          <cell r="M16">
            <v>0</v>
          </cell>
          <cell r="N16">
            <v>0</v>
          </cell>
          <cell r="S16">
            <v>202.05452600000001</v>
          </cell>
          <cell r="T16">
            <v>129.82552240000001</v>
          </cell>
          <cell r="U16">
            <v>-35.747283186321695</v>
          </cell>
        </row>
        <row r="17">
          <cell r="A17" t="str">
            <v>set</v>
          </cell>
          <cell r="B17">
            <v>52388.760170000009</v>
          </cell>
          <cell r="C17">
            <v>63441.444368794131</v>
          </cell>
          <cell r="D17">
            <v>63972.749784192332</v>
          </cell>
          <cell r="E17">
            <v>8.4794185600000009</v>
          </cell>
          <cell r="F17">
            <v>13.304995200000002</v>
          </cell>
          <cell r="G17">
            <v>56.909286949976924</v>
          </cell>
          <cell r="L17">
            <v>0</v>
          </cell>
          <cell r="M17">
            <v>0.72899999999999998</v>
          </cell>
          <cell r="N17">
            <v>0</v>
          </cell>
          <cell r="S17">
            <v>43.516863200000003</v>
          </cell>
          <cell r="T17">
            <v>82.883103200000008</v>
          </cell>
          <cell r="U17">
            <v>90.462034956600462</v>
          </cell>
        </row>
        <row r="18">
          <cell r="A18" t="str">
            <v>oct</v>
          </cell>
          <cell r="B18">
            <v>50992.954603701408</v>
          </cell>
          <cell r="C18">
            <v>66055.373343501953</v>
          </cell>
          <cell r="D18">
            <v>62978.648615066741</v>
          </cell>
          <cell r="E18">
            <v>96.697775712000009</v>
          </cell>
          <cell r="F18">
            <v>122.10285265599998</v>
          </cell>
          <cell r="G18">
            <v>26.272659073012417</v>
          </cell>
          <cell r="L18">
            <v>22.915591200000001</v>
          </cell>
          <cell r="M18">
            <v>31.545939248000003</v>
          </cell>
          <cell r="N18">
            <v>37.661468005241773</v>
          </cell>
          <cell r="S18">
            <v>70.05741144000001</v>
          </cell>
          <cell r="T18">
            <v>57.170349600000002</v>
          </cell>
          <cell r="U18">
            <v>-18.395001435411306</v>
          </cell>
        </row>
        <row r="19">
          <cell r="A19" t="str">
            <v>nov</v>
          </cell>
          <cell r="B19">
            <v>51801.218159375429</v>
          </cell>
          <cell r="C19">
            <v>64099.367059402808</v>
          </cell>
          <cell r="D19">
            <v>63469.487432636153</v>
          </cell>
          <cell r="E19">
            <v>1852.0464294560002</v>
          </cell>
          <cell r="F19">
            <v>1902.7358726319994</v>
          </cell>
          <cell r="G19">
            <v>2.736942355753369</v>
          </cell>
          <cell r="L19">
            <v>293.2793168</v>
          </cell>
          <cell r="M19">
            <v>303.76856367199997</v>
          </cell>
          <cell r="N19">
            <v>3.5765382252145095</v>
          </cell>
          <cell r="S19">
            <v>866.5836154399999</v>
          </cell>
          <cell r="T19">
            <v>841.91104400043196</v>
          </cell>
          <cell r="U19">
            <v>-2.847107999733034</v>
          </cell>
        </row>
        <row r="20">
          <cell r="A20" t="str">
            <v>dic</v>
          </cell>
          <cell r="B20">
            <v>56543.30042666298</v>
          </cell>
          <cell r="C20">
            <v>69951.527680782237</v>
          </cell>
          <cell r="D20">
            <v>65809.206124378397</v>
          </cell>
          <cell r="E20">
            <v>732.47738760000004</v>
          </cell>
          <cell r="F20">
            <v>782.39557279200017</v>
          </cell>
          <cell r="G20">
            <v>6.81497968907403</v>
          </cell>
          <cell r="L20">
            <v>94.83084664399999</v>
          </cell>
          <cell r="M20">
            <v>83.067324056000004</v>
          </cell>
          <cell r="N20">
            <v>-12.404742764936893</v>
          </cell>
          <cell r="S20">
            <v>757.55636880000009</v>
          </cell>
          <cell r="T20">
            <v>739.57556812792325</v>
          </cell>
          <cell r="U20">
            <v>-2.3735264348129226</v>
          </cell>
        </row>
        <row r="21">
          <cell r="A21" t="str">
            <v>ene-nov</v>
          </cell>
          <cell r="B21">
            <v>552902.19418330409</v>
          </cell>
          <cell r="C21">
            <v>663291.0993545875</v>
          </cell>
          <cell r="D21">
            <v>644618.58179045038</v>
          </cell>
          <cell r="E21">
            <v>3687.7847461382717</v>
          </cell>
          <cell r="F21">
            <v>4484.9348427280001</v>
          </cell>
          <cell r="G21">
            <v>21.615960568861237</v>
          </cell>
          <cell r="H21">
            <v>8.0558028455450348</v>
          </cell>
          <cell r="L21">
            <v>631.02050251500009</v>
          </cell>
          <cell r="M21">
            <v>746.35521457599998</v>
          </cell>
          <cell r="N21">
            <v>18.277490446240808</v>
          </cell>
          <cell r="S21">
            <v>9645.5177797149336</v>
          </cell>
          <cell r="T21">
            <v>9742.2483618306305</v>
          </cell>
          <cell r="U21">
            <v>1.0028552569684379</v>
          </cell>
        </row>
        <row r="22">
          <cell r="A22" t="str">
            <v>ene dic</v>
          </cell>
          <cell r="B22">
            <v>609445.49460996711</v>
          </cell>
          <cell r="C22">
            <v>733242.62703536975</v>
          </cell>
          <cell r="D22">
            <v>710427.78791482875</v>
          </cell>
          <cell r="E22">
            <v>4420.2621337382716</v>
          </cell>
          <cell r="F22">
            <v>4484.9348427280001</v>
          </cell>
          <cell r="G22">
            <v>1.463096690490473</v>
          </cell>
          <cell r="L22">
            <v>725.85134915900005</v>
          </cell>
          <cell r="M22">
            <v>746.35521457599998</v>
          </cell>
          <cell r="N22">
            <v>2.8248022740133383</v>
          </cell>
          <cell r="S22">
            <v>10403.074148514934</v>
          </cell>
          <cell r="T22">
            <v>9742.2483618306305</v>
          </cell>
          <cell r="U22">
            <v>-6.3522164434311694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72-75"/>
      <sheetName val="C-76"/>
      <sheetName val="C-77"/>
    </sheetNames>
    <sheetDataSet>
      <sheetData sheetId="0"/>
      <sheetData sheetId="1"/>
      <sheetData sheetId="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a-Mayorist"/>
    </sheetNames>
    <sheetDataSet>
      <sheetData sheetId="0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YPPOLLO"/>
      <sheetName val="CDPTOPADRE"/>
      <sheetName val="CDPTOPONE"/>
      <sheetName val="CDPTOPAPOST"/>
      <sheetName val="CDPTOPOLLO"/>
      <sheetName val="PROD-POLLO"/>
      <sheetName val="PPADPON"/>
      <sheetName val="movpoll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/>
      <sheetData sheetId="6"/>
      <sheetData sheetId="7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-Arroz"/>
      <sheetName val="2001"/>
      <sheetName val="2002"/>
      <sheetName val="2003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ario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/>
  <dimension ref="A1:F33"/>
  <sheetViews>
    <sheetView topLeftCell="A11" workbookViewId="0">
      <selection activeCell="E33" sqref="E33"/>
    </sheetView>
  </sheetViews>
  <sheetFormatPr baseColWidth="10" defaultColWidth="11.5546875" defaultRowHeight="14.25" customHeight="1" x14ac:dyDescent="0.25"/>
  <cols>
    <col min="1" max="1" width="4.5546875" style="85" customWidth="1"/>
    <col min="2" max="4" width="11.5546875" style="85"/>
    <col min="5" max="5" width="19.33203125" style="85" customWidth="1"/>
    <col min="6" max="16384" width="11.5546875" style="85"/>
  </cols>
  <sheetData>
    <row r="1" spans="1:6" ht="14.25" customHeight="1" x14ac:dyDescent="0.3">
      <c r="A1" s="84" t="s">
        <v>189</v>
      </c>
      <c r="B1" s="84"/>
    </row>
    <row r="5" spans="1:6" ht="14.25" customHeight="1" x14ac:dyDescent="0.25">
      <c r="A5" s="86"/>
      <c r="B5" s="86"/>
      <c r="C5" s="86"/>
      <c r="D5" s="86"/>
      <c r="E5" s="86"/>
    </row>
    <row r="6" spans="1:6" ht="14.25" customHeight="1" x14ac:dyDescent="0.25">
      <c r="A6" s="87"/>
      <c r="B6" s="86"/>
      <c r="C6" s="86"/>
      <c r="D6" s="86"/>
      <c r="E6" s="86"/>
    </row>
    <row r="7" spans="1:6" ht="14.25" customHeight="1" x14ac:dyDescent="0.25">
      <c r="A7" s="210" t="s">
        <v>186</v>
      </c>
      <c r="B7" s="380" t="s">
        <v>188</v>
      </c>
      <c r="C7" s="381"/>
      <c r="D7" s="381"/>
      <c r="E7" s="382"/>
    </row>
    <row r="8" spans="1:6" ht="14.25" customHeight="1" x14ac:dyDescent="0.25">
      <c r="A8" s="211"/>
      <c r="B8" s="383" t="s">
        <v>190</v>
      </c>
      <c r="C8" s="384"/>
      <c r="D8" s="384"/>
      <c r="E8" s="385"/>
    </row>
    <row r="9" spans="1:6" ht="14.25" customHeight="1" x14ac:dyDescent="0.25">
      <c r="A9" s="212" t="s">
        <v>157</v>
      </c>
      <c r="B9" s="206" t="s">
        <v>232</v>
      </c>
      <c r="C9" s="207"/>
      <c r="D9" s="207"/>
      <c r="E9" s="208"/>
      <c r="F9" s="209"/>
    </row>
    <row r="10" spans="1:6" ht="14.25" customHeight="1" x14ac:dyDescent="0.25">
      <c r="A10" s="212" t="s">
        <v>158</v>
      </c>
      <c r="B10" s="206" t="s">
        <v>233</v>
      </c>
      <c r="C10" s="207"/>
      <c r="D10" s="207"/>
      <c r="E10" s="208"/>
      <c r="F10" s="209"/>
    </row>
    <row r="11" spans="1:6" ht="14.25" customHeight="1" x14ac:dyDescent="0.25">
      <c r="A11" s="212" t="s">
        <v>156</v>
      </c>
      <c r="B11" s="206" t="s">
        <v>234</v>
      </c>
      <c r="C11" s="207"/>
      <c r="D11" s="207"/>
      <c r="E11" s="208"/>
      <c r="F11" s="209"/>
    </row>
    <row r="12" spans="1:6" ht="14.25" customHeight="1" x14ac:dyDescent="0.25">
      <c r="A12" s="212" t="s">
        <v>159</v>
      </c>
      <c r="B12" s="206" t="s">
        <v>235</v>
      </c>
      <c r="C12" s="207"/>
      <c r="D12" s="207"/>
      <c r="E12" s="208"/>
      <c r="F12" s="209"/>
    </row>
    <row r="13" spans="1:6" ht="14.25" customHeight="1" x14ac:dyDescent="0.25">
      <c r="A13" s="212" t="s">
        <v>132</v>
      </c>
      <c r="B13" s="206" t="s">
        <v>236</v>
      </c>
      <c r="C13" s="207"/>
      <c r="D13" s="207"/>
      <c r="E13" s="208"/>
      <c r="F13" s="209"/>
    </row>
    <row r="14" spans="1:6" ht="14.25" customHeight="1" x14ac:dyDescent="0.25">
      <c r="A14" s="212" t="s">
        <v>133</v>
      </c>
      <c r="B14" s="206" t="s">
        <v>237</v>
      </c>
      <c r="C14" s="207"/>
      <c r="D14" s="207"/>
      <c r="E14" s="208"/>
      <c r="F14" s="209"/>
    </row>
    <row r="15" spans="1:6" ht="14.25" customHeight="1" x14ac:dyDescent="0.25">
      <c r="A15" s="212" t="s">
        <v>134</v>
      </c>
      <c r="B15" s="206" t="s">
        <v>238</v>
      </c>
      <c r="C15" s="207"/>
      <c r="D15" s="207"/>
      <c r="E15" s="208"/>
      <c r="F15" s="209"/>
    </row>
    <row r="16" spans="1:6" ht="14.25" customHeight="1" x14ac:dyDescent="0.25">
      <c r="A16" s="212" t="s">
        <v>155</v>
      </c>
      <c r="B16" s="206" t="s">
        <v>239</v>
      </c>
      <c r="C16" s="207"/>
      <c r="D16" s="207"/>
      <c r="E16" s="208"/>
      <c r="F16" s="209"/>
    </row>
    <row r="17" spans="1:6" ht="14.25" customHeight="1" x14ac:dyDescent="0.25">
      <c r="A17" s="212" t="s">
        <v>135</v>
      </c>
      <c r="B17" s="206" t="s">
        <v>240</v>
      </c>
      <c r="C17" s="207"/>
      <c r="D17" s="207"/>
      <c r="E17" s="208"/>
      <c r="F17" s="209"/>
    </row>
    <row r="18" spans="1:6" ht="14.25" customHeight="1" x14ac:dyDescent="0.25">
      <c r="A18" s="212" t="s">
        <v>154</v>
      </c>
      <c r="B18" s="206" t="s">
        <v>241</v>
      </c>
      <c r="C18" s="207"/>
      <c r="D18" s="207"/>
      <c r="E18" s="208"/>
      <c r="F18" s="209"/>
    </row>
    <row r="19" spans="1:6" ht="14.25" customHeight="1" x14ac:dyDescent="0.25">
      <c r="A19" s="212" t="s">
        <v>136</v>
      </c>
      <c r="B19" s="206" t="s">
        <v>242</v>
      </c>
      <c r="C19" s="207"/>
      <c r="D19" s="207"/>
      <c r="E19" s="208"/>
      <c r="F19" s="209"/>
    </row>
    <row r="20" spans="1:6" ht="14.25" customHeight="1" x14ac:dyDescent="0.25">
      <c r="A20" s="212" t="s">
        <v>153</v>
      </c>
      <c r="B20" s="206" t="s">
        <v>243</v>
      </c>
      <c r="C20" s="207"/>
      <c r="D20" s="207"/>
      <c r="E20" s="208"/>
      <c r="F20" s="209"/>
    </row>
    <row r="21" spans="1:6" ht="14.25" customHeight="1" x14ac:dyDescent="0.25">
      <c r="A21" s="212" t="s">
        <v>152</v>
      </c>
      <c r="B21" s="206" t="s">
        <v>244</v>
      </c>
      <c r="C21" s="207"/>
      <c r="D21" s="207"/>
      <c r="E21" s="208"/>
      <c r="F21" s="209"/>
    </row>
    <row r="22" spans="1:6" ht="14.25" customHeight="1" x14ac:dyDescent="0.25">
      <c r="A22" s="212" t="s">
        <v>68</v>
      </c>
      <c r="B22" s="206" t="s">
        <v>245</v>
      </c>
      <c r="C22" s="207"/>
      <c r="D22" s="207"/>
      <c r="E22" s="208"/>
      <c r="F22" s="209"/>
    </row>
    <row r="23" spans="1:6" ht="14.25" customHeight="1" x14ac:dyDescent="0.25">
      <c r="A23" s="212" t="s">
        <v>137</v>
      </c>
      <c r="B23" s="206" t="s">
        <v>246</v>
      </c>
      <c r="C23" s="207"/>
      <c r="D23" s="207"/>
      <c r="E23" s="208"/>
      <c r="F23" s="209"/>
    </row>
    <row r="24" spans="1:6" ht="14.25" customHeight="1" x14ac:dyDescent="0.25">
      <c r="A24" s="212" t="s">
        <v>104</v>
      </c>
      <c r="B24" s="206" t="s">
        <v>247</v>
      </c>
      <c r="C24" s="207"/>
      <c r="D24" s="207"/>
      <c r="E24" s="208"/>
      <c r="F24" s="209"/>
    </row>
    <row r="25" spans="1:6" ht="14.25" customHeight="1" x14ac:dyDescent="0.25">
      <c r="A25" s="212" t="s">
        <v>103</v>
      </c>
      <c r="B25" s="206" t="s">
        <v>248</v>
      </c>
      <c r="C25" s="207"/>
      <c r="D25" s="207"/>
      <c r="E25" s="208"/>
      <c r="F25" s="209"/>
    </row>
    <row r="26" spans="1:6" ht="14.25" customHeight="1" x14ac:dyDescent="0.25">
      <c r="A26" s="212" t="s">
        <v>102</v>
      </c>
      <c r="B26" s="206" t="s">
        <v>249</v>
      </c>
      <c r="C26" s="207"/>
      <c r="D26" s="207"/>
      <c r="E26" s="208"/>
      <c r="F26" s="209"/>
    </row>
    <row r="27" spans="1:6" ht="14.25" customHeight="1" x14ac:dyDescent="0.25">
      <c r="A27" s="212" t="s">
        <v>138</v>
      </c>
      <c r="B27" s="206" t="s">
        <v>250</v>
      </c>
      <c r="C27" s="207"/>
      <c r="D27" s="207"/>
      <c r="E27" s="208"/>
      <c r="F27" s="209"/>
    </row>
    <row r="28" spans="1:6" ht="14.25" customHeight="1" x14ac:dyDescent="0.25">
      <c r="A28" s="212" t="s">
        <v>139</v>
      </c>
      <c r="B28" s="206" t="s">
        <v>251</v>
      </c>
      <c r="C28" s="207"/>
      <c r="D28" s="207"/>
      <c r="E28" s="208"/>
      <c r="F28" s="209"/>
    </row>
    <row r="29" spans="1:6" ht="14.25" customHeight="1" x14ac:dyDescent="0.25">
      <c r="A29" s="212" t="s">
        <v>101</v>
      </c>
      <c r="B29" s="206" t="s">
        <v>252</v>
      </c>
      <c r="C29" s="207"/>
      <c r="D29" s="207"/>
      <c r="E29" s="208"/>
      <c r="F29" s="209"/>
    </row>
    <row r="30" spans="1:6" ht="14.25" customHeight="1" x14ac:dyDescent="0.25">
      <c r="A30" s="212" t="s">
        <v>183</v>
      </c>
      <c r="B30" s="206" t="s">
        <v>253</v>
      </c>
      <c r="C30" s="207"/>
      <c r="D30" s="207"/>
      <c r="E30" s="208"/>
      <c r="F30" s="209"/>
    </row>
    <row r="31" spans="1:6" ht="14.25" customHeight="1" x14ac:dyDescent="0.25">
      <c r="A31" s="212" t="s">
        <v>184</v>
      </c>
      <c r="B31" s="206" t="s">
        <v>254</v>
      </c>
      <c r="C31" s="207"/>
      <c r="D31" s="207"/>
      <c r="E31" s="208"/>
      <c r="F31" s="209"/>
    </row>
    <row r="32" spans="1:6" ht="14.25" customHeight="1" x14ac:dyDescent="0.25">
      <c r="A32" s="212" t="s">
        <v>185</v>
      </c>
      <c r="B32" s="206" t="s">
        <v>255</v>
      </c>
      <c r="C32" s="207"/>
      <c r="D32" s="207"/>
      <c r="E32" s="208"/>
      <c r="F32" s="209"/>
    </row>
    <row r="33" spans="1:1" ht="14.25" customHeight="1" x14ac:dyDescent="0.25">
      <c r="A33" s="88"/>
    </row>
  </sheetData>
  <mergeCells count="2">
    <mergeCell ref="B7:E7"/>
    <mergeCell ref="B8:E8"/>
  </mergeCells>
  <phoneticPr fontId="10" type="noConversion"/>
  <hyperlinks>
    <hyperlink ref="A9" location="'C-17'!%C3%81rea_de_impresi%C3%B3n" display="C. 21  "/>
    <hyperlink ref="A11" location="'C-19'!A1" display="C. 23    "/>
    <hyperlink ref="A12" location="'C-20'!A1" display="C. 24"/>
    <hyperlink ref="A26" location="'C-34'!%C3%81rea_de_impresi%C3%B3n" display="C. 38  "/>
    <hyperlink ref="A27" location="'C-35'!%C3%81rea_de_impresi%C3%B3n" display="C. 39  "/>
    <hyperlink ref="A29" location="'C-37'!%C3%81rea_de_impresi%C3%B3n" display="C. 41  "/>
    <hyperlink ref="A31" location="'C-39'!%C3%81rea_de_impresi%C3%B3n" display="C. 43"/>
    <hyperlink ref="A10" location="'C-18'!A1" display="C. 22"/>
  </hyperlinks>
  <printOptions horizontalCentered="1"/>
  <pageMargins left="0.74803149606299213" right="0.74803149606299213" top="1.3779527559055118" bottom="0.98425196850393704" header="0" footer="0"/>
  <pageSetup paperSize="9" orientation="portrait" horizontalDpi="4294967292" verticalDpi="4294967292" r:id="rId1"/>
  <extLst>
    <ext xmlns:mx="http://schemas.microsoft.com/office/mac/excel/2008/main" uri="http://schemas.microsoft.com/office/mac/excel/2008/main">
      <mx:PLV Mode="0" OnePage="0" WScale="0"/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/>
  <dimension ref="A1:T66"/>
  <sheetViews>
    <sheetView showGridLines="0" workbookViewId="0">
      <selection activeCell="H1" sqref="H1"/>
    </sheetView>
  </sheetViews>
  <sheetFormatPr baseColWidth="10" defaultColWidth="5.33203125" defaultRowHeight="12" customHeight="1" x14ac:dyDescent="0.25"/>
  <cols>
    <col min="1" max="1" width="11.21875" style="126" customWidth="1"/>
    <col min="2" max="2" width="5" style="126" customWidth="1"/>
    <col min="3" max="14" width="5.33203125" style="126"/>
    <col min="15" max="15" width="6.44140625" style="126" customWidth="1"/>
    <col min="16" max="16384" width="5.33203125" style="126"/>
  </cols>
  <sheetData>
    <row r="1" spans="1:16" ht="14.1" customHeight="1" x14ac:dyDescent="0.25">
      <c r="A1" s="66" t="s">
        <v>264</v>
      </c>
      <c r="B1" s="125"/>
      <c r="C1" s="125"/>
      <c r="D1" s="125"/>
      <c r="E1" s="125"/>
      <c r="F1" s="125"/>
    </row>
    <row r="2" spans="1:16" ht="11.1" customHeight="1" x14ac:dyDescent="0.25">
      <c r="A2" s="3" t="s">
        <v>146</v>
      </c>
      <c r="B2" s="125"/>
      <c r="C2" s="125"/>
      <c r="D2" s="125"/>
      <c r="E2" s="125"/>
      <c r="F2" s="125"/>
    </row>
    <row r="3" spans="1:16" ht="3.75" customHeight="1" x14ac:dyDescent="0.25">
      <c r="A3" s="127"/>
      <c r="B3" s="127"/>
      <c r="C3" s="127"/>
      <c r="D3" s="127"/>
      <c r="E3" s="127"/>
      <c r="F3" s="127"/>
      <c r="G3" s="127"/>
      <c r="H3" s="127"/>
      <c r="I3" s="127"/>
      <c r="J3" s="127"/>
      <c r="K3" s="127"/>
      <c r="L3" s="127"/>
      <c r="M3" s="127"/>
      <c r="N3" s="127"/>
    </row>
    <row r="4" spans="1:16" ht="15" customHeight="1" x14ac:dyDescent="0.25">
      <c r="A4" s="263" t="s">
        <v>71</v>
      </c>
      <c r="B4" s="264" t="s">
        <v>187</v>
      </c>
      <c r="C4" s="264" t="s">
        <v>173</v>
      </c>
      <c r="D4" s="264" t="s">
        <v>174</v>
      </c>
      <c r="E4" s="265" t="s">
        <v>175</v>
      </c>
      <c r="F4" s="264" t="s">
        <v>176</v>
      </c>
      <c r="G4" s="264" t="s">
        <v>177</v>
      </c>
      <c r="H4" s="264" t="s">
        <v>178</v>
      </c>
      <c r="I4" s="264" t="s">
        <v>179</v>
      </c>
      <c r="J4" s="264" t="s">
        <v>180</v>
      </c>
      <c r="K4" s="264" t="s">
        <v>181</v>
      </c>
      <c r="L4" s="264" t="s">
        <v>182</v>
      </c>
      <c r="M4" s="264" t="s">
        <v>140</v>
      </c>
      <c r="N4" s="264" t="s">
        <v>141</v>
      </c>
      <c r="O4" s="264" t="s">
        <v>215</v>
      </c>
      <c r="P4" s="128"/>
    </row>
    <row r="5" spans="1:16" ht="12" customHeight="1" x14ac:dyDescent="0.25">
      <c r="A5" s="398" t="s">
        <v>72</v>
      </c>
      <c r="B5" s="266">
        <v>2019</v>
      </c>
      <c r="C5" s="267">
        <v>820.68337250000002</v>
      </c>
      <c r="D5" s="267">
        <v>989.6111699999999</v>
      </c>
      <c r="E5" s="267">
        <v>1087.8139695</v>
      </c>
      <c r="F5" s="267">
        <v>1305.7737815</v>
      </c>
      <c r="G5" s="267">
        <v>1264.9400819444445</v>
      </c>
      <c r="H5" s="267">
        <v>1265.1229629999998</v>
      </c>
      <c r="I5" s="267">
        <v>1235.5540780000001</v>
      </c>
      <c r="J5" s="267">
        <v>1114.8318901500002</v>
      </c>
      <c r="K5" s="267">
        <v>952.3876140000001</v>
      </c>
      <c r="L5" s="267">
        <v>868.60379850000004</v>
      </c>
      <c r="M5" s="267">
        <v>865.92077449999999</v>
      </c>
      <c r="N5" s="267">
        <v>808.3945553945025</v>
      </c>
      <c r="O5" s="267">
        <f>SUM(C5:N5)</f>
        <v>12579.638048988947</v>
      </c>
      <c r="P5" s="125"/>
    </row>
    <row r="6" spans="1:16" ht="12" customHeight="1" x14ac:dyDescent="0.25">
      <c r="A6" s="399"/>
      <c r="B6" s="268">
        <v>2020</v>
      </c>
      <c r="C6" s="270">
        <v>831.39279958568818</v>
      </c>
      <c r="D6" s="270">
        <v>993.00878999999998</v>
      </c>
      <c r="E6" s="270"/>
      <c r="F6" s="270"/>
      <c r="G6" s="270"/>
      <c r="H6" s="270"/>
      <c r="I6" s="270"/>
      <c r="J6" s="270"/>
      <c r="K6" s="270"/>
      <c r="L6" s="270"/>
      <c r="M6" s="270"/>
      <c r="N6" s="270"/>
      <c r="O6" s="270"/>
      <c r="P6" s="125"/>
    </row>
    <row r="7" spans="1:16" ht="11.1" customHeight="1" x14ac:dyDescent="0.25">
      <c r="A7" s="271" t="s">
        <v>4</v>
      </c>
      <c r="B7" s="272" t="s">
        <v>69</v>
      </c>
      <c r="C7" s="273">
        <v>0</v>
      </c>
      <c r="D7" s="273">
        <v>0</v>
      </c>
      <c r="E7" s="273">
        <v>0</v>
      </c>
      <c r="F7" s="273">
        <v>0</v>
      </c>
      <c r="G7" s="273">
        <v>0</v>
      </c>
      <c r="H7" s="273">
        <v>0</v>
      </c>
      <c r="I7" s="273">
        <v>0</v>
      </c>
      <c r="J7" s="273">
        <v>0</v>
      </c>
      <c r="K7" s="273">
        <v>0</v>
      </c>
      <c r="L7" s="273">
        <v>0</v>
      </c>
      <c r="M7" s="273">
        <v>0</v>
      </c>
      <c r="N7" s="273">
        <v>0</v>
      </c>
      <c r="O7" s="273">
        <f>SUM(C7:N7)</f>
        <v>0</v>
      </c>
      <c r="P7" s="125"/>
    </row>
    <row r="8" spans="1:16" ht="11.1" customHeight="1" x14ac:dyDescent="0.25">
      <c r="A8" s="271"/>
      <c r="B8" s="272" t="s">
        <v>220</v>
      </c>
      <c r="C8" s="273">
        <v>0</v>
      </c>
      <c r="D8" s="273">
        <v>0</v>
      </c>
      <c r="E8" s="273"/>
      <c r="F8" s="273"/>
      <c r="G8" s="273"/>
      <c r="H8" s="273"/>
      <c r="I8" s="273"/>
      <c r="J8" s="273"/>
      <c r="K8" s="273"/>
      <c r="L8" s="273"/>
      <c r="M8" s="273"/>
      <c r="N8" s="273"/>
      <c r="O8" s="273"/>
      <c r="P8" s="125"/>
    </row>
    <row r="9" spans="1:16" ht="11.1" customHeight="1" x14ac:dyDescent="0.25">
      <c r="A9" s="275" t="s">
        <v>5</v>
      </c>
      <c r="B9" s="272" t="s">
        <v>69</v>
      </c>
      <c r="C9" s="273">
        <v>0.92399999999999993</v>
      </c>
      <c r="D9" s="273">
        <v>1.01</v>
      </c>
      <c r="E9" s="273">
        <v>0.94820999999999989</v>
      </c>
      <c r="F9" s="273">
        <v>0.97319999999999995</v>
      </c>
      <c r="G9" s="273">
        <v>0.99701444444444398</v>
      </c>
      <c r="H9" s="273">
        <v>0.83379199999999998</v>
      </c>
      <c r="I9" s="273">
        <v>0.86499999999999999</v>
      </c>
      <c r="J9" s="273">
        <v>0.86904999999999999</v>
      </c>
      <c r="K9" s="273">
        <v>0.89049999999999996</v>
      </c>
      <c r="L9" s="273">
        <v>0.78</v>
      </c>
      <c r="M9" s="273">
        <v>0.998</v>
      </c>
      <c r="N9" s="273">
        <v>0.91601999999999983</v>
      </c>
      <c r="O9" s="273">
        <f t="shared" ref="O9:O57" si="0">SUM(C9:N9)</f>
        <v>11.004786444444441</v>
      </c>
      <c r="P9" s="125"/>
    </row>
    <row r="10" spans="1:16" ht="11.1" customHeight="1" x14ac:dyDescent="0.25">
      <c r="A10" s="275"/>
      <c r="B10" s="272" t="s">
        <v>220</v>
      </c>
      <c r="C10" s="273">
        <v>0.84899999999999998</v>
      </c>
      <c r="D10" s="4">
        <v>1.0210999999999999</v>
      </c>
      <c r="E10" s="273"/>
      <c r="F10" s="273"/>
      <c r="G10" s="273"/>
      <c r="H10" s="273"/>
      <c r="I10" s="273"/>
      <c r="J10" s="273"/>
      <c r="K10" s="273"/>
      <c r="L10" s="273"/>
      <c r="M10" s="273"/>
      <c r="N10" s="273"/>
      <c r="O10" s="273"/>
      <c r="P10" s="125"/>
    </row>
    <row r="11" spans="1:16" ht="11.1" customHeight="1" x14ac:dyDescent="0.25">
      <c r="A11" s="276" t="s">
        <v>95</v>
      </c>
      <c r="B11" s="272" t="s">
        <v>69</v>
      </c>
      <c r="C11" s="273">
        <v>47.064999999999998</v>
      </c>
      <c r="D11" s="273">
        <v>51.17</v>
      </c>
      <c r="E11" s="273">
        <v>51.959999999999994</v>
      </c>
      <c r="F11" s="273">
        <v>47.009</v>
      </c>
      <c r="G11" s="273">
        <v>47.091000000000001</v>
      </c>
      <c r="H11" s="273">
        <v>45.92</v>
      </c>
      <c r="I11" s="273">
        <v>46.16</v>
      </c>
      <c r="J11" s="273">
        <v>45.54</v>
      </c>
      <c r="K11" s="273">
        <v>44.024999999999999</v>
      </c>
      <c r="L11" s="273">
        <v>43.104999999999997</v>
      </c>
      <c r="M11" s="273">
        <v>41.765999999999998</v>
      </c>
      <c r="N11" s="273">
        <v>44.876000000000005</v>
      </c>
      <c r="O11" s="273">
        <f t="shared" si="0"/>
        <v>555.68700000000001</v>
      </c>
      <c r="P11" s="125"/>
    </row>
    <row r="12" spans="1:16" ht="11.1" customHeight="1" x14ac:dyDescent="0.25">
      <c r="A12" s="276"/>
      <c r="B12" s="272" t="s">
        <v>220</v>
      </c>
      <c r="C12" s="273">
        <v>46.100999999999999</v>
      </c>
      <c r="D12" s="4">
        <v>49.581999999999994</v>
      </c>
      <c r="E12" s="273"/>
      <c r="F12" s="273"/>
      <c r="G12" s="273"/>
      <c r="H12" s="273"/>
      <c r="I12" s="273"/>
      <c r="J12" s="273"/>
      <c r="K12" s="273"/>
      <c r="L12" s="273"/>
      <c r="M12" s="273"/>
      <c r="N12" s="273"/>
      <c r="O12" s="273"/>
      <c r="P12" s="125"/>
    </row>
    <row r="13" spans="1:16" ht="11.1" customHeight="1" x14ac:dyDescent="0.25">
      <c r="A13" s="275" t="s">
        <v>62</v>
      </c>
      <c r="B13" s="272" t="s">
        <v>69</v>
      </c>
      <c r="C13" s="273">
        <v>77.286200000000008</v>
      </c>
      <c r="D13" s="273">
        <v>85.330200000000005</v>
      </c>
      <c r="E13" s="273">
        <v>86.988500000000002</v>
      </c>
      <c r="F13" s="273">
        <v>75.893100000000004</v>
      </c>
      <c r="G13" s="273">
        <v>79.875</v>
      </c>
      <c r="H13" s="273">
        <v>83.025000000000006</v>
      </c>
      <c r="I13" s="273">
        <v>77.025000000000006</v>
      </c>
      <c r="J13" s="273">
        <v>75.363899999999987</v>
      </c>
      <c r="K13" s="273">
        <v>70.935500000000005</v>
      </c>
      <c r="L13" s="273">
        <v>69.190300000000008</v>
      </c>
      <c r="M13" s="273">
        <v>70.558399999999992</v>
      </c>
      <c r="N13" s="273">
        <v>74.667999999999992</v>
      </c>
      <c r="O13" s="273">
        <f t="shared" si="0"/>
        <v>926.13909999999998</v>
      </c>
      <c r="P13" s="125"/>
    </row>
    <row r="14" spans="1:16" ht="11.1" customHeight="1" x14ac:dyDescent="0.25">
      <c r="A14" s="275"/>
      <c r="B14" s="272" t="s">
        <v>220</v>
      </c>
      <c r="C14" s="273">
        <v>85.827300000000008</v>
      </c>
      <c r="D14" s="4">
        <v>87</v>
      </c>
      <c r="E14" s="273"/>
      <c r="F14" s="273"/>
      <c r="G14" s="273"/>
      <c r="H14" s="273"/>
      <c r="I14" s="273"/>
      <c r="J14" s="273"/>
      <c r="K14" s="273"/>
      <c r="L14" s="273"/>
      <c r="M14" s="273"/>
      <c r="N14" s="273"/>
      <c r="O14" s="273"/>
      <c r="P14" s="125"/>
    </row>
    <row r="15" spans="1:16" ht="11.1" customHeight="1" x14ac:dyDescent="0.25">
      <c r="A15" s="275" t="s">
        <v>65</v>
      </c>
      <c r="B15" s="272" t="s">
        <v>69</v>
      </c>
      <c r="C15" s="273">
        <v>61.252649999999996</v>
      </c>
      <c r="D15" s="273">
        <v>87.415649999999999</v>
      </c>
      <c r="E15" s="273">
        <v>110.38275000000002</v>
      </c>
      <c r="F15" s="273">
        <v>123.14205</v>
      </c>
      <c r="G15" s="273">
        <v>106.73460000000001</v>
      </c>
      <c r="H15" s="273">
        <v>106.23375000000001</v>
      </c>
      <c r="I15" s="273">
        <v>102.28905</v>
      </c>
      <c r="J15" s="273">
        <v>104.44455000000001</v>
      </c>
      <c r="K15" s="273">
        <v>84.278700000000001</v>
      </c>
      <c r="L15" s="273">
        <v>74.075850000000003</v>
      </c>
      <c r="M15" s="273">
        <v>105.5484</v>
      </c>
      <c r="N15" s="273">
        <v>127.13175</v>
      </c>
      <c r="O15" s="273">
        <f t="shared" si="0"/>
        <v>1192.92975</v>
      </c>
      <c r="P15" s="125"/>
    </row>
    <row r="16" spans="1:16" ht="11.1" customHeight="1" x14ac:dyDescent="0.25">
      <c r="A16" s="275"/>
      <c r="B16" s="272" t="s">
        <v>220</v>
      </c>
      <c r="C16" s="273">
        <v>63.06165</v>
      </c>
      <c r="D16" s="4">
        <v>98</v>
      </c>
      <c r="E16" s="273"/>
      <c r="F16" s="273"/>
      <c r="G16" s="273"/>
      <c r="H16" s="273"/>
      <c r="I16" s="273"/>
      <c r="J16" s="273"/>
      <c r="K16" s="273"/>
      <c r="L16" s="273"/>
      <c r="M16" s="273"/>
      <c r="N16" s="273"/>
      <c r="O16" s="273"/>
      <c r="P16" s="125"/>
    </row>
    <row r="17" spans="1:16" ht="11.1" customHeight="1" x14ac:dyDescent="0.25">
      <c r="A17" s="276" t="s">
        <v>1</v>
      </c>
      <c r="B17" s="272" t="s">
        <v>69</v>
      </c>
      <c r="C17" s="273">
        <v>0</v>
      </c>
      <c r="D17" s="273">
        <v>0</v>
      </c>
      <c r="E17" s="273">
        <v>0</v>
      </c>
      <c r="F17" s="273">
        <v>0</v>
      </c>
      <c r="G17" s="273">
        <v>0</v>
      </c>
      <c r="H17" s="273">
        <v>0</v>
      </c>
      <c r="I17" s="273">
        <v>0</v>
      </c>
      <c r="J17" s="273">
        <v>0</v>
      </c>
      <c r="K17" s="273">
        <v>0</v>
      </c>
      <c r="L17" s="273">
        <v>0</v>
      </c>
      <c r="M17" s="273">
        <v>0</v>
      </c>
      <c r="N17" s="273">
        <v>0</v>
      </c>
      <c r="O17" s="273">
        <f t="shared" si="0"/>
        <v>0</v>
      </c>
      <c r="P17" s="125"/>
    </row>
    <row r="18" spans="1:16" ht="11.1" customHeight="1" x14ac:dyDescent="0.25">
      <c r="A18" s="276"/>
      <c r="B18" s="272" t="s">
        <v>220</v>
      </c>
      <c r="C18" s="273">
        <v>0</v>
      </c>
      <c r="D18" s="273">
        <v>0</v>
      </c>
      <c r="E18" s="273"/>
      <c r="F18" s="273"/>
      <c r="G18" s="273"/>
      <c r="H18" s="273"/>
      <c r="I18" s="273"/>
      <c r="J18" s="273"/>
      <c r="K18" s="273"/>
      <c r="L18" s="273"/>
      <c r="M18" s="273"/>
      <c r="N18" s="273"/>
      <c r="O18" s="273"/>
      <c r="P18" s="125"/>
    </row>
    <row r="19" spans="1:16" ht="11.1" customHeight="1" x14ac:dyDescent="0.25">
      <c r="A19" s="277" t="s">
        <v>57</v>
      </c>
      <c r="B19" s="272" t="s">
        <v>69</v>
      </c>
      <c r="C19" s="273">
        <v>0</v>
      </c>
      <c r="D19" s="273">
        <v>0</v>
      </c>
      <c r="E19" s="273">
        <v>0</v>
      </c>
      <c r="F19" s="273">
        <v>0</v>
      </c>
      <c r="G19" s="273">
        <v>0</v>
      </c>
      <c r="H19" s="273">
        <v>0</v>
      </c>
      <c r="I19" s="273">
        <v>0</v>
      </c>
      <c r="J19" s="273">
        <v>0</v>
      </c>
      <c r="K19" s="273">
        <v>0</v>
      </c>
      <c r="L19" s="273">
        <v>0</v>
      </c>
      <c r="M19" s="273">
        <v>0</v>
      </c>
      <c r="N19" s="273">
        <v>0</v>
      </c>
      <c r="O19" s="273">
        <f t="shared" si="0"/>
        <v>0</v>
      </c>
      <c r="P19" s="125"/>
    </row>
    <row r="20" spans="1:16" ht="11.1" customHeight="1" x14ac:dyDescent="0.25">
      <c r="A20" s="276"/>
      <c r="B20" s="272" t="s">
        <v>220</v>
      </c>
      <c r="C20" s="273">
        <v>0</v>
      </c>
      <c r="D20" s="273">
        <v>0</v>
      </c>
      <c r="E20" s="273"/>
      <c r="F20" s="273"/>
      <c r="G20" s="273"/>
      <c r="H20" s="273"/>
      <c r="I20" s="273"/>
      <c r="J20" s="273"/>
      <c r="K20" s="273"/>
      <c r="L20" s="273"/>
      <c r="M20" s="273"/>
      <c r="N20" s="273"/>
      <c r="O20" s="273"/>
      <c r="P20" s="125"/>
    </row>
    <row r="21" spans="1:16" ht="11.1" customHeight="1" x14ac:dyDescent="0.25">
      <c r="A21" s="275" t="s">
        <v>98</v>
      </c>
      <c r="B21" s="272" t="s">
        <v>69</v>
      </c>
      <c r="C21" s="273">
        <v>176.33430000000001</v>
      </c>
      <c r="D21" s="273">
        <v>186.0111</v>
      </c>
      <c r="E21" s="273">
        <v>196.37460000000007</v>
      </c>
      <c r="F21" s="273">
        <v>215.09009999999995</v>
      </c>
      <c r="G21" s="273">
        <v>225.18</v>
      </c>
      <c r="H21" s="273">
        <v>236.27699999999999</v>
      </c>
      <c r="I21" s="273">
        <v>236.06099999999998</v>
      </c>
      <c r="J21" s="273">
        <v>223.04700000000003</v>
      </c>
      <c r="K21" s="273">
        <v>204.14879999999997</v>
      </c>
      <c r="L21" s="273">
        <v>177.74100000000004</v>
      </c>
      <c r="M21" s="273">
        <v>163.25550000000004</v>
      </c>
      <c r="N21" s="273">
        <v>157.40820000000002</v>
      </c>
      <c r="O21" s="273">
        <f t="shared" si="0"/>
        <v>2396.9286000000002</v>
      </c>
      <c r="P21" s="125"/>
    </row>
    <row r="22" spans="1:16" ht="11.1" customHeight="1" x14ac:dyDescent="0.25">
      <c r="A22" s="275"/>
      <c r="B22" s="272" t="s">
        <v>220</v>
      </c>
      <c r="C22" s="273">
        <v>177.03180000000003</v>
      </c>
      <c r="D22" s="4">
        <v>184.2</v>
      </c>
      <c r="E22" s="273"/>
      <c r="F22" s="273"/>
      <c r="G22" s="273"/>
      <c r="H22" s="273"/>
      <c r="I22" s="273"/>
      <c r="J22" s="273"/>
      <c r="K22" s="273"/>
      <c r="L22" s="273"/>
      <c r="M22" s="273"/>
      <c r="N22" s="273"/>
      <c r="O22" s="273"/>
      <c r="P22" s="125"/>
    </row>
    <row r="23" spans="1:16" ht="11.1" customHeight="1" x14ac:dyDescent="0.25">
      <c r="A23" s="275" t="s">
        <v>61</v>
      </c>
      <c r="B23" s="272" t="s">
        <v>69</v>
      </c>
      <c r="C23" s="273">
        <v>43.817985</v>
      </c>
      <c r="D23" s="273">
        <v>41.526288000000008</v>
      </c>
      <c r="E23" s="273">
        <v>43.53953400000001</v>
      </c>
      <c r="F23" s="273">
        <v>47.747781000000003</v>
      </c>
      <c r="G23" s="273">
        <v>52.721559000000006</v>
      </c>
      <c r="H23" s="273">
        <v>53.265001500000004</v>
      </c>
      <c r="I23" s="273">
        <v>45.035603999999999</v>
      </c>
      <c r="J23" s="273">
        <v>43.263985500000004</v>
      </c>
      <c r="K23" s="273">
        <v>48.510656999999988</v>
      </c>
      <c r="L23" s="273">
        <v>49.124065499999993</v>
      </c>
      <c r="M23" s="273">
        <v>49.085235000000004</v>
      </c>
      <c r="N23" s="273">
        <v>46.535557499999989</v>
      </c>
      <c r="O23" s="273">
        <f t="shared" si="0"/>
        <v>564.17325299999993</v>
      </c>
      <c r="P23" s="125"/>
    </row>
    <row r="24" spans="1:16" ht="11.1" customHeight="1" x14ac:dyDescent="0.25">
      <c r="A24" s="275"/>
      <c r="B24" s="272" t="s">
        <v>220</v>
      </c>
      <c r="C24" s="273">
        <v>43.998699999999999</v>
      </c>
      <c r="D24" s="4">
        <v>41.04569</v>
      </c>
      <c r="E24" s="273"/>
      <c r="F24" s="273"/>
      <c r="G24" s="273"/>
      <c r="H24" s="273"/>
      <c r="I24" s="273"/>
      <c r="J24" s="273"/>
      <c r="K24" s="273"/>
      <c r="L24" s="273"/>
      <c r="M24" s="273"/>
      <c r="N24" s="273"/>
      <c r="O24" s="273"/>
      <c r="P24" s="125"/>
    </row>
    <row r="25" spans="1:16" ht="11.1" customHeight="1" x14ac:dyDescent="0.25">
      <c r="A25" s="275" t="s">
        <v>150</v>
      </c>
      <c r="B25" s="272" t="s">
        <v>69</v>
      </c>
      <c r="C25" s="273">
        <v>2.0587500000000003</v>
      </c>
      <c r="D25" s="273">
        <v>1.6263000000000001</v>
      </c>
      <c r="E25" s="273">
        <v>2.3854499999999996</v>
      </c>
      <c r="F25" s="273">
        <v>3.0307500000000003</v>
      </c>
      <c r="G25" s="273">
        <v>3.4290000000000007</v>
      </c>
      <c r="H25" s="273">
        <v>3.1589999999999998</v>
      </c>
      <c r="I25" s="273">
        <v>3.07925</v>
      </c>
      <c r="J25" s="273">
        <v>3.2284250000000001</v>
      </c>
      <c r="K25" s="273">
        <v>3.2219000000000002</v>
      </c>
      <c r="L25" s="273">
        <v>2.6981000000000002</v>
      </c>
      <c r="M25" s="273">
        <v>3.1819500000000009</v>
      </c>
      <c r="N25" s="273">
        <v>3.1670999999999996</v>
      </c>
      <c r="O25" s="273">
        <f t="shared" si="0"/>
        <v>34.265975000000005</v>
      </c>
      <c r="P25" s="125"/>
    </row>
    <row r="26" spans="1:16" ht="11.1" customHeight="1" x14ac:dyDescent="0.25">
      <c r="A26" s="271"/>
      <c r="B26" s="272" t="s">
        <v>220</v>
      </c>
      <c r="C26" s="273">
        <v>2.2364999999999999</v>
      </c>
      <c r="D26" s="4">
        <v>1.52</v>
      </c>
      <c r="E26" s="273"/>
      <c r="F26" s="273"/>
      <c r="G26" s="273"/>
      <c r="H26" s="273"/>
      <c r="I26" s="273"/>
      <c r="J26" s="273"/>
      <c r="K26" s="273"/>
      <c r="L26" s="273"/>
      <c r="M26" s="273"/>
      <c r="N26" s="273"/>
      <c r="O26" s="273"/>
      <c r="P26" s="125"/>
    </row>
    <row r="27" spans="1:16" ht="11.1" customHeight="1" x14ac:dyDescent="0.25">
      <c r="A27" s="271" t="s">
        <v>149</v>
      </c>
      <c r="B27" s="272" t="s">
        <v>69</v>
      </c>
      <c r="C27" s="273">
        <v>0</v>
      </c>
      <c r="D27" s="273">
        <v>0</v>
      </c>
      <c r="E27" s="273">
        <v>0</v>
      </c>
      <c r="F27" s="273">
        <v>0</v>
      </c>
      <c r="G27" s="273">
        <v>0</v>
      </c>
      <c r="H27" s="273">
        <v>0</v>
      </c>
      <c r="I27" s="273">
        <v>0</v>
      </c>
      <c r="J27" s="273">
        <v>0</v>
      </c>
      <c r="K27" s="273">
        <v>0</v>
      </c>
      <c r="L27" s="273">
        <v>0</v>
      </c>
      <c r="M27" s="273">
        <v>0</v>
      </c>
      <c r="N27" s="273">
        <v>0</v>
      </c>
      <c r="O27" s="273">
        <f t="shared" si="0"/>
        <v>0</v>
      </c>
      <c r="P27" s="125"/>
    </row>
    <row r="28" spans="1:16" ht="11.1" customHeight="1" x14ac:dyDescent="0.25">
      <c r="A28" s="271"/>
      <c r="B28" s="272" t="s">
        <v>220</v>
      </c>
      <c r="C28" s="273">
        <v>0</v>
      </c>
      <c r="D28" s="273">
        <v>0</v>
      </c>
      <c r="E28" s="273"/>
      <c r="F28" s="273"/>
      <c r="G28" s="273"/>
      <c r="H28" s="273"/>
      <c r="I28" s="273"/>
      <c r="J28" s="273"/>
      <c r="K28" s="273"/>
      <c r="L28" s="273"/>
      <c r="M28" s="273"/>
      <c r="N28" s="273"/>
      <c r="O28" s="273"/>
      <c r="P28" s="125"/>
    </row>
    <row r="29" spans="1:16" ht="11.1" customHeight="1" x14ac:dyDescent="0.25">
      <c r="A29" s="275" t="s">
        <v>60</v>
      </c>
      <c r="B29" s="272" t="s">
        <v>69</v>
      </c>
      <c r="C29" s="273">
        <v>23.931450000000002</v>
      </c>
      <c r="D29" s="273">
        <v>23.832900000000002</v>
      </c>
      <c r="E29" s="273">
        <v>24.235199999999999</v>
      </c>
      <c r="F29" s="273">
        <v>22.226850000000002</v>
      </c>
      <c r="G29" s="273">
        <v>22.0032</v>
      </c>
      <c r="H29" s="273">
        <v>22.963950000000004</v>
      </c>
      <c r="I29" s="273">
        <v>23.711849999999998</v>
      </c>
      <c r="J29" s="273">
        <v>23.86665</v>
      </c>
      <c r="K29" s="273">
        <v>22.334399999999999</v>
      </c>
      <c r="L29" s="273">
        <v>22.037849999999999</v>
      </c>
      <c r="M29" s="273">
        <v>21.8034</v>
      </c>
      <c r="N29" s="273">
        <v>28.007166894502401</v>
      </c>
      <c r="O29" s="273">
        <f t="shared" si="0"/>
        <v>280.9548668945024</v>
      </c>
      <c r="P29" s="125"/>
    </row>
    <row r="30" spans="1:16" ht="11.1" customHeight="1" x14ac:dyDescent="0.25">
      <c r="A30" s="275"/>
      <c r="B30" s="272" t="s">
        <v>220</v>
      </c>
      <c r="C30" s="273">
        <v>21.257162028637701</v>
      </c>
      <c r="D30" s="4">
        <v>23.02</v>
      </c>
      <c r="E30" s="273"/>
      <c r="F30" s="273"/>
      <c r="G30" s="273"/>
      <c r="H30" s="273"/>
      <c r="I30" s="273"/>
      <c r="J30" s="273"/>
      <c r="K30" s="273"/>
      <c r="L30" s="273"/>
      <c r="M30" s="273"/>
      <c r="N30" s="273"/>
      <c r="O30" s="273"/>
      <c r="P30" s="125"/>
    </row>
    <row r="31" spans="1:16" ht="11.1" customHeight="1" x14ac:dyDescent="0.25">
      <c r="A31" s="275" t="s">
        <v>87</v>
      </c>
      <c r="B31" s="272" t="s">
        <v>69</v>
      </c>
      <c r="C31" s="273">
        <v>0.71046450000000005</v>
      </c>
      <c r="D31" s="273">
        <v>0</v>
      </c>
      <c r="E31" s="273">
        <v>0</v>
      </c>
      <c r="F31" s="273">
        <v>2.6311815000000003</v>
      </c>
      <c r="G31" s="273">
        <v>8.467330500000001</v>
      </c>
      <c r="H31" s="273">
        <v>5.7259260000000003</v>
      </c>
      <c r="I31" s="273">
        <v>9.5551560000000002</v>
      </c>
      <c r="J31" s="273">
        <v>7.0659809999999998</v>
      </c>
      <c r="K31" s="273">
        <v>3.2725980000000003</v>
      </c>
      <c r="L31" s="273">
        <v>1.0869120000000001</v>
      </c>
      <c r="M31" s="273">
        <v>1.1194155000000001</v>
      </c>
      <c r="N31" s="273">
        <v>3.2552505000000003</v>
      </c>
      <c r="O31" s="273">
        <f t="shared" si="0"/>
        <v>42.890215500000004</v>
      </c>
      <c r="P31" s="125"/>
    </row>
    <row r="32" spans="1:16" ht="11.1" customHeight="1" x14ac:dyDescent="0.25">
      <c r="A32" s="275"/>
      <c r="B32" s="272" t="s">
        <v>220</v>
      </c>
      <c r="C32" s="273">
        <v>0.67597155705054401</v>
      </c>
      <c r="D32" s="273">
        <v>0</v>
      </c>
      <c r="E32" s="273"/>
      <c r="F32" s="273"/>
      <c r="G32" s="273"/>
      <c r="H32" s="273"/>
      <c r="I32" s="273"/>
      <c r="J32" s="273"/>
      <c r="K32" s="273"/>
      <c r="L32" s="273"/>
      <c r="M32" s="273"/>
      <c r="N32" s="273"/>
      <c r="O32" s="273"/>
      <c r="P32" s="125"/>
    </row>
    <row r="33" spans="1:16" ht="11.1" customHeight="1" x14ac:dyDescent="0.25">
      <c r="A33" s="275" t="s">
        <v>86</v>
      </c>
      <c r="B33" s="272" t="s">
        <v>69</v>
      </c>
      <c r="C33" s="273">
        <v>0</v>
      </c>
      <c r="D33" s="273">
        <v>0</v>
      </c>
      <c r="E33" s="273">
        <v>0</v>
      </c>
      <c r="F33" s="273">
        <v>0</v>
      </c>
      <c r="G33" s="273">
        <v>0</v>
      </c>
      <c r="H33" s="273">
        <v>0</v>
      </c>
      <c r="I33" s="273">
        <v>0</v>
      </c>
      <c r="J33" s="273">
        <v>0</v>
      </c>
      <c r="K33" s="273">
        <v>0</v>
      </c>
      <c r="L33" s="273">
        <v>0</v>
      </c>
      <c r="M33" s="273">
        <v>0</v>
      </c>
      <c r="N33" s="273">
        <v>0</v>
      </c>
      <c r="O33" s="273">
        <f t="shared" si="0"/>
        <v>0</v>
      </c>
      <c r="P33" s="125"/>
    </row>
    <row r="34" spans="1:16" ht="11.1" customHeight="1" x14ac:dyDescent="0.25">
      <c r="A34" s="275"/>
      <c r="B34" s="272" t="s">
        <v>220</v>
      </c>
      <c r="C34" s="273">
        <v>0</v>
      </c>
      <c r="D34" s="273">
        <v>0</v>
      </c>
      <c r="E34" s="273"/>
      <c r="F34" s="273"/>
      <c r="G34" s="273"/>
      <c r="H34" s="273"/>
      <c r="I34" s="273"/>
      <c r="J34" s="273"/>
      <c r="K34" s="273"/>
      <c r="L34" s="273"/>
      <c r="M34" s="273"/>
      <c r="N34" s="273"/>
      <c r="O34" s="273"/>
      <c r="P34" s="125"/>
    </row>
    <row r="35" spans="1:16" ht="11.1" customHeight="1" x14ac:dyDescent="0.25">
      <c r="A35" s="275" t="s">
        <v>58</v>
      </c>
      <c r="B35" s="272" t="s">
        <v>69</v>
      </c>
      <c r="C35" s="273">
        <v>5.5179</v>
      </c>
      <c r="D35" s="273">
        <v>4.3929</v>
      </c>
      <c r="E35" s="273">
        <v>5.2505999999999995</v>
      </c>
      <c r="F35" s="273">
        <v>6.3567</v>
      </c>
      <c r="G35" s="273">
        <v>5.4558</v>
      </c>
      <c r="H35" s="273">
        <v>7.4818350000000002</v>
      </c>
      <c r="I35" s="273">
        <v>8.8746200000000002</v>
      </c>
      <c r="J35" s="273">
        <v>6.5179</v>
      </c>
      <c r="K35" s="273">
        <v>7.7754600000000007</v>
      </c>
      <c r="L35" s="273">
        <v>7.1435599999999999</v>
      </c>
      <c r="M35" s="273">
        <v>5.3969950000000004</v>
      </c>
      <c r="N35" s="273">
        <v>5.8594500000000007</v>
      </c>
      <c r="O35" s="273">
        <f t="shared" si="0"/>
        <v>76.023719999999997</v>
      </c>
      <c r="P35" s="125"/>
    </row>
    <row r="36" spans="1:16" ht="11.1" customHeight="1" x14ac:dyDescent="0.25">
      <c r="A36" s="275"/>
      <c r="B36" s="272" t="s">
        <v>220</v>
      </c>
      <c r="C36" s="273">
        <v>5.7474999999999996</v>
      </c>
      <c r="D36" s="4">
        <v>4.5599999999999996</v>
      </c>
      <c r="E36" s="273"/>
      <c r="F36" s="273"/>
      <c r="G36" s="273"/>
      <c r="H36" s="273"/>
      <c r="I36" s="273"/>
      <c r="J36" s="273"/>
      <c r="K36" s="273"/>
      <c r="L36" s="273"/>
      <c r="M36" s="273"/>
      <c r="N36" s="273"/>
      <c r="O36" s="273"/>
      <c r="P36" s="125"/>
    </row>
    <row r="37" spans="1:16" ht="11.1" customHeight="1" x14ac:dyDescent="0.25">
      <c r="A37" s="275" t="s">
        <v>11</v>
      </c>
      <c r="B37" s="272" t="s">
        <v>69</v>
      </c>
      <c r="C37" s="273">
        <v>0</v>
      </c>
      <c r="D37" s="273">
        <v>0</v>
      </c>
      <c r="E37" s="273">
        <v>0</v>
      </c>
      <c r="F37" s="273">
        <v>0</v>
      </c>
      <c r="G37" s="273">
        <v>0</v>
      </c>
      <c r="H37" s="273">
        <v>0</v>
      </c>
      <c r="I37" s="273">
        <v>0</v>
      </c>
      <c r="J37" s="273">
        <v>0</v>
      </c>
      <c r="K37" s="273">
        <v>0</v>
      </c>
      <c r="L37" s="273">
        <v>0</v>
      </c>
      <c r="M37" s="273">
        <v>0</v>
      </c>
      <c r="N37" s="273">
        <v>0</v>
      </c>
      <c r="O37" s="273">
        <f t="shared" si="0"/>
        <v>0</v>
      </c>
      <c r="P37" s="125"/>
    </row>
    <row r="38" spans="1:16" ht="11.1" customHeight="1" x14ac:dyDescent="0.25">
      <c r="A38" s="275"/>
      <c r="B38" s="272" t="s">
        <v>220</v>
      </c>
      <c r="C38" s="273">
        <v>0</v>
      </c>
      <c r="D38" s="273">
        <v>0</v>
      </c>
      <c r="E38" s="273"/>
      <c r="F38" s="273"/>
      <c r="G38" s="273"/>
      <c r="H38" s="273"/>
      <c r="I38" s="273"/>
      <c r="J38" s="273"/>
      <c r="K38" s="273"/>
      <c r="L38" s="273"/>
      <c r="M38" s="273"/>
      <c r="N38" s="273"/>
      <c r="O38" s="273"/>
      <c r="P38" s="125"/>
    </row>
    <row r="39" spans="1:16" ht="11.1" customHeight="1" x14ac:dyDescent="0.25">
      <c r="A39" s="275" t="s">
        <v>199</v>
      </c>
      <c r="B39" s="272" t="s">
        <v>69</v>
      </c>
      <c r="C39" s="273">
        <v>0</v>
      </c>
      <c r="D39" s="273">
        <v>0</v>
      </c>
      <c r="E39" s="273">
        <v>0</v>
      </c>
      <c r="F39" s="273">
        <v>0</v>
      </c>
      <c r="G39" s="273">
        <v>0</v>
      </c>
      <c r="H39" s="273">
        <v>0</v>
      </c>
      <c r="I39" s="273">
        <v>0</v>
      </c>
      <c r="J39" s="273">
        <v>0</v>
      </c>
      <c r="K39" s="273">
        <v>0</v>
      </c>
      <c r="L39" s="273">
        <v>0</v>
      </c>
      <c r="M39" s="273">
        <v>0</v>
      </c>
      <c r="N39" s="273">
        <v>0</v>
      </c>
      <c r="O39" s="273">
        <f t="shared" si="0"/>
        <v>0</v>
      </c>
      <c r="P39" s="125"/>
    </row>
    <row r="40" spans="1:16" ht="11.1" customHeight="1" x14ac:dyDescent="0.25">
      <c r="A40" s="275"/>
      <c r="B40" s="272" t="s">
        <v>220</v>
      </c>
      <c r="C40" s="273">
        <v>0</v>
      </c>
      <c r="D40" s="273">
        <v>0</v>
      </c>
      <c r="E40" s="273"/>
      <c r="F40" s="273"/>
      <c r="G40" s="273"/>
      <c r="H40" s="273"/>
      <c r="I40" s="273"/>
      <c r="J40" s="273"/>
      <c r="K40" s="273"/>
      <c r="L40" s="273"/>
      <c r="M40" s="273"/>
      <c r="N40" s="273"/>
      <c r="O40" s="273"/>
      <c r="P40" s="125"/>
    </row>
    <row r="41" spans="1:16" ht="11.1" customHeight="1" x14ac:dyDescent="0.25">
      <c r="A41" s="275" t="s">
        <v>201</v>
      </c>
      <c r="B41" s="272" t="s">
        <v>69</v>
      </c>
      <c r="C41" s="273">
        <v>0</v>
      </c>
      <c r="D41" s="273">
        <v>0</v>
      </c>
      <c r="E41" s="273">
        <v>0</v>
      </c>
      <c r="F41" s="273">
        <v>0</v>
      </c>
      <c r="G41" s="273">
        <v>0</v>
      </c>
      <c r="H41" s="273">
        <v>0</v>
      </c>
      <c r="I41" s="273">
        <v>0</v>
      </c>
      <c r="J41" s="273">
        <v>0</v>
      </c>
      <c r="K41" s="273">
        <v>0</v>
      </c>
      <c r="L41" s="273">
        <v>0</v>
      </c>
      <c r="M41" s="273">
        <v>0</v>
      </c>
      <c r="N41" s="273">
        <v>0</v>
      </c>
      <c r="O41" s="273">
        <f t="shared" si="0"/>
        <v>0</v>
      </c>
      <c r="P41" s="125"/>
    </row>
    <row r="42" spans="1:16" ht="11.1" customHeight="1" x14ac:dyDescent="0.25">
      <c r="A42" s="275"/>
      <c r="B42" s="272" t="s">
        <v>220</v>
      </c>
      <c r="C42" s="273">
        <v>0</v>
      </c>
      <c r="D42" s="273">
        <v>0</v>
      </c>
      <c r="E42" s="273"/>
      <c r="F42" s="273"/>
      <c r="G42" s="273"/>
      <c r="H42" s="273"/>
      <c r="I42" s="273"/>
      <c r="J42" s="273"/>
      <c r="K42" s="273"/>
      <c r="L42" s="273"/>
      <c r="M42" s="273"/>
      <c r="N42" s="273"/>
      <c r="O42" s="273"/>
      <c r="P42" s="125"/>
    </row>
    <row r="43" spans="1:16" ht="11.1" customHeight="1" x14ac:dyDescent="0.25">
      <c r="A43" s="275" t="s">
        <v>63</v>
      </c>
      <c r="B43" s="272" t="s">
        <v>69</v>
      </c>
      <c r="C43" s="273">
        <v>11.4345</v>
      </c>
      <c r="D43" s="273">
        <v>9.1687500000000011</v>
      </c>
      <c r="E43" s="273">
        <v>9.2493000000000016</v>
      </c>
      <c r="F43" s="273">
        <v>9.1521000000000008</v>
      </c>
      <c r="G43" s="273">
        <v>8.4784500000000005</v>
      </c>
      <c r="H43" s="273">
        <v>10.787850000000002</v>
      </c>
      <c r="I43" s="273">
        <v>14.23395</v>
      </c>
      <c r="J43" s="273">
        <v>11.301299999999999</v>
      </c>
      <c r="K43" s="273">
        <v>9.7546499999999998</v>
      </c>
      <c r="L43" s="273">
        <v>11.877300000000002</v>
      </c>
      <c r="M43" s="273">
        <v>10.925549999999999</v>
      </c>
      <c r="N43" s="273">
        <v>10.7226</v>
      </c>
      <c r="O43" s="273">
        <f t="shared" si="0"/>
        <v>127.08630000000002</v>
      </c>
      <c r="P43" s="125"/>
    </row>
    <row r="44" spans="1:16" ht="11.1" customHeight="1" x14ac:dyDescent="0.25">
      <c r="A44" s="275"/>
      <c r="B44" s="272" t="s">
        <v>220</v>
      </c>
      <c r="C44" s="273">
        <v>9.4730600000000003</v>
      </c>
      <c r="D44" s="4">
        <v>8.9600000000000009</v>
      </c>
      <c r="E44" s="273"/>
      <c r="F44" s="273"/>
      <c r="G44" s="273"/>
      <c r="H44" s="273"/>
      <c r="I44" s="273"/>
      <c r="J44" s="273"/>
      <c r="K44" s="273"/>
      <c r="L44" s="273"/>
      <c r="M44" s="273"/>
      <c r="N44" s="273"/>
      <c r="O44" s="273"/>
      <c r="P44" s="125"/>
    </row>
    <row r="45" spans="1:16" ht="11.1" customHeight="1" x14ac:dyDescent="0.25">
      <c r="A45" s="275" t="s">
        <v>151</v>
      </c>
      <c r="B45" s="272" t="s">
        <v>69</v>
      </c>
      <c r="C45" s="273">
        <v>17.971172999999997</v>
      </c>
      <c r="D45" s="273">
        <v>20.474081999999996</v>
      </c>
      <c r="E45" s="273">
        <v>28.182325499999997</v>
      </c>
      <c r="F45" s="273">
        <v>33.524468999999996</v>
      </c>
      <c r="G45" s="273">
        <v>36.64162799999999</v>
      </c>
      <c r="H45" s="273">
        <v>43.507858499999998</v>
      </c>
      <c r="I45" s="273">
        <v>42.553097999999999</v>
      </c>
      <c r="J45" s="273">
        <v>31.686648650000002</v>
      </c>
      <c r="K45" s="273">
        <v>17.929449000000002</v>
      </c>
      <c r="L45" s="273">
        <v>20.987361000000003</v>
      </c>
      <c r="M45" s="273">
        <v>28.420479000000004</v>
      </c>
      <c r="N45" s="273">
        <v>39.324460499999994</v>
      </c>
      <c r="O45" s="273">
        <f t="shared" si="0"/>
        <v>361.20303214999996</v>
      </c>
      <c r="P45" s="125"/>
    </row>
    <row r="46" spans="1:16" ht="11.1" customHeight="1" x14ac:dyDescent="0.25">
      <c r="A46" s="275"/>
      <c r="B46" s="272" t="s">
        <v>220</v>
      </c>
      <c r="C46" s="273">
        <v>18.757655999999997</v>
      </c>
      <c r="D46" s="4">
        <v>20.12</v>
      </c>
      <c r="E46" s="273"/>
      <c r="F46" s="273"/>
      <c r="G46" s="273"/>
      <c r="H46" s="273"/>
      <c r="I46" s="273"/>
      <c r="J46" s="273"/>
      <c r="K46" s="273"/>
      <c r="L46" s="273"/>
      <c r="M46" s="273"/>
      <c r="N46" s="273"/>
      <c r="O46" s="273"/>
      <c r="P46" s="125"/>
    </row>
    <row r="47" spans="1:16" ht="11.1" customHeight="1" x14ac:dyDescent="0.25">
      <c r="A47" s="275" t="s">
        <v>85</v>
      </c>
      <c r="B47" s="272" t="s">
        <v>69</v>
      </c>
      <c r="C47" s="273">
        <v>0</v>
      </c>
      <c r="D47" s="273">
        <v>0</v>
      </c>
      <c r="E47" s="273">
        <v>0</v>
      </c>
      <c r="F47" s="273">
        <v>0</v>
      </c>
      <c r="G47" s="273">
        <v>0</v>
      </c>
      <c r="H47" s="273">
        <v>0</v>
      </c>
      <c r="I47" s="273">
        <v>0</v>
      </c>
      <c r="J47" s="273">
        <v>0</v>
      </c>
      <c r="K47" s="273">
        <v>0</v>
      </c>
      <c r="L47" s="273">
        <v>0</v>
      </c>
      <c r="M47" s="273">
        <v>0</v>
      </c>
      <c r="N47" s="273">
        <v>0</v>
      </c>
      <c r="O47" s="273">
        <f t="shared" si="0"/>
        <v>0</v>
      </c>
      <c r="P47" s="125"/>
    </row>
    <row r="48" spans="1:16" ht="11.1" customHeight="1" x14ac:dyDescent="0.25">
      <c r="A48" s="275"/>
      <c r="B48" s="272" t="s">
        <v>220</v>
      </c>
      <c r="C48" s="273">
        <v>0</v>
      </c>
      <c r="D48" s="273">
        <v>0</v>
      </c>
      <c r="E48" s="273"/>
      <c r="F48" s="273"/>
      <c r="G48" s="273"/>
      <c r="H48" s="273"/>
      <c r="I48" s="273"/>
      <c r="J48" s="273"/>
      <c r="K48" s="273"/>
      <c r="L48" s="273"/>
      <c r="M48" s="273"/>
      <c r="N48" s="273"/>
      <c r="O48" s="273"/>
      <c r="P48" s="125"/>
    </row>
    <row r="49" spans="1:20" ht="11.1" customHeight="1" x14ac:dyDescent="0.25">
      <c r="A49" s="275" t="s">
        <v>99</v>
      </c>
      <c r="B49" s="272" t="s">
        <v>69</v>
      </c>
      <c r="C49" s="273">
        <v>338.05999999999995</v>
      </c>
      <c r="D49" s="273">
        <v>463.15849999999983</v>
      </c>
      <c r="E49" s="273">
        <v>513.38199999999995</v>
      </c>
      <c r="F49" s="273">
        <v>703.20150000000024</v>
      </c>
      <c r="G49" s="273">
        <v>649.15</v>
      </c>
      <c r="H49" s="273">
        <v>624.94499999999994</v>
      </c>
      <c r="I49" s="273">
        <v>603.27300000000002</v>
      </c>
      <c r="J49" s="273">
        <v>514.71</v>
      </c>
      <c r="K49" s="273">
        <v>414.47500000000002</v>
      </c>
      <c r="L49" s="273">
        <v>370.81499999999994</v>
      </c>
      <c r="M49" s="273">
        <v>343.93499999999995</v>
      </c>
      <c r="N49" s="273">
        <v>245.22000000000003</v>
      </c>
      <c r="O49" s="273">
        <f t="shared" si="0"/>
        <v>5784.3249999999998</v>
      </c>
      <c r="P49" s="125"/>
    </row>
    <row r="50" spans="1:20" ht="11.1" customHeight="1" x14ac:dyDescent="0.25">
      <c r="A50" s="275"/>
      <c r="B50" s="272" t="s">
        <v>220</v>
      </c>
      <c r="C50" s="273">
        <v>339.09999999999997</v>
      </c>
      <c r="D50" s="4">
        <v>460</v>
      </c>
      <c r="E50" s="273"/>
      <c r="F50" s="273"/>
      <c r="G50" s="273"/>
      <c r="H50" s="273"/>
      <c r="I50" s="273"/>
      <c r="J50" s="273"/>
      <c r="K50" s="273"/>
      <c r="L50" s="273"/>
      <c r="M50" s="273"/>
      <c r="N50" s="273"/>
      <c r="O50" s="273"/>
      <c r="P50" s="125"/>
    </row>
    <row r="51" spans="1:20" ht="11.1" customHeight="1" x14ac:dyDescent="0.25">
      <c r="A51" s="275" t="s">
        <v>100</v>
      </c>
      <c r="B51" s="272" t="s">
        <v>69</v>
      </c>
      <c r="C51" s="273">
        <v>0</v>
      </c>
      <c r="D51" s="273">
        <v>0</v>
      </c>
      <c r="E51" s="273">
        <v>0</v>
      </c>
      <c r="F51" s="273">
        <v>0</v>
      </c>
      <c r="G51" s="273">
        <v>0</v>
      </c>
      <c r="H51" s="273">
        <v>0</v>
      </c>
      <c r="I51" s="273">
        <v>0</v>
      </c>
      <c r="J51" s="273">
        <v>0</v>
      </c>
      <c r="K51" s="273">
        <v>0</v>
      </c>
      <c r="L51" s="273">
        <v>0</v>
      </c>
      <c r="M51" s="273">
        <v>0</v>
      </c>
      <c r="N51" s="273">
        <v>0</v>
      </c>
      <c r="O51" s="273">
        <f t="shared" si="0"/>
        <v>0</v>
      </c>
      <c r="P51" s="125"/>
    </row>
    <row r="52" spans="1:20" ht="11.1" customHeight="1" x14ac:dyDescent="0.25">
      <c r="A52" s="275"/>
      <c r="B52" s="272" t="s">
        <v>220</v>
      </c>
      <c r="C52" s="273">
        <v>0</v>
      </c>
      <c r="D52" s="273">
        <v>0</v>
      </c>
      <c r="E52" s="273"/>
      <c r="F52" s="273"/>
      <c r="G52" s="273"/>
      <c r="H52" s="273"/>
      <c r="I52" s="273"/>
      <c r="J52" s="273"/>
      <c r="K52" s="273"/>
      <c r="L52" s="273"/>
      <c r="M52" s="273"/>
      <c r="N52" s="273"/>
      <c r="O52" s="273"/>
      <c r="P52" s="125"/>
    </row>
    <row r="53" spans="1:20" ht="11.1" customHeight="1" x14ac:dyDescent="0.25">
      <c r="A53" s="275" t="s">
        <v>64</v>
      </c>
      <c r="B53" s="272" t="s">
        <v>69</v>
      </c>
      <c r="C53" s="273">
        <v>14.319000000000003</v>
      </c>
      <c r="D53" s="273">
        <v>14.4945</v>
      </c>
      <c r="E53" s="273">
        <v>14.935499999999999</v>
      </c>
      <c r="F53" s="273">
        <v>15.794999999999998</v>
      </c>
      <c r="G53" s="273">
        <v>18.715500000000002</v>
      </c>
      <c r="H53" s="273">
        <v>20.997</v>
      </c>
      <c r="I53" s="273">
        <v>22.837500000000002</v>
      </c>
      <c r="J53" s="273">
        <v>23.926499999999997</v>
      </c>
      <c r="K53" s="273">
        <v>20.835000000000001</v>
      </c>
      <c r="L53" s="273">
        <v>17.941500000000001</v>
      </c>
      <c r="M53" s="273">
        <v>19.926449999999999</v>
      </c>
      <c r="N53" s="273">
        <v>21.303000000000001</v>
      </c>
      <c r="O53" s="273">
        <f t="shared" si="0"/>
        <v>226.02644999999998</v>
      </c>
      <c r="P53" s="125"/>
    </row>
    <row r="54" spans="1:20" ht="11.1" customHeight="1" x14ac:dyDescent="0.25">
      <c r="A54" s="275"/>
      <c r="B54" s="272" t="s">
        <v>220</v>
      </c>
      <c r="C54" s="273">
        <v>17.275500000000001</v>
      </c>
      <c r="D54" s="4">
        <v>13.98</v>
      </c>
      <c r="E54" s="273"/>
      <c r="F54" s="273"/>
      <c r="G54" s="273"/>
      <c r="H54" s="273"/>
      <c r="I54" s="273"/>
      <c r="J54" s="273"/>
      <c r="K54" s="273"/>
      <c r="L54" s="273"/>
      <c r="M54" s="273"/>
      <c r="N54" s="273"/>
      <c r="O54" s="273"/>
      <c r="P54" s="125"/>
    </row>
    <row r="55" spans="1:20" ht="11.1" customHeight="1" x14ac:dyDescent="0.25">
      <c r="A55" s="278" t="s">
        <v>84</v>
      </c>
      <c r="B55" s="272" t="s">
        <v>69</v>
      </c>
      <c r="C55" s="273">
        <v>0</v>
      </c>
      <c r="D55" s="273">
        <v>0</v>
      </c>
      <c r="E55" s="273">
        <v>0</v>
      </c>
      <c r="F55" s="273">
        <v>0</v>
      </c>
      <c r="G55" s="273">
        <v>0</v>
      </c>
      <c r="H55" s="273">
        <v>0</v>
      </c>
      <c r="I55" s="273">
        <v>0</v>
      </c>
      <c r="J55" s="273">
        <v>0</v>
      </c>
      <c r="K55" s="273">
        <v>0</v>
      </c>
      <c r="L55" s="273">
        <v>0</v>
      </c>
      <c r="M55" s="273">
        <v>0</v>
      </c>
      <c r="N55" s="273">
        <v>0</v>
      </c>
      <c r="O55" s="273">
        <f t="shared" si="0"/>
        <v>0</v>
      </c>
      <c r="P55" s="125"/>
    </row>
    <row r="56" spans="1:20" ht="11.1" customHeight="1" x14ac:dyDescent="0.25">
      <c r="A56" s="278"/>
      <c r="B56" s="272" t="s">
        <v>220</v>
      </c>
      <c r="C56" s="273">
        <v>0</v>
      </c>
      <c r="D56" s="273">
        <v>0</v>
      </c>
      <c r="E56" s="273"/>
      <c r="F56" s="273"/>
      <c r="G56" s="273"/>
      <c r="H56" s="273"/>
      <c r="I56" s="273"/>
      <c r="J56" s="273"/>
      <c r="K56" s="273"/>
      <c r="L56" s="273"/>
      <c r="M56" s="273"/>
      <c r="N56" s="273"/>
      <c r="O56" s="273"/>
      <c r="P56" s="125"/>
    </row>
    <row r="57" spans="1:20" ht="11.1" customHeight="1" x14ac:dyDescent="0.25">
      <c r="A57" s="271" t="s">
        <v>200</v>
      </c>
      <c r="B57" s="272" t="s">
        <v>69</v>
      </c>
      <c r="C57" s="273">
        <v>0</v>
      </c>
      <c r="D57" s="273">
        <v>0</v>
      </c>
      <c r="E57" s="273">
        <v>0</v>
      </c>
      <c r="F57" s="273">
        <v>0</v>
      </c>
      <c r="G57" s="273">
        <v>0</v>
      </c>
      <c r="H57" s="273">
        <v>0</v>
      </c>
      <c r="I57" s="273">
        <v>0</v>
      </c>
      <c r="J57" s="273">
        <v>0</v>
      </c>
      <c r="K57" s="273">
        <v>0</v>
      </c>
      <c r="L57" s="273">
        <v>0</v>
      </c>
      <c r="M57" s="273">
        <v>0</v>
      </c>
      <c r="N57" s="273">
        <v>0</v>
      </c>
      <c r="O57" s="273">
        <f t="shared" si="0"/>
        <v>0</v>
      </c>
      <c r="P57" s="125"/>
    </row>
    <row r="58" spans="1:20" ht="11.1" customHeight="1" x14ac:dyDescent="0.25">
      <c r="A58" s="279"/>
      <c r="B58" s="272" t="s">
        <v>220</v>
      </c>
      <c r="C58" s="273">
        <v>0</v>
      </c>
      <c r="D58" s="280">
        <v>0</v>
      </c>
      <c r="E58" s="280"/>
      <c r="F58" s="280"/>
      <c r="G58" s="280"/>
      <c r="H58" s="280"/>
      <c r="I58" s="280"/>
      <c r="J58" s="280"/>
      <c r="K58" s="280"/>
      <c r="L58" s="280"/>
      <c r="M58" s="280"/>
      <c r="N58" s="280"/>
      <c r="O58" s="280"/>
      <c r="P58" s="125"/>
    </row>
    <row r="59" spans="1:20" ht="9.9499999999999993" customHeight="1" x14ac:dyDescent="0.3">
      <c r="A59" s="281" t="s">
        <v>48</v>
      </c>
      <c r="B59" s="129"/>
      <c r="C59" s="129"/>
      <c r="D59" s="129"/>
      <c r="E59" s="129"/>
      <c r="F59" s="129"/>
      <c r="G59" s="129"/>
      <c r="H59" s="129"/>
      <c r="I59" s="129"/>
      <c r="J59" s="130"/>
      <c r="K59" s="131"/>
      <c r="L59" s="129"/>
      <c r="M59" s="129"/>
      <c r="N59" s="129"/>
      <c r="O59" s="129"/>
      <c r="P59" s="132"/>
      <c r="Q59" s="133"/>
      <c r="R59" s="133"/>
      <c r="S59" s="133"/>
      <c r="T59" s="133"/>
    </row>
    <row r="60" spans="1:20" ht="9.9499999999999993" customHeight="1" x14ac:dyDescent="0.3">
      <c r="A60" s="282" t="s">
        <v>142</v>
      </c>
      <c r="B60" s="134"/>
      <c r="C60" s="134"/>
      <c r="D60" s="134"/>
      <c r="E60" s="134"/>
      <c r="F60" s="134"/>
      <c r="G60" s="134"/>
      <c r="H60" s="134"/>
      <c r="I60" s="134"/>
      <c r="J60" s="134"/>
      <c r="K60" s="134"/>
      <c r="L60" s="134"/>
      <c r="M60" s="134"/>
      <c r="N60" s="134"/>
      <c r="O60" s="134"/>
      <c r="P60" s="134"/>
      <c r="Q60" s="135"/>
      <c r="R60" s="135"/>
      <c r="S60" s="135"/>
      <c r="T60" s="135"/>
    </row>
    <row r="61" spans="1:20" ht="9.9499999999999993" customHeight="1" x14ac:dyDescent="0.3">
      <c r="A61" s="283" t="s">
        <v>88</v>
      </c>
      <c r="B61" s="134"/>
      <c r="C61" s="134"/>
      <c r="D61" s="134"/>
      <c r="E61" s="134"/>
      <c r="F61" s="134"/>
      <c r="G61" s="134"/>
      <c r="H61" s="134"/>
      <c r="I61" s="134"/>
      <c r="J61" s="134"/>
      <c r="K61" s="134"/>
      <c r="L61" s="134"/>
      <c r="M61" s="134"/>
      <c r="N61" s="134"/>
      <c r="O61" s="134"/>
      <c r="P61" s="134"/>
      <c r="Q61" s="135"/>
      <c r="R61" s="135"/>
      <c r="S61" s="135"/>
      <c r="T61" s="135"/>
    </row>
    <row r="62" spans="1:20" ht="16.5" x14ac:dyDescent="0.3">
      <c r="A62" s="136"/>
      <c r="B62" s="136"/>
      <c r="C62" s="136"/>
      <c r="D62" s="136"/>
      <c r="E62" s="136"/>
      <c r="F62" s="136"/>
      <c r="G62" s="136"/>
      <c r="H62" s="136"/>
      <c r="I62" s="136"/>
      <c r="J62" s="136"/>
      <c r="K62" s="136"/>
      <c r="L62" s="136"/>
      <c r="M62" s="136"/>
      <c r="N62" s="136"/>
      <c r="O62" s="136"/>
      <c r="P62" s="136"/>
      <c r="Q62" s="137"/>
      <c r="R62" s="137"/>
      <c r="S62" s="137"/>
      <c r="T62" s="137"/>
    </row>
    <row r="63" spans="1:20" ht="16.5" x14ac:dyDescent="0.3">
      <c r="A63" s="138"/>
      <c r="B63" s="138"/>
      <c r="C63" s="138"/>
      <c r="D63" s="138"/>
      <c r="E63" s="138"/>
      <c r="F63" s="138"/>
      <c r="G63" s="138"/>
      <c r="H63" s="138"/>
      <c r="I63" s="138"/>
      <c r="J63" s="138"/>
      <c r="K63" s="138"/>
      <c r="L63" s="138"/>
      <c r="M63" s="138"/>
      <c r="N63" s="138"/>
      <c r="O63" s="138"/>
      <c r="P63" s="138"/>
    </row>
    <row r="64" spans="1:20" ht="16.5" x14ac:dyDescent="0.3">
      <c r="A64" s="138"/>
      <c r="B64" s="138"/>
      <c r="C64" s="138"/>
      <c r="D64" s="138"/>
      <c r="E64" s="138"/>
      <c r="F64" s="138"/>
      <c r="G64" s="138"/>
      <c r="H64" s="138"/>
      <c r="I64" s="138"/>
      <c r="J64" s="138"/>
      <c r="K64" s="138"/>
      <c r="L64" s="138"/>
      <c r="M64" s="138"/>
      <c r="N64" s="138"/>
      <c r="O64" s="138"/>
      <c r="P64" s="138"/>
    </row>
    <row r="65" spans="1:16" ht="16.5" x14ac:dyDescent="0.3">
      <c r="A65" s="138"/>
      <c r="B65" s="138"/>
      <c r="C65" s="138"/>
      <c r="D65" s="138"/>
      <c r="E65" s="138"/>
      <c r="F65" s="138"/>
      <c r="G65" s="138"/>
      <c r="H65" s="138"/>
      <c r="I65" s="138"/>
      <c r="J65" s="138"/>
      <c r="K65" s="138"/>
      <c r="L65" s="138"/>
      <c r="M65" s="138"/>
      <c r="N65" s="138"/>
      <c r="O65" s="138"/>
      <c r="P65" s="138"/>
    </row>
    <row r="66" spans="1:16" ht="16.5" x14ac:dyDescent="0.3">
      <c r="A66" s="138"/>
      <c r="B66" s="138"/>
      <c r="C66" s="138"/>
      <c r="D66" s="138"/>
      <c r="E66" s="138"/>
      <c r="F66" s="138"/>
      <c r="G66" s="138"/>
      <c r="H66" s="138"/>
      <c r="I66" s="138"/>
      <c r="J66" s="138"/>
      <c r="K66" s="138"/>
      <c r="L66" s="138"/>
      <c r="M66" s="138"/>
      <c r="N66" s="138"/>
      <c r="O66" s="138"/>
      <c r="P66" s="138"/>
    </row>
  </sheetData>
  <mergeCells count="1">
    <mergeCell ref="A5:A6"/>
  </mergeCells>
  <phoneticPr fontId="10" type="noConversion"/>
  <printOptions horizontalCentered="1" verticalCentered="1"/>
  <pageMargins left="0" right="0" top="0" bottom="0" header="0" footer="0"/>
  <pageSetup paperSize="9" orientation="portrait" r:id="rId1"/>
  <ignoredErrors>
    <ignoredError sqref="A11 SS14849:EGW18177 A1025:A2305 A19 A2817:A4353 A27 A4865:A6401 A35 A6913:A8449 A43 A8961:A10497 A51 A11009:A12545 A55 A13057:A13569 A56:A57 EGW13825 EGW10753 EGW6657 EGW2561 A58:A72 EGW14081:EGW14337 EGW11009:EGW12545 O5 EGW6913:EGW8449 EGW1025:EGW2305 O7" formulaRange="1"/>
  </ignoredErrors>
  <extLst>
    <ext xmlns:mx="http://schemas.microsoft.com/office/mac/excel/2008/main" uri="http://schemas.microsoft.com/office/mac/excel/2008/main">
      <mx:PLV Mode="0" OnePage="0" WScale="0"/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/>
  <dimension ref="A1:T66"/>
  <sheetViews>
    <sheetView showGridLines="0" zoomScaleNormal="100" workbookViewId="0"/>
  </sheetViews>
  <sheetFormatPr baseColWidth="10" defaultColWidth="5.21875" defaultRowHeight="12" customHeight="1" x14ac:dyDescent="0.25"/>
  <cols>
    <col min="1" max="1" width="10" style="126" customWidth="1"/>
    <col min="2" max="14" width="5.21875" style="126"/>
    <col min="15" max="15" width="6.21875" style="126" customWidth="1"/>
    <col min="16" max="16384" width="5.21875" style="126"/>
  </cols>
  <sheetData>
    <row r="1" spans="1:16" ht="14.1" customHeight="1" x14ac:dyDescent="0.25">
      <c r="A1" s="66" t="s">
        <v>286</v>
      </c>
      <c r="B1" s="125"/>
      <c r="C1" s="125"/>
      <c r="D1" s="125"/>
      <c r="E1" s="125"/>
      <c r="F1" s="125"/>
    </row>
    <row r="2" spans="1:16" ht="11.1" customHeight="1" x14ac:dyDescent="0.25">
      <c r="A2" s="3" t="s">
        <v>146</v>
      </c>
      <c r="B2" s="125"/>
      <c r="C2" s="125"/>
      <c r="D2" s="125"/>
      <c r="E2" s="125"/>
      <c r="F2" s="125"/>
    </row>
    <row r="3" spans="1:16" ht="3.75" customHeight="1" x14ac:dyDescent="0.25">
      <c r="A3" s="127"/>
      <c r="B3" s="127"/>
      <c r="C3" s="127"/>
      <c r="D3" s="127"/>
      <c r="E3" s="127"/>
      <c r="F3" s="127"/>
      <c r="G3" s="127"/>
      <c r="H3" s="127"/>
      <c r="I3" s="127"/>
      <c r="J3" s="127"/>
      <c r="K3" s="127"/>
      <c r="L3" s="127"/>
      <c r="M3" s="127"/>
      <c r="N3" s="127"/>
    </row>
    <row r="4" spans="1:16" ht="15" customHeight="1" x14ac:dyDescent="0.25">
      <c r="A4" s="263" t="s">
        <v>71</v>
      </c>
      <c r="B4" s="264" t="s">
        <v>187</v>
      </c>
      <c r="C4" s="264" t="s">
        <v>173</v>
      </c>
      <c r="D4" s="264" t="s">
        <v>174</v>
      </c>
      <c r="E4" s="265" t="s">
        <v>175</v>
      </c>
      <c r="F4" s="264" t="s">
        <v>176</v>
      </c>
      <c r="G4" s="264" t="s">
        <v>177</v>
      </c>
      <c r="H4" s="264" t="s">
        <v>178</v>
      </c>
      <c r="I4" s="264" t="s">
        <v>179</v>
      </c>
      <c r="J4" s="264" t="s">
        <v>180</v>
      </c>
      <c r="K4" s="264" t="s">
        <v>181</v>
      </c>
      <c r="L4" s="264" t="s">
        <v>182</v>
      </c>
      <c r="M4" s="264" t="s">
        <v>140</v>
      </c>
      <c r="N4" s="264" t="s">
        <v>141</v>
      </c>
      <c r="O4" s="264" t="s">
        <v>215</v>
      </c>
      <c r="P4" s="128"/>
    </row>
    <row r="5" spans="1:16" ht="12" customHeight="1" x14ac:dyDescent="0.25">
      <c r="A5" s="398" t="s">
        <v>72</v>
      </c>
      <c r="B5" s="266">
        <v>2019</v>
      </c>
      <c r="C5" s="267">
        <v>258.76642249999998</v>
      </c>
      <c r="D5" s="267">
        <v>301.86676499999999</v>
      </c>
      <c r="E5" s="267">
        <v>321.96491650000002</v>
      </c>
      <c r="F5" s="267">
        <v>373.23970200000002</v>
      </c>
      <c r="G5" s="267">
        <v>369.65697873240612</v>
      </c>
      <c r="H5" s="267">
        <v>381.10909949999996</v>
      </c>
      <c r="I5" s="267">
        <v>354.52280449999989</v>
      </c>
      <c r="J5" s="267">
        <v>326.92534050000006</v>
      </c>
      <c r="K5" s="267">
        <v>297.66603449999997</v>
      </c>
      <c r="L5" s="267">
        <v>271.28931829999999</v>
      </c>
      <c r="M5" s="267">
        <v>271.86349899999993</v>
      </c>
      <c r="N5" s="267">
        <v>318.72117520994266</v>
      </c>
      <c r="O5" s="267">
        <f>SUM(C5:N5)</f>
        <v>3847.5920562423489</v>
      </c>
      <c r="P5" s="125"/>
    </row>
    <row r="6" spans="1:16" ht="12" customHeight="1" x14ac:dyDescent="0.25">
      <c r="A6" s="399"/>
      <c r="B6" s="268">
        <v>2020</v>
      </c>
      <c r="C6" s="269">
        <v>268.29973506405008</v>
      </c>
      <c r="D6" s="269">
        <v>294.37960000000004</v>
      </c>
      <c r="E6" s="269"/>
      <c r="F6" s="270"/>
      <c r="G6" s="270"/>
      <c r="H6" s="270"/>
      <c r="I6" s="270"/>
      <c r="J6" s="270"/>
      <c r="K6" s="270"/>
      <c r="L6" s="270"/>
      <c r="M6" s="270"/>
      <c r="N6" s="270"/>
      <c r="O6" s="270"/>
      <c r="P6" s="125"/>
    </row>
    <row r="7" spans="1:16" ht="11.1" customHeight="1" x14ac:dyDescent="0.25">
      <c r="A7" s="271" t="s">
        <v>4</v>
      </c>
      <c r="B7" s="272" t="s">
        <v>69</v>
      </c>
      <c r="C7" s="288" t="s">
        <v>195</v>
      </c>
      <c r="D7" s="288" t="s">
        <v>195</v>
      </c>
      <c r="E7" s="288" t="s">
        <v>195</v>
      </c>
      <c r="F7" s="288" t="s">
        <v>195</v>
      </c>
      <c r="G7" s="288" t="s">
        <v>195</v>
      </c>
      <c r="H7" s="288" t="s">
        <v>195</v>
      </c>
      <c r="I7" s="288" t="s">
        <v>195</v>
      </c>
      <c r="J7" s="288" t="s">
        <v>195</v>
      </c>
      <c r="K7" s="288" t="s">
        <v>195</v>
      </c>
      <c r="L7" s="288" t="s">
        <v>195</v>
      </c>
      <c r="M7" s="288" t="s">
        <v>195</v>
      </c>
      <c r="N7" s="288" t="s">
        <v>195</v>
      </c>
      <c r="O7" s="288" t="s">
        <v>195</v>
      </c>
      <c r="P7" s="125"/>
    </row>
    <row r="8" spans="1:16" ht="11.1" customHeight="1" x14ac:dyDescent="0.25">
      <c r="A8" s="271"/>
      <c r="B8" s="272" t="s">
        <v>220</v>
      </c>
      <c r="C8" s="288" t="s">
        <v>195</v>
      </c>
      <c r="D8" s="288" t="s">
        <v>195</v>
      </c>
      <c r="E8" s="288"/>
      <c r="F8" s="288"/>
      <c r="G8" s="288"/>
      <c r="H8" s="288"/>
      <c r="I8" s="288"/>
      <c r="J8" s="288"/>
      <c r="K8" s="288"/>
      <c r="L8" s="288"/>
      <c r="M8" s="288"/>
      <c r="N8" s="288"/>
      <c r="O8" s="288"/>
      <c r="P8" s="125"/>
    </row>
    <row r="9" spans="1:16" ht="11.1" customHeight="1" x14ac:dyDescent="0.25">
      <c r="A9" s="275" t="s">
        <v>5</v>
      </c>
      <c r="B9" s="272" t="s">
        <v>69</v>
      </c>
      <c r="C9" s="288" t="s">
        <v>195</v>
      </c>
      <c r="D9" s="288" t="s">
        <v>195</v>
      </c>
      <c r="E9" s="288" t="s">
        <v>195</v>
      </c>
      <c r="F9" s="288" t="s">
        <v>195</v>
      </c>
      <c r="G9" s="288" t="s">
        <v>195</v>
      </c>
      <c r="H9" s="288" t="s">
        <v>195</v>
      </c>
      <c r="I9" s="288" t="s">
        <v>195</v>
      </c>
      <c r="J9" s="288" t="s">
        <v>195</v>
      </c>
      <c r="K9" s="288" t="s">
        <v>195</v>
      </c>
      <c r="L9" s="288" t="s">
        <v>195</v>
      </c>
      <c r="M9" s="288" t="s">
        <v>195</v>
      </c>
      <c r="N9" s="288" t="s">
        <v>195</v>
      </c>
      <c r="O9" s="288" t="s">
        <v>195</v>
      </c>
      <c r="P9" s="125"/>
    </row>
    <row r="10" spans="1:16" ht="11.1" customHeight="1" x14ac:dyDescent="0.25">
      <c r="A10" s="275"/>
      <c r="B10" s="272" t="s">
        <v>220</v>
      </c>
      <c r="C10" s="288" t="s">
        <v>195</v>
      </c>
      <c r="D10" s="288" t="s">
        <v>195</v>
      </c>
      <c r="E10" s="288"/>
      <c r="F10" s="288"/>
      <c r="G10" s="288"/>
      <c r="H10" s="288"/>
      <c r="I10" s="288"/>
      <c r="J10" s="288"/>
      <c r="K10" s="288"/>
      <c r="L10" s="288"/>
      <c r="M10" s="288"/>
      <c r="N10" s="288"/>
      <c r="O10" s="288"/>
      <c r="P10" s="125"/>
    </row>
    <row r="11" spans="1:16" ht="11.1" customHeight="1" x14ac:dyDescent="0.25">
      <c r="A11" s="276" t="s">
        <v>95</v>
      </c>
      <c r="B11" s="272" t="s">
        <v>69</v>
      </c>
      <c r="C11" s="273">
        <v>25.46</v>
      </c>
      <c r="D11" s="273">
        <v>24.43</v>
      </c>
      <c r="E11" s="273">
        <v>24.62</v>
      </c>
      <c r="F11" s="273">
        <v>24.856999999999999</v>
      </c>
      <c r="G11" s="273">
        <v>24.46</v>
      </c>
      <c r="H11" s="273">
        <v>24.588999999999999</v>
      </c>
      <c r="I11" s="273">
        <v>24.853999999999999</v>
      </c>
      <c r="J11" s="273">
        <v>23.515000000000001</v>
      </c>
      <c r="K11" s="273">
        <v>22.125</v>
      </c>
      <c r="L11" s="273">
        <v>22.443999999999999</v>
      </c>
      <c r="M11" s="273">
        <v>21.020499999999998</v>
      </c>
      <c r="N11" s="273">
        <v>21.271999999999998</v>
      </c>
      <c r="O11" s="273">
        <f>SUM(C11:N11)</f>
        <v>283.64649999999995</v>
      </c>
      <c r="P11" s="125"/>
    </row>
    <row r="12" spans="1:16" ht="11.1" customHeight="1" x14ac:dyDescent="0.25">
      <c r="A12" s="276"/>
      <c r="B12" s="272" t="s">
        <v>220</v>
      </c>
      <c r="C12" s="273">
        <v>24.651</v>
      </c>
      <c r="D12" s="4">
        <v>24.454000000000001</v>
      </c>
      <c r="E12" s="288"/>
      <c r="F12" s="288"/>
      <c r="G12" s="288"/>
      <c r="H12" s="288"/>
      <c r="I12" s="288"/>
      <c r="J12" s="288"/>
      <c r="K12" s="288"/>
      <c r="L12" s="288"/>
      <c r="M12" s="288"/>
      <c r="N12" s="288"/>
      <c r="O12" s="288"/>
      <c r="P12" s="125"/>
    </row>
    <row r="13" spans="1:16" ht="11.1" customHeight="1" x14ac:dyDescent="0.25">
      <c r="A13" s="275" t="s">
        <v>62</v>
      </c>
      <c r="B13" s="272" t="s">
        <v>69</v>
      </c>
      <c r="C13" s="273">
        <v>24.462700000000002</v>
      </c>
      <c r="D13" s="273">
        <v>30.351300000000002</v>
      </c>
      <c r="E13" s="273">
        <v>29.67</v>
      </c>
      <c r="F13" s="273">
        <v>21.558</v>
      </c>
      <c r="G13" s="273">
        <v>27.405000000000001</v>
      </c>
      <c r="H13" s="273">
        <v>28.315000000000005</v>
      </c>
      <c r="I13" s="273">
        <v>27.300000000000004</v>
      </c>
      <c r="J13" s="273">
        <v>27.618999999999996</v>
      </c>
      <c r="K13" s="273">
        <v>25.768099999999997</v>
      </c>
      <c r="L13" s="273">
        <v>26.212800000000001</v>
      </c>
      <c r="M13" s="273">
        <v>26.0749</v>
      </c>
      <c r="N13" s="273">
        <v>29.004500000000004</v>
      </c>
      <c r="O13" s="273">
        <f t="shared" ref="O13:O15" si="0">SUM(C13:N13)</f>
        <v>323.74130000000002</v>
      </c>
      <c r="P13" s="125"/>
    </row>
    <row r="14" spans="1:16" ht="11.1" customHeight="1" x14ac:dyDescent="0.25">
      <c r="A14" s="275"/>
      <c r="B14" s="272" t="s">
        <v>220</v>
      </c>
      <c r="C14" s="273">
        <v>32.4328</v>
      </c>
      <c r="D14" s="4">
        <v>29.45</v>
      </c>
      <c r="E14" s="288"/>
      <c r="F14" s="288"/>
      <c r="G14" s="288"/>
      <c r="H14" s="288"/>
      <c r="I14" s="288"/>
      <c r="J14" s="288"/>
      <c r="K14" s="288"/>
      <c r="L14" s="288"/>
      <c r="M14" s="288"/>
      <c r="N14" s="288"/>
      <c r="O14" s="288"/>
      <c r="P14" s="125"/>
    </row>
    <row r="15" spans="1:16" ht="11.1" customHeight="1" x14ac:dyDescent="0.25">
      <c r="A15" s="275" t="s">
        <v>65</v>
      </c>
      <c r="B15" s="272" t="s">
        <v>69</v>
      </c>
      <c r="C15" s="273">
        <v>10.016550000000001</v>
      </c>
      <c r="D15" s="273">
        <v>17.3124</v>
      </c>
      <c r="E15" s="273">
        <v>22.723649999999999</v>
      </c>
      <c r="F15" s="273">
        <v>21.406500000000001</v>
      </c>
      <c r="G15" s="273">
        <v>17.833950000000002</v>
      </c>
      <c r="H15" s="273">
        <v>21.83625</v>
      </c>
      <c r="I15" s="273">
        <v>24.1173</v>
      </c>
      <c r="J15" s="273">
        <v>22.375800000000002</v>
      </c>
      <c r="K15" s="273">
        <v>15.479100000000003</v>
      </c>
      <c r="L15" s="273">
        <v>12.7098</v>
      </c>
      <c r="M15" s="273">
        <v>24.282900000000001</v>
      </c>
      <c r="N15" s="273">
        <v>42.137549999999997</v>
      </c>
      <c r="O15" s="273">
        <f t="shared" si="0"/>
        <v>252.23175000000001</v>
      </c>
      <c r="P15" s="125"/>
    </row>
    <row r="16" spans="1:16" ht="11.1" customHeight="1" x14ac:dyDescent="0.25">
      <c r="A16" s="275"/>
      <c r="B16" s="272" t="s">
        <v>220</v>
      </c>
      <c r="C16" s="273">
        <v>11.0367</v>
      </c>
      <c r="D16" s="4">
        <v>17.02</v>
      </c>
      <c r="E16" s="288"/>
      <c r="F16" s="288"/>
      <c r="G16" s="288"/>
      <c r="H16" s="288"/>
      <c r="I16" s="288"/>
      <c r="J16" s="288"/>
      <c r="K16" s="288"/>
      <c r="L16" s="288"/>
      <c r="M16" s="288"/>
      <c r="N16" s="288"/>
      <c r="O16" s="288"/>
      <c r="P16" s="125"/>
    </row>
    <row r="17" spans="1:16" ht="11.1" customHeight="1" x14ac:dyDescent="0.25">
      <c r="A17" s="276" t="s">
        <v>1</v>
      </c>
      <c r="B17" s="272" t="s">
        <v>69</v>
      </c>
      <c r="C17" s="288" t="s">
        <v>195</v>
      </c>
      <c r="D17" s="288" t="s">
        <v>195</v>
      </c>
      <c r="E17" s="288" t="s">
        <v>195</v>
      </c>
      <c r="F17" s="288" t="s">
        <v>195</v>
      </c>
      <c r="G17" s="288" t="s">
        <v>195</v>
      </c>
      <c r="H17" s="288" t="s">
        <v>195</v>
      </c>
      <c r="I17" s="288" t="s">
        <v>195</v>
      </c>
      <c r="J17" s="288" t="s">
        <v>195</v>
      </c>
      <c r="K17" s="288" t="s">
        <v>195</v>
      </c>
      <c r="L17" s="288" t="s">
        <v>195</v>
      </c>
      <c r="M17" s="288" t="s">
        <v>195</v>
      </c>
      <c r="N17" s="288" t="s">
        <v>195</v>
      </c>
      <c r="O17" s="288" t="s">
        <v>195</v>
      </c>
      <c r="P17" s="125"/>
    </row>
    <row r="18" spans="1:16" ht="11.1" customHeight="1" x14ac:dyDescent="0.25">
      <c r="A18" s="276"/>
      <c r="B18" s="272" t="s">
        <v>220</v>
      </c>
      <c r="C18" s="288" t="s">
        <v>195</v>
      </c>
      <c r="D18" s="288" t="s">
        <v>195</v>
      </c>
      <c r="E18" s="288"/>
      <c r="F18" s="288"/>
      <c r="G18" s="288"/>
      <c r="H18" s="288"/>
      <c r="I18" s="288"/>
      <c r="J18" s="288"/>
      <c r="K18" s="288"/>
      <c r="L18" s="288"/>
      <c r="M18" s="288"/>
      <c r="N18" s="288"/>
      <c r="O18" s="288"/>
      <c r="P18" s="125"/>
    </row>
    <row r="19" spans="1:16" ht="11.1" customHeight="1" x14ac:dyDescent="0.25">
      <c r="A19" s="277" t="s">
        <v>57</v>
      </c>
      <c r="B19" s="272" t="s">
        <v>69</v>
      </c>
      <c r="C19" s="288" t="s">
        <v>195</v>
      </c>
      <c r="D19" s="288" t="s">
        <v>195</v>
      </c>
      <c r="E19" s="288" t="s">
        <v>195</v>
      </c>
      <c r="F19" s="288" t="s">
        <v>195</v>
      </c>
      <c r="G19" s="288" t="s">
        <v>195</v>
      </c>
      <c r="H19" s="288" t="s">
        <v>195</v>
      </c>
      <c r="I19" s="288" t="s">
        <v>195</v>
      </c>
      <c r="J19" s="288" t="s">
        <v>195</v>
      </c>
      <c r="K19" s="288" t="s">
        <v>195</v>
      </c>
      <c r="L19" s="288" t="s">
        <v>195</v>
      </c>
      <c r="M19" s="288" t="s">
        <v>195</v>
      </c>
      <c r="N19" s="288" t="s">
        <v>195</v>
      </c>
      <c r="O19" s="288" t="s">
        <v>195</v>
      </c>
      <c r="P19" s="125"/>
    </row>
    <row r="20" spans="1:16" ht="11.1" customHeight="1" x14ac:dyDescent="0.25">
      <c r="A20" s="276"/>
      <c r="B20" s="272" t="s">
        <v>220</v>
      </c>
      <c r="C20" s="288" t="s">
        <v>195</v>
      </c>
      <c r="D20" s="288" t="s">
        <v>195</v>
      </c>
      <c r="E20" s="288"/>
      <c r="F20" s="288"/>
      <c r="G20" s="288"/>
      <c r="H20" s="288"/>
      <c r="I20" s="288"/>
      <c r="J20" s="288"/>
      <c r="K20" s="288"/>
      <c r="L20" s="288"/>
      <c r="M20" s="288"/>
      <c r="N20" s="288"/>
      <c r="O20" s="288"/>
      <c r="P20" s="125"/>
    </row>
    <row r="21" spans="1:16" ht="11.1" customHeight="1" x14ac:dyDescent="0.25">
      <c r="A21" s="275" t="s">
        <v>98</v>
      </c>
      <c r="B21" s="272" t="s">
        <v>69</v>
      </c>
      <c r="C21" s="273">
        <v>40.297949999999986</v>
      </c>
      <c r="D21" s="273">
        <v>43.472249999999981</v>
      </c>
      <c r="E21" s="273">
        <v>46.22399999999999</v>
      </c>
      <c r="F21" s="273">
        <v>50.727599999999988</v>
      </c>
      <c r="G21" s="273">
        <v>54.141750000000002</v>
      </c>
      <c r="H21" s="273">
        <v>58.141349999999989</v>
      </c>
      <c r="I21" s="273">
        <v>58.141349999999989</v>
      </c>
      <c r="J21" s="273">
        <v>54.112500000000004</v>
      </c>
      <c r="K21" s="273">
        <v>49.069349999999993</v>
      </c>
      <c r="L21" s="273">
        <v>43.603199999999973</v>
      </c>
      <c r="M21" s="273">
        <v>39.495599999999975</v>
      </c>
      <c r="N21" s="273">
        <v>35.366399999999977</v>
      </c>
      <c r="O21" s="273">
        <f t="shared" ref="O21:O23" si="1">SUM(C21:N21)</f>
        <v>572.79329999999982</v>
      </c>
      <c r="P21" s="125"/>
    </row>
    <row r="22" spans="1:16" ht="11.1" customHeight="1" x14ac:dyDescent="0.25">
      <c r="A22" s="275"/>
      <c r="B22" s="272" t="s">
        <v>220</v>
      </c>
      <c r="C22" s="273">
        <v>39.944699999999983</v>
      </c>
      <c r="D22" s="4">
        <v>43.8</v>
      </c>
      <c r="E22" s="288"/>
      <c r="F22" s="288"/>
      <c r="G22" s="288"/>
      <c r="H22" s="288"/>
      <c r="I22" s="288"/>
      <c r="J22" s="288"/>
      <c r="K22" s="288"/>
      <c r="L22" s="288"/>
      <c r="M22" s="288"/>
      <c r="N22" s="288"/>
      <c r="O22" s="288"/>
      <c r="P22" s="125"/>
    </row>
    <row r="23" spans="1:16" ht="11.1" customHeight="1" x14ac:dyDescent="0.25">
      <c r="A23" s="275" t="s">
        <v>61</v>
      </c>
      <c r="B23" s="272" t="s">
        <v>69</v>
      </c>
      <c r="C23" s="273">
        <v>17.484988500000007</v>
      </c>
      <c r="D23" s="273">
        <v>19.577830499999997</v>
      </c>
      <c r="E23" s="273">
        <v>20.782678500000014</v>
      </c>
      <c r="F23" s="273">
        <v>21.498201000000005</v>
      </c>
      <c r="G23" s="273">
        <v>22.45100399999999</v>
      </c>
      <c r="H23" s="273">
        <v>24.252614999999992</v>
      </c>
      <c r="I23" s="273">
        <v>21.687061499999999</v>
      </c>
      <c r="J23" s="273">
        <v>19.937875500000001</v>
      </c>
      <c r="K23" s="273">
        <v>21.761334000000002</v>
      </c>
      <c r="L23" s="273">
        <v>25.670422800000001</v>
      </c>
      <c r="M23" s="273">
        <v>26.556187499999997</v>
      </c>
      <c r="N23" s="273">
        <v>27.401197500000006</v>
      </c>
      <c r="O23" s="273">
        <f t="shared" si="1"/>
        <v>269.06139630000001</v>
      </c>
      <c r="P23" s="125"/>
    </row>
    <row r="24" spans="1:16" ht="11.1" customHeight="1" x14ac:dyDescent="0.25">
      <c r="A24" s="275"/>
      <c r="B24" s="272" t="s">
        <v>220</v>
      </c>
      <c r="C24" s="273">
        <v>17.56485</v>
      </c>
      <c r="D24" s="4">
        <v>19.7456</v>
      </c>
      <c r="E24" s="288"/>
      <c r="F24" s="288"/>
      <c r="G24" s="288"/>
      <c r="H24" s="288"/>
      <c r="I24" s="288"/>
      <c r="J24" s="288"/>
      <c r="K24" s="288"/>
      <c r="L24" s="288"/>
      <c r="M24" s="288"/>
      <c r="N24" s="288"/>
      <c r="O24" s="288"/>
      <c r="P24" s="125"/>
    </row>
    <row r="25" spans="1:16" ht="11.1" customHeight="1" x14ac:dyDescent="0.25">
      <c r="A25" s="275" t="s">
        <v>150</v>
      </c>
      <c r="B25" s="272" t="s">
        <v>69</v>
      </c>
      <c r="C25" s="288" t="s">
        <v>195</v>
      </c>
      <c r="D25" s="288" t="s">
        <v>195</v>
      </c>
      <c r="E25" s="288" t="s">
        <v>195</v>
      </c>
      <c r="F25" s="288" t="s">
        <v>195</v>
      </c>
      <c r="G25" s="288" t="s">
        <v>195</v>
      </c>
      <c r="H25" s="288" t="s">
        <v>195</v>
      </c>
      <c r="I25" s="288" t="s">
        <v>195</v>
      </c>
      <c r="J25" s="288" t="s">
        <v>195</v>
      </c>
      <c r="K25" s="288" t="s">
        <v>195</v>
      </c>
      <c r="L25" s="288" t="s">
        <v>195</v>
      </c>
      <c r="M25" s="288" t="s">
        <v>195</v>
      </c>
      <c r="N25" s="288" t="s">
        <v>195</v>
      </c>
      <c r="O25" s="288" t="s">
        <v>195</v>
      </c>
      <c r="P25" s="125"/>
    </row>
    <row r="26" spans="1:16" ht="11.1" customHeight="1" x14ac:dyDescent="0.25">
      <c r="A26" s="271"/>
      <c r="B26" s="272" t="s">
        <v>220</v>
      </c>
      <c r="C26" s="288" t="s">
        <v>195</v>
      </c>
      <c r="D26" s="288" t="s">
        <v>195</v>
      </c>
      <c r="E26" s="288"/>
      <c r="F26" s="288"/>
      <c r="G26" s="288"/>
      <c r="H26" s="288"/>
      <c r="I26" s="288"/>
      <c r="J26" s="288"/>
      <c r="K26" s="288"/>
      <c r="L26" s="288"/>
      <c r="M26" s="288"/>
      <c r="N26" s="288"/>
      <c r="O26" s="288"/>
      <c r="P26" s="125"/>
    </row>
    <row r="27" spans="1:16" ht="11.1" customHeight="1" x14ac:dyDescent="0.25">
      <c r="A27" s="271" t="s">
        <v>149</v>
      </c>
      <c r="B27" s="272" t="s">
        <v>69</v>
      </c>
      <c r="C27" s="288" t="s">
        <v>195</v>
      </c>
      <c r="D27" s="288" t="s">
        <v>195</v>
      </c>
      <c r="E27" s="288" t="s">
        <v>195</v>
      </c>
      <c r="F27" s="288" t="s">
        <v>195</v>
      </c>
      <c r="G27" s="288" t="s">
        <v>195</v>
      </c>
      <c r="H27" s="288" t="s">
        <v>195</v>
      </c>
      <c r="I27" s="288" t="s">
        <v>195</v>
      </c>
      <c r="J27" s="288" t="s">
        <v>195</v>
      </c>
      <c r="K27" s="288" t="s">
        <v>195</v>
      </c>
      <c r="L27" s="288" t="s">
        <v>195</v>
      </c>
      <c r="M27" s="288" t="s">
        <v>195</v>
      </c>
      <c r="N27" s="288" t="s">
        <v>195</v>
      </c>
      <c r="O27" s="288" t="s">
        <v>195</v>
      </c>
      <c r="P27" s="125"/>
    </row>
    <row r="28" spans="1:16" ht="11.1" customHeight="1" x14ac:dyDescent="0.25">
      <c r="A28" s="271"/>
      <c r="B28" s="272" t="s">
        <v>220</v>
      </c>
      <c r="C28" s="288" t="s">
        <v>195</v>
      </c>
      <c r="D28" s="288" t="s">
        <v>195</v>
      </c>
      <c r="E28" s="288"/>
      <c r="F28" s="288"/>
      <c r="G28" s="288"/>
      <c r="H28" s="288"/>
      <c r="I28" s="288"/>
      <c r="J28" s="288"/>
      <c r="K28" s="288"/>
      <c r="L28" s="288"/>
      <c r="M28" s="288"/>
      <c r="N28" s="288"/>
      <c r="O28" s="288"/>
      <c r="P28" s="125"/>
    </row>
    <row r="29" spans="1:16" ht="11.1" customHeight="1" x14ac:dyDescent="0.25">
      <c r="A29" s="275" t="s">
        <v>60</v>
      </c>
      <c r="B29" s="272" t="s">
        <v>69</v>
      </c>
      <c r="C29" s="273">
        <v>19.177199999999999</v>
      </c>
      <c r="D29" s="273">
        <v>18.980100000000004</v>
      </c>
      <c r="E29" s="273">
        <v>19.844100000000001</v>
      </c>
      <c r="F29" s="273">
        <v>19.354050000000001</v>
      </c>
      <c r="G29" s="273">
        <v>20.059332232406131</v>
      </c>
      <c r="H29" s="273">
        <v>18.917099999999998</v>
      </c>
      <c r="I29" s="273">
        <v>20.151899999999998</v>
      </c>
      <c r="J29" s="273">
        <v>19.545300000000001</v>
      </c>
      <c r="K29" s="273">
        <v>18.51615</v>
      </c>
      <c r="L29" s="273">
        <v>18.14265</v>
      </c>
      <c r="M29" s="273">
        <v>18.670499999999997</v>
      </c>
      <c r="N29" s="273">
        <v>28.2346882099427</v>
      </c>
      <c r="O29" s="273">
        <f t="shared" ref="O29" si="2">SUM(C29:N29)</f>
        <v>239.59307044234887</v>
      </c>
      <c r="P29" s="125"/>
    </row>
    <row r="30" spans="1:16" ht="11.1" customHeight="1" x14ac:dyDescent="0.25">
      <c r="A30" s="275"/>
      <c r="B30" s="272" t="s">
        <v>220</v>
      </c>
      <c r="C30" s="273">
        <v>18.374785064050101</v>
      </c>
      <c r="D30" s="4">
        <v>19.5</v>
      </c>
      <c r="E30" s="288"/>
      <c r="F30" s="288"/>
      <c r="G30" s="288"/>
      <c r="H30" s="288"/>
      <c r="I30" s="288"/>
      <c r="J30" s="288"/>
      <c r="K30" s="288"/>
      <c r="L30" s="288"/>
      <c r="M30" s="288"/>
      <c r="N30" s="288"/>
      <c r="O30" s="273"/>
      <c r="P30" s="125"/>
    </row>
    <row r="31" spans="1:16" ht="11.1" customHeight="1" x14ac:dyDescent="0.25">
      <c r="A31" s="275" t="s">
        <v>87</v>
      </c>
      <c r="B31" s="272" t="s">
        <v>69</v>
      </c>
      <c r="C31" s="288" t="s">
        <v>195</v>
      </c>
      <c r="D31" s="288" t="s">
        <v>195</v>
      </c>
      <c r="E31" s="288" t="s">
        <v>195</v>
      </c>
      <c r="F31" s="288" t="s">
        <v>195</v>
      </c>
      <c r="G31" s="288" t="s">
        <v>195</v>
      </c>
      <c r="H31" s="288" t="s">
        <v>195</v>
      </c>
      <c r="I31" s="288" t="s">
        <v>195</v>
      </c>
      <c r="J31" s="288" t="s">
        <v>195</v>
      </c>
      <c r="K31" s="288" t="s">
        <v>195</v>
      </c>
      <c r="L31" s="288" t="s">
        <v>195</v>
      </c>
      <c r="M31" s="288" t="s">
        <v>195</v>
      </c>
      <c r="N31" s="288" t="s">
        <v>195</v>
      </c>
      <c r="O31" s="288" t="s">
        <v>195</v>
      </c>
      <c r="P31" s="125"/>
    </row>
    <row r="32" spans="1:16" ht="11.1" customHeight="1" x14ac:dyDescent="0.25">
      <c r="A32" s="275"/>
      <c r="B32" s="272" t="s">
        <v>220</v>
      </c>
      <c r="C32" s="288" t="s">
        <v>195</v>
      </c>
      <c r="D32" s="288" t="s">
        <v>195</v>
      </c>
      <c r="E32" s="288"/>
      <c r="F32" s="288"/>
      <c r="G32" s="288"/>
      <c r="H32" s="288"/>
      <c r="I32" s="288"/>
      <c r="J32" s="288"/>
      <c r="K32" s="288"/>
      <c r="L32" s="288"/>
      <c r="M32" s="288"/>
      <c r="N32" s="288"/>
      <c r="O32" s="288"/>
      <c r="P32" s="125"/>
    </row>
    <row r="33" spans="1:16" ht="11.1" customHeight="1" x14ac:dyDescent="0.25">
      <c r="A33" s="275" t="s">
        <v>86</v>
      </c>
      <c r="B33" s="272" t="s">
        <v>69</v>
      </c>
      <c r="C33" s="288" t="s">
        <v>195</v>
      </c>
      <c r="D33" s="288" t="s">
        <v>195</v>
      </c>
      <c r="E33" s="288" t="s">
        <v>195</v>
      </c>
      <c r="F33" s="288" t="s">
        <v>195</v>
      </c>
      <c r="G33" s="288" t="s">
        <v>195</v>
      </c>
      <c r="H33" s="288" t="s">
        <v>195</v>
      </c>
      <c r="I33" s="288" t="s">
        <v>195</v>
      </c>
      <c r="J33" s="288" t="s">
        <v>195</v>
      </c>
      <c r="K33" s="288" t="s">
        <v>195</v>
      </c>
      <c r="L33" s="288" t="s">
        <v>195</v>
      </c>
      <c r="M33" s="288" t="s">
        <v>195</v>
      </c>
      <c r="N33" s="288" t="s">
        <v>195</v>
      </c>
      <c r="O33" s="288" t="s">
        <v>195</v>
      </c>
      <c r="P33" s="125"/>
    </row>
    <row r="34" spans="1:16" ht="11.1" customHeight="1" x14ac:dyDescent="0.25">
      <c r="A34" s="275"/>
      <c r="B34" s="272" t="s">
        <v>220</v>
      </c>
      <c r="C34" s="288" t="s">
        <v>195</v>
      </c>
      <c r="D34" s="288" t="s">
        <v>195</v>
      </c>
      <c r="E34" s="288"/>
      <c r="F34" s="288"/>
      <c r="G34" s="288"/>
      <c r="H34" s="288"/>
      <c r="I34" s="288"/>
      <c r="J34" s="288"/>
      <c r="K34" s="288"/>
      <c r="L34" s="288"/>
      <c r="M34" s="288"/>
      <c r="N34" s="288"/>
      <c r="O34" s="288"/>
      <c r="P34" s="125"/>
    </row>
    <row r="35" spans="1:16" ht="11.1" customHeight="1" x14ac:dyDescent="0.25">
      <c r="A35" s="275" t="s">
        <v>58</v>
      </c>
      <c r="B35" s="272" t="s">
        <v>69</v>
      </c>
      <c r="C35" s="273">
        <v>4.1476500000000005</v>
      </c>
      <c r="D35" s="273">
        <v>4.4323499999999996</v>
      </c>
      <c r="E35" s="273">
        <v>5.8797899999999998</v>
      </c>
      <c r="F35" s="273">
        <v>6.3083150000000003</v>
      </c>
      <c r="G35" s="273">
        <v>6.5520899999999997</v>
      </c>
      <c r="H35" s="273">
        <v>5.0153849999999993</v>
      </c>
      <c r="I35" s="273">
        <v>5.781555</v>
      </c>
      <c r="J35" s="273">
        <v>5.3797500000000005</v>
      </c>
      <c r="K35" s="273">
        <v>5.0370400000000002</v>
      </c>
      <c r="L35" s="273">
        <v>4.7976000000000001</v>
      </c>
      <c r="M35" s="273">
        <v>4.4404849999999998</v>
      </c>
      <c r="N35" s="273">
        <v>5.3964000000000008</v>
      </c>
      <c r="O35" s="273">
        <f t="shared" ref="O35" si="3">SUM(C35:N35)</f>
        <v>63.168410000000002</v>
      </c>
      <c r="P35" s="125"/>
    </row>
    <row r="36" spans="1:16" ht="11.1" customHeight="1" x14ac:dyDescent="0.25">
      <c r="A36" s="275"/>
      <c r="B36" s="272" t="s">
        <v>220</v>
      </c>
      <c r="C36" s="273">
        <v>4.4759500000000001</v>
      </c>
      <c r="D36" s="4">
        <v>4.8</v>
      </c>
      <c r="E36" s="288"/>
      <c r="F36" s="288"/>
      <c r="G36" s="288"/>
      <c r="H36" s="288"/>
      <c r="I36" s="288"/>
      <c r="J36" s="288"/>
      <c r="K36" s="288"/>
      <c r="L36" s="288"/>
      <c r="M36" s="288"/>
      <c r="N36" s="288"/>
      <c r="O36" s="273"/>
      <c r="P36" s="125"/>
    </row>
    <row r="37" spans="1:16" ht="11.1" customHeight="1" x14ac:dyDescent="0.25">
      <c r="A37" s="275" t="s">
        <v>11</v>
      </c>
      <c r="B37" s="272" t="s">
        <v>69</v>
      </c>
      <c r="C37" s="288" t="s">
        <v>195</v>
      </c>
      <c r="D37" s="288" t="s">
        <v>195</v>
      </c>
      <c r="E37" s="288" t="s">
        <v>195</v>
      </c>
      <c r="F37" s="288" t="s">
        <v>195</v>
      </c>
      <c r="G37" s="288" t="s">
        <v>195</v>
      </c>
      <c r="H37" s="288" t="s">
        <v>195</v>
      </c>
      <c r="I37" s="288" t="s">
        <v>195</v>
      </c>
      <c r="J37" s="288" t="s">
        <v>195</v>
      </c>
      <c r="K37" s="288" t="s">
        <v>195</v>
      </c>
      <c r="L37" s="288" t="s">
        <v>195</v>
      </c>
      <c r="M37" s="288" t="s">
        <v>195</v>
      </c>
      <c r="N37" s="288" t="s">
        <v>195</v>
      </c>
      <c r="O37" s="288" t="s">
        <v>195</v>
      </c>
      <c r="P37" s="125"/>
    </row>
    <row r="38" spans="1:16" ht="11.1" customHeight="1" x14ac:dyDescent="0.25">
      <c r="A38" s="275"/>
      <c r="B38" s="272" t="s">
        <v>220</v>
      </c>
      <c r="C38" s="288" t="s">
        <v>195</v>
      </c>
      <c r="D38" s="288" t="s">
        <v>195</v>
      </c>
      <c r="E38" s="288"/>
      <c r="F38" s="288"/>
      <c r="G38" s="288"/>
      <c r="H38" s="288"/>
      <c r="I38" s="288"/>
      <c r="J38" s="288"/>
      <c r="K38" s="288"/>
      <c r="L38" s="288"/>
      <c r="M38" s="288"/>
      <c r="N38" s="288"/>
      <c r="O38" s="288"/>
      <c r="P38" s="125"/>
    </row>
    <row r="39" spans="1:16" ht="11.1" customHeight="1" x14ac:dyDescent="0.25">
      <c r="A39" s="275" t="s">
        <v>199</v>
      </c>
      <c r="B39" s="272" t="s">
        <v>69</v>
      </c>
      <c r="C39" s="288" t="s">
        <v>195</v>
      </c>
      <c r="D39" s="288" t="s">
        <v>195</v>
      </c>
      <c r="E39" s="288" t="s">
        <v>195</v>
      </c>
      <c r="F39" s="288" t="s">
        <v>195</v>
      </c>
      <c r="G39" s="288" t="s">
        <v>195</v>
      </c>
      <c r="H39" s="288" t="s">
        <v>195</v>
      </c>
      <c r="I39" s="288" t="s">
        <v>195</v>
      </c>
      <c r="J39" s="288" t="s">
        <v>195</v>
      </c>
      <c r="K39" s="288" t="s">
        <v>195</v>
      </c>
      <c r="L39" s="288" t="s">
        <v>195</v>
      </c>
      <c r="M39" s="288" t="s">
        <v>195</v>
      </c>
      <c r="N39" s="288" t="s">
        <v>195</v>
      </c>
      <c r="O39" s="288" t="s">
        <v>195</v>
      </c>
      <c r="P39" s="125"/>
    </row>
    <row r="40" spans="1:16" ht="11.1" customHeight="1" x14ac:dyDescent="0.25">
      <c r="A40" s="275"/>
      <c r="B40" s="272" t="s">
        <v>220</v>
      </c>
      <c r="C40" s="288" t="s">
        <v>195</v>
      </c>
      <c r="D40" s="288" t="s">
        <v>195</v>
      </c>
      <c r="E40" s="288"/>
      <c r="F40" s="288"/>
      <c r="G40" s="288"/>
      <c r="H40" s="288"/>
      <c r="I40" s="288"/>
      <c r="J40" s="288"/>
      <c r="K40" s="288"/>
      <c r="L40" s="288"/>
      <c r="M40" s="288"/>
      <c r="N40" s="288"/>
      <c r="O40" s="288"/>
      <c r="P40" s="125"/>
    </row>
    <row r="41" spans="1:16" ht="11.1" customHeight="1" x14ac:dyDescent="0.25">
      <c r="A41" s="275" t="s">
        <v>201</v>
      </c>
      <c r="B41" s="272" t="s">
        <v>69</v>
      </c>
      <c r="C41" s="288" t="s">
        <v>195</v>
      </c>
      <c r="D41" s="288" t="s">
        <v>195</v>
      </c>
      <c r="E41" s="288" t="s">
        <v>195</v>
      </c>
      <c r="F41" s="288" t="s">
        <v>195</v>
      </c>
      <c r="G41" s="288" t="s">
        <v>195</v>
      </c>
      <c r="H41" s="288" t="s">
        <v>195</v>
      </c>
      <c r="I41" s="288" t="s">
        <v>195</v>
      </c>
      <c r="J41" s="288" t="s">
        <v>195</v>
      </c>
      <c r="K41" s="288" t="s">
        <v>195</v>
      </c>
      <c r="L41" s="288" t="s">
        <v>195</v>
      </c>
      <c r="M41" s="288" t="s">
        <v>195</v>
      </c>
      <c r="N41" s="288" t="s">
        <v>195</v>
      </c>
      <c r="O41" s="288" t="s">
        <v>195</v>
      </c>
      <c r="P41" s="125"/>
    </row>
    <row r="42" spans="1:16" ht="11.1" customHeight="1" x14ac:dyDescent="0.25">
      <c r="A42" s="275"/>
      <c r="B42" s="272" t="s">
        <v>220</v>
      </c>
      <c r="C42" s="288" t="s">
        <v>195</v>
      </c>
      <c r="D42" s="288" t="s">
        <v>195</v>
      </c>
      <c r="E42" s="288"/>
      <c r="F42" s="288"/>
      <c r="G42" s="288"/>
      <c r="H42" s="288"/>
      <c r="I42" s="288"/>
      <c r="J42" s="288"/>
      <c r="K42" s="288"/>
      <c r="L42" s="288"/>
      <c r="M42" s="288"/>
      <c r="N42" s="288"/>
      <c r="O42" s="288"/>
      <c r="P42" s="125"/>
    </row>
    <row r="43" spans="1:16" ht="11.1" customHeight="1" x14ac:dyDescent="0.25">
      <c r="A43" s="275" t="s">
        <v>63</v>
      </c>
      <c r="B43" s="272" t="s">
        <v>69</v>
      </c>
      <c r="C43" s="273">
        <v>4.4910000000000005</v>
      </c>
      <c r="D43" s="273">
        <v>3.7561499999999999</v>
      </c>
      <c r="E43" s="273">
        <v>3.8596500000000002</v>
      </c>
      <c r="F43" s="273">
        <v>4.7519999999999998</v>
      </c>
      <c r="G43" s="273">
        <v>4.347900000000001</v>
      </c>
      <c r="H43" s="273">
        <v>5.8072500000000007</v>
      </c>
      <c r="I43" s="273">
        <v>5.9553000000000011</v>
      </c>
      <c r="J43" s="273">
        <v>5.6137499999999996</v>
      </c>
      <c r="K43" s="273">
        <v>5.2829999999999995</v>
      </c>
      <c r="L43" s="273">
        <v>4.0571999999999999</v>
      </c>
      <c r="M43" s="273">
        <v>4.7317499999999999</v>
      </c>
      <c r="N43" s="273">
        <v>6.2946000000000009</v>
      </c>
      <c r="O43" s="273">
        <f t="shared" ref="O43:O45" si="4">SUM(C43:N43)</f>
        <v>58.949550000000002</v>
      </c>
      <c r="P43" s="125"/>
    </row>
    <row r="44" spans="1:16" ht="11.1" customHeight="1" x14ac:dyDescent="0.25">
      <c r="A44" s="275"/>
      <c r="B44" s="272" t="s">
        <v>220</v>
      </c>
      <c r="C44" s="273">
        <v>5.2881999999999998</v>
      </c>
      <c r="D44" s="4">
        <v>3.68</v>
      </c>
      <c r="E44" s="288"/>
      <c r="F44" s="288"/>
      <c r="G44" s="288"/>
      <c r="H44" s="288"/>
      <c r="I44" s="288"/>
      <c r="J44" s="288"/>
      <c r="K44" s="288"/>
      <c r="L44" s="288"/>
      <c r="M44" s="288"/>
      <c r="N44" s="288"/>
      <c r="O44" s="288"/>
      <c r="P44" s="125"/>
    </row>
    <row r="45" spans="1:16" ht="11.1" customHeight="1" x14ac:dyDescent="0.25">
      <c r="A45" s="275" t="s">
        <v>151</v>
      </c>
      <c r="B45" s="272" t="s">
        <v>69</v>
      </c>
      <c r="C45" s="273">
        <v>5.2773840000000005</v>
      </c>
      <c r="D45" s="273">
        <v>6.1633845000000003</v>
      </c>
      <c r="E45" s="273">
        <v>7.1385479999999992</v>
      </c>
      <c r="F45" s="273">
        <v>10.165536000000001</v>
      </c>
      <c r="G45" s="273">
        <v>11.5314525</v>
      </c>
      <c r="H45" s="273">
        <v>13.6926495</v>
      </c>
      <c r="I45" s="273">
        <v>13.490387999999998</v>
      </c>
      <c r="J45" s="273">
        <v>10.471365</v>
      </c>
      <c r="K45" s="273">
        <v>6.3030105000000001</v>
      </c>
      <c r="L45" s="273">
        <v>6.9556455000000001</v>
      </c>
      <c r="M45" s="273">
        <v>8.8731765000000014</v>
      </c>
      <c r="N45" s="273">
        <v>10.7713395</v>
      </c>
      <c r="O45" s="273">
        <f t="shared" si="4"/>
        <v>110.83387950000001</v>
      </c>
      <c r="P45" s="125"/>
    </row>
    <row r="46" spans="1:16" ht="11.1" customHeight="1" x14ac:dyDescent="0.25">
      <c r="A46" s="275"/>
      <c r="B46" s="272" t="s">
        <v>220</v>
      </c>
      <c r="C46" s="273">
        <v>5.6587500000000004</v>
      </c>
      <c r="D46" s="4">
        <v>6.31</v>
      </c>
      <c r="E46" s="288"/>
      <c r="F46" s="288"/>
      <c r="G46" s="288"/>
      <c r="H46" s="288"/>
      <c r="I46" s="288"/>
      <c r="J46" s="288"/>
      <c r="K46" s="288"/>
      <c r="L46" s="288"/>
      <c r="M46" s="288"/>
      <c r="N46" s="288"/>
      <c r="O46" s="288"/>
      <c r="P46" s="125"/>
    </row>
    <row r="47" spans="1:16" ht="11.1" customHeight="1" x14ac:dyDescent="0.25">
      <c r="A47" s="275" t="s">
        <v>85</v>
      </c>
      <c r="B47" s="272" t="s">
        <v>69</v>
      </c>
      <c r="C47" s="288" t="s">
        <v>195</v>
      </c>
      <c r="D47" s="288" t="s">
        <v>195</v>
      </c>
      <c r="E47" s="288" t="s">
        <v>195</v>
      </c>
      <c r="F47" s="288" t="s">
        <v>195</v>
      </c>
      <c r="G47" s="288" t="s">
        <v>195</v>
      </c>
      <c r="H47" s="288" t="s">
        <v>195</v>
      </c>
      <c r="I47" s="288" t="s">
        <v>195</v>
      </c>
      <c r="J47" s="288" t="s">
        <v>195</v>
      </c>
      <c r="K47" s="288" t="s">
        <v>195</v>
      </c>
      <c r="L47" s="288" t="s">
        <v>195</v>
      </c>
      <c r="M47" s="288" t="s">
        <v>195</v>
      </c>
      <c r="N47" s="288" t="s">
        <v>195</v>
      </c>
      <c r="O47" s="288" t="s">
        <v>195</v>
      </c>
      <c r="P47" s="125"/>
    </row>
    <row r="48" spans="1:16" ht="11.1" customHeight="1" x14ac:dyDescent="0.25">
      <c r="A48" s="275"/>
      <c r="B48" s="272" t="s">
        <v>220</v>
      </c>
      <c r="C48" s="288" t="s">
        <v>195</v>
      </c>
      <c r="D48" s="288" t="s">
        <v>195</v>
      </c>
      <c r="E48" s="288"/>
      <c r="F48" s="288"/>
      <c r="G48" s="288"/>
      <c r="H48" s="288"/>
      <c r="I48" s="288"/>
      <c r="J48" s="288"/>
      <c r="K48" s="288"/>
      <c r="L48" s="288"/>
      <c r="M48" s="288"/>
      <c r="N48" s="288"/>
      <c r="O48" s="288"/>
      <c r="P48" s="125"/>
    </row>
    <row r="49" spans="1:20" ht="11.1" customHeight="1" x14ac:dyDescent="0.25">
      <c r="A49" s="275" t="s">
        <v>99</v>
      </c>
      <c r="B49" s="272" t="s">
        <v>69</v>
      </c>
      <c r="C49" s="273">
        <v>98.816000000000003</v>
      </c>
      <c r="D49" s="273">
        <v>124.15249999999997</v>
      </c>
      <c r="E49" s="273">
        <v>131.35400000000001</v>
      </c>
      <c r="F49" s="273">
        <v>182.69000000000003</v>
      </c>
      <c r="G49" s="273">
        <v>170.07</v>
      </c>
      <c r="H49" s="273">
        <v>168.23499999999999</v>
      </c>
      <c r="I49" s="273">
        <v>140.74499999999998</v>
      </c>
      <c r="J49" s="273">
        <v>126.07000000000004</v>
      </c>
      <c r="K49" s="273">
        <v>115.935</v>
      </c>
      <c r="L49" s="273">
        <v>94.24</v>
      </c>
      <c r="M49" s="273">
        <v>85.409999999999982</v>
      </c>
      <c r="N49" s="273">
        <v>98.96</v>
      </c>
      <c r="O49" s="273">
        <f t="shared" ref="O49" si="5">SUM(C49:N49)</f>
        <v>1536.6775</v>
      </c>
      <c r="P49" s="125"/>
    </row>
    <row r="50" spans="1:20" ht="11.1" customHeight="1" x14ac:dyDescent="0.25">
      <c r="A50" s="275"/>
      <c r="B50" s="272" t="s">
        <v>220</v>
      </c>
      <c r="C50" s="273">
        <v>99.22</v>
      </c>
      <c r="D50" s="4">
        <v>125.42</v>
      </c>
      <c r="E50" s="288"/>
      <c r="F50" s="288"/>
      <c r="G50" s="288"/>
      <c r="H50" s="288"/>
      <c r="I50" s="288"/>
      <c r="J50" s="288"/>
      <c r="K50" s="288"/>
      <c r="L50" s="288"/>
      <c r="M50" s="288"/>
      <c r="N50" s="288"/>
      <c r="O50" s="273"/>
      <c r="P50" s="125"/>
    </row>
    <row r="51" spans="1:20" ht="11.1" customHeight="1" x14ac:dyDescent="0.25">
      <c r="A51" s="275" t="s">
        <v>100</v>
      </c>
      <c r="B51" s="272" t="s">
        <v>69</v>
      </c>
      <c r="C51" s="288" t="s">
        <v>195</v>
      </c>
      <c r="D51" s="288" t="s">
        <v>195</v>
      </c>
      <c r="E51" s="288" t="s">
        <v>195</v>
      </c>
      <c r="F51" s="288" t="s">
        <v>195</v>
      </c>
      <c r="G51" s="288" t="s">
        <v>195</v>
      </c>
      <c r="H51" s="288" t="s">
        <v>195</v>
      </c>
      <c r="I51" s="288" t="s">
        <v>195</v>
      </c>
      <c r="J51" s="288" t="s">
        <v>195</v>
      </c>
      <c r="K51" s="288" t="s">
        <v>195</v>
      </c>
      <c r="L51" s="288" t="s">
        <v>195</v>
      </c>
      <c r="M51" s="288" t="s">
        <v>195</v>
      </c>
      <c r="N51" s="288" t="s">
        <v>195</v>
      </c>
      <c r="O51" s="288" t="s">
        <v>195</v>
      </c>
      <c r="P51" s="125"/>
    </row>
    <row r="52" spans="1:20" ht="11.1" customHeight="1" x14ac:dyDescent="0.25">
      <c r="A52" s="275"/>
      <c r="B52" s="272" t="s">
        <v>220</v>
      </c>
      <c r="C52" s="288" t="s">
        <v>195</v>
      </c>
      <c r="D52" s="288"/>
      <c r="E52" s="288"/>
      <c r="F52" s="288"/>
      <c r="G52" s="288"/>
      <c r="H52" s="288"/>
      <c r="I52" s="288"/>
      <c r="J52" s="288"/>
      <c r="K52" s="288"/>
      <c r="L52" s="288"/>
      <c r="M52" s="288"/>
      <c r="N52" s="288"/>
      <c r="O52" s="288"/>
      <c r="P52" s="125"/>
    </row>
    <row r="53" spans="1:20" ht="11.1" customHeight="1" x14ac:dyDescent="0.25">
      <c r="A53" s="275" t="s">
        <v>64</v>
      </c>
      <c r="B53" s="272" t="s">
        <v>69</v>
      </c>
      <c r="C53" s="273">
        <v>9.1349999999999998</v>
      </c>
      <c r="D53" s="273">
        <v>9.2385000000000002</v>
      </c>
      <c r="E53" s="273">
        <v>9.8685000000000009</v>
      </c>
      <c r="F53" s="273">
        <v>9.9225000000000012</v>
      </c>
      <c r="G53" s="273">
        <v>10.804500000000001</v>
      </c>
      <c r="H53" s="273">
        <v>12.307499999999999</v>
      </c>
      <c r="I53" s="273">
        <v>12.29895</v>
      </c>
      <c r="J53" s="273">
        <v>12.284999999999998</v>
      </c>
      <c r="K53" s="273">
        <v>12.388949999999999</v>
      </c>
      <c r="L53" s="273">
        <v>12.455999999999998</v>
      </c>
      <c r="M53" s="273">
        <v>12.307500000000001</v>
      </c>
      <c r="N53" s="273">
        <v>13.8825</v>
      </c>
      <c r="O53" s="273">
        <f>SUM(C53:N53)</f>
        <v>136.8954</v>
      </c>
      <c r="P53" s="125"/>
    </row>
    <row r="54" spans="1:20" ht="11.1" customHeight="1" x14ac:dyDescent="0.25">
      <c r="A54" s="275"/>
      <c r="B54" s="272" t="s">
        <v>220</v>
      </c>
      <c r="C54" s="273">
        <v>9.6519999999999992</v>
      </c>
      <c r="D54" s="288">
        <v>9</v>
      </c>
      <c r="E54" s="288"/>
      <c r="F54" s="288"/>
      <c r="G54" s="288"/>
      <c r="H54" s="288"/>
      <c r="I54" s="288"/>
      <c r="J54" s="288"/>
      <c r="K54" s="288"/>
      <c r="L54" s="288"/>
      <c r="M54" s="288"/>
      <c r="N54" s="288"/>
      <c r="O54" s="288"/>
      <c r="P54" s="125"/>
    </row>
    <row r="55" spans="1:20" ht="11.1" customHeight="1" x14ac:dyDescent="0.25">
      <c r="A55" s="278" t="s">
        <v>84</v>
      </c>
      <c r="B55" s="272" t="s">
        <v>69</v>
      </c>
      <c r="C55" s="288" t="s">
        <v>195</v>
      </c>
      <c r="D55" s="288" t="s">
        <v>195</v>
      </c>
      <c r="E55" s="288" t="s">
        <v>195</v>
      </c>
      <c r="F55" s="288" t="s">
        <v>195</v>
      </c>
      <c r="G55" s="288" t="s">
        <v>195</v>
      </c>
      <c r="H55" s="288" t="s">
        <v>195</v>
      </c>
      <c r="I55" s="288" t="s">
        <v>195</v>
      </c>
      <c r="J55" s="288" t="s">
        <v>195</v>
      </c>
      <c r="K55" s="288" t="s">
        <v>195</v>
      </c>
      <c r="L55" s="288" t="s">
        <v>195</v>
      </c>
      <c r="M55" s="288" t="s">
        <v>195</v>
      </c>
      <c r="N55" s="288" t="s">
        <v>195</v>
      </c>
      <c r="O55" s="288" t="s">
        <v>195</v>
      </c>
      <c r="P55" s="125"/>
    </row>
    <row r="56" spans="1:20" ht="11.1" customHeight="1" x14ac:dyDescent="0.25">
      <c r="A56" s="278"/>
      <c r="B56" s="272" t="s">
        <v>220</v>
      </c>
      <c r="C56" s="288" t="s">
        <v>195</v>
      </c>
      <c r="D56" s="288" t="s">
        <v>195</v>
      </c>
      <c r="E56" s="288"/>
      <c r="F56" s="288"/>
      <c r="G56" s="288"/>
      <c r="H56" s="288"/>
      <c r="I56" s="288"/>
      <c r="J56" s="288"/>
      <c r="K56" s="288"/>
      <c r="L56" s="288"/>
      <c r="M56" s="288"/>
      <c r="N56" s="288"/>
      <c r="O56" s="288"/>
      <c r="P56" s="125"/>
    </row>
    <row r="57" spans="1:20" ht="11.1" customHeight="1" x14ac:dyDescent="0.25">
      <c r="A57" s="271" t="s">
        <v>200</v>
      </c>
      <c r="B57" s="272" t="s">
        <v>69</v>
      </c>
      <c r="C57" s="288" t="s">
        <v>195</v>
      </c>
      <c r="D57" s="288" t="s">
        <v>195</v>
      </c>
      <c r="E57" s="288" t="s">
        <v>195</v>
      </c>
      <c r="F57" s="288" t="s">
        <v>195</v>
      </c>
      <c r="G57" s="288" t="s">
        <v>195</v>
      </c>
      <c r="H57" s="288" t="s">
        <v>195</v>
      </c>
      <c r="I57" s="288" t="s">
        <v>195</v>
      </c>
      <c r="J57" s="288" t="s">
        <v>195</v>
      </c>
      <c r="K57" s="288" t="s">
        <v>195</v>
      </c>
      <c r="L57" s="288" t="s">
        <v>195</v>
      </c>
      <c r="M57" s="288" t="s">
        <v>195</v>
      </c>
      <c r="N57" s="288" t="s">
        <v>195</v>
      </c>
      <c r="O57" s="288" t="s">
        <v>195</v>
      </c>
      <c r="P57" s="125"/>
    </row>
    <row r="58" spans="1:20" ht="11.1" customHeight="1" x14ac:dyDescent="0.25">
      <c r="A58" s="279"/>
      <c r="B58" s="272" t="s">
        <v>220</v>
      </c>
      <c r="C58" s="288" t="s">
        <v>195</v>
      </c>
      <c r="D58" s="288" t="s">
        <v>195</v>
      </c>
      <c r="E58" s="288"/>
      <c r="F58" s="288"/>
      <c r="G58" s="288"/>
      <c r="H58" s="288"/>
      <c r="I58" s="288"/>
      <c r="J58" s="288"/>
      <c r="K58" s="288"/>
      <c r="L58" s="288"/>
      <c r="M58" s="288"/>
      <c r="N58" s="288"/>
      <c r="O58" s="288"/>
      <c r="P58" s="125"/>
    </row>
    <row r="59" spans="1:20" ht="9.9499999999999993" customHeight="1" x14ac:dyDescent="0.3">
      <c r="A59" s="281" t="s">
        <v>48</v>
      </c>
      <c r="B59" s="129"/>
      <c r="C59" s="129"/>
      <c r="D59" s="129"/>
      <c r="E59" s="129"/>
      <c r="F59" s="129"/>
      <c r="G59" s="129"/>
      <c r="H59" s="129"/>
      <c r="I59" s="129"/>
      <c r="J59" s="130"/>
      <c r="K59" s="131"/>
      <c r="L59" s="129"/>
      <c r="M59" s="129"/>
      <c r="N59" s="129"/>
      <c r="O59" s="129"/>
      <c r="P59" s="132"/>
      <c r="Q59" s="133"/>
      <c r="R59" s="133"/>
      <c r="S59" s="133"/>
      <c r="T59" s="133"/>
    </row>
    <row r="60" spans="1:20" ht="9.9499999999999993" customHeight="1" x14ac:dyDescent="0.3">
      <c r="A60" s="282" t="s">
        <v>142</v>
      </c>
      <c r="B60" s="134"/>
      <c r="C60" s="134"/>
      <c r="D60" s="134"/>
      <c r="E60" s="134"/>
      <c r="F60" s="134"/>
      <c r="G60" s="134"/>
      <c r="H60" s="134"/>
      <c r="I60" s="134"/>
      <c r="J60" s="134"/>
      <c r="K60" s="134"/>
      <c r="L60" s="134"/>
      <c r="M60" s="134"/>
      <c r="N60" s="134"/>
      <c r="O60" s="134"/>
      <c r="P60" s="134"/>
      <c r="Q60" s="135"/>
      <c r="R60" s="135"/>
      <c r="S60" s="135"/>
      <c r="T60" s="135"/>
    </row>
    <row r="61" spans="1:20" ht="9.9499999999999993" customHeight="1" x14ac:dyDescent="0.3">
      <c r="A61" s="283" t="s">
        <v>88</v>
      </c>
      <c r="B61" s="134"/>
      <c r="C61" s="134"/>
      <c r="D61" s="134"/>
      <c r="E61" s="134"/>
      <c r="F61" s="134"/>
      <c r="G61" s="134"/>
      <c r="H61" s="134"/>
      <c r="I61" s="134"/>
      <c r="J61" s="134"/>
      <c r="K61" s="134"/>
      <c r="L61" s="134"/>
      <c r="M61" s="134"/>
      <c r="N61" s="134"/>
      <c r="O61" s="134"/>
      <c r="P61" s="134"/>
      <c r="Q61" s="135"/>
      <c r="R61" s="135"/>
      <c r="S61" s="135"/>
      <c r="T61" s="135"/>
    </row>
    <row r="62" spans="1:20" ht="16.5" x14ac:dyDescent="0.3">
      <c r="A62" s="136"/>
      <c r="B62" s="136"/>
      <c r="C62" s="136"/>
      <c r="D62" s="136"/>
      <c r="E62" s="136"/>
      <c r="F62" s="136"/>
      <c r="G62" s="136"/>
      <c r="H62" s="136"/>
      <c r="I62" s="136"/>
      <c r="J62" s="136"/>
      <c r="K62" s="136"/>
      <c r="L62" s="136"/>
      <c r="M62" s="136"/>
      <c r="N62" s="136"/>
      <c r="O62" s="136"/>
      <c r="P62" s="136"/>
      <c r="Q62" s="137"/>
      <c r="R62" s="137"/>
      <c r="S62" s="137"/>
      <c r="T62" s="137"/>
    </row>
    <row r="63" spans="1:20" ht="16.5" x14ac:dyDescent="0.3">
      <c r="A63" s="138"/>
      <c r="B63" s="138"/>
      <c r="C63" s="138"/>
      <c r="D63" s="138"/>
      <c r="E63" s="138"/>
      <c r="F63" s="138"/>
      <c r="G63" s="138"/>
      <c r="H63" s="138"/>
      <c r="I63" s="138"/>
      <c r="J63" s="138"/>
      <c r="K63" s="138"/>
      <c r="L63" s="138"/>
      <c r="M63" s="138"/>
      <c r="N63" s="138"/>
      <c r="O63" s="138"/>
      <c r="P63" s="138"/>
    </row>
    <row r="64" spans="1:20" ht="16.5" x14ac:dyDescent="0.3">
      <c r="A64" s="138"/>
      <c r="B64" s="138"/>
      <c r="C64" s="138"/>
      <c r="D64" s="138"/>
      <c r="E64" s="138"/>
      <c r="F64" s="138"/>
      <c r="G64" s="138"/>
      <c r="H64" s="138"/>
      <c r="I64" s="138"/>
      <c r="J64" s="138"/>
      <c r="K64" s="138"/>
      <c r="L64" s="138"/>
      <c r="M64" s="138"/>
      <c r="N64" s="138"/>
      <c r="O64" s="138"/>
      <c r="P64" s="138"/>
    </row>
    <row r="65" spans="1:16" ht="16.5" x14ac:dyDescent="0.3">
      <c r="A65" s="138"/>
      <c r="B65" s="138"/>
      <c r="C65" s="138"/>
      <c r="D65" s="138"/>
      <c r="E65" s="138"/>
      <c r="F65" s="138"/>
      <c r="G65" s="138"/>
      <c r="H65" s="138"/>
      <c r="I65" s="138"/>
      <c r="J65" s="138"/>
      <c r="K65" s="138"/>
      <c r="L65" s="138"/>
      <c r="M65" s="138"/>
      <c r="N65" s="138"/>
      <c r="O65" s="138"/>
      <c r="P65" s="138"/>
    </row>
    <row r="66" spans="1:16" ht="16.5" x14ac:dyDescent="0.3">
      <c r="A66" s="138"/>
      <c r="B66" s="138"/>
      <c r="C66" s="138"/>
      <c r="D66" s="138"/>
      <c r="E66" s="138"/>
      <c r="F66" s="138"/>
      <c r="G66" s="138"/>
      <c r="H66" s="138"/>
      <c r="I66" s="138"/>
      <c r="J66" s="138"/>
      <c r="K66" s="138"/>
      <c r="L66" s="138"/>
      <c r="M66" s="138"/>
      <c r="N66" s="138"/>
      <c r="O66" s="138"/>
      <c r="P66" s="138"/>
    </row>
  </sheetData>
  <mergeCells count="1">
    <mergeCell ref="A5:A6"/>
  </mergeCells>
  <phoneticPr fontId="10" type="noConversion"/>
  <printOptions horizontalCentered="1" verticalCentered="1"/>
  <pageMargins left="0" right="0" top="0" bottom="0" header="0" footer="0"/>
  <pageSetup paperSize="9" orientation="portrait" r:id="rId1"/>
  <ignoredErrors>
    <ignoredError sqref="O5 O53 O11 O17 O19" formulaRange="1"/>
  </ignoredErrors>
  <extLst>
    <ext xmlns:mx="http://schemas.microsoft.com/office/mac/excel/2008/main" uri="http://schemas.microsoft.com/office/mac/excel/2008/main">
      <mx:PLV Mode="0" OnePage="0" WScale="0"/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/>
  <dimension ref="A1:T66"/>
  <sheetViews>
    <sheetView showGridLines="0" workbookViewId="0"/>
  </sheetViews>
  <sheetFormatPr baseColWidth="10" defaultColWidth="5.109375" defaultRowHeight="12" customHeight="1" x14ac:dyDescent="0.25"/>
  <cols>
    <col min="1" max="1" width="10.33203125" style="126" customWidth="1"/>
    <col min="2" max="14" width="5.109375" style="126"/>
    <col min="15" max="15" width="6.44140625" style="126" customWidth="1"/>
    <col min="16" max="16384" width="5.109375" style="126"/>
  </cols>
  <sheetData>
    <row r="1" spans="1:19" ht="14.1" customHeight="1" x14ac:dyDescent="0.25">
      <c r="A1" s="289" t="s">
        <v>224</v>
      </c>
      <c r="B1" s="125"/>
      <c r="C1" s="125"/>
      <c r="D1" s="125"/>
      <c r="E1" s="125"/>
      <c r="F1" s="125"/>
    </row>
    <row r="2" spans="1:19" ht="11.1" customHeight="1" x14ac:dyDescent="0.25">
      <c r="A2" s="3" t="s">
        <v>147</v>
      </c>
      <c r="B2" s="125"/>
      <c r="C2" s="125"/>
      <c r="D2" s="125"/>
      <c r="E2" s="125"/>
      <c r="F2" s="125"/>
    </row>
    <row r="3" spans="1:19" ht="3.75" customHeight="1" x14ac:dyDescent="0.25">
      <c r="A3" s="127"/>
      <c r="B3" s="127"/>
      <c r="C3" s="127"/>
      <c r="D3" s="127"/>
      <c r="E3" s="127"/>
      <c r="F3" s="127"/>
      <c r="G3" s="127"/>
      <c r="H3" s="127"/>
      <c r="I3" s="127"/>
      <c r="J3" s="127"/>
      <c r="K3" s="127"/>
      <c r="L3" s="127"/>
      <c r="M3" s="127"/>
      <c r="N3" s="127"/>
    </row>
    <row r="4" spans="1:19" ht="15" customHeight="1" x14ac:dyDescent="0.25">
      <c r="A4" s="170" t="s">
        <v>71</v>
      </c>
      <c r="B4" s="171" t="s">
        <v>187</v>
      </c>
      <c r="C4" s="171" t="s">
        <v>173</v>
      </c>
      <c r="D4" s="171" t="s">
        <v>174</v>
      </c>
      <c r="E4" s="172" t="s">
        <v>175</v>
      </c>
      <c r="F4" s="171" t="s">
        <v>176</v>
      </c>
      <c r="G4" s="171" t="s">
        <v>177</v>
      </c>
      <c r="H4" s="171" t="s">
        <v>178</v>
      </c>
      <c r="I4" s="171" t="s">
        <v>179</v>
      </c>
      <c r="J4" s="171" t="s">
        <v>180</v>
      </c>
      <c r="K4" s="171" t="s">
        <v>181</v>
      </c>
      <c r="L4" s="171" t="s">
        <v>182</v>
      </c>
      <c r="M4" s="171" t="s">
        <v>140</v>
      </c>
      <c r="N4" s="171" t="s">
        <v>141</v>
      </c>
      <c r="O4" s="171" t="s">
        <v>215</v>
      </c>
      <c r="P4" s="128"/>
      <c r="Q4" s="128"/>
      <c r="R4" s="128"/>
      <c r="S4" s="128"/>
    </row>
    <row r="5" spans="1:19" ht="12" customHeight="1" x14ac:dyDescent="0.25">
      <c r="A5" s="400" t="s">
        <v>72</v>
      </c>
      <c r="B5" s="174">
        <v>2019</v>
      </c>
      <c r="C5" s="292">
        <v>40058.460631824266</v>
      </c>
      <c r="D5" s="292">
        <v>40248.487523715638</v>
      </c>
      <c r="E5" s="292">
        <v>40239.522456299324</v>
      </c>
      <c r="F5" s="292">
        <v>40299.270675872009</v>
      </c>
      <c r="G5" s="292">
        <v>40687.84146642765</v>
      </c>
      <c r="H5" s="292">
        <v>40523.433096923807</v>
      </c>
      <c r="I5" s="292">
        <v>40408.487816174624</v>
      </c>
      <c r="J5" s="292">
        <v>40433.314136112363</v>
      </c>
      <c r="K5" s="292">
        <v>40549.244601707251</v>
      </c>
      <c r="L5" s="292">
        <v>41134.023047747723</v>
      </c>
      <c r="M5" s="292">
        <v>41845.143512812465</v>
      </c>
      <c r="N5" s="292">
        <v>42057.208392926877</v>
      </c>
      <c r="O5" s="293">
        <f>SUM(C5:N5)</f>
        <v>488484.43735854398</v>
      </c>
      <c r="P5" s="125"/>
      <c r="Q5" s="125"/>
      <c r="R5" s="125"/>
      <c r="S5" s="125"/>
    </row>
    <row r="6" spans="1:19" ht="12" customHeight="1" x14ac:dyDescent="0.25">
      <c r="A6" s="401"/>
      <c r="B6" s="175">
        <v>2020</v>
      </c>
      <c r="C6" s="176">
        <v>40862.929364171112</v>
      </c>
      <c r="D6" s="176">
        <v>41243.429914630993</v>
      </c>
      <c r="E6" s="176"/>
      <c r="F6" s="176"/>
      <c r="G6" s="176"/>
      <c r="H6" s="176"/>
      <c r="I6" s="176"/>
      <c r="J6" s="176"/>
      <c r="K6" s="176"/>
      <c r="L6" s="176"/>
      <c r="M6" s="176"/>
      <c r="N6" s="176"/>
      <c r="O6" s="176"/>
      <c r="P6" s="125"/>
      <c r="Q6" s="125"/>
      <c r="R6" s="125"/>
      <c r="S6" s="125"/>
    </row>
    <row r="7" spans="1:19" ht="11.1" customHeight="1" x14ac:dyDescent="0.25">
      <c r="A7" s="177" t="s">
        <v>4</v>
      </c>
      <c r="B7" s="178" t="s">
        <v>69</v>
      </c>
      <c r="C7" s="179">
        <v>166.94659691939</v>
      </c>
      <c r="D7" s="179">
        <v>148.579902916767</v>
      </c>
      <c r="E7" s="179">
        <v>168.64268828736201</v>
      </c>
      <c r="F7" s="179">
        <v>149.212305709731</v>
      </c>
      <c r="G7" s="179">
        <v>145.81923892149601</v>
      </c>
      <c r="H7" s="179">
        <v>138.62950709153901</v>
      </c>
      <c r="I7" s="179">
        <v>138.42839277432199</v>
      </c>
      <c r="J7" s="179">
        <v>101.795422186324</v>
      </c>
      <c r="K7" s="179">
        <v>79.567773540004936</v>
      </c>
      <c r="L7" s="179">
        <v>78.186094658493488</v>
      </c>
      <c r="M7" s="179">
        <v>76.800208498586954</v>
      </c>
      <c r="N7" s="179">
        <v>65.387079888183905</v>
      </c>
      <c r="O7" s="179">
        <f>SUM(C7:N7)</f>
        <v>1457.9952113922002</v>
      </c>
      <c r="P7" s="125"/>
      <c r="Q7" s="125"/>
      <c r="R7" s="125"/>
      <c r="S7" s="125"/>
    </row>
    <row r="8" spans="1:19" ht="11.1" customHeight="1" x14ac:dyDescent="0.25">
      <c r="A8" s="177"/>
      <c r="B8" s="178" t="s">
        <v>220</v>
      </c>
      <c r="C8" s="179">
        <v>164.27967427601999</v>
      </c>
      <c r="D8" s="27">
        <v>147.579902916767</v>
      </c>
      <c r="E8" s="179"/>
      <c r="F8" s="179"/>
      <c r="G8" s="179"/>
      <c r="H8" s="179"/>
      <c r="I8" s="179"/>
      <c r="J8" s="179"/>
      <c r="K8" s="179"/>
      <c r="L8" s="179"/>
      <c r="M8" s="179"/>
      <c r="N8" s="179"/>
      <c r="O8" s="179"/>
      <c r="P8" s="125"/>
      <c r="Q8" s="125"/>
      <c r="R8" s="125"/>
      <c r="S8" s="125"/>
    </row>
    <row r="9" spans="1:19" ht="11.1" customHeight="1" x14ac:dyDescent="0.25">
      <c r="A9" s="181" t="s">
        <v>5</v>
      </c>
      <c r="B9" s="178" t="s">
        <v>69</v>
      </c>
      <c r="C9" s="179">
        <v>111.87684648901281</v>
      </c>
      <c r="D9" s="179">
        <v>112.32582655017451</v>
      </c>
      <c r="E9" s="179">
        <v>102.30547060006199</v>
      </c>
      <c r="F9" s="179">
        <v>100.851713629485</v>
      </c>
      <c r="G9" s="179">
        <v>111.20787930447359</v>
      </c>
      <c r="H9" s="179">
        <v>113.6841576211408</v>
      </c>
      <c r="I9" s="179">
        <v>102.76893177041704</v>
      </c>
      <c r="J9" s="179">
        <v>102.48837889590166</v>
      </c>
      <c r="K9" s="179">
        <v>109.864010838459</v>
      </c>
      <c r="L9" s="179">
        <v>110.753014830095</v>
      </c>
      <c r="M9" s="179">
        <v>118.722737448461</v>
      </c>
      <c r="N9" s="179">
        <v>126.894682815957</v>
      </c>
      <c r="O9" s="180">
        <f t="shared" ref="O9:O57" si="0">SUM(C9:N9)</f>
        <v>1323.7436507936391</v>
      </c>
      <c r="P9" s="125"/>
      <c r="Q9" s="125"/>
      <c r="R9" s="125"/>
      <c r="S9" s="125"/>
    </row>
    <row r="10" spans="1:19" ht="11.1" customHeight="1" x14ac:dyDescent="0.25">
      <c r="A10" s="181"/>
      <c r="B10" s="178" t="s">
        <v>220</v>
      </c>
      <c r="C10" s="179">
        <v>111.39614119774393</v>
      </c>
      <c r="D10" s="27">
        <v>112.857782021706</v>
      </c>
      <c r="E10" s="179"/>
      <c r="F10" s="179"/>
      <c r="G10" s="179"/>
      <c r="H10" s="179"/>
      <c r="I10" s="179"/>
      <c r="J10" s="179"/>
      <c r="K10" s="179"/>
      <c r="L10" s="179"/>
      <c r="M10" s="179"/>
      <c r="N10" s="179"/>
      <c r="O10" s="179"/>
      <c r="P10" s="125"/>
      <c r="Q10" s="125"/>
      <c r="R10" s="125"/>
      <c r="S10" s="125"/>
    </row>
    <row r="11" spans="1:19" ht="11.1" customHeight="1" x14ac:dyDescent="0.25">
      <c r="A11" s="182" t="s">
        <v>95</v>
      </c>
      <c r="B11" s="178" t="s">
        <v>69</v>
      </c>
      <c r="C11" s="179">
        <v>47.227621107391101</v>
      </c>
      <c r="D11" s="179">
        <v>50.103306477565496</v>
      </c>
      <c r="E11" s="179">
        <v>53.012812730644825</v>
      </c>
      <c r="F11" s="179">
        <v>52.90835169779163</v>
      </c>
      <c r="G11" s="179">
        <v>54.232472844768012</v>
      </c>
      <c r="H11" s="179">
        <v>52.132760594754004</v>
      </c>
      <c r="I11" s="179">
        <v>47.379184533994099</v>
      </c>
      <c r="J11" s="179">
        <v>42.997805151871304</v>
      </c>
      <c r="K11" s="179">
        <v>47.19571052568844</v>
      </c>
      <c r="L11" s="179">
        <v>44.609481786334598</v>
      </c>
      <c r="M11" s="179">
        <v>50.250411047694413</v>
      </c>
      <c r="N11" s="179">
        <v>44.550844677295252</v>
      </c>
      <c r="O11" s="180">
        <f t="shared" si="0"/>
        <v>586.60076317579319</v>
      </c>
      <c r="P11" s="125"/>
      <c r="Q11" s="125"/>
      <c r="R11" s="125"/>
      <c r="S11" s="125"/>
    </row>
    <row r="12" spans="1:19" ht="11.1" customHeight="1" x14ac:dyDescent="0.25">
      <c r="A12" s="182"/>
      <c r="B12" s="178" t="s">
        <v>220</v>
      </c>
      <c r="C12" s="179">
        <v>49.333609520288661</v>
      </c>
      <c r="D12" s="27">
        <v>48.103306477565496</v>
      </c>
      <c r="E12" s="179"/>
      <c r="F12" s="179"/>
      <c r="G12" s="179"/>
      <c r="H12" s="179"/>
      <c r="I12" s="179"/>
      <c r="J12" s="179"/>
      <c r="K12" s="179"/>
      <c r="L12" s="179"/>
      <c r="M12" s="179"/>
      <c r="N12" s="179"/>
      <c r="O12" s="179"/>
      <c r="P12" s="125"/>
      <c r="Q12" s="125"/>
      <c r="R12" s="125"/>
      <c r="S12" s="125"/>
    </row>
    <row r="13" spans="1:19" ht="11.1" customHeight="1" x14ac:dyDescent="0.25">
      <c r="A13" s="181" t="s">
        <v>62</v>
      </c>
      <c r="B13" s="178" t="s">
        <v>69</v>
      </c>
      <c r="C13" s="179">
        <v>1342.2172462434901</v>
      </c>
      <c r="D13" s="179">
        <v>1462.2417149618877</v>
      </c>
      <c r="E13" s="179">
        <v>1404.7241581403264</v>
      </c>
      <c r="F13" s="179">
        <v>1493.5603622650658</v>
      </c>
      <c r="G13" s="179">
        <v>1427.3158132697099</v>
      </c>
      <c r="H13" s="179">
        <v>1555.6063658230532</v>
      </c>
      <c r="I13" s="179">
        <v>1440.63815843934</v>
      </c>
      <c r="J13" s="179">
        <v>1578.6935955834042</v>
      </c>
      <c r="K13" s="179">
        <v>1547.18700974325</v>
      </c>
      <c r="L13" s="179">
        <v>1463.2604305960799</v>
      </c>
      <c r="M13" s="179">
        <v>1574.34862839126</v>
      </c>
      <c r="N13" s="179">
        <v>1600.46874481037</v>
      </c>
      <c r="O13" s="180">
        <f t="shared" si="0"/>
        <v>17890.262228267235</v>
      </c>
      <c r="P13" s="125"/>
      <c r="Q13" s="125"/>
      <c r="R13" s="125"/>
      <c r="S13" s="125"/>
    </row>
    <row r="14" spans="1:19" ht="11.1" customHeight="1" x14ac:dyDescent="0.25">
      <c r="A14" s="181"/>
      <c r="B14" s="178" t="s">
        <v>220</v>
      </c>
      <c r="C14" s="179">
        <v>1381.71296808998</v>
      </c>
      <c r="D14" s="27">
        <v>1500.7219807111421</v>
      </c>
      <c r="E14" s="179"/>
      <c r="F14" s="179"/>
      <c r="G14" s="179"/>
      <c r="H14" s="179"/>
      <c r="I14" s="179"/>
      <c r="J14" s="179"/>
      <c r="K14" s="179"/>
      <c r="L14" s="179"/>
      <c r="M14" s="179"/>
      <c r="N14" s="179"/>
      <c r="O14" s="179"/>
      <c r="P14" s="125"/>
      <c r="Q14" s="125"/>
      <c r="R14" s="125"/>
      <c r="S14" s="125"/>
    </row>
    <row r="15" spans="1:19" ht="11.1" customHeight="1" x14ac:dyDescent="0.25">
      <c r="A15" s="181" t="s">
        <v>65</v>
      </c>
      <c r="B15" s="178" t="s">
        <v>69</v>
      </c>
      <c r="C15" s="179">
        <v>47.551302106712498</v>
      </c>
      <c r="D15" s="179">
        <v>53.961009275588722</v>
      </c>
      <c r="E15" s="179">
        <v>83.815127463848142</v>
      </c>
      <c r="F15" s="179">
        <v>82.878881372092081</v>
      </c>
      <c r="G15" s="179">
        <v>94.276978968500998</v>
      </c>
      <c r="H15" s="179">
        <v>94.418211694017998</v>
      </c>
      <c r="I15" s="179">
        <v>89.920461549978597</v>
      </c>
      <c r="J15" s="179">
        <v>85.611074770761405</v>
      </c>
      <c r="K15" s="179">
        <v>62.58319218306687</v>
      </c>
      <c r="L15" s="179">
        <v>63.916802228709997</v>
      </c>
      <c r="M15" s="179">
        <v>65.702028993936494</v>
      </c>
      <c r="N15" s="179">
        <v>69.976227618501994</v>
      </c>
      <c r="O15" s="180">
        <f t="shared" si="0"/>
        <v>894.61129822571593</v>
      </c>
      <c r="P15" s="125"/>
      <c r="Q15" s="125"/>
      <c r="R15" s="125"/>
      <c r="S15" s="125"/>
    </row>
    <row r="16" spans="1:19" ht="11.1" customHeight="1" x14ac:dyDescent="0.25">
      <c r="A16" s="181"/>
      <c r="B16" s="178" t="s">
        <v>220</v>
      </c>
      <c r="C16" s="179">
        <v>49.442676375296756</v>
      </c>
      <c r="D16" s="27">
        <v>54.108621882249047</v>
      </c>
      <c r="E16" s="179"/>
      <c r="F16" s="179"/>
      <c r="G16" s="179"/>
      <c r="H16" s="179"/>
      <c r="I16" s="179"/>
      <c r="J16" s="179"/>
      <c r="K16" s="179"/>
      <c r="L16" s="179"/>
      <c r="M16" s="179"/>
      <c r="N16" s="179"/>
      <c r="O16" s="179"/>
      <c r="P16" s="125"/>
      <c r="Q16" s="125"/>
      <c r="R16" s="125"/>
      <c r="S16" s="125"/>
    </row>
    <row r="17" spans="1:19" ht="11.1" customHeight="1" x14ac:dyDescent="0.25">
      <c r="A17" s="182" t="s">
        <v>1</v>
      </c>
      <c r="B17" s="178" t="s">
        <v>69</v>
      </c>
      <c r="C17" s="179">
        <v>184.71370896365508</v>
      </c>
      <c r="D17" s="179">
        <v>189.70703903202542</v>
      </c>
      <c r="E17" s="179">
        <v>209.03361029349497</v>
      </c>
      <c r="F17" s="179">
        <v>208.38793614510766</v>
      </c>
      <c r="G17" s="179">
        <v>213.73261795297017</v>
      </c>
      <c r="H17" s="179">
        <v>217.84563256602993</v>
      </c>
      <c r="I17" s="179">
        <v>196.38186856837331</v>
      </c>
      <c r="J17" s="179">
        <v>191.58324659219454</v>
      </c>
      <c r="K17" s="179">
        <v>201.65092440521184</v>
      </c>
      <c r="L17" s="179">
        <v>191.38746988957459</v>
      </c>
      <c r="M17" s="179">
        <v>195.00485368827924</v>
      </c>
      <c r="N17" s="179">
        <v>192.53257251014492</v>
      </c>
      <c r="O17" s="180">
        <f t="shared" si="0"/>
        <v>2391.9614806070613</v>
      </c>
      <c r="P17" s="125"/>
      <c r="Q17" s="125"/>
      <c r="R17" s="125"/>
      <c r="S17" s="125"/>
    </row>
    <row r="18" spans="1:19" ht="11.1" customHeight="1" x14ac:dyDescent="0.25">
      <c r="A18" s="182"/>
      <c r="B18" s="178" t="s">
        <v>220</v>
      </c>
      <c r="C18" s="179">
        <v>185.17221391814974</v>
      </c>
      <c r="D18" s="27">
        <v>190.67681867925</v>
      </c>
      <c r="E18" s="179"/>
      <c r="F18" s="179"/>
      <c r="G18" s="179"/>
      <c r="H18" s="179"/>
      <c r="I18" s="179"/>
      <c r="J18" s="179"/>
      <c r="K18" s="179"/>
      <c r="L18" s="179"/>
      <c r="M18" s="179"/>
      <c r="N18" s="179"/>
      <c r="O18" s="179"/>
      <c r="P18" s="125"/>
      <c r="Q18" s="125"/>
      <c r="R18" s="125"/>
      <c r="S18" s="125"/>
    </row>
    <row r="19" spans="1:19" ht="11.1" customHeight="1" x14ac:dyDescent="0.25">
      <c r="A19" s="184" t="s">
        <v>57</v>
      </c>
      <c r="B19" s="178" t="s">
        <v>69</v>
      </c>
      <c r="C19" s="179">
        <v>7.1879999999999997</v>
      </c>
      <c r="D19" s="179">
        <v>6.15</v>
      </c>
      <c r="E19" s="179">
        <v>7.25</v>
      </c>
      <c r="F19" s="179">
        <v>6.8559999999999999</v>
      </c>
      <c r="G19" s="179">
        <v>7.0056000000000003</v>
      </c>
      <c r="H19" s="179">
        <v>6.9210000000000003</v>
      </c>
      <c r="I19" s="179">
        <v>6.7229999999999999</v>
      </c>
      <c r="J19" s="179">
        <v>6.1</v>
      </c>
      <c r="K19" s="179">
        <v>6.0128000000000004</v>
      </c>
      <c r="L19" s="179">
        <v>6.7119999999999997</v>
      </c>
      <c r="M19" s="179">
        <v>6.5620000000000003</v>
      </c>
      <c r="N19" s="179">
        <v>6.452</v>
      </c>
      <c r="O19" s="180">
        <f t="shared" si="0"/>
        <v>79.932400000000001</v>
      </c>
      <c r="P19" s="125"/>
      <c r="Q19" s="125"/>
      <c r="R19" s="125"/>
      <c r="S19" s="125"/>
    </row>
    <row r="20" spans="1:19" ht="11.1" customHeight="1" x14ac:dyDescent="0.25">
      <c r="A20" s="182"/>
      <c r="B20" s="178" t="s">
        <v>220</v>
      </c>
      <c r="C20" s="179">
        <v>7.0010000000000003</v>
      </c>
      <c r="D20" s="27">
        <v>6.01</v>
      </c>
      <c r="E20" s="179"/>
      <c r="F20" s="179"/>
      <c r="G20" s="179"/>
      <c r="H20" s="179"/>
      <c r="I20" s="179"/>
      <c r="J20" s="179"/>
      <c r="K20" s="179"/>
      <c r="L20" s="179"/>
      <c r="M20" s="179"/>
      <c r="N20" s="179"/>
      <c r="O20" s="179"/>
      <c r="P20" s="125"/>
      <c r="Q20" s="125"/>
      <c r="R20" s="125"/>
      <c r="S20" s="125"/>
    </row>
    <row r="21" spans="1:19" ht="11.1" customHeight="1" x14ac:dyDescent="0.25">
      <c r="A21" s="181" t="s">
        <v>98</v>
      </c>
      <c r="B21" s="178" t="s">
        <v>69</v>
      </c>
      <c r="C21" s="179">
        <v>58.024422888245397</v>
      </c>
      <c r="D21" s="179">
        <v>55.881094006349798</v>
      </c>
      <c r="E21" s="179">
        <v>85.994583901217297</v>
      </c>
      <c r="F21" s="179">
        <v>83.718115358948495</v>
      </c>
      <c r="G21" s="179">
        <v>98.416739655594597</v>
      </c>
      <c r="H21" s="179">
        <v>98.961688482925808</v>
      </c>
      <c r="I21" s="179">
        <v>87.610451791006298</v>
      </c>
      <c r="J21" s="179">
        <v>81.432827737088758</v>
      </c>
      <c r="K21" s="179">
        <v>65.335037259221323</v>
      </c>
      <c r="L21" s="179">
        <v>62.955585641074947</v>
      </c>
      <c r="M21" s="179">
        <v>61.826460521954715</v>
      </c>
      <c r="N21" s="179">
        <v>64.511321043579841</v>
      </c>
      <c r="O21" s="180">
        <f t="shared" si="0"/>
        <v>904.66832828720715</v>
      </c>
      <c r="P21" s="125"/>
      <c r="Q21" s="125"/>
      <c r="R21" s="125"/>
      <c r="S21" s="125"/>
    </row>
    <row r="22" spans="1:19" ht="11.1" customHeight="1" x14ac:dyDescent="0.25">
      <c r="A22" s="181"/>
      <c r="B22" s="178" t="s">
        <v>220</v>
      </c>
      <c r="C22" s="179">
        <v>56.324213899999997</v>
      </c>
      <c r="D22" s="27">
        <v>54.583965075496202</v>
      </c>
      <c r="E22" s="179"/>
      <c r="F22" s="179"/>
      <c r="G22" s="179"/>
      <c r="H22" s="179"/>
      <c r="I22" s="179"/>
      <c r="J22" s="179"/>
      <c r="K22" s="179"/>
      <c r="L22" s="179"/>
      <c r="M22" s="179"/>
      <c r="N22" s="179"/>
      <c r="O22" s="179"/>
      <c r="P22" s="125"/>
      <c r="Q22" s="125"/>
      <c r="R22" s="125"/>
      <c r="S22" s="125"/>
    </row>
    <row r="23" spans="1:19" ht="11.1" customHeight="1" x14ac:dyDescent="0.25">
      <c r="A23" s="181" t="s">
        <v>61</v>
      </c>
      <c r="B23" s="178" t="s">
        <v>69</v>
      </c>
      <c r="C23" s="179">
        <v>58.649537191999997</v>
      </c>
      <c r="D23" s="179">
        <v>57.64169658810183</v>
      </c>
      <c r="E23" s="179">
        <v>56.104522564891752</v>
      </c>
      <c r="F23" s="179">
        <v>56.165815032019772</v>
      </c>
      <c r="G23" s="179">
        <v>56.296005174561806</v>
      </c>
      <c r="H23" s="179">
        <v>56.550230439135596</v>
      </c>
      <c r="I23" s="179">
        <v>56.764733364253985</v>
      </c>
      <c r="J23" s="179">
        <v>55.387528875294379</v>
      </c>
      <c r="K23" s="179">
        <v>55.152756433955894</v>
      </c>
      <c r="L23" s="179">
        <v>55.469188311801759</v>
      </c>
      <c r="M23" s="179">
        <v>53.029161685607974</v>
      </c>
      <c r="N23" s="179">
        <v>52.394523143795695</v>
      </c>
      <c r="O23" s="180">
        <f t="shared" si="0"/>
        <v>669.6056988054205</v>
      </c>
      <c r="P23" s="125"/>
      <c r="Q23" s="125"/>
      <c r="R23" s="125"/>
      <c r="S23" s="125"/>
    </row>
    <row r="24" spans="1:19" ht="11.1" customHeight="1" x14ac:dyDescent="0.25">
      <c r="A24" s="181"/>
      <c r="B24" s="178" t="s">
        <v>220</v>
      </c>
      <c r="C24" s="179">
        <v>56.168127517539752</v>
      </c>
      <c r="D24" s="27">
        <v>56.641696580000001</v>
      </c>
      <c r="E24" s="179"/>
      <c r="F24" s="179"/>
      <c r="G24" s="179"/>
      <c r="H24" s="179"/>
      <c r="I24" s="179"/>
      <c r="J24" s="179"/>
      <c r="K24" s="179"/>
      <c r="L24" s="179"/>
      <c r="M24" s="179"/>
      <c r="N24" s="179"/>
      <c r="O24" s="179"/>
      <c r="P24" s="125"/>
      <c r="Q24" s="125"/>
      <c r="R24" s="125"/>
      <c r="S24" s="125"/>
    </row>
    <row r="25" spans="1:19" ht="11.1" customHeight="1" x14ac:dyDescent="0.25">
      <c r="A25" s="181" t="s">
        <v>150</v>
      </c>
      <c r="B25" s="178" t="s">
        <v>69</v>
      </c>
      <c r="C25" s="179">
        <v>104.22256201296</v>
      </c>
      <c r="D25" s="179">
        <v>105.359379476954</v>
      </c>
      <c r="E25" s="179">
        <v>106.601331354149</v>
      </c>
      <c r="F25" s="179">
        <v>100.9468630747</v>
      </c>
      <c r="G25" s="179">
        <v>102.31126508681901</v>
      </c>
      <c r="H25" s="179">
        <v>105.904002694638</v>
      </c>
      <c r="I25" s="179">
        <v>104.277304535027</v>
      </c>
      <c r="J25" s="179">
        <v>114.67712484850099</v>
      </c>
      <c r="K25" s="179">
        <v>136.34425832927752</v>
      </c>
      <c r="L25" s="179">
        <v>134.55265205810298</v>
      </c>
      <c r="M25" s="179">
        <v>123.278555072722</v>
      </c>
      <c r="N25" s="179">
        <v>137.297509218199</v>
      </c>
      <c r="O25" s="180">
        <f t="shared" si="0"/>
        <v>1375.7728077620493</v>
      </c>
      <c r="P25" s="125"/>
      <c r="Q25" s="125"/>
      <c r="R25" s="125"/>
      <c r="S25" s="125"/>
    </row>
    <row r="26" spans="1:19" ht="11.1" customHeight="1" x14ac:dyDescent="0.25">
      <c r="A26" s="177"/>
      <c r="B26" s="178" t="s">
        <v>220</v>
      </c>
      <c r="C26" s="179">
        <v>103.38472313603199</v>
      </c>
      <c r="D26" s="27">
        <v>103.53090238807199</v>
      </c>
      <c r="E26" s="179"/>
      <c r="F26" s="179"/>
      <c r="G26" s="179"/>
      <c r="H26" s="179"/>
      <c r="I26" s="179"/>
      <c r="J26" s="179"/>
      <c r="K26" s="179"/>
      <c r="L26" s="179"/>
      <c r="M26" s="179"/>
      <c r="N26" s="179"/>
      <c r="O26" s="179"/>
      <c r="P26" s="125"/>
      <c r="Q26" s="125"/>
      <c r="R26" s="125"/>
      <c r="S26" s="125"/>
    </row>
    <row r="27" spans="1:19" ht="11.1" customHeight="1" x14ac:dyDescent="0.25">
      <c r="A27" s="177" t="s">
        <v>149</v>
      </c>
      <c r="B27" s="178" t="s">
        <v>69</v>
      </c>
      <c r="C27" s="183">
        <v>16041.8119838938</v>
      </c>
      <c r="D27" s="183">
        <v>16319.669985014094</v>
      </c>
      <c r="E27" s="183">
        <v>16706.501220176324</v>
      </c>
      <c r="F27" s="183">
        <v>16766.422485234398</v>
      </c>
      <c r="G27" s="183">
        <v>16774.744211834637</v>
      </c>
      <c r="H27" s="183">
        <v>16628.564902079601</v>
      </c>
      <c r="I27" s="183">
        <v>16648.393476750254</v>
      </c>
      <c r="J27" s="183">
        <v>15988.679627019001</v>
      </c>
      <c r="K27" s="183">
        <v>16472.805026423201</v>
      </c>
      <c r="L27" s="183">
        <v>16353.9637317584</v>
      </c>
      <c r="M27" s="183">
        <v>16446.113144519401</v>
      </c>
      <c r="N27" s="183">
        <v>16259.5024340817</v>
      </c>
      <c r="O27" s="180">
        <f t="shared" si="0"/>
        <v>197407.17222878477</v>
      </c>
      <c r="P27" s="125"/>
      <c r="Q27" s="125"/>
      <c r="R27" s="125"/>
      <c r="S27" s="125"/>
    </row>
    <row r="28" spans="1:19" ht="11.1" customHeight="1" x14ac:dyDescent="0.25">
      <c r="A28" s="177"/>
      <c r="B28" s="178" t="s">
        <v>220</v>
      </c>
      <c r="C28" s="183">
        <v>16207.956292123545</v>
      </c>
      <c r="D28" s="27">
        <v>16650.371678577802</v>
      </c>
      <c r="E28" s="179"/>
      <c r="F28" s="179"/>
      <c r="G28" s="179"/>
      <c r="H28" s="179"/>
      <c r="I28" s="179"/>
      <c r="J28" s="179"/>
      <c r="K28" s="179"/>
      <c r="L28" s="179"/>
      <c r="M28" s="179"/>
      <c r="N28" s="179"/>
      <c r="O28" s="179"/>
      <c r="P28" s="125"/>
      <c r="Q28" s="125"/>
      <c r="R28" s="125"/>
      <c r="S28" s="125"/>
    </row>
    <row r="29" spans="1:19" ht="11.1" customHeight="1" x14ac:dyDescent="0.25">
      <c r="A29" s="181" t="s">
        <v>60</v>
      </c>
      <c r="B29" s="178" t="s">
        <v>69</v>
      </c>
      <c r="C29" s="179">
        <v>100.43566130000001</v>
      </c>
      <c r="D29" s="179">
        <v>86.669127948189256</v>
      </c>
      <c r="E29" s="179">
        <v>103.703764960475</v>
      </c>
      <c r="F29" s="179">
        <v>91.290327154067995</v>
      </c>
      <c r="G29" s="179">
        <v>95.041265772973105</v>
      </c>
      <c r="H29" s="179">
        <v>96.937326480704158</v>
      </c>
      <c r="I29" s="179">
        <v>96.320705925179624</v>
      </c>
      <c r="J29" s="179">
        <v>93.486106687383995</v>
      </c>
      <c r="K29" s="179">
        <v>87.813318468934938</v>
      </c>
      <c r="L29" s="179">
        <v>84.039283391558556</v>
      </c>
      <c r="M29" s="179">
        <v>86.979367053352703</v>
      </c>
      <c r="N29" s="179">
        <v>89.043203156570101</v>
      </c>
      <c r="O29" s="180">
        <f t="shared" si="0"/>
        <v>1111.7594582993893</v>
      </c>
      <c r="P29" s="125"/>
      <c r="Q29" s="125"/>
      <c r="R29" s="125"/>
      <c r="S29" s="125"/>
    </row>
    <row r="30" spans="1:19" ht="11.1" customHeight="1" x14ac:dyDescent="0.25">
      <c r="A30" s="181"/>
      <c r="B30" s="178" t="s">
        <v>220</v>
      </c>
      <c r="C30" s="179">
        <v>96.970705300910893</v>
      </c>
      <c r="D30" s="27">
        <v>87.105096335971069</v>
      </c>
      <c r="E30" s="179"/>
      <c r="F30" s="179"/>
      <c r="G30" s="179"/>
      <c r="H30" s="179"/>
      <c r="I30" s="179"/>
      <c r="J30" s="179"/>
      <c r="K30" s="179"/>
      <c r="L30" s="179"/>
      <c r="M30" s="179"/>
      <c r="N30" s="179"/>
      <c r="O30" s="179"/>
      <c r="P30" s="125"/>
      <c r="Q30" s="125"/>
      <c r="R30" s="125"/>
      <c r="S30" s="125"/>
    </row>
    <row r="31" spans="1:19" ht="11.1" customHeight="1" x14ac:dyDescent="0.25">
      <c r="A31" s="181" t="s">
        <v>87</v>
      </c>
      <c r="B31" s="178" t="s">
        <v>69</v>
      </c>
      <c r="C31" s="179">
        <v>6666.9851302203097</v>
      </c>
      <c r="D31" s="179">
        <v>6672.1810266860402</v>
      </c>
      <c r="E31" s="179">
        <v>6291.69505440592</v>
      </c>
      <c r="F31" s="179">
        <v>6087.2091209007804</v>
      </c>
      <c r="G31" s="179">
        <v>6816.8496735784802</v>
      </c>
      <c r="H31" s="179">
        <v>6973.1058344616404</v>
      </c>
      <c r="I31" s="179">
        <v>7063.3461532841602</v>
      </c>
      <c r="J31" s="179">
        <v>7447.783068769636</v>
      </c>
      <c r="K31" s="179">
        <v>7080.685991570349</v>
      </c>
      <c r="L31" s="179">
        <v>7568.1650119327696</v>
      </c>
      <c r="M31" s="179">
        <v>7911</v>
      </c>
      <c r="N31" s="179">
        <v>7858.7632603636503</v>
      </c>
      <c r="O31" s="180">
        <f t="shared" si="0"/>
        <v>84437.769326173729</v>
      </c>
      <c r="P31" s="125"/>
      <c r="Q31" s="125"/>
      <c r="R31" s="125"/>
      <c r="S31" s="125"/>
    </row>
    <row r="32" spans="1:19" ht="11.1" customHeight="1" x14ac:dyDescent="0.25">
      <c r="A32" s="181"/>
      <c r="B32" s="178" t="s">
        <v>220</v>
      </c>
      <c r="C32" s="179">
        <v>6805.1127820337897</v>
      </c>
      <c r="D32" s="27">
        <v>6880.30478944273</v>
      </c>
      <c r="E32" s="179"/>
      <c r="F32" s="179"/>
      <c r="G32" s="179"/>
      <c r="H32" s="179"/>
      <c r="I32" s="179"/>
      <c r="J32" s="179"/>
      <c r="K32" s="179"/>
      <c r="L32" s="179"/>
      <c r="M32" s="179"/>
      <c r="N32" s="179"/>
      <c r="O32" s="179"/>
      <c r="P32" s="125"/>
      <c r="Q32" s="125"/>
      <c r="R32" s="125"/>
      <c r="S32" s="125"/>
    </row>
    <row r="33" spans="1:19" ht="11.1" customHeight="1" x14ac:dyDescent="0.25">
      <c r="A33" s="181" t="s">
        <v>86</v>
      </c>
      <c r="B33" s="178" t="s">
        <v>69</v>
      </c>
      <c r="C33" s="179">
        <v>638.10773956071796</v>
      </c>
      <c r="D33" s="179">
        <v>608.70484299015004</v>
      </c>
      <c r="E33" s="179">
        <v>575.72445517671099</v>
      </c>
      <c r="F33" s="179">
        <v>554.69370737381303</v>
      </c>
      <c r="G33" s="179">
        <v>610.14989738756299</v>
      </c>
      <c r="H33" s="179">
        <v>646.10235499677697</v>
      </c>
      <c r="I33" s="179">
        <v>587.83293911659598</v>
      </c>
      <c r="J33" s="179">
        <v>673.1300209659089</v>
      </c>
      <c r="K33" s="179">
        <v>678.71877862357303</v>
      </c>
      <c r="L33" s="179">
        <v>655.033478762507</v>
      </c>
      <c r="M33" s="179">
        <v>668.034718873305</v>
      </c>
      <c r="N33" s="179">
        <v>766.41291385601301</v>
      </c>
      <c r="O33" s="180">
        <f t="shared" si="0"/>
        <v>7662.6458476836351</v>
      </c>
      <c r="P33" s="125"/>
      <c r="Q33" s="125"/>
      <c r="R33" s="125"/>
      <c r="S33" s="125"/>
    </row>
    <row r="34" spans="1:19" ht="11.1" customHeight="1" x14ac:dyDescent="0.25">
      <c r="A34" s="181"/>
      <c r="B34" s="178" t="s">
        <v>220</v>
      </c>
      <c r="C34" s="179">
        <v>645.60414363559801</v>
      </c>
      <c r="D34" s="27">
        <v>617.25733934763502</v>
      </c>
      <c r="E34" s="179"/>
      <c r="F34" s="179"/>
      <c r="G34" s="179"/>
      <c r="H34" s="179"/>
      <c r="I34" s="179"/>
      <c r="J34" s="179"/>
      <c r="K34" s="179"/>
      <c r="L34" s="179"/>
      <c r="M34" s="179"/>
      <c r="N34" s="179"/>
      <c r="O34" s="179"/>
      <c r="P34" s="125"/>
      <c r="Q34" s="125"/>
      <c r="R34" s="125"/>
      <c r="S34" s="125"/>
    </row>
    <row r="35" spans="1:19" ht="11.1" customHeight="1" x14ac:dyDescent="0.25">
      <c r="A35" s="181" t="s">
        <v>58</v>
      </c>
      <c r="B35" s="178" t="s">
        <v>69</v>
      </c>
      <c r="C35" s="179">
        <v>7876.4209295223118</v>
      </c>
      <c r="D35" s="179">
        <v>7849.5846990329992</v>
      </c>
      <c r="E35" s="179">
        <v>7714.2911623113996</v>
      </c>
      <c r="F35" s="179">
        <v>7747.3385940120043</v>
      </c>
      <c r="G35" s="179">
        <v>7627.4833334321993</v>
      </c>
      <c r="H35" s="179">
        <v>7288.2057476841583</v>
      </c>
      <c r="I35" s="179">
        <v>7018.1575907592551</v>
      </c>
      <c r="J35" s="179">
        <v>7058.6743447394992</v>
      </c>
      <c r="K35" s="179">
        <v>7147.6126870705993</v>
      </c>
      <c r="L35" s="179">
        <v>7708.6600488025006</v>
      </c>
      <c r="M35" s="179">
        <v>7835.3687326076006</v>
      </c>
      <c r="N35" s="179">
        <v>7929.3107326033996</v>
      </c>
      <c r="O35" s="180">
        <f t="shared" si="0"/>
        <v>90801.108602577922</v>
      </c>
      <c r="P35" s="125"/>
      <c r="Q35" s="125"/>
      <c r="R35" s="125"/>
      <c r="S35" s="125"/>
    </row>
    <row r="36" spans="1:19" ht="11.1" customHeight="1" x14ac:dyDescent="0.25">
      <c r="A36" s="181"/>
      <c r="B36" s="178" t="s">
        <v>220</v>
      </c>
      <c r="C36" s="179">
        <v>8437.7620200837991</v>
      </c>
      <c r="D36" s="27">
        <v>8185.6194358931998</v>
      </c>
      <c r="E36" s="179"/>
      <c r="F36" s="179"/>
      <c r="G36" s="179"/>
      <c r="H36" s="179"/>
      <c r="I36" s="179"/>
      <c r="J36" s="179"/>
      <c r="K36" s="179"/>
      <c r="L36" s="179"/>
      <c r="M36" s="179"/>
      <c r="N36" s="179"/>
      <c r="O36" s="179"/>
      <c r="P36" s="125"/>
      <c r="Q36" s="125"/>
      <c r="R36" s="125"/>
      <c r="S36" s="125"/>
    </row>
    <row r="37" spans="1:19" ht="11.1" customHeight="1" x14ac:dyDescent="0.25">
      <c r="A37" s="181" t="s">
        <v>59</v>
      </c>
      <c r="B37" s="178" t="s">
        <v>69</v>
      </c>
      <c r="C37" s="179">
        <v>3229.55458</v>
      </c>
      <c r="D37" s="179">
        <v>3190.4698800000001</v>
      </c>
      <c r="E37" s="179">
        <v>3219.9390200000003</v>
      </c>
      <c r="F37" s="179">
        <v>3345.4243799999999</v>
      </c>
      <c r="G37" s="179">
        <v>3305.4723400000003</v>
      </c>
      <c r="H37" s="179">
        <v>3324.4405999999999</v>
      </c>
      <c r="I37" s="179">
        <v>3569.2274200000002</v>
      </c>
      <c r="J37" s="179">
        <v>3525.92904</v>
      </c>
      <c r="K37" s="179">
        <v>3480.1529000000005</v>
      </c>
      <c r="L37" s="179">
        <v>3336.7126399999997</v>
      </c>
      <c r="M37" s="179">
        <v>3374.3956200000002</v>
      </c>
      <c r="N37" s="179">
        <v>3510.25</v>
      </c>
      <c r="O37" s="180">
        <f t="shared" si="0"/>
        <v>40411.968420000005</v>
      </c>
      <c r="P37" s="125"/>
      <c r="Q37" s="125"/>
      <c r="R37" s="125"/>
      <c r="S37" s="125"/>
    </row>
    <row r="38" spans="1:19" ht="11.1" customHeight="1" x14ac:dyDescent="0.25">
      <c r="A38" s="181"/>
      <c r="B38" s="178" t="s">
        <v>220</v>
      </c>
      <c r="C38" s="179">
        <v>3240</v>
      </c>
      <c r="D38" s="27">
        <v>3230.45</v>
      </c>
      <c r="E38" s="179"/>
      <c r="F38" s="179"/>
      <c r="G38" s="179"/>
      <c r="H38" s="179"/>
      <c r="I38" s="179"/>
      <c r="J38" s="179"/>
      <c r="K38" s="179"/>
      <c r="L38" s="179"/>
      <c r="M38" s="179"/>
      <c r="N38" s="179"/>
      <c r="O38" s="179"/>
      <c r="P38" s="125"/>
      <c r="Q38" s="125"/>
      <c r="R38" s="125"/>
      <c r="S38" s="125"/>
    </row>
    <row r="39" spans="1:19" ht="11.1" customHeight="1" x14ac:dyDescent="0.25">
      <c r="A39" s="181" t="s">
        <v>199</v>
      </c>
      <c r="B39" s="178" t="s">
        <v>69</v>
      </c>
      <c r="C39" s="179">
        <v>468.25108254161779</v>
      </c>
      <c r="D39" s="179">
        <v>426.88951765756002</v>
      </c>
      <c r="E39" s="179">
        <v>457.69314066314973</v>
      </c>
      <c r="F39" s="179">
        <v>421.71250098334099</v>
      </c>
      <c r="G39" s="179">
        <v>437.45267312277201</v>
      </c>
      <c r="H39" s="179">
        <v>402.44456180361499</v>
      </c>
      <c r="I39" s="179">
        <v>394.82610948904301</v>
      </c>
      <c r="J39" s="179">
        <v>418.29557083200137</v>
      </c>
      <c r="K39" s="179">
        <v>417.84365594203302</v>
      </c>
      <c r="L39" s="179">
        <v>435.83312776951601</v>
      </c>
      <c r="M39" s="179">
        <v>415.92784605596501</v>
      </c>
      <c r="N39" s="179">
        <v>452.78903120548301</v>
      </c>
      <c r="O39" s="180">
        <f t="shared" si="0"/>
        <v>5149.9588180660976</v>
      </c>
      <c r="P39" s="125"/>
      <c r="Q39" s="125"/>
      <c r="R39" s="125"/>
      <c r="S39" s="125"/>
    </row>
    <row r="40" spans="1:19" ht="11.1" customHeight="1" x14ac:dyDescent="0.25">
      <c r="A40" s="181"/>
      <c r="B40" s="178" t="s">
        <v>220</v>
      </c>
      <c r="C40" s="179">
        <v>464.87516422817492</v>
      </c>
      <c r="D40" s="27">
        <v>453.65056893924117</v>
      </c>
      <c r="E40" s="179"/>
      <c r="F40" s="179"/>
      <c r="G40" s="179"/>
      <c r="H40" s="179"/>
      <c r="I40" s="179"/>
      <c r="J40" s="179"/>
      <c r="K40" s="179"/>
      <c r="L40" s="179"/>
      <c r="M40" s="179"/>
      <c r="N40" s="179"/>
      <c r="O40" s="179"/>
      <c r="P40" s="125"/>
      <c r="Q40" s="125"/>
      <c r="R40" s="125"/>
      <c r="S40" s="125"/>
    </row>
    <row r="41" spans="1:19" ht="11.1" customHeight="1" x14ac:dyDescent="0.25">
      <c r="A41" s="181" t="s">
        <v>201</v>
      </c>
      <c r="B41" s="178" t="s">
        <v>69</v>
      </c>
      <c r="C41" s="179">
        <v>306.50746009</v>
      </c>
      <c r="D41" s="179">
        <v>290.10747225637198</v>
      </c>
      <c r="E41" s="179">
        <v>302.97237192212702</v>
      </c>
      <c r="F41" s="179">
        <v>307.60743472422701</v>
      </c>
      <c r="G41" s="179">
        <v>318.64992480731399</v>
      </c>
      <c r="H41" s="179">
        <v>348.81264262423099</v>
      </c>
      <c r="I41" s="179">
        <v>317.41029188510203</v>
      </c>
      <c r="J41" s="179">
        <v>307.30914262415001</v>
      </c>
      <c r="K41" s="179">
        <v>269.88774218674598</v>
      </c>
      <c r="L41" s="179">
        <v>243.63582369445899</v>
      </c>
      <c r="M41" s="179">
        <v>235.47157158234401</v>
      </c>
      <c r="N41" s="179">
        <v>222.25955944548201</v>
      </c>
      <c r="O41" s="180">
        <f t="shared" si="0"/>
        <v>3470.6314378425536</v>
      </c>
      <c r="P41" s="125"/>
      <c r="Q41" s="125"/>
      <c r="R41" s="125"/>
      <c r="S41" s="125"/>
    </row>
    <row r="42" spans="1:19" ht="11.1" customHeight="1" x14ac:dyDescent="0.25">
      <c r="A42" s="181"/>
      <c r="B42" s="178" t="s">
        <v>220</v>
      </c>
      <c r="C42" s="179">
        <v>299.94884994210599</v>
      </c>
      <c r="D42" s="27">
        <v>282.25888345796898</v>
      </c>
      <c r="E42" s="179"/>
      <c r="F42" s="179"/>
      <c r="G42" s="179"/>
      <c r="H42" s="179"/>
      <c r="I42" s="179"/>
      <c r="J42" s="179"/>
      <c r="K42" s="179"/>
      <c r="L42" s="179"/>
      <c r="M42" s="179"/>
      <c r="N42" s="179"/>
      <c r="O42" s="179"/>
      <c r="P42" s="125"/>
      <c r="Q42" s="125"/>
      <c r="R42" s="125"/>
      <c r="S42" s="125"/>
    </row>
    <row r="43" spans="1:19" ht="11.1" customHeight="1" x14ac:dyDescent="0.25">
      <c r="A43" s="181" t="s">
        <v>63</v>
      </c>
      <c r="B43" s="178" t="s">
        <v>69</v>
      </c>
      <c r="C43" s="179">
        <v>27.055563781</v>
      </c>
      <c r="D43" s="179">
        <v>27.919553870406901</v>
      </c>
      <c r="E43" s="179">
        <v>33.871573173365</v>
      </c>
      <c r="F43" s="179">
        <v>28.437093634897117</v>
      </c>
      <c r="G43" s="179">
        <v>30.872685797539202</v>
      </c>
      <c r="H43" s="179">
        <v>26.023875565013199</v>
      </c>
      <c r="I43" s="179">
        <v>26.718767468731201</v>
      </c>
      <c r="J43" s="179">
        <v>27.365516514766998</v>
      </c>
      <c r="K43" s="179">
        <v>31.923205628695001</v>
      </c>
      <c r="L43" s="179">
        <v>36.7161529569699</v>
      </c>
      <c r="M43" s="179">
        <v>29.799745494370001</v>
      </c>
      <c r="N43" s="179">
        <v>27.976136574671401</v>
      </c>
      <c r="O43" s="180">
        <f t="shared" si="0"/>
        <v>354.67987046042583</v>
      </c>
      <c r="P43" s="125"/>
      <c r="Q43" s="125"/>
      <c r="R43" s="125"/>
      <c r="S43" s="125"/>
    </row>
    <row r="44" spans="1:19" ht="11.1" customHeight="1" x14ac:dyDescent="0.25">
      <c r="A44" s="181"/>
      <c r="B44" s="178" t="s">
        <v>220</v>
      </c>
      <c r="C44" s="179">
        <v>27.898952690825901</v>
      </c>
      <c r="D44" s="27">
        <v>26.272312924937637</v>
      </c>
      <c r="E44" s="179"/>
      <c r="F44" s="179"/>
      <c r="G44" s="179"/>
      <c r="H44" s="179"/>
      <c r="I44" s="179"/>
      <c r="J44" s="179"/>
      <c r="K44" s="179"/>
      <c r="L44" s="179"/>
      <c r="M44" s="179"/>
      <c r="N44" s="179"/>
      <c r="O44" s="179"/>
      <c r="P44" s="125"/>
      <c r="Q44" s="125"/>
      <c r="R44" s="125"/>
      <c r="S44" s="125"/>
    </row>
    <row r="45" spans="1:19" ht="11.1" customHeight="1" x14ac:dyDescent="0.25">
      <c r="A45" s="181" t="s">
        <v>151</v>
      </c>
      <c r="B45" s="178" t="s">
        <v>69</v>
      </c>
      <c r="C45" s="179">
        <v>13.610093390235701</v>
      </c>
      <c r="D45" s="179">
        <v>12.562315720940711</v>
      </c>
      <c r="E45" s="179">
        <v>13.516551428572907</v>
      </c>
      <c r="F45" s="179">
        <v>13.153227117601688</v>
      </c>
      <c r="G45" s="179">
        <v>14.578031308919636</v>
      </c>
      <c r="H45" s="179">
        <v>15.637826906251709</v>
      </c>
      <c r="I45" s="179">
        <v>16.591437458399135</v>
      </c>
      <c r="J45" s="179">
        <v>16.912324614231949</v>
      </c>
      <c r="K45" s="179">
        <v>16.859658281164428</v>
      </c>
      <c r="L45" s="179">
        <v>15.841358818311154</v>
      </c>
      <c r="M45" s="179">
        <v>15.231073830397621</v>
      </c>
      <c r="N45" s="179">
        <v>18.461497174691988</v>
      </c>
      <c r="O45" s="180">
        <f t="shared" si="0"/>
        <v>182.95539604971864</v>
      </c>
      <c r="P45" s="125"/>
      <c r="Q45" s="125"/>
      <c r="R45" s="125"/>
      <c r="S45" s="125"/>
    </row>
    <row r="46" spans="1:19" ht="11.1" customHeight="1" x14ac:dyDescent="0.25">
      <c r="A46" s="181"/>
      <c r="B46" s="178" t="s">
        <v>220</v>
      </c>
      <c r="C46" s="179">
        <v>12.564264347256573</v>
      </c>
      <c r="D46" s="27">
        <v>12.1255507</v>
      </c>
      <c r="E46" s="179"/>
      <c r="F46" s="179"/>
      <c r="G46" s="179"/>
      <c r="H46" s="179"/>
      <c r="I46" s="179"/>
      <c r="J46" s="179"/>
      <c r="K46" s="179"/>
      <c r="L46" s="179"/>
      <c r="M46" s="179"/>
      <c r="N46" s="179"/>
      <c r="O46" s="179"/>
      <c r="P46" s="125"/>
      <c r="Q46" s="125"/>
      <c r="R46" s="125"/>
      <c r="S46" s="125"/>
    </row>
    <row r="47" spans="1:19" ht="11.1" customHeight="1" x14ac:dyDescent="0.25">
      <c r="A47" s="181" t="s">
        <v>85</v>
      </c>
      <c r="B47" s="178" t="s">
        <v>69</v>
      </c>
      <c r="C47" s="179">
        <v>441.76675733325072</v>
      </c>
      <c r="D47" s="179">
        <v>427.75006740854985</v>
      </c>
      <c r="E47" s="179">
        <v>378.63465459495802</v>
      </c>
      <c r="F47" s="179">
        <v>353.56066285650002</v>
      </c>
      <c r="G47" s="179">
        <v>358.26210558548098</v>
      </c>
      <c r="H47" s="179">
        <v>354.63221069500503</v>
      </c>
      <c r="I47" s="179">
        <v>367.02292824503002</v>
      </c>
      <c r="J47" s="179">
        <v>382.34040810336398</v>
      </c>
      <c r="K47" s="179">
        <v>385.42103485141001</v>
      </c>
      <c r="L47" s="179">
        <v>417.49436351849101</v>
      </c>
      <c r="M47" s="179">
        <v>462.0252041110175</v>
      </c>
      <c r="N47" s="179">
        <v>410.10408721857198</v>
      </c>
      <c r="O47" s="180">
        <f t="shared" si="0"/>
        <v>4739.01448452163</v>
      </c>
      <c r="P47" s="125"/>
      <c r="Q47" s="125"/>
      <c r="R47" s="125"/>
      <c r="S47" s="125"/>
    </row>
    <row r="48" spans="1:19" ht="11.1" customHeight="1" x14ac:dyDescent="0.25">
      <c r="A48" s="181"/>
      <c r="B48" s="178" t="s">
        <v>220</v>
      </c>
      <c r="C48" s="179">
        <v>440.645834592082</v>
      </c>
      <c r="D48" s="27">
        <v>429.62932139808601</v>
      </c>
      <c r="E48" s="179"/>
      <c r="F48" s="179"/>
      <c r="G48" s="179"/>
      <c r="H48" s="179"/>
      <c r="I48" s="179"/>
      <c r="J48" s="179"/>
      <c r="K48" s="179"/>
      <c r="L48" s="179"/>
      <c r="M48" s="179"/>
      <c r="N48" s="179"/>
      <c r="O48" s="179"/>
      <c r="P48" s="125"/>
      <c r="Q48" s="125"/>
      <c r="R48" s="125"/>
      <c r="S48" s="125"/>
    </row>
    <row r="49" spans="1:20" ht="11.1" customHeight="1" x14ac:dyDescent="0.25">
      <c r="A49" s="181" t="s">
        <v>99</v>
      </c>
      <c r="B49" s="178" t="s">
        <v>69</v>
      </c>
      <c r="C49" s="179">
        <v>139.22702328</v>
      </c>
      <c r="D49" s="179">
        <v>143.98690379548606</v>
      </c>
      <c r="E49" s="179">
        <v>159.40058687932409</v>
      </c>
      <c r="F49" s="179">
        <v>156.31796991602141</v>
      </c>
      <c r="G49" s="179">
        <v>166.09404589211553</v>
      </c>
      <c r="H49" s="179">
        <v>178.16952582671163</v>
      </c>
      <c r="I49" s="179">
        <v>164.08680521355586</v>
      </c>
      <c r="J49" s="179">
        <v>163.92325706857096</v>
      </c>
      <c r="K49" s="179">
        <v>155.43915184948477</v>
      </c>
      <c r="L49" s="179">
        <v>131.15570808044347</v>
      </c>
      <c r="M49" s="179">
        <v>135.15816619117564</v>
      </c>
      <c r="N49" s="179">
        <v>137.53775598285145</v>
      </c>
      <c r="O49" s="180">
        <f t="shared" si="0"/>
        <v>1830.4968999757409</v>
      </c>
      <c r="P49" s="125"/>
      <c r="Q49" s="125"/>
      <c r="R49" s="125"/>
      <c r="S49" s="125"/>
    </row>
    <row r="50" spans="1:20" ht="11.1" customHeight="1" x14ac:dyDescent="0.25">
      <c r="A50" s="181"/>
      <c r="B50" s="178" t="s">
        <v>220</v>
      </c>
      <c r="C50" s="179">
        <v>137.89144366508341</v>
      </c>
      <c r="D50" s="27">
        <v>142.98110704197899</v>
      </c>
      <c r="E50" s="179"/>
      <c r="F50" s="179"/>
      <c r="G50" s="179"/>
      <c r="H50" s="179"/>
      <c r="I50" s="179"/>
      <c r="J50" s="179"/>
      <c r="K50" s="179"/>
      <c r="L50" s="179"/>
      <c r="M50" s="179"/>
      <c r="N50" s="179"/>
      <c r="O50" s="179"/>
      <c r="P50" s="125"/>
      <c r="Q50" s="125"/>
      <c r="R50" s="125"/>
      <c r="S50" s="125"/>
    </row>
    <row r="51" spans="1:20" ht="11.1" customHeight="1" x14ac:dyDescent="0.25">
      <c r="A51" s="181" t="s">
        <v>100</v>
      </c>
      <c r="B51" s="178" t="s">
        <v>69</v>
      </c>
      <c r="C51" s="179">
        <v>1198.3611439290701</v>
      </c>
      <c r="D51" s="179">
        <v>1152.78378377338</v>
      </c>
      <c r="E51" s="179">
        <v>1219.4423692764601</v>
      </c>
      <c r="F51" s="179">
        <v>1244.56388171914</v>
      </c>
      <c r="G51" s="179">
        <v>1063.9746238958312</v>
      </c>
      <c r="H51" s="179">
        <v>981.79021182757424</v>
      </c>
      <c r="I51" s="179">
        <v>1064.7163131802099</v>
      </c>
      <c r="J51" s="179">
        <v>1150.32563280724</v>
      </c>
      <c r="K51" s="179">
        <v>1213.6039907126899</v>
      </c>
      <c r="L51" s="179">
        <v>1150.60233978424</v>
      </c>
      <c r="M51" s="179">
        <v>1164.6824831418201</v>
      </c>
      <c r="N51" s="179">
        <v>1256.3932610551001</v>
      </c>
      <c r="O51" s="180">
        <f t="shared" si="0"/>
        <v>13861.240035102757</v>
      </c>
      <c r="P51" s="125"/>
      <c r="Q51" s="125"/>
      <c r="R51" s="125"/>
      <c r="S51" s="125"/>
    </row>
    <row r="52" spans="1:20" ht="11.1" customHeight="1" x14ac:dyDescent="0.25">
      <c r="A52" s="181"/>
      <c r="B52" s="178" t="s">
        <v>220</v>
      </c>
      <c r="C52" s="179">
        <v>1108.320248809237</v>
      </c>
      <c r="D52" s="27">
        <v>1180.1652690987701</v>
      </c>
      <c r="E52" s="179"/>
      <c r="F52" s="179"/>
      <c r="G52" s="179"/>
      <c r="H52" s="179"/>
      <c r="I52" s="179"/>
      <c r="J52" s="179"/>
      <c r="K52" s="179"/>
      <c r="L52" s="179"/>
      <c r="M52" s="179"/>
      <c r="N52" s="179"/>
      <c r="O52" s="179"/>
      <c r="P52" s="125"/>
      <c r="Q52" s="125"/>
      <c r="R52" s="125"/>
      <c r="S52" s="125"/>
    </row>
    <row r="53" spans="1:20" ht="11.1" customHeight="1" x14ac:dyDescent="0.25">
      <c r="A53" s="181" t="s">
        <v>64</v>
      </c>
      <c r="B53" s="178" t="s">
        <v>69</v>
      </c>
      <c r="C53" s="179">
        <v>457.87507147712307</v>
      </c>
      <c r="D53" s="179">
        <v>458.18317296162252</v>
      </c>
      <c r="E53" s="179">
        <v>474.85477432066909</v>
      </c>
      <c r="F53" s="179">
        <v>518.9928774580012</v>
      </c>
      <c r="G53" s="179">
        <v>450.714889864854</v>
      </c>
      <c r="H53" s="179">
        <v>509.35355964574069</v>
      </c>
      <c r="I53" s="179">
        <v>487.94485033956636</v>
      </c>
      <c r="J53" s="179">
        <v>469.37243421964268</v>
      </c>
      <c r="K53" s="179">
        <v>462.23418954766601</v>
      </c>
      <c r="L53" s="179">
        <v>474.895313347269</v>
      </c>
      <c r="M53" s="179">
        <v>445.14377625537901</v>
      </c>
      <c r="N53" s="179">
        <v>463.98190906132999</v>
      </c>
      <c r="O53" s="180">
        <f t="shared" si="0"/>
        <v>5673.5468184988631</v>
      </c>
      <c r="P53" s="125"/>
      <c r="Q53" s="125"/>
      <c r="R53" s="125"/>
      <c r="S53" s="125"/>
    </row>
    <row r="54" spans="1:20" ht="11.1" customHeight="1" x14ac:dyDescent="0.25">
      <c r="A54" s="181"/>
      <c r="B54" s="178" t="s">
        <v>220</v>
      </c>
      <c r="C54" s="179">
        <v>449.37458537355985</v>
      </c>
      <c r="D54" s="27">
        <v>450.66245584009687</v>
      </c>
      <c r="E54" s="179"/>
      <c r="F54" s="179"/>
      <c r="G54" s="179"/>
      <c r="H54" s="179"/>
      <c r="I54" s="179"/>
      <c r="J54" s="179"/>
      <c r="K54" s="179"/>
      <c r="L54" s="179"/>
      <c r="M54" s="179"/>
      <c r="N54" s="179"/>
      <c r="O54" s="179"/>
      <c r="P54" s="125"/>
      <c r="Q54" s="125"/>
      <c r="R54" s="125"/>
      <c r="S54" s="125"/>
    </row>
    <row r="55" spans="1:20" ht="11.1" customHeight="1" x14ac:dyDescent="0.25">
      <c r="A55" s="185" t="s">
        <v>84</v>
      </c>
      <c r="B55" s="178" t="s">
        <v>69</v>
      </c>
      <c r="C55" s="179">
        <v>9.7669371280099995</v>
      </c>
      <c r="D55" s="179">
        <v>7.177949146719814</v>
      </c>
      <c r="E55" s="179">
        <v>7.4927714777162988</v>
      </c>
      <c r="F55" s="179">
        <v>7.3014854294028364</v>
      </c>
      <c r="G55" s="179">
        <v>7.7882489464514988</v>
      </c>
      <c r="H55" s="179">
        <v>11.459923456663514</v>
      </c>
      <c r="I55" s="179">
        <v>8.8461970517681117</v>
      </c>
      <c r="J55" s="179">
        <v>8.1827270861761701</v>
      </c>
      <c r="K55" s="179">
        <v>8.9903683959606617</v>
      </c>
      <c r="L55" s="179">
        <v>8.7754278419299396</v>
      </c>
      <c r="M55" s="179">
        <v>8.5700847142353638</v>
      </c>
      <c r="N55" s="179">
        <v>8.8983372563868457</v>
      </c>
      <c r="O55" s="180">
        <f t="shared" si="0"/>
        <v>103.25045793142107</v>
      </c>
      <c r="P55" s="125"/>
      <c r="Q55" s="125"/>
      <c r="R55" s="125"/>
      <c r="S55" s="125"/>
    </row>
    <row r="56" spans="1:20" ht="11.1" customHeight="1" x14ac:dyDescent="0.25">
      <c r="A56" s="185"/>
      <c r="B56" s="178" t="s">
        <v>220</v>
      </c>
      <c r="C56" s="179">
        <v>8.9890557481219293</v>
      </c>
      <c r="D56" s="27">
        <v>7.1887794899999999</v>
      </c>
      <c r="E56" s="179"/>
      <c r="F56" s="179"/>
      <c r="G56" s="179"/>
      <c r="H56" s="179"/>
      <c r="I56" s="179"/>
      <c r="J56" s="179"/>
      <c r="K56" s="179"/>
      <c r="L56" s="179"/>
      <c r="M56" s="179"/>
      <c r="N56" s="179"/>
      <c r="O56" s="179"/>
      <c r="P56" s="125"/>
      <c r="Q56" s="125"/>
      <c r="R56" s="125"/>
      <c r="S56" s="125"/>
    </row>
    <row r="57" spans="1:20" ht="11.1" customHeight="1" x14ac:dyDescent="0.25">
      <c r="A57" s="177" t="s">
        <v>200</v>
      </c>
      <c r="B57" s="178" t="s">
        <v>69</v>
      </c>
      <c r="C57" s="179">
        <v>314.10563045397362</v>
      </c>
      <c r="D57" s="179">
        <v>331.89625616771661</v>
      </c>
      <c r="E57" s="179">
        <v>302.30468019614102</v>
      </c>
      <c r="F57" s="179">
        <v>319.75858307285637</v>
      </c>
      <c r="G57" s="179">
        <v>299.09890402161039</v>
      </c>
      <c r="H57" s="179">
        <v>297.09843586288105</v>
      </c>
      <c r="I57" s="179">
        <v>306.153342681065</v>
      </c>
      <c r="J57" s="179">
        <v>340.83790941944602</v>
      </c>
      <c r="K57" s="179">
        <v>328.35942889661101</v>
      </c>
      <c r="L57" s="179">
        <v>300.69651728809498</v>
      </c>
      <c r="M57" s="179">
        <v>285.71693303361201</v>
      </c>
      <c r="N57" s="179">
        <v>285.05876816493901</v>
      </c>
      <c r="O57" s="180">
        <f t="shared" si="0"/>
        <v>3711.0853892589475</v>
      </c>
      <c r="P57" s="125"/>
      <c r="Q57" s="125"/>
      <c r="R57" s="125"/>
      <c r="S57" s="125"/>
    </row>
    <row r="58" spans="1:20" ht="11.1" customHeight="1" x14ac:dyDescent="0.25">
      <c r="A58" s="186"/>
      <c r="B58" s="178" t="s">
        <v>220</v>
      </c>
      <c r="C58" s="179">
        <v>314.79967366596344</v>
      </c>
      <c r="D58" s="187">
        <v>332.57234941034091</v>
      </c>
      <c r="E58" s="187"/>
      <c r="F58" s="187"/>
      <c r="G58" s="187"/>
      <c r="H58" s="187"/>
      <c r="I58" s="187"/>
      <c r="J58" s="187"/>
      <c r="K58" s="187"/>
      <c r="L58" s="187"/>
      <c r="M58" s="187"/>
      <c r="N58" s="187"/>
      <c r="O58" s="187"/>
      <c r="P58" s="125"/>
      <c r="Q58" s="125"/>
      <c r="R58" s="125"/>
      <c r="S58" s="125"/>
    </row>
    <row r="59" spans="1:20" ht="9.9499999999999993" customHeight="1" x14ac:dyDescent="0.3">
      <c r="A59" s="281" t="s">
        <v>48</v>
      </c>
      <c r="B59" s="129"/>
      <c r="C59" s="129"/>
      <c r="D59" s="129"/>
      <c r="E59" s="129"/>
      <c r="F59" s="129"/>
      <c r="G59" s="129"/>
      <c r="H59" s="129"/>
      <c r="I59" s="129"/>
      <c r="J59" s="130"/>
      <c r="K59" s="131"/>
      <c r="L59" s="129"/>
      <c r="M59" s="129"/>
      <c r="N59" s="129"/>
      <c r="O59" s="129"/>
      <c r="P59" s="132"/>
      <c r="Q59" s="133"/>
      <c r="R59" s="133"/>
      <c r="S59" s="133"/>
      <c r="T59" s="133"/>
    </row>
    <row r="60" spans="1:20" ht="9.9499999999999993" customHeight="1" x14ac:dyDescent="0.3">
      <c r="A60" s="282" t="s">
        <v>142</v>
      </c>
      <c r="B60" s="134"/>
      <c r="C60" s="134"/>
      <c r="D60" s="134"/>
      <c r="E60" s="134"/>
      <c r="F60" s="134"/>
      <c r="G60" s="134"/>
      <c r="H60" s="134"/>
      <c r="I60" s="134"/>
      <c r="J60" s="134"/>
      <c r="K60" s="134"/>
      <c r="L60" s="134"/>
      <c r="M60" s="134"/>
      <c r="N60" s="134"/>
      <c r="O60" s="134"/>
      <c r="P60" s="134"/>
      <c r="Q60" s="135"/>
      <c r="R60" s="135"/>
      <c r="S60" s="135"/>
      <c r="T60" s="135"/>
    </row>
    <row r="61" spans="1:20" ht="9.9499999999999993" customHeight="1" x14ac:dyDescent="0.3">
      <c r="A61" s="283" t="s">
        <v>88</v>
      </c>
      <c r="B61" s="134"/>
      <c r="C61" s="134"/>
      <c r="D61" s="134"/>
      <c r="E61" s="134"/>
      <c r="F61" s="134"/>
      <c r="G61" s="134"/>
      <c r="H61" s="134"/>
      <c r="I61" s="134"/>
      <c r="J61" s="134"/>
      <c r="K61" s="134"/>
      <c r="L61" s="134"/>
      <c r="M61" s="134"/>
      <c r="N61" s="134"/>
      <c r="O61" s="134"/>
      <c r="P61" s="134"/>
      <c r="Q61" s="135"/>
      <c r="R61" s="135"/>
      <c r="S61" s="135"/>
      <c r="T61" s="135"/>
    </row>
    <row r="62" spans="1:20" ht="16.5" x14ac:dyDescent="0.3">
      <c r="A62" s="136"/>
      <c r="B62" s="136"/>
      <c r="C62" s="136"/>
      <c r="D62" s="136"/>
      <c r="E62" s="136"/>
      <c r="F62" s="136"/>
      <c r="G62" s="136"/>
      <c r="H62" s="136"/>
      <c r="I62" s="136"/>
      <c r="J62" s="136"/>
      <c r="K62" s="136"/>
      <c r="L62" s="136"/>
      <c r="M62" s="136"/>
      <c r="N62" s="136"/>
      <c r="O62" s="136"/>
      <c r="P62" s="136"/>
      <c r="Q62" s="137"/>
      <c r="R62" s="137"/>
      <c r="S62" s="137"/>
      <c r="T62" s="137"/>
    </row>
    <row r="63" spans="1:20" ht="16.5" x14ac:dyDescent="0.3">
      <c r="A63" s="138"/>
      <c r="B63" s="138"/>
      <c r="C63" s="138"/>
      <c r="D63" s="138"/>
      <c r="E63" s="138"/>
      <c r="F63" s="138"/>
      <c r="G63" s="138"/>
      <c r="H63" s="138"/>
      <c r="I63" s="138"/>
      <c r="J63" s="138"/>
      <c r="K63" s="138"/>
      <c r="L63" s="138"/>
      <c r="M63" s="138"/>
      <c r="N63" s="138"/>
      <c r="O63" s="138"/>
      <c r="P63" s="138"/>
    </row>
    <row r="64" spans="1:20" ht="16.5" x14ac:dyDescent="0.3">
      <c r="A64" s="138"/>
      <c r="B64" s="138"/>
      <c r="C64" s="138"/>
      <c r="D64" s="138"/>
      <c r="E64" s="138"/>
      <c r="F64" s="138"/>
      <c r="G64" s="138"/>
      <c r="H64" s="138"/>
      <c r="I64" s="138"/>
      <c r="J64" s="138"/>
      <c r="K64" s="138"/>
      <c r="L64" s="138"/>
      <c r="M64" s="138"/>
      <c r="N64" s="138"/>
      <c r="O64" s="138"/>
      <c r="P64" s="138"/>
    </row>
    <row r="65" spans="1:16" ht="16.5" x14ac:dyDescent="0.3">
      <c r="A65" s="138"/>
      <c r="B65" s="138"/>
      <c r="C65" s="138"/>
      <c r="D65" s="138"/>
      <c r="E65" s="138"/>
      <c r="F65" s="138"/>
      <c r="G65" s="138"/>
      <c r="H65" s="138"/>
      <c r="I65" s="138"/>
      <c r="J65" s="138"/>
      <c r="K65" s="138"/>
      <c r="L65" s="138"/>
      <c r="M65" s="138"/>
      <c r="N65" s="138"/>
      <c r="O65" s="138"/>
      <c r="P65" s="138"/>
    </row>
    <row r="66" spans="1:16" ht="16.5" x14ac:dyDescent="0.3">
      <c r="A66" s="138"/>
      <c r="B66" s="138"/>
      <c r="C66" s="138"/>
      <c r="D66" s="138"/>
      <c r="E66" s="138"/>
      <c r="F66" s="138"/>
      <c r="G66" s="138"/>
      <c r="H66" s="138"/>
      <c r="I66" s="138"/>
      <c r="J66" s="138"/>
      <c r="K66" s="138"/>
      <c r="L66" s="138"/>
      <c r="M66" s="138"/>
      <c r="N66" s="138"/>
      <c r="O66" s="138"/>
      <c r="P66" s="138"/>
    </row>
  </sheetData>
  <mergeCells count="1">
    <mergeCell ref="A5:A6"/>
  </mergeCells>
  <phoneticPr fontId="10" type="noConversion"/>
  <printOptions horizontalCentered="1" verticalCentered="1"/>
  <pageMargins left="0" right="0" top="0" bottom="0" header="0" footer="0"/>
  <pageSetup paperSize="9" orientation="portrait" r:id="rId1"/>
  <ignoredErrors>
    <ignoredError sqref="C59:F59 EGW12801 EGW8705 O5 EGW4609 EGW13057:EGW14337 EGW8961:EGW10497 EGW2817:EGW4353 EGW4865:EGW6401 O7" formulaRange="1"/>
    <ignoredError sqref="A4:A58 B4" numberStoredAsText="1"/>
  </ignoredErrors>
  <extLst>
    <ext xmlns:mx="http://schemas.microsoft.com/office/mac/excel/2008/main" uri="http://schemas.microsoft.com/office/mac/excel/2008/main">
      <mx:PLV Mode="0" OnePage="0" WScale="0"/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/>
  <dimension ref="A1:T66"/>
  <sheetViews>
    <sheetView showGridLines="0" workbookViewId="0">
      <selection activeCell="D1" sqref="D1"/>
    </sheetView>
  </sheetViews>
  <sheetFormatPr baseColWidth="10" defaultColWidth="6.33203125" defaultRowHeight="12" customHeight="1" x14ac:dyDescent="0.25"/>
  <cols>
    <col min="1" max="1" width="12.109375" style="126" customWidth="1"/>
    <col min="2" max="14" width="6.33203125" style="126"/>
    <col min="15" max="15" width="7.21875" style="126" customWidth="1"/>
    <col min="16" max="16384" width="6.33203125" style="126"/>
  </cols>
  <sheetData>
    <row r="1" spans="1:19" ht="14.1" customHeight="1" x14ac:dyDescent="0.25">
      <c r="A1" s="66" t="s">
        <v>223</v>
      </c>
      <c r="B1" s="125"/>
      <c r="C1" s="125"/>
      <c r="D1" s="125"/>
      <c r="E1" s="125"/>
      <c r="F1" s="125"/>
    </row>
    <row r="2" spans="1:19" ht="11.1" customHeight="1" x14ac:dyDescent="0.25">
      <c r="A2" s="3" t="s">
        <v>146</v>
      </c>
      <c r="B2" s="125"/>
      <c r="C2" s="125"/>
      <c r="D2" s="125"/>
      <c r="E2" s="125"/>
      <c r="F2" s="125"/>
    </row>
    <row r="3" spans="1:19" ht="3.75" customHeight="1" x14ac:dyDescent="0.25">
      <c r="A3" s="127"/>
      <c r="B3" s="127"/>
      <c r="C3" s="127"/>
      <c r="D3" s="127"/>
      <c r="E3" s="127"/>
      <c r="F3" s="127"/>
      <c r="G3" s="127"/>
      <c r="H3" s="127"/>
      <c r="I3" s="127"/>
      <c r="J3" s="127"/>
      <c r="K3" s="127"/>
      <c r="L3" s="127"/>
      <c r="M3" s="127"/>
      <c r="N3" s="127"/>
    </row>
    <row r="4" spans="1:19" ht="15" customHeight="1" x14ac:dyDescent="0.25">
      <c r="A4" s="263" t="s">
        <v>71</v>
      </c>
      <c r="B4" s="264" t="s">
        <v>187</v>
      </c>
      <c r="C4" s="264" t="s">
        <v>173</v>
      </c>
      <c r="D4" s="264" t="s">
        <v>174</v>
      </c>
      <c r="E4" s="265" t="s">
        <v>175</v>
      </c>
      <c r="F4" s="264" t="s">
        <v>176</v>
      </c>
      <c r="G4" s="264" t="s">
        <v>177</v>
      </c>
      <c r="H4" s="264" t="s">
        <v>178</v>
      </c>
      <c r="I4" s="264" t="s">
        <v>179</v>
      </c>
      <c r="J4" s="264" t="s">
        <v>180</v>
      </c>
      <c r="K4" s="264" t="s">
        <v>181</v>
      </c>
      <c r="L4" s="264" t="s">
        <v>182</v>
      </c>
      <c r="M4" s="264" t="s">
        <v>140</v>
      </c>
      <c r="N4" s="264" t="s">
        <v>141</v>
      </c>
      <c r="O4" s="264" t="s">
        <v>215</v>
      </c>
      <c r="P4" s="128"/>
      <c r="Q4" s="128"/>
      <c r="R4" s="128"/>
      <c r="S4" s="128"/>
    </row>
    <row r="5" spans="1:19" ht="12" customHeight="1" x14ac:dyDescent="0.25">
      <c r="A5" s="294" t="s">
        <v>72</v>
      </c>
      <c r="B5" s="266">
        <v>2019</v>
      </c>
      <c r="C5" s="290">
        <v>183746.28288618044</v>
      </c>
      <c r="D5" s="290">
        <v>171137.40141900454</v>
      </c>
      <c r="E5" s="290">
        <v>183858.99037999904</v>
      </c>
      <c r="F5" s="290">
        <v>190047.59381031556</v>
      </c>
      <c r="G5" s="290">
        <v>194640.61139021922</v>
      </c>
      <c r="H5" s="290">
        <v>184681.32211247386</v>
      </c>
      <c r="I5" s="290">
        <v>179032.61231896761</v>
      </c>
      <c r="J5" s="290">
        <v>171441.9696473869</v>
      </c>
      <c r="K5" s="290">
        <v>166239.24607660994</v>
      </c>
      <c r="L5" s="290">
        <v>168249.43847040934</v>
      </c>
      <c r="M5" s="290">
        <v>166489.72659431901</v>
      </c>
      <c r="N5" s="290">
        <v>169800.65711461561</v>
      </c>
      <c r="O5" s="291">
        <f>SUM(C5:N5)</f>
        <v>2129365.8522205008</v>
      </c>
      <c r="P5" s="125"/>
      <c r="Q5" s="125"/>
      <c r="R5" s="125"/>
      <c r="S5" s="125"/>
    </row>
    <row r="6" spans="1:19" ht="12" customHeight="1" x14ac:dyDescent="0.25">
      <c r="A6" s="295"/>
      <c r="B6" s="268">
        <v>2020</v>
      </c>
      <c r="C6" s="270">
        <v>187698.43257706607</v>
      </c>
      <c r="D6" s="270">
        <v>175044.28515000004</v>
      </c>
      <c r="E6" s="270"/>
      <c r="F6" s="270"/>
      <c r="G6" s="270"/>
      <c r="H6" s="270"/>
      <c r="I6" s="270"/>
      <c r="J6" s="270"/>
      <c r="K6" s="270"/>
      <c r="L6" s="270"/>
      <c r="M6" s="270"/>
      <c r="N6" s="270"/>
      <c r="O6" s="270"/>
      <c r="P6" s="125"/>
      <c r="Q6" s="125"/>
      <c r="R6" s="125"/>
      <c r="S6" s="125"/>
    </row>
    <row r="7" spans="1:19" ht="11.1" customHeight="1" x14ac:dyDescent="0.25">
      <c r="A7" s="271" t="s">
        <v>4</v>
      </c>
      <c r="B7" s="272" t="s">
        <v>69</v>
      </c>
      <c r="C7" s="273">
        <v>8446.8907539000011</v>
      </c>
      <c r="D7" s="273">
        <v>7943.2398422999995</v>
      </c>
      <c r="E7" s="273">
        <v>8692.6586733000004</v>
      </c>
      <c r="F7" s="273">
        <v>8417.2678731000015</v>
      </c>
      <c r="G7" s="273">
        <v>8614.5765336000004</v>
      </c>
      <c r="H7" s="273">
        <v>8055.4033665000006</v>
      </c>
      <c r="I7" s="273">
        <v>8098.8126137999998</v>
      </c>
      <c r="J7" s="273">
        <v>7934.0513400000009</v>
      </c>
      <c r="K7" s="273">
        <v>7631.6978961000004</v>
      </c>
      <c r="L7" s="273">
        <v>8073.1403451000015</v>
      </c>
      <c r="M7" s="273">
        <v>8058.8275056000011</v>
      </c>
      <c r="N7" s="273">
        <v>8607.5816687999995</v>
      </c>
      <c r="O7" s="273">
        <f>SUM(C7:N7)</f>
        <v>98574.14841210001</v>
      </c>
      <c r="P7" s="125"/>
      <c r="Q7" s="125"/>
      <c r="R7" s="125"/>
      <c r="S7" s="125"/>
    </row>
    <row r="8" spans="1:19" ht="11.1" customHeight="1" x14ac:dyDescent="0.25">
      <c r="A8" s="271"/>
      <c r="B8" s="272" t="s">
        <v>220</v>
      </c>
      <c r="C8" s="273">
        <v>8678.2993803000008</v>
      </c>
      <c r="D8" s="4">
        <v>7910.02</v>
      </c>
      <c r="E8" s="273"/>
      <c r="F8" s="273"/>
      <c r="G8" s="273"/>
      <c r="H8" s="273"/>
      <c r="I8" s="273"/>
      <c r="J8" s="273"/>
      <c r="K8" s="273"/>
      <c r="L8" s="273"/>
      <c r="M8" s="273"/>
      <c r="N8" s="273"/>
      <c r="O8" s="274"/>
      <c r="P8" s="125"/>
      <c r="Q8" s="125"/>
      <c r="R8" s="125"/>
      <c r="S8" s="125"/>
    </row>
    <row r="9" spans="1:19" ht="11.1" customHeight="1" x14ac:dyDescent="0.25">
      <c r="A9" s="275" t="s">
        <v>5</v>
      </c>
      <c r="B9" s="272" t="s">
        <v>69</v>
      </c>
      <c r="C9" s="273">
        <v>1597.13</v>
      </c>
      <c r="D9" s="273">
        <v>1600</v>
      </c>
      <c r="E9" s="273">
        <v>1599.48</v>
      </c>
      <c r="F9" s="273">
        <v>1583.5</v>
      </c>
      <c r="G9" s="273">
        <v>1582.2792999999999</v>
      </c>
      <c r="H9" s="273">
        <v>1583.5</v>
      </c>
      <c r="I9" s="273">
        <v>1556.09</v>
      </c>
      <c r="J9" s="273">
        <v>1510.24</v>
      </c>
      <c r="K9" s="273">
        <v>1416.19</v>
      </c>
      <c r="L9" s="273">
        <v>1420.71</v>
      </c>
      <c r="M9" s="273">
        <v>1361.452</v>
      </c>
      <c r="N9" s="273">
        <v>1370</v>
      </c>
      <c r="O9" s="274">
        <f t="shared" ref="O9:O57" si="0">SUM(C9:N9)</f>
        <v>18180.571300000003</v>
      </c>
      <c r="P9" s="125"/>
      <c r="Q9" s="125"/>
      <c r="R9" s="125"/>
      <c r="S9" s="125"/>
    </row>
    <row r="10" spans="1:19" ht="11.1" customHeight="1" x14ac:dyDescent="0.25">
      <c r="A10" s="275"/>
      <c r="B10" s="272" t="s">
        <v>220</v>
      </c>
      <c r="C10" s="273">
        <v>1625.13</v>
      </c>
      <c r="D10" s="4">
        <v>1589.56</v>
      </c>
      <c r="E10" s="273"/>
      <c r="F10" s="273"/>
      <c r="G10" s="273"/>
      <c r="H10" s="273"/>
      <c r="I10" s="273"/>
      <c r="J10" s="273"/>
      <c r="K10" s="273"/>
      <c r="L10" s="273"/>
      <c r="M10" s="273"/>
      <c r="N10" s="273"/>
      <c r="O10" s="274"/>
      <c r="P10" s="125"/>
      <c r="Q10" s="125"/>
      <c r="R10" s="125"/>
      <c r="S10" s="125"/>
    </row>
    <row r="11" spans="1:19" ht="11.1" customHeight="1" x14ac:dyDescent="0.25">
      <c r="A11" s="276" t="s">
        <v>95</v>
      </c>
      <c r="B11" s="272" t="s">
        <v>69</v>
      </c>
      <c r="C11" s="273">
        <v>3490.7449999999999</v>
      </c>
      <c r="D11" s="273">
        <v>3448.29</v>
      </c>
      <c r="E11" s="273">
        <v>3458.877</v>
      </c>
      <c r="F11" s="273">
        <v>3608.4799400000002</v>
      </c>
      <c r="G11" s="273">
        <v>3217.8885</v>
      </c>
      <c r="H11" s="273">
        <v>3157.7870000000003</v>
      </c>
      <c r="I11" s="273">
        <v>2835.9</v>
      </c>
      <c r="J11" s="273">
        <v>2425.8760000000002</v>
      </c>
      <c r="K11" s="273">
        <v>2105.25</v>
      </c>
      <c r="L11" s="273">
        <v>1941.6869999999999</v>
      </c>
      <c r="M11" s="273">
        <v>1880.9090000000001</v>
      </c>
      <c r="N11" s="273">
        <v>1827.8310000000001</v>
      </c>
      <c r="O11" s="274">
        <f t="shared" si="0"/>
        <v>33399.52044</v>
      </c>
      <c r="P11" s="125"/>
      <c r="Q11" s="125"/>
      <c r="R11" s="125"/>
      <c r="S11" s="125"/>
    </row>
    <row r="12" spans="1:19" ht="11.1" customHeight="1" x14ac:dyDescent="0.25">
      <c r="A12" s="276"/>
      <c r="B12" s="272" t="s">
        <v>220</v>
      </c>
      <c r="C12" s="273">
        <v>3497.4798700000001</v>
      </c>
      <c r="D12" s="4">
        <v>3451.9911499999998</v>
      </c>
      <c r="E12" s="273"/>
      <c r="F12" s="273"/>
      <c r="G12" s="273"/>
      <c r="H12" s="273"/>
      <c r="I12" s="273"/>
      <c r="J12" s="273"/>
      <c r="K12" s="273"/>
      <c r="L12" s="273"/>
      <c r="M12" s="273"/>
      <c r="N12" s="273"/>
      <c r="O12" s="274"/>
      <c r="P12" s="125"/>
      <c r="Q12" s="125"/>
      <c r="R12" s="125"/>
      <c r="S12" s="125"/>
    </row>
    <row r="13" spans="1:19" ht="11.1" customHeight="1" x14ac:dyDescent="0.25">
      <c r="A13" s="275" t="s">
        <v>62</v>
      </c>
      <c r="B13" s="272" t="s">
        <v>69</v>
      </c>
      <c r="C13" s="273">
        <v>30869.915570000001</v>
      </c>
      <c r="D13" s="273">
        <v>26929.103999999999</v>
      </c>
      <c r="E13" s="273">
        <v>30278.225849999999</v>
      </c>
      <c r="F13" s="273">
        <v>29705.799989999996</v>
      </c>
      <c r="G13" s="273">
        <v>30855.016349999998</v>
      </c>
      <c r="H13" s="273">
        <v>29145.200999999997</v>
      </c>
      <c r="I13" s="273">
        <v>30232.772320000004</v>
      </c>
      <c r="J13" s="273">
        <v>30246.389070000005</v>
      </c>
      <c r="K13" s="273">
        <v>29437.425599999999</v>
      </c>
      <c r="L13" s="273">
        <v>30220.780200000001</v>
      </c>
      <c r="M13" s="273">
        <v>29298.657359999997</v>
      </c>
      <c r="N13" s="273">
        <v>30240.490979999999</v>
      </c>
      <c r="O13" s="274">
        <f t="shared" si="0"/>
        <v>357459.77828999999</v>
      </c>
      <c r="P13" s="125"/>
      <c r="Q13" s="125"/>
      <c r="R13" s="125"/>
      <c r="S13" s="125"/>
    </row>
    <row r="14" spans="1:19" ht="11.1" customHeight="1" x14ac:dyDescent="0.25">
      <c r="A14" s="275"/>
      <c r="B14" s="272" t="s">
        <v>220</v>
      </c>
      <c r="C14" s="273">
        <v>30892.442300000002</v>
      </c>
      <c r="D14" s="4">
        <v>28250.45</v>
      </c>
      <c r="E14" s="273"/>
      <c r="F14" s="273"/>
      <c r="G14" s="273"/>
      <c r="H14" s="273"/>
      <c r="I14" s="273"/>
      <c r="J14" s="273"/>
      <c r="K14" s="273"/>
      <c r="L14" s="273"/>
      <c r="M14" s="273"/>
      <c r="N14" s="273"/>
      <c r="O14" s="274"/>
      <c r="P14" s="125"/>
      <c r="Q14" s="125"/>
      <c r="R14" s="125"/>
      <c r="S14" s="125"/>
    </row>
    <row r="15" spans="1:19" ht="11.1" customHeight="1" x14ac:dyDescent="0.25">
      <c r="A15" s="275" t="s">
        <v>65</v>
      </c>
      <c r="B15" s="272" t="s">
        <v>69</v>
      </c>
      <c r="C15" s="273">
        <v>2496.9313692000001</v>
      </c>
      <c r="D15" s="273">
        <v>4174.1731818000007</v>
      </c>
      <c r="E15" s="273">
        <v>8626.8144501000006</v>
      </c>
      <c r="F15" s="273">
        <v>11720.350184400002</v>
      </c>
      <c r="G15" s="273">
        <v>13719.600432900001</v>
      </c>
      <c r="H15" s="273">
        <v>9547.7344416000014</v>
      </c>
      <c r="I15" s="273">
        <v>5853.3598476000006</v>
      </c>
      <c r="J15" s="273">
        <v>3448.3816332000001</v>
      </c>
      <c r="K15" s="273">
        <v>2292.0858864000002</v>
      </c>
      <c r="L15" s="273">
        <v>1771.9728867000001</v>
      </c>
      <c r="M15" s="273">
        <v>1465.2868797000001</v>
      </c>
      <c r="N15" s="273">
        <v>1270.7831079</v>
      </c>
      <c r="O15" s="274">
        <f t="shared" si="0"/>
        <v>66387.474301499999</v>
      </c>
      <c r="P15" s="125"/>
      <c r="Q15" s="125"/>
      <c r="R15" s="125"/>
      <c r="S15" s="125"/>
    </row>
    <row r="16" spans="1:19" ht="11.1" customHeight="1" x14ac:dyDescent="0.25">
      <c r="A16" s="275"/>
      <c r="B16" s="272" t="s">
        <v>220</v>
      </c>
      <c r="C16" s="273">
        <v>2447.9961048489999</v>
      </c>
      <c r="D16" s="4">
        <v>4180.66</v>
      </c>
      <c r="E16" s="273"/>
      <c r="F16" s="273"/>
      <c r="G16" s="273"/>
      <c r="H16" s="273"/>
      <c r="I16" s="273"/>
      <c r="J16" s="273"/>
      <c r="K16" s="273"/>
      <c r="L16" s="273"/>
      <c r="M16" s="273"/>
      <c r="N16" s="273"/>
      <c r="O16" s="274"/>
      <c r="P16" s="125"/>
      <c r="Q16" s="125"/>
      <c r="R16" s="125"/>
      <c r="S16" s="125"/>
    </row>
    <row r="17" spans="1:19" ht="11.1" customHeight="1" x14ac:dyDescent="0.25">
      <c r="A17" s="276" t="s">
        <v>1</v>
      </c>
      <c r="B17" s="272" t="s">
        <v>69</v>
      </c>
      <c r="C17" s="273">
        <v>42105.423629799006</v>
      </c>
      <c r="D17" s="273">
        <v>33187.188277980007</v>
      </c>
      <c r="E17" s="273">
        <v>31313.915895509996</v>
      </c>
      <c r="F17" s="273">
        <v>32824.130535809993</v>
      </c>
      <c r="G17" s="273">
        <v>33000.498268200005</v>
      </c>
      <c r="H17" s="273">
        <v>32773.595115150005</v>
      </c>
      <c r="I17" s="273">
        <v>32268.815168699002</v>
      </c>
      <c r="J17" s="273">
        <v>30206.361654430006</v>
      </c>
      <c r="K17" s="273">
        <v>30413.312073629997</v>
      </c>
      <c r="L17" s="273">
        <v>31096.753292546004</v>
      </c>
      <c r="M17" s="273">
        <v>30888.856137149996</v>
      </c>
      <c r="N17" s="273">
        <v>31056.850213721998</v>
      </c>
      <c r="O17" s="274">
        <f t="shared" si="0"/>
        <v>391135.70026262593</v>
      </c>
      <c r="P17" s="125"/>
      <c r="Q17" s="125"/>
      <c r="R17" s="125"/>
      <c r="S17" s="125"/>
    </row>
    <row r="18" spans="1:19" ht="11.1" customHeight="1" x14ac:dyDescent="0.25">
      <c r="A18" s="276"/>
      <c r="B18" s="272" t="s">
        <v>220</v>
      </c>
      <c r="C18" s="273">
        <v>42261.504498910101</v>
      </c>
      <c r="D18" s="4">
        <v>33980.910000000003</v>
      </c>
      <c r="E18" s="273"/>
      <c r="F18" s="273"/>
      <c r="G18" s="273"/>
      <c r="H18" s="273"/>
      <c r="I18" s="273"/>
      <c r="J18" s="273"/>
      <c r="K18" s="273"/>
      <c r="L18" s="273"/>
      <c r="M18" s="273"/>
      <c r="N18" s="273"/>
      <c r="O18" s="274"/>
      <c r="P18" s="125"/>
      <c r="Q18" s="125"/>
      <c r="R18" s="125"/>
      <c r="S18" s="125"/>
    </row>
    <row r="19" spans="1:19" ht="11.1" customHeight="1" x14ac:dyDescent="0.25">
      <c r="A19" s="277" t="s">
        <v>57</v>
      </c>
      <c r="B19" s="272" t="s">
        <v>69</v>
      </c>
      <c r="C19" s="273">
        <v>0</v>
      </c>
      <c r="D19" s="273">
        <v>0</v>
      </c>
      <c r="E19" s="273">
        <v>0</v>
      </c>
      <c r="F19" s="273">
        <v>0</v>
      </c>
      <c r="G19" s="273">
        <v>0</v>
      </c>
      <c r="H19" s="273">
        <v>0</v>
      </c>
      <c r="I19" s="273">
        <v>0</v>
      </c>
      <c r="J19" s="273">
        <v>0</v>
      </c>
      <c r="K19" s="273">
        <v>0</v>
      </c>
      <c r="L19" s="273">
        <v>0</v>
      </c>
      <c r="M19" s="273">
        <v>0</v>
      </c>
      <c r="N19" s="273">
        <v>0</v>
      </c>
      <c r="O19" s="274">
        <f t="shared" si="0"/>
        <v>0</v>
      </c>
      <c r="P19" s="125"/>
      <c r="Q19" s="125"/>
      <c r="R19" s="125"/>
      <c r="S19" s="125"/>
    </row>
    <row r="20" spans="1:19" ht="11.1" customHeight="1" x14ac:dyDescent="0.25">
      <c r="A20" s="276"/>
      <c r="B20" s="272" t="s">
        <v>220</v>
      </c>
      <c r="C20" s="273">
        <v>0</v>
      </c>
      <c r="D20" s="273">
        <v>0</v>
      </c>
      <c r="E20" s="273"/>
      <c r="F20" s="273"/>
      <c r="G20" s="273"/>
      <c r="H20" s="273"/>
      <c r="I20" s="273"/>
      <c r="J20" s="273"/>
      <c r="K20" s="273"/>
      <c r="L20" s="273"/>
      <c r="M20" s="273"/>
      <c r="N20" s="273"/>
      <c r="O20" s="274"/>
      <c r="P20" s="125"/>
      <c r="Q20" s="125"/>
      <c r="R20" s="125"/>
      <c r="S20" s="125"/>
    </row>
    <row r="21" spans="1:19" ht="11.1" customHeight="1" x14ac:dyDescent="0.25">
      <c r="A21" s="275" t="s">
        <v>98</v>
      </c>
      <c r="B21" s="272" t="s">
        <v>69</v>
      </c>
      <c r="C21" s="273">
        <v>9420.8616747000033</v>
      </c>
      <c r="D21" s="273">
        <v>8741.2779387000046</v>
      </c>
      <c r="E21" s="273">
        <v>9978.6174938999993</v>
      </c>
      <c r="F21" s="273">
        <v>9864.2118141000064</v>
      </c>
      <c r="G21" s="273">
        <v>10189.973692800002</v>
      </c>
      <c r="H21" s="273">
        <v>9256.9788882000012</v>
      </c>
      <c r="I21" s="273">
        <v>9246.1624488000016</v>
      </c>
      <c r="J21" s="273">
        <v>8943.4332476999971</v>
      </c>
      <c r="K21" s="273">
        <v>8482.4090999999989</v>
      </c>
      <c r="L21" s="273">
        <v>8767.7461106999999</v>
      </c>
      <c r="M21" s="273">
        <v>8650.7782622999985</v>
      </c>
      <c r="N21" s="273">
        <v>9238.641110999999</v>
      </c>
      <c r="O21" s="274">
        <f t="shared" si="0"/>
        <v>110781.09178290001</v>
      </c>
      <c r="P21" s="125"/>
      <c r="Q21" s="125"/>
      <c r="R21" s="125"/>
      <c r="S21" s="125"/>
    </row>
    <row r="22" spans="1:19" ht="11.1" customHeight="1" x14ac:dyDescent="0.25">
      <c r="A22" s="275"/>
      <c r="B22" s="272" t="s">
        <v>220</v>
      </c>
      <c r="C22" s="273">
        <v>10621.212888600008</v>
      </c>
      <c r="D22" s="4">
        <v>8960.4500000000007</v>
      </c>
      <c r="E22" s="273"/>
      <c r="F22" s="273"/>
      <c r="G22" s="273"/>
      <c r="H22" s="273"/>
      <c r="I22" s="273"/>
      <c r="J22" s="273"/>
      <c r="K22" s="273"/>
      <c r="L22" s="273"/>
      <c r="M22" s="273"/>
      <c r="N22" s="273"/>
      <c r="O22" s="274"/>
      <c r="P22" s="125"/>
      <c r="Q22" s="125"/>
      <c r="R22" s="125"/>
      <c r="S22" s="125"/>
    </row>
    <row r="23" spans="1:19" ht="11.1" customHeight="1" x14ac:dyDescent="0.25">
      <c r="A23" s="275" t="s">
        <v>61</v>
      </c>
      <c r="B23" s="272" t="s">
        <v>69</v>
      </c>
      <c r="C23" s="273">
        <v>1684.6277745780001</v>
      </c>
      <c r="D23" s="273">
        <v>1775.0555512829994</v>
      </c>
      <c r="E23" s="273">
        <v>1707.2353923300004</v>
      </c>
      <c r="F23" s="273">
        <v>2040.4766148660003</v>
      </c>
      <c r="G23" s="273">
        <v>2178.4613067180007</v>
      </c>
      <c r="H23" s="273">
        <v>2018.2239328230007</v>
      </c>
      <c r="I23" s="273">
        <v>1852.3991629170011</v>
      </c>
      <c r="J23" s="273">
        <v>2395.2461855040001</v>
      </c>
      <c r="K23" s="273">
        <v>2092.7054617380008</v>
      </c>
      <c r="L23" s="273">
        <v>1984.241442663001</v>
      </c>
      <c r="M23" s="273">
        <v>1747.4066138970002</v>
      </c>
      <c r="N23" s="273">
        <v>1777.7217137850002</v>
      </c>
      <c r="O23" s="274">
        <f t="shared" si="0"/>
        <v>23253.801153102009</v>
      </c>
      <c r="P23" s="125"/>
      <c r="Q23" s="125"/>
      <c r="R23" s="125"/>
      <c r="S23" s="125"/>
    </row>
    <row r="24" spans="1:19" ht="11.1" customHeight="1" x14ac:dyDescent="0.25">
      <c r="A24" s="275"/>
      <c r="B24" s="272" t="s">
        <v>220</v>
      </c>
      <c r="C24" s="273">
        <v>1689.8954699999999</v>
      </c>
      <c r="D24" s="4">
        <v>1786.4580000000001</v>
      </c>
      <c r="E24" s="273"/>
      <c r="F24" s="273"/>
      <c r="G24" s="273"/>
      <c r="H24" s="273"/>
      <c r="I24" s="273"/>
      <c r="J24" s="273"/>
      <c r="K24" s="273"/>
      <c r="L24" s="273"/>
      <c r="M24" s="273"/>
      <c r="N24" s="273"/>
      <c r="O24" s="274"/>
      <c r="P24" s="125"/>
      <c r="Q24" s="125"/>
      <c r="R24" s="125"/>
      <c r="S24" s="125"/>
    </row>
    <row r="25" spans="1:19" ht="11.1" customHeight="1" x14ac:dyDescent="0.25">
      <c r="A25" s="275" t="s">
        <v>150</v>
      </c>
      <c r="B25" s="272" t="s">
        <v>69</v>
      </c>
      <c r="C25" s="273">
        <v>4953.9179931300005</v>
      </c>
      <c r="D25" s="273">
        <v>4379.6623655879985</v>
      </c>
      <c r="E25" s="273">
        <v>4804.6920084900012</v>
      </c>
      <c r="F25" s="273">
        <v>4707.3473572499997</v>
      </c>
      <c r="G25" s="273">
        <v>4671.2046761100009</v>
      </c>
      <c r="H25" s="273">
        <v>4417.1798019300022</v>
      </c>
      <c r="I25" s="273">
        <v>4687.2805291649975</v>
      </c>
      <c r="J25" s="273">
        <v>4562.6357237399998</v>
      </c>
      <c r="K25" s="273">
        <v>4340.2604449500004</v>
      </c>
      <c r="L25" s="273">
        <v>4340.0411741069993</v>
      </c>
      <c r="M25" s="273">
        <v>4234.9711096800002</v>
      </c>
      <c r="N25" s="273">
        <v>4582.3192278659981</v>
      </c>
      <c r="O25" s="274">
        <f t="shared" si="0"/>
        <v>54681.512412005999</v>
      </c>
      <c r="P25" s="125"/>
      <c r="Q25" s="125"/>
      <c r="R25" s="125"/>
      <c r="S25" s="125"/>
    </row>
    <row r="26" spans="1:19" ht="11.1" customHeight="1" x14ac:dyDescent="0.25">
      <c r="A26" s="271"/>
      <c r="B26" s="272" t="s">
        <v>220</v>
      </c>
      <c r="C26" s="273">
        <v>5071.4556195150008</v>
      </c>
      <c r="D26" s="4">
        <v>4510.55</v>
      </c>
      <c r="E26" s="273"/>
      <c r="F26" s="273"/>
      <c r="G26" s="273"/>
      <c r="H26" s="273"/>
      <c r="I26" s="273"/>
      <c r="J26" s="273"/>
      <c r="K26" s="273"/>
      <c r="L26" s="273"/>
      <c r="M26" s="273"/>
      <c r="N26" s="273"/>
      <c r="O26" s="274"/>
      <c r="P26" s="125"/>
      <c r="Q26" s="125"/>
      <c r="R26" s="125"/>
      <c r="S26" s="125"/>
    </row>
    <row r="27" spans="1:19" ht="11.1" customHeight="1" x14ac:dyDescent="0.25">
      <c r="A27" s="271" t="s">
        <v>149</v>
      </c>
      <c r="B27" s="272" t="s">
        <v>69</v>
      </c>
      <c r="C27" s="273">
        <v>5668.7051204999998</v>
      </c>
      <c r="D27" s="273">
        <v>5240.4771438000016</v>
      </c>
      <c r="E27" s="273">
        <v>5185.3946480999984</v>
      </c>
      <c r="F27" s="273">
        <v>5343.3014499000019</v>
      </c>
      <c r="G27" s="273">
        <v>5552.0273484000027</v>
      </c>
      <c r="H27" s="273">
        <v>5772.2768117999976</v>
      </c>
      <c r="I27" s="273">
        <v>5850.2453985000002</v>
      </c>
      <c r="J27" s="273">
        <v>5107.3672203000006</v>
      </c>
      <c r="K27" s="273">
        <v>6000.611248799999</v>
      </c>
      <c r="L27" s="273">
        <v>6239.3564313000006</v>
      </c>
      <c r="M27" s="273">
        <v>6094.7662995000019</v>
      </c>
      <c r="N27" s="273">
        <v>6216.4961477999996</v>
      </c>
      <c r="O27" s="274">
        <f t="shared" si="0"/>
        <v>68271.025268700003</v>
      </c>
      <c r="P27" s="125"/>
      <c r="Q27" s="125"/>
      <c r="R27" s="125"/>
      <c r="S27" s="125"/>
    </row>
    <row r="28" spans="1:19" ht="11.1" customHeight="1" x14ac:dyDescent="0.25">
      <c r="A28" s="271"/>
      <c r="B28" s="272" t="s">
        <v>220</v>
      </c>
      <c r="C28" s="273">
        <v>5599.060515839622</v>
      </c>
      <c r="D28" s="4">
        <v>5520.41</v>
      </c>
      <c r="E28" s="273"/>
      <c r="F28" s="273"/>
      <c r="G28" s="273"/>
      <c r="H28" s="273"/>
      <c r="I28" s="273"/>
      <c r="J28" s="273"/>
      <c r="K28" s="273"/>
      <c r="L28" s="273"/>
      <c r="M28" s="273"/>
      <c r="N28" s="273"/>
      <c r="O28" s="274"/>
      <c r="P28" s="125"/>
      <c r="Q28" s="125"/>
      <c r="R28" s="125"/>
      <c r="S28" s="125"/>
    </row>
    <row r="29" spans="1:19" ht="11.1" customHeight="1" x14ac:dyDescent="0.25">
      <c r="A29" s="275" t="s">
        <v>60</v>
      </c>
      <c r="B29" s="272" t="s">
        <v>69</v>
      </c>
      <c r="C29" s="273">
        <v>4726.9357659000007</v>
      </c>
      <c r="D29" s="273">
        <v>4423.0256136000007</v>
      </c>
      <c r="E29" s="273">
        <v>5075.8273583999999</v>
      </c>
      <c r="F29" s="273">
        <v>4831.2145826999995</v>
      </c>
      <c r="G29" s="273">
        <v>5025.5855320904166</v>
      </c>
      <c r="H29" s="273">
        <v>4860.8787555000008</v>
      </c>
      <c r="I29" s="273">
        <v>4774.3069805999994</v>
      </c>
      <c r="J29" s="273">
        <v>4560.6879801000005</v>
      </c>
      <c r="K29" s="273">
        <v>4570.9015563000003</v>
      </c>
      <c r="L29" s="273">
        <v>4588.0883190000004</v>
      </c>
      <c r="M29" s="273">
        <v>4535.8436160000001</v>
      </c>
      <c r="N29" s="273">
        <v>5216.3198785155928</v>
      </c>
      <c r="O29" s="274">
        <f t="shared" si="0"/>
        <v>57189.615938706011</v>
      </c>
      <c r="P29" s="125"/>
      <c r="Q29" s="125"/>
      <c r="R29" s="125"/>
      <c r="S29" s="125"/>
    </row>
    <row r="30" spans="1:19" ht="11.1" customHeight="1" x14ac:dyDescent="0.25">
      <c r="A30" s="275"/>
      <c r="B30" s="272" t="s">
        <v>220</v>
      </c>
      <c r="C30" s="273">
        <v>4528.6213592973363</v>
      </c>
      <c r="D30" s="4">
        <v>4475.6499999999996</v>
      </c>
      <c r="E30" s="273"/>
      <c r="F30" s="273"/>
      <c r="G30" s="273"/>
      <c r="H30" s="273"/>
      <c r="I30" s="273"/>
      <c r="J30" s="273"/>
      <c r="K30" s="273"/>
      <c r="L30" s="273"/>
      <c r="M30" s="273"/>
      <c r="N30" s="273"/>
      <c r="O30" s="274"/>
      <c r="P30" s="125"/>
      <c r="Q30" s="125"/>
      <c r="R30" s="125"/>
      <c r="S30" s="125"/>
    </row>
    <row r="31" spans="1:19" ht="11.1" customHeight="1" x14ac:dyDescent="0.25">
      <c r="A31" s="275" t="s">
        <v>87</v>
      </c>
      <c r="B31" s="272" t="s">
        <v>69</v>
      </c>
      <c r="C31" s="273">
        <v>11615.461510000001</v>
      </c>
      <c r="D31" s="273">
        <v>11539.03</v>
      </c>
      <c r="E31" s="273">
        <v>11575.693719999999</v>
      </c>
      <c r="F31" s="273">
        <v>12406.094319999998</v>
      </c>
      <c r="G31" s="273">
        <v>12113.803809999999</v>
      </c>
      <c r="H31" s="273">
        <v>12696.084709999997</v>
      </c>
      <c r="I31" s="273">
        <v>13124.374760000001</v>
      </c>
      <c r="J31" s="273">
        <v>13286.124670000001</v>
      </c>
      <c r="K31" s="273">
        <v>13352.268680000001</v>
      </c>
      <c r="L31" s="273">
        <v>13120.122549999998</v>
      </c>
      <c r="M31" s="273">
        <v>13253.69557</v>
      </c>
      <c r="N31" s="273">
        <v>13088.600780000001</v>
      </c>
      <c r="O31" s="274">
        <f t="shared" si="0"/>
        <v>151171.35508000004</v>
      </c>
      <c r="P31" s="125"/>
      <c r="Q31" s="125"/>
      <c r="R31" s="125"/>
      <c r="S31" s="125"/>
    </row>
    <row r="32" spans="1:19" ht="11.1" customHeight="1" x14ac:dyDescent="0.25">
      <c r="A32" s="275"/>
      <c r="B32" s="272" t="s">
        <v>220</v>
      </c>
      <c r="C32" s="273">
        <v>11570.113219612576</v>
      </c>
      <c r="D32" s="4">
        <v>11980.55</v>
      </c>
      <c r="E32" s="273"/>
      <c r="F32" s="273"/>
      <c r="G32" s="273"/>
      <c r="H32" s="273"/>
      <c r="I32" s="273"/>
      <c r="J32" s="273"/>
      <c r="K32" s="273"/>
      <c r="L32" s="273"/>
      <c r="M32" s="273"/>
      <c r="N32" s="273"/>
      <c r="O32" s="274"/>
      <c r="P32" s="125"/>
      <c r="Q32" s="125"/>
      <c r="R32" s="125"/>
      <c r="S32" s="125"/>
    </row>
    <row r="33" spans="1:19" ht="11.1" customHeight="1" x14ac:dyDescent="0.25">
      <c r="A33" s="275" t="s">
        <v>86</v>
      </c>
      <c r="B33" s="272" t="s">
        <v>69</v>
      </c>
      <c r="C33" s="273">
        <v>4495.3289999999997</v>
      </c>
      <c r="D33" s="273">
        <v>4387.1000000000004</v>
      </c>
      <c r="E33" s="273">
        <v>4390.55</v>
      </c>
      <c r="F33" s="273">
        <v>4320.55</v>
      </c>
      <c r="G33" s="273">
        <v>4580.4470000000001</v>
      </c>
      <c r="H33" s="273">
        <v>4593.4520000000002</v>
      </c>
      <c r="I33" s="273">
        <v>5019.32</v>
      </c>
      <c r="J33" s="273">
        <v>4981.5</v>
      </c>
      <c r="K33" s="273">
        <v>5006.45</v>
      </c>
      <c r="L33" s="273">
        <v>5102.45</v>
      </c>
      <c r="M33" s="273">
        <v>5082.2299999999996</v>
      </c>
      <c r="N33" s="273">
        <v>4705.5680000000002</v>
      </c>
      <c r="O33" s="274">
        <f t="shared" si="0"/>
        <v>56664.945999999996</v>
      </c>
      <c r="P33" s="125"/>
      <c r="Q33" s="125"/>
      <c r="R33" s="125"/>
      <c r="S33" s="125"/>
    </row>
    <row r="34" spans="1:19" ht="11.1" customHeight="1" x14ac:dyDescent="0.25">
      <c r="A34" s="275"/>
      <c r="B34" s="272" t="s">
        <v>220</v>
      </c>
      <c r="C34" s="273">
        <v>4523.4587000000001</v>
      </c>
      <c r="D34" s="4">
        <v>4385.2</v>
      </c>
      <c r="E34" s="273"/>
      <c r="F34" s="273"/>
      <c r="G34" s="273"/>
      <c r="H34" s="273"/>
      <c r="I34" s="273"/>
      <c r="J34" s="273"/>
      <c r="K34" s="273"/>
      <c r="L34" s="273"/>
      <c r="M34" s="273"/>
      <c r="N34" s="273"/>
      <c r="O34" s="274"/>
      <c r="P34" s="125"/>
      <c r="Q34" s="125"/>
      <c r="R34" s="125"/>
      <c r="S34" s="125"/>
    </row>
    <row r="35" spans="1:19" ht="11.1" customHeight="1" x14ac:dyDescent="0.25">
      <c r="A35" s="275" t="s">
        <v>58</v>
      </c>
      <c r="B35" s="272" t="s">
        <v>69</v>
      </c>
      <c r="C35" s="273">
        <v>21903.898860000001</v>
      </c>
      <c r="D35" s="273">
        <v>20090.745000000003</v>
      </c>
      <c r="E35" s="273">
        <v>21550.920899999997</v>
      </c>
      <c r="F35" s="273">
        <v>23015.897680000002</v>
      </c>
      <c r="G35" s="273">
        <v>23273.491399999999</v>
      </c>
      <c r="H35" s="273">
        <v>22894.929400000001</v>
      </c>
      <c r="I35" s="273">
        <v>22607.483550000001</v>
      </c>
      <c r="J35" s="273">
        <v>22760.723859999998</v>
      </c>
      <c r="K35" s="273">
        <v>22879.547399999996</v>
      </c>
      <c r="L35" s="273">
        <v>22690.000529999998</v>
      </c>
      <c r="M35" s="273">
        <v>22515.5216</v>
      </c>
      <c r="N35" s="273">
        <v>22134.607749999996</v>
      </c>
      <c r="O35" s="274">
        <f t="shared" si="0"/>
        <v>268317.76792999997</v>
      </c>
      <c r="P35" s="125"/>
      <c r="Q35" s="125"/>
      <c r="R35" s="125"/>
      <c r="S35" s="125"/>
    </row>
    <row r="36" spans="1:19" ht="11.1" customHeight="1" x14ac:dyDescent="0.25">
      <c r="A36" s="275"/>
      <c r="B36" s="272" t="s">
        <v>220</v>
      </c>
      <c r="C36" s="273">
        <v>22654.188100000003</v>
      </c>
      <c r="D36" s="4">
        <v>20126.439999999999</v>
      </c>
      <c r="E36" s="273"/>
      <c r="F36" s="273"/>
      <c r="G36" s="273"/>
      <c r="H36" s="273"/>
      <c r="I36" s="273"/>
      <c r="J36" s="273"/>
      <c r="K36" s="273"/>
      <c r="L36" s="273"/>
      <c r="M36" s="273"/>
      <c r="N36" s="273"/>
      <c r="O36" s="274"/>
      <c r="P36" s="125"/>
      <c r="Q36" s="125"/>
      <c r="R36" s="125"/>
      <c r="S36" s="125"/>
    </row>
    <row r="37" spans="1:19" ht="11.1" customHeight="1" x14ac:dyDescent="0.25">
      <c r="A37" s="275" t="s">
        <v>59</v>
      </c>
      <c r="B37" s="272" t="s">
        <v>69</v>
      </c>
      <c r="C37" s="273">
        <v>7280.7693692399989</v>
      </c>
      <c r="D37" s="273">
        <v>6920.4747328649992</v>
      </c>
      <c r="E37" s="273">
        <v>6717.7471373910003</v>
      </c>
      <c r="F37" s="273">
        <v>6791.5510955549998</v>
      </c>
      <c r="G37" s="273">
        <v>6820.9634903850001</v>
      </c>
      <c r="H37" s="273">
        <v>6950.8679675399999</v>
      </c>
      <c r="I37" s="273">
        <v>7060.157207235</v>
      </c>
      <c r="J37" s="273">
        <v>7189.0088416199997</v>
      </c>
      <c r="K37" s="273">
        <v>7232.629173624</v>
      </c>
      <c r="L37" s="273">
        <v>7180.5604984199999</v>
      </c>
      <c r="M37" s="273">
        <v>7013.1648982500001</v>
      </c>
      <c r="N37" s="273">
        <v>7392.2682987000007</v>
      </c>
      <c r="O37" s="274">
        <f t="shared" si="0"/>
        <v>84550.16271082501</v>
      </c>
      <c r="P37" s="125"/>
      <c r="Q37" s="125"/>
      <c r="R37" s="125"/>
      <c r="S37" s="125"/>
    </row>
    <row r="38" spans="1:19" ht="11.1" customHeight="1" x14ac:dyDescent="0.25">
      <c r="A38" s="275"/>
      <c r="B38" s="272" t="s">
        <v>220</v>
      </c>
      <c r="C38" s="273">
        <v>8739</v>
      </c>
      <c r="D38" s="4">
        <v>7030.45</v>
      </c>
      <c r="E38" s="273"/>
      <c r="F38" s="273"/>
      <c r="G38" s="273"/>
      <c r="H38" s="273"/>
      <c r="I38" s="273"/>
      <c r="J38" s="273"/>
      <c r="K38" s="273"/>
      <c r="L38" s="273"/>
      <c r="M38" s="273"/>
      <c r="N38" s="273"/>
      <c r="O38" s="274"/>
      <c r="P38" s="125"/>
      <c r="Q38" s="125"/>
      <c r="R38" s="125"/>
      <c r="S38" s="125"/>
    </row>
    <row r="39" spans="1:19" ht="11.1" customHeight="1" x14ac:dyDescent="0.25">
      <c r="A39" s="275" t="s">
        <v>199</v>
      </c>
      <c r="B39" s="272" t="s">
        <v>69</v>
      </c>
      <c r="C39" s="273">
        <v>140.77991250000002</v>
      </c>
      <c r="D39" s="273">
        <v>142.86722310000002</v>
      </c>
      <c r="E39" s="273">
        <v>141.2744941</v>
      </c>
      <c r="F39" s="273">
        <v>151.6923558</v>
      </c>
      <c r="G39" s="273">
        <v>141.6585097</v>
      </c>
      <c r="H39" s="273">
        <v>148.03915599999999</v>
      </c>
      <c r="I39" s="273">
        <v>147.72522690000002</v>
      </c>
      <c r="J39" s="273">
        <v>153.96238349999999</v>
      </c>
      <c r="K39" s="273">
        <v>152.99098920000003</v>
      </c>
      <c r="L39" s="273">
        <v>147.7386468</v>
      </c>
      <c r="M39" s="273">
        <v>145.33132320000001</v>
      </c>
      <c r="N39" s="273">
        <v>151.49828340000002</v>
      </c>
      <c r="O39" s="274">
        <f t="shared" si="0"/>
        <v>1765.5585042</v>
      </c>
      <c r="P39" s="125"/>
      <c r="Q39" s="125"/>
      <c r="R39" s="125"/>
      <c r="S39" s="125"/>
    </row>
    <row r="40" spans="1:19" ht="11.1" customHeight="1" x14ac:dyDescent="0.25">
      <c r="A40" s="275"/>
      <c r="B40" s="272" t="s">
        <v>220</v>
      </c>
      <c r="C40" s="273">
        <v>131.84310129301466</v>
      </c>
      <c r="D40" s="4">
        <v>143.97999999999999</v>
      </c>
      <c r="E40" s="273"/>
      <c r="F40" s="273"/>
      <c r="G40" s="273"/>
      <c r="H40" s="273"/>
      <c r="I40" s="273"/>
      <c r="J40" s="273"/>
      <c r="K40" s="273"/>
      <c r="L40" s="273"/>
      <c r="M40" s="273"/>
      <c r="N40" s="273"/>
      <c r="O40" s="274"/>
      <c r="P40" s="125"/>
      <c r="Q40" s="125"/>
      <c r="R40" s="125"/>
      <c r="S40" s="125"/>
    </row>
    <row r="41" spans="1:19" ht="11.1" customHeight="1" x14ac:dyDescent="0.25">
      <c r="A41" s="275" t="s">
        <v>201</v>
      </c>
      <c r="B41" s="272" t="s">
        <v>69</v>
      </c>
      <c r="C41" s="273">
        <v>237.00460082400002</v>
      </c>
      <c r="D41" s="273">
        <v>130.249977642</v>
      </c>
      <c r="E41" s="273">
        <v>129.33063190800002</v>
      </c>
      <c r="F41" s="273">
        <v>132.03000350100001</v>
      </c>
      <c r="G41" s="273">
        <v>132.097928841</v>
      </c>
      <c r="H41" s="273">
        <v>129.16997505900002</v>
      </c>
      <c r="I41" s="273">
        <v>121.38999449400001</v>
      </c>
      <c r="J41" s="273">
        <v>112.52500469100001</v>
      </c>
      <c r="K41" s="273">
        <v>137.52072461700001</v>
      </c>
      <c r="L41" s="273">
        <v>147.139995384</v>
      </c>
      <c r="M41" s="273">
        <v>142.70000082300001</v>
      </c>
      <c r="N41" s="273">
        <v>136.31199787700001</v>
      </c>
      <c r="O41" s="274">
        <f t="shared" si="0"/>
        <v>1687.4708356610001</v>
      </c>
      <c r="P41" s="125"/>
      <c r="Q41" s="125"/>
      <c r="R41" s="125"/>
      <c r="S41" s="125"/>
    </row>
    <row r="42" spans="1:19" ht="11.1" customHeight="1" x14ac:dyDescent="0.25">
      <c r="A42" s="275"/>
      <c r="B42" s="272" t="s">
        <v>220</v>
      </c>
      <c r="C42" s="273">
        <v>214.89999929199999</v>
      </c>
      <c r="D42" s="4">
        <v>145.25</v>
      </c>
      <c r="E42" s="273"/>
      <c r="F42" s="273"/>
      <c r="G42" s="273"/>
      <c r="H42" s="273"/>
      <c r="I42" s="273"/>
      <c r="J42" s="273"/>
      <c r="K42" s="273"/>
      <c r="L42" s="273"/>
      <c r="M42" s="273"/>
      <c r="N42" s="273"/>
      <c r="O42" s="274"/>
      <c r="P42" s="125"/>
      <c r="Q42" s="125"/>
      <c r="R42" s="125"/>
      <c r="S42" s="125"/>
    </row>
    <row r="43" spans="1:19" ht="11.1" customHeight="1" x14ac:dyDescent="0.25">
      <c r="A43" s="275" t="s">
        <v>63</v>
      </c>
      <c r="B43" s="272" t="s">
        <v>69</v>
      </c>
      <c r="C43" s="273">
        <v>1526.4031689000003</v>
      </c>
      <c r="D43" s="273">
        <v>1319.6840616000002</v>
      </c>
      <c r="E43" s="273">
        <v>1448.7287877000001</v>
      </c>
      <c r="F43" s="273">
        <v>1456.3203219000002</v>
      </c>
      <c r="G43" s="273">
        <v>1518.6547251000002</v>
      </c>
      <c r="H43" s="273">
        <v>1443.4661223000003</v>
      </c>
      <c r="I43" s="273">
        <v>1449.6465024000001</v>
      </c>
      <c r="J43" s="273">
        <v>1482.5004822000001</v>
      </c>
      <c r="K43" s="273">
        <v>1435.9447845</v>
      </c>
      <c r="L43" s="273">
        <v>1494.0612099</v>
      </c>
      <c r="M43" s="273">
        <v>1472.3147781000002</v>
      </c>
      <c r="N43" s="273">
        <v>1528.4708658</v>
      </c>
      <c r="O43" s="274">
        <f t="shared" si="0"/>
        <v>17576.1958104</v>
      </c>
      <c r="P43" s="125"/>
      <c r="Q43" s="125"/>
      <c r="R43" s="125"/>
      <c r="S43" s="125"/>
    </row>
    <row r="44" spans="1:19" ht="11.1" customHeight="1" x14ac:dyDescent="0.25">
      <c r="A44" s="275"/>
      <c r="B44" s="272" t="s">
        <v>220</v>
      </c>
      <c r="C44" s="273">
        <v>1483.7893264199995</v>
      </c>
      <c r="D44" s="4">
        <v>1470.4580000000001</v>
      </c>
      <c r="E44" s="273"/>
      <c r="F44" s="273"/>
      <c r="G44" s="273"/>
      <c r="H44" s="273"/>
      <c r="I44" s="273"/>
      <c r="J44" s="273"/>
      <c r="K44" s="273"/>
      <c r="L44" s="273"/>
      <c r="M44" s="273"/>
      <c r="N44" s="273"/>
      <c r="O44" s="274"/>
      <c r="P44" s="125"/>
      <c r="Q44" s="125"/>
      <c r="R44" s="125"/>
      <c r="S44" s="125"/>
    </row>
    <row r="45" spans="1:19" ht="11.1" customHeight="1" x14ac:dyDescent="0.25">
      <c r="A45" s="275" t="s">
        <v>151</v>
      </c>
      <c r="B45" s="272" t="s">
        <v>69</v>
      </c>
      <c r="C45" s="273">
        <v>2312.5445445959999</v>
      </c>
      <c r="D45" s="273">
        <v>2777.6404654470016</v>
      </c>
      <c r="E45" s="273">
        <v>3073.2652334250001</v>
      </c>
      <c r="F45" s="273">
        <v>2752.2064206179998</v>
      </c>
      <c r="G45" s="273">
        <v>3115.4052162600005</v>
      </c>
      <c r="H45" s="273">
        <v>3070.8410833349994</v>
      </c>
      <c r="I45" s="273">
        <v>2989.115554338</v>
      </c>
      <c r="J45" s="273">
        <v>2925.402256413</v>
      </c>
      <c r="K45" s="273">
        <v>2934.13189104</v>
      </c>
      <c r="L45" s="273">
        <v>3065.5071066510013</v>
      </c>
      <c r="M45" s="273">
        <v>3018.1069462589994</v>
      </c>
      <c r="N45" s="273">
        <v>2964.90231305</v>
      </c>
      <c r="O45" s="274">
        <f t="shared" si="0"/>
        <v>34999.069031432002</v>
      </c>
      <c r="P45" s="125"/>
      <c r="Q45" s="125"/>
      <c r="R45" s="125"/>
      <c r="S45" s="125"/>
    </row>
    <row r="46" spans="1:19" ht="11.1" customHeight="1" x14ac:dyDescent="0.25">
      <c r="A46" s="275"/>
      <c r="B46" s="272" t="s">
        <v>220</v>
      </c>
      <c r="C46" s="273">
        <v>2450.0176532089999</v>
      </c>
      <c r="D46" s="4">
        <v>2789.78</v>
      </c>
      <c r="E46" s="273"/>
      <c r="F46" s="273"/>
      <c r="G46" s="273"/>
      <c r="H46" s="273"/>
      <c r="I46" s="273"/>
      <c r="J46" s="273"/>
      <c r="K46" s="273"/>
      <c r="L46" s="273"/>
      <c r="M46" s="273"/>
      <c r="N46" s="273"/>
      <c r="O46" s="274"/>
      <c r="P46" s="125"/>
      <c r="Q46" s="125"/>
      <c r="R46" s="125"/>
      <c r="S46" s="125"/>
    </row>
    <row r="47" spans="1:19" ht="11.1" customHeight="1" x14ac:dyDescent="0.25">
      <c r="A47" s="275" t="s">
        <v>85</v>
      </c>
      <c r="B47" s="272" t="s">
        <v>69</v>
      </c>
      <c r="C47" s="273">
        <v>2817.3593078934532</v>
      </c>
      <c r="D47" s="273">
        <v>3035.4237133065217</v>
      </c>
      <c r="E47" s="273">
        <v>3490.45</v>
      </c>
      <c r="F47" s="273">
        <v>4599.8458720955623</v>
      </c>
      <c r="G47" s="273">
        <v>5000.5064886017853</v>
      </c>
      <c r="H47" s="273">
        <v>4560.8756653035216</v>
      </c>
      <c r="I47" s="273">
        <v>4155.8706512076378</v>
      </c>
      <c r="J47" s="273">
        <v>3350.107050134884</v>
      </c>
      <c r="K47" s="273">
        <v>2716.3820070109591</v>
      </c>
      <c r="L47" s="273">
        <v>2611.3509435233223</v>
      </c>
      <c r="M47" s="273">
        <v>2800.1668092319965</v>
      </c>
      <c r="N47" s="273">
        <v>2983.3760000000002</v>
      </c>
      <c r="O47" s="274">
        <f t="shared" si="0"/>
        <v>42121.71450830964</v>
      </c>
      <c r="P47" s="125"/>
      <c r="Q47" s="125"/>
      <c r="R47" s="125"/>
      <c r="S47" s="125"/>
    </row>
    <row r="48" spans="1:19" ht="11.1" customHeight="1" x14ac:dyDescent="0.25">
      <c r="A48" s="275"/>
      <c r="B48" s="272" t="s">
        <v>220</v>
      </c>
      <c r="C48" s="273">
        <v>2859.6197655213114</v>
      </c>
      <c r="D48" s="4">
        <v>3025.21</v>
      </c>
      <c r="E48" s="273"/>
      <c r="F48" s="273"/>
      <c r="G48" s="273"/>
      <c r="H48" s="273"/>
      <c r="I48" s="273"/>
      <c r="J48" s="273"/>
      <c r="K48" s="273"/>
      <c r="L48" s="273"/>
      <c r="M48" s="273"/>
      <c r="N48" s="273"/>
      <c r="O48" s="274"/>
      <c r="P48" s="125"/>
      <c r="Q48" s="125"/>
      <c r="R48" s="125"/>
      <c r="S48" s="125"/>
    </row>
    <row r="49" spans="1:20" ht="11.1" customHeight="1" x14ac:dyDescent="0.25">
      <c r="A49" s="275" t="s">
        <v>99</v>
      </c>
      <c r="B49" s="272" t="s">
        <v>69</v>
      </c>
      <c r="C49" s="273">
        <v>10665.9365</v>
      </c>
      <c r="D49" s="273">
        <v>13698.3</v>
      </c>
      <c r="E49" s="273">
        <v>14790.875</v>
      </c>
      <c r="F49" s="273">
        <v>14255.5458</v>
      </c>
      <c r="G49" s="273">
        <v>13638.434500000001</v>
      </c>
      <c r="H49" s="273">
        <v>12015.36</v>
      </c>
      <c r="I49" s="273">
        <v>9564.3741999999984</v>
      </c>
      <c r="J49" s="273">
        <v>8549.8309999999983</v>
      </c>
      <c r="K49" s="273">
        <v>6576.2400000000007</v>
      </c>
      <c r="L49" s="273">
        <v>7119.3049999999994</v>
      </c>
      <c r="M49" s="273">
        <v>7778.9549999999999</v>
      </c>
      <c r="N49" s="273">
        <v>8356.2000000000007</v>
      </c>
      <c r="O49" s="274">
        <f t="shared" si="0"/>
        <v>127009.357</v>
      </c>
      <c r="P49" s="125"/>
      <c r="Q49" s="125"/>
      <c r="R49" s="125"/>
      <c r="S49" s="125"/>
    </row>
    <row r="50" spans="1:20" ht="11.1" customHeight="1" x14ac:dyDescent="0.25">
      <c r="A50" s="275"/>
      <c r="B50" s="272" t="s">
        <v>220</v>
      </c>
      <c r="C50" s="273">
        <v>10916.210999999999</v>
      </c>
      <c r="D50" s="4">
        <v>13925.56</v>
      </c>
      <c r="E50" s="273"/>
      <c r="F50" s="273"/>
      <c r="G50" s="273"/>
      <c r="H50" s="273"/>
      <c r="I50" s="273"/>
      <c r="J50" s="273"/>
      <c r="K50" s="273"/>
      <c r="L50" s="273"/>
      <c r="M50" s="273"/>
      <c r="N50" s="273"/>
      <c r="O50" s="274"/>
      <c r="P50" s="125"/>
      <c r="Q50" s="125"/>
      <c r="R50" s="125"/>
      <c r="S50" s="125"/>
    </row>
    <row r="51" spans="1:20" ht="11.1" customHeight="1" x14ac:dyDescent="0.25">
      <c r="A51" s="275" t="s">
        <v>100</v>
      </c>
      <c r="B51" s="272" t="s">
        <v>69</v>
      </c>
      <c r="C51" s="273">
        <v>2624.4420975000012</v>
      </c>
      <c r="D51" s="273">
        <v>2809.2754125000001</v>
      </c>
      <c r="E51" s="273">
        <v>3155.3777304000005</v>
      </c>
      <c r="F51" s="273">
        <v>2979.6317523000007</v>
      </c>
      <c r="G51" s="273">
        <v>3056.306247720001</v>
      </c>
      <c r="H51" s="273">
        <v>3084.5851771500002</v>
      </c>
      <c r="I51" s="273">
        <v>2958.31496376</v>
      </c>
      <c r="J51" s="273">
        <v>2761.8959394000012</v>
      </c>
      <c r="K51" s="273">
        <v>2605.8132117000009</v>
      </c>
      <c r="L51" s="273">
        <v>2669.3357922000009</v>
      </c>
      <c r="M51" s="273">
        <v>2618.9636813999996</v>
      </c>
      <c r="N51" s="273">
        <v>2442.2132754000004</v>
      </c>
      <c r="O51" s="274">
        <f t="shared" si="0"/>
        <v>33766.155281430008</v>
      </c>
      <c r="P51" s="125"/>
      <c r="Q51" s="125"/>
      <c r="R51" s="125"/>
      <c r="S51" s="125"/>
    </row>
    <row r="52" spans="1:20" ht="11.1" customHeight="1" x14ac:dyDescent="0.25">
      <c r="A52" s="275"/>
      <c r="B52" s="272" t="s">
        <v>220</v>
      </c>
      <c r="C52" s="273">
        <v>2627.4420974999998</v>
      </c>
      <c r="D52" s="4">
        <v>2920.5</v>
      </c>
      <c r="E52" s="273"/>
      <c r="F52" s="273"/>
      <c r="G52" s="273"/>
      <c r="H52" s="273"/>
      <c r="I52" s="273"/>
      <c r="J52" s="273"/>
      <c r="K52" s="273"/>
      <c r="L52" s="273"/>
      <c r="M52" s="273"/>
      <c r="N52" s="273"/>
      <c r="O52" s="274"/>
      <c r="P52" s="125"/>
      <c r="Q52" s="125"/>
      <c r="R52" s="125"/>
      <c r="S52" s="125"/>
    </row>
    <row r="53" spans="1:20" ht="11.1" customHeight="1" x14ac:dyDescent="0.25">
      <c r="A53" s="275" t="s">
        <v>64</v>
      </c>
      <c r="B53" s="272" t="s">
        <v>69</v>
      </c>
      <c r="C53" s="273">
        <v>2113.1284230000006</v>
      </c>
      <c r="D53" s="273">
        <v>1886.6211570000005</v>
      </c>
      <c r="E53" s="273">
        <v>2091.9765960000004</v>
      </c>
      <c r="F53" s="273">
        <v>2014.0585920000001</v>
      </c>
      <c r="G53" s="273">
        <v>2064.2180490000005</v>
      </c>
      <c r="H53" s="273">
        <v>1972.6117470000002</v>
      </c>
      <c r="I53" s="273">
        <v>2036.1498119999999</v>
      </c>
      <c r="J53" s="273">
        <v>2040.691932</v>
      </c>
      <c r="K53" s="273">
        <v>2018.0329470000001</v>
      </c>
      <c r="L53" s="273">
        <v>2084.3375760000004</v>
      </c>
      <c r="M53" s="273">
        <v>2024.701605</v>
      </c>
      <c r="N53" s="273">
        <v>2104.7255010000003</v>
      </c>
      <c r="O53" s="274">
        <f t="shared" si="0"/>
        <v>24451.253937000005</v>
      </c>
      <c r="P53" s="125"/>
      <c r="Q53" s="125"/>
      <c r="R53" s="125"/>
      <c r="S53" s="125"/>
    </row>
    <row r="54" spans="1:20" ht="11.1" customHeight="1" x14ac:dyDescent="0.25">
      <c r="A54" s="275"/>
      <c r="B54" s="272" t="s">
        <v>220</v>
      </c>
      <c r="C54" s="273">
        <v>2078.2057140000002</v>
      </c>
      <c r="D54" s="4">
        <v>1950.4580000000001</v>
      </c>
      <c r="E54" s="273"/>
      <c r="F54" s="273"/>
      <c r="G54" s="273"/>
      <c r="H54" s="273"/>
      <c r="I54" s="273"/>
      <c r="J54" s="273"/>
      <c r="K54" s="273"/>
      <c r="L54" s="273"/>
      <c r="M54" s="273"/>
      <c r="N54" s="273"/>
      <c r="O54" s="274"/>
      <c r="P54" s="125"/>
      <c r="Q54" s="125"/>
      <c r="R54" s="125"/>
      <c r="S54" s="125"/>
    </row>
    <row r="55" spans="1:20" ht="11.1" customHeight="1" x14ac:dyDescent="0.25">
      <c r="A55" s="278" t="s">
        <v>84</v>
      </c>
      <c r="B55" s="272" t="s">
        <v>69</v>
      </c>
      <c r="C55" s="273">
        <v>29.897991099999999</v>
      </c>
      <c r="D55" s="273">
        <v>29.9725055</v>
      </c>
      <c r="E55" s="273">
        <v>30.516852600000004</v>
      </c>
      <c r="F55" s="273">
        <v>30.566403000000001</v>
      </c>
      <c r="G55" s="273">
        <v>31.117651200000005</v>
      </c>
      <c r="H55" s="273">
        <v>30.779192999999999</v>
      </c>
      <c r="I55" s="273">
        <v>32.451000000000001</v>
      </c>
      <c r="J55" s="273">
        <v>31.58</v>
      </c>
      <c r="K55" s="273">
        <v>32.045000000000002</v>
      </c>
      <c r="L55" s="273">
        <v>32.409999999999997</v>
      </c>
      <c r="M55" s="273">
        <v>31.524000000000001</v>
      </c>
      <c r="N55" s="273">
        <v>31.456</v>
      </c>
      <c r="O55" s="274">
        <f t="shared" si="0"/>
        <v>374.31659639999998</v>
      </c>
      <c r="P55" s="125"/>
      <c r="Q55" s="125"/>
      <c r="R55" s="125"/>
      <c r="S55" s="125"/>
    </row>
    <row r="56" spans="1:20" ht="11.1" customHeight="1" x14ac:dyDescent="0.25">
      <c r="A56" s="278"/>
      <c r="B56" s="272" t="s">
        <v>220</v>
      </c>
      <c r="C56" s="273">
        <v>30.45879</v>
      </c>
      <c r="D56" s="4">
        <v>29.01</v>
      </c>
      <c r="E56" s="273"/>
      <c r="F56" s="273"/>
      <c r="G56" s="273"/>
      <c r="H56" s="273"/>
      <c r="I56" s="273"/>
      <c r="J56" s="273"/>
      <c r="K56" s="273"/>
      <c r="L56" s="273"/>
      <c r="M56" s="273"/>
      <c r="N56" s="273"/>
      <c r="O56" s="274"/>
      <c r="P56" s="125"/>
      <c r="Q56" s="125"/>
      <c r="R56" s="125"/>
      <c r="S56" s="125"/>
    </row>
    <row r="57" spans="1:20" ht="11.1" customHeight="1" x14ac:dyDescent="0.25">
      <c r="A57" s="271" t="s">
        <v>200</v>
      </c>
      <c r="B57" s="272" t="s">
        <v>69</v>
      </c>
      <c r="C57" s="273">
        <v>521.24294892</v>
      </c>
      <c r="D57" s="273">
        <v>528.52325499300002</v>
      </c>
      <c r="E57" s="273">
        <v>550.54452634500001</v>
      </c>
      <c r="F57" s="273">
        <v>495.52285141999999</v>
      </c>
      <c r="G57" s="273">
        <v>546.39443259300003</v>
      </c>
      <c r="H57" s="273">
        <v>501.50080228328898</v>
      </c>
      <c r="I57" s="273">
        <v>510.09442655200002</v>
      </c>
      <c r="J57" s="273">
        <v>475.44617245400002</v>
      </c>
      <c r="K57" s="273">
        <v>376.4</v>
      </c>
      <c r="L57" s="273">
        <v>340.60141941500001</v>
      </c>
      <c r="M57" s="273">
        <v>374.59559822799997</v>
      </c>
      <c r="N57" s="273">
        <v>375.423</v>
      </c>
      <c r="O57" s="274">
        <f t="shared" si="0"/>
        <v>5596.2894332032893</v>
      </c>
      <c r="P57" s="125"/>
      <c r="Q57" s="125"/>
      <c r="R57" s="125"/>
      <c r="S57" s="125"/>
    </row>
    <row r="58" spans="1:20" ht="11.1" customHeight="1" x14ac:dyDescent="0.25">
      <c r="A58" s="279"/>
      <c r="B58" s="272" t="s">
        <v>220</v>
      </c>
      <c r="C58" s="273">
        <v>506.08710290699997</v>
      </c>
      <c r="D58" s="280">
        <v>504.33</v>
      </c>
      <c r="E58" s="280"/>
      <c r="F58" s="280"/>
      <c r="G58" s="280"/>
      <c r="H58" s="280"/>
      <c r="I58" s="280"/>
      <c r="J58" s="280"/>
      <c r="K58" s="280"/>
      <c r="L58" s="280"/>
      <c r="M58" s="280"/>
      <c r="N58" s="280"/>
      <c r="O58" s="280"/>
      <c r="P58" s="125"/>
      <c r="Q58" s="125"/>
      <c r="R58" s="125"/>
      <c r="S58" s="125"/>
    </row>
    <row r="59" spans="1:20" ht="9.9499999999999993" customHeight="1" x14ac:dyDescent="0.3">
      <c r="A59" s="281" t="s">
        <v>48</v>
      </c>
      <c r="B59" s="129"/>
      <c r="C59" s="129"/>
      <c r="D59" s="129"/>
      <c r="E59" s="129"/>
      <c r="F59" s="129"/>
      <c r="G59" s="129"/>
      <c r="H59" s="129"/>
      <c r="I59" s="129"/>
      <c r="J59" s="130"/>
      <c r="K59" s="131"/>
      <c r="L59" s="129"/>
      <c r="M59" s="129"/>
      <c r="N59" s="129"/>
      <c r="O59" s="129"/>
      <c r="P59" s="132"/>
      <c r="Q59" s="133"/>
      <c r="R59" s="133"/>
      <c r="S59" s="133"/>
      <c r="T59" s="133"/>
    </row>
    <row r="60" spans="1:20" ht="9.9499999999999993" customHeight="1" x14ac:dyDescent="0.3">
      <c r="A60" s="282" t="s">
        <v>142</v>
      </c>
      <c r="B60" s="134"/>
      <c r="C60" s="134"/>
      <c r="D60" s="134"/>
      <c r="E60" s="134"/>
      <c r="F60" s="134"/>
      <c r="G60" s="134"/>
      <c r="H60" s="134"/>
      <c r="I60" s="134"/>
      <c r="J60" s="134"/>
      <c r="K60" s="134"/>
      <c r="L60" s="134"/>
      <c r="M60" s="134"/>
      <c r="N60" s="134"/>
      <c r="O60" s="134"/>
      <c r="P60" s="134"/>
      <c r="Q60" s="135"/>
      <c r="R60" s="135"/>
      <c r="S60" s="135"/>
      <c r="T60" s="135"/>
    </row>
    <row r="61" spans="1:20" ht="9.9499999999999993" customHeight="1" x14ac:dyDescent="0.3">
      <c r="A61" s="282" t="s">
        <v>88</v>
      </c>
      <c r="B61" s="134"/>
      <c r="C61" s="134"/>
      <c r="D61" s="134"/>
      <c r="E61" s="134"/>
      <c r="F61" s="134"/>
      <c r="G61" s="134"/>
      <c r="H61" s="134"/>
      <c r="I61" s="134"/>
      <c r="J61" s="134"/>
      <c r="K61" s="134"/>
      <c r="L61" s="134"/>
      <c r="M61" s="134"/>
      <c r="N61" s="134"/>
      <c r="O61" s="134"/>
      <c r="P61" s="134"/>
      <c r="Q61" s="135"/>
      <c r="R61" s="135"/>
      <c r="S61" s="135"/>
      <c r="T61" s="135"/>
    </row>
    <row r="62" spans="1:20" ht="16.5" x14ac:dyDescent="0.3">
      <c r="A62" s="136"/>
      <c r="B62" s="136"/>
      <c r="C62" s="136"/>
      <c r="D62" s="136"/>
      <c r="E62" s="136"/>
      <c r="F62" s="136"/>
      <c r="G62" s="136"/>
      <c r="H62" s="136"/>
      <c r="I62" s="136"/>
      <c r="J62" s="136"/>
      <c r="K62" s="136"/>
      <c r="L62" s="136"/>
      <c r="M62" s="136"/>
      <c r="N62" s="136"/>
      <c r="O62" s="136"/>
      <c r="P62" s="136"/>
      <c r="Q62" s="137"/>
      <c r="R62" s="137"/>
      <c r="S62" s="137"/>
      <c r="T62" s="137"/>
    </row>
    <row r="63" spans="1:20" ht="16.5" x14ac:dyDescent="0.3">
      <c r="A63" s="138"/>
      <c r="B63" s="138"/>
      <c r="C63" s="138"/>
      <c r="D63" s="138"/>
      <c r="E63" s="138"/>
      <c r="F63" s="138"/>
      <c r="G63" s="138"/>
      <c r="H63" s="138"/>
      <c r="I63" s="138"/>
      <c r="J63" s="138"/>
      <c r="K63" s="138"/>
      <c r="L63" s="138"/>
      <c r="M63" s="138"/>
      <c r="N63" s="138"/>
      <c r="O63" s="138"/>
      <c r="P63" s="138"/>
    </row>
    <row r="64" spans="1:20" ht="16.5" x14ac:dyDescent="0.3">
      <c r="A64" s="138"/>
      <c r="B64" s="138"/>
      <c r="C64" s="138"/>
      <c r="D64" s="138"/>
      <c r="E64" s="138"/>
      <c r="F64" s="138"/>
      <c r="G64" s="138"/>
      <c r="H64" s="138"/>
      <c r="I64" s="138"/>
      <c r="J64" s="138"/>
      <c r="K64" s="138"/>
      <c r="L64" s="138"/>
      <c r="M64" s="138"/>
      <c r="N64" s="138"/>
      <c r="O64" s="138"/>
      <c r="P64" s="138"/>
    </row>
    <row r="65" spans="1:16" ht="16.5" x14ac:dyDescent="0.3">
      <c r="A65" s="138"/>
      <c r="B65" s="138"/>
      <c r="C65" s="138"/>
      <c r="D65" s="138"/>
      <c r="E65" s="138"/>
      <c r="F65" s="138"/>
      <c r="G65" s="138"/>
      <c r="H65" s="138"/>
      <c r="I65" s="138"/>
      <c r="J65" s="138"/>
      <c r="K65" s="138"/>
      <c r="L65" s="138"/>
      <c r="M65" s="138"/>
      <c r="N65" s="138"/>
      <c r="O65" s="138"/>
      <c r="P65" s="138"/>
    </row>
    <row r="66" spans="1:16" ht="16.5" x14ac:dyDescent="0.3">
      <c r="A66" s="138"/>
      <c r="B66" s="138"/>
      <c r="C66" s="138"/>
      <c r="D66" s="138"/>
      <c r="E66" s="138"/>
      <c r="F66" s="138"/>
      <c r="G66" s="138"/>
      <c r="H66" s="138"/>
      <c r="I66" s="138"/>
      <c r="J66" s="138"/>
      <c r="K66" s="138"/>
      <c r="L66" s="138"/>
      <c r="M66" s="138"/>
      <c r="N66" s="138"/>
      <c r="O66" s="138"/>
      <c r="P66" s="138"/>
    </row>
  </sheetData>
  <phoneticPr fontId="10" type="noConversion"/>
  <printOptions horizontalCentered="1" verticalCentered="1"/>
  <pageMargins left="0" right="0" top="0" bottom="0" header="0" footer="0"/>
  <pageSetup paperSize="9" orientation="portrait" r:id="rId1"/>
  <ignoredErrors>
    <ignoredError sqref="EGW11265 EGW7169 EGW1025:EGW2817 EGW3073 EGW11521:EGW13057 EGW7425:EGW8961 EGW4865 O5 O7" formulaRange="1"/>
    <ignoredError sqref="B59:B105" numberStoredAsText="1"/>
  </ignoredErrors>
  <extLst>
    <ext xmlns:mx="http://schemas.microsoft.com/office/mac/excel/2008/main" uri="http://schemas.microsoft.com/office/mac/excel/2008/main">
      <mx:PLV Mode="0" OnePage="0" WScale="0"/>
    </ext>
  </extLst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/>
  <dimension ref="A1:T66"/>
  <sheetViews>
    <sheetView showGridLines="0" workbookViewId="0">
      <selection activeCell="D1" sqref="D1"/>
    </sheetView>
  </sheetViews>
  <sheetFormatPr baseColWidth="10" defaultColWidth="5.21875" defaultRowHeight="12" customHeight="1" x14ac:dyDescent="0.25"/>
  <cols>
    <col min="1" max="1" width="10.21875" style="96" customWidth="1"/>
    <col min="2" max="2" width="6.77734375" style="96" customWidth="1"/>
    <col min="3" max="12" width="5.21875" style="96"/>
    <col min="13" max="13" width="6.109375" style="96" customWidth="1"/>
    <col min="14" max="14" width="5.21875" style="96"/>
    <col min="15" max="15" width="5.88671875" style="96" customWidth="1"/>
    <col min="16" max="16384" width="5.21875" style="96"/>
  </cols>
  <sheetData>
    <row r="1" spans="1:20" ht="14.1" customHeight="1" x14ac:dyDescent="0.25">
      <c r="A1" s="66" t="s">
        <v>287</v>
      </c>
      <c r="B1" s="95"/>
      <c r="C1" s="95"/>
      <c r="D1" s="95"/>
      <c r="E1" s="95"/>
      <c r="F1" s="95"/>
    </row>
    <row r="2" spans="1:20" ht="11.1" customHeight="1" x14ac:dyDescent="0.25">
      <c r="A2" s="3" t="s">
        <v>146</v>
      </c>
      <c r="B2" s="95"/>
      <c r="C2" s="95"/>
      <c r="D2" s="95"/>
      <c r="E2" s="95"/>
      <c r="F2" s="95"/>
    </row>
    <row r="3" spans="1:20" ht="3.75" customHeight="1" x14ac:dyDescent="0.25">
      <c r="A3" s="98"/>
      <c r="B3" s="98"/>
      <c r="C3" s="98"/>
      <c r="D3" s="98"/>
      <c r="E3" s="98"/>
      <c r="F3" s="98"/>
      <c r="G3" s="98"/>
      <c r="H3" s="98"/>
      <c r="I3" s="98"/>
      <c r="J3" s="98"/>
      <c r="K3" s="98"/>
      <c r="L3" s="98"/>
      <c r="M3" s="98"/>
      <c r="N3" s="98"/>
    </row>
    <row r="4" spans="1:20" ht="15" customHeight="1" x14ac:dyDescent="0.25">
      <c r="A4" s="263" t="s">
        <v>71</v>
      </c>
      <c r="B4" s="264" t="s">
        <v>187</v>
      </c>
      <c r="C4" s="264" t="s">
        <v>173</v>
      </c>
      <c r="D4" s="264" t="s">
        <v>174</v>
      </c>
      <c r="E4" s="265" t="s">
        <v>175</v>
      </c>
      <c r="F4" s="264" t="s">
        <v>176</v>
      </c>
      <c r="G4" s="264" t="s">
        <v>177</v>
      </c>
      <c r="H4" s="264" t="s">
        <v>178</v>
      </c>
      <c r="I4" s="264" t="s">
        <v>179</v>
      </c>
      <c r="J4" s="264" t="s">
        <v>180</v>
      </c>
      <c r="K4" s="264" t="s">
        <v>181</v>
      </c>
      <c r="L4" s="264" t="s">
        <v>182</v>
      </c>
      <c r="M4" s="264" t="s">
        <v>140</v>
      </c>
      <c r="N4" s="264" t="s">
        <v>141</v>
      </c>
      <c r="O4" s="264" t="s">
        <v>215</v>
      </c>
      <c r="P4" s="102"/>
      <c r="Q4" s="102"/>
      <c r="R4" s="102"/>
      <c r="S4" s="102"/>
    </row>
    <row r="5" spans="1:20" ht="12" customHeight="1" x14ac:dyDescent="0.25">
      <c r="A5" s="398" t="s">
        <v>72</v>
      </c>
      <c r="B5" s="266">
        <v>2019</v>
      </c>
      <c r="C5" s="296">
        <v>331.39478579199999</v>
      </c>
      <c r="D5" s="296">
        <v>651.27275746400005</v>
      </c>
      <c r="E5" s="296">
        <v>654.69012752000003</v>
      </c>
      <c r="F5" s="296">
        <v>63.046077530000005</v>
      </c>
      <c r="G5" s="296">
        <v>55.162352920000011</v>
      </c>
      <c r="H5" s="296">
        <v>48.026610976000015</v>
      </c>
      <c r="I5" s="296">
        <v>1.8551433999999998</v>
      </c>
      <c r="J5" s="296">
        <v>14.886288</v>
      </c>
      <c r="K5" s="296">
        <v>6.0775427999999998</v>
      </c>
      <c r="L5" s="296">
        <v>169.10868365600001</v>
      </c>
      <c r="M5" s="296">
        <v>1669.5120978799998</v>
      </c>
      <c r="N5" s="296">
        <v>787.99683903652044</v>
      </c>
      <c r="O5" s="297">
        <f>SUM(C5:N5)</f>
        <v>4453.0293069745203</v>
      </c>
      <c r="P5" s="95"/>
      <c r="Q5" s="95"/>
      <c r="R5" s="95"/>
      <c r="S5" s="95"/>
    </row>
    <row r="6" spans="1:20" ht="12" customHeight="1" x14ac:dyDescent="0.25">
      <c r="A6" s="399"/>
      <c r="B6" s="268">
        <v>2020</v>
      </c>
      <c r="C6" s="298">
        <v>304.03475119999996</v>
      </c>
      <c r="D6" s="298">
        <v>645.79102</v>
      </c>
      <c r="E6" s="298"/>
      <c r="F6" s="298"/>
      <c r="G6" s="298"/>
      <c r="H6" s="298"/>
      <c r="I6" s="298"/>
      <c r="J6" s="298"/>
      <c r="K6" s="298"/>
      <c r="L6" s="298"/>
      <c r="M6" s="298"/>
      <c r="N6" s="298"/>
      <c r="O6" s="298"/>
      <c r="P6" s="95"/>
      <c r="Q6" s="95"/>
      <c r="R6" s="95"/>
      <c r="S6" s="95"/>
    </row>
    <row r="7" spans="1:20" ht="11.1" customHeight="1" x14ac:dyDescent="0.25">
      <c r="A7" s="271" t="s">
        <v>4</v>
      </c>
      <c r="B7" s="272" t="s">
        <v>69</v>
      </c>
      <c r="C7" s="299" t="s">
        <v>25</v>
      </c>
      <c r="D7" s="417" t="s">
        <v>25</v>
      </c>
      <c r="E7" s="299" t="s">
        <v>25</v>
      </c>
      <c r="F7" s="299" t="s">
        <v>25</v>
      </c>
      <c r="G7" s="299" t="s">
        <v>25</v>
      </c>
      <c r="H7" s="299" t="s">
        <v>25</v>
      </c>
      <c r="I7" s="299" t="s">
        <v>25</v>
      </c>
      <c r="J7" s="299" t="s">
        <v>25</v>
      </c>
      <c r="K7" s="299" t="s">
        <v>25</v>
      </c>
      <c r="L7" s="299" t="s">
        <v>25</v>
      </c>
      <c r="M7" s="299" t="s">
        <v>25</v>
      </c>
      <c r="N7" s="299" t="s">
        <v>25</v>
      </c>
      <c r="O7" s="299" t="s">
        <v>25</v>
      </c>
      <c r="P7" s="95"/>
      <c r="Q7" s="95"/>
      <c r="R7" s="95"/>
      <c r="S7" s="95"/>
    </row>
    <row r="8" spans="1:20" ht="11.1" customHeight="1" x14ac:dyDescent="0.25">
      <c r="A8" s="271"/>
      <c r="B8" s="272" t="s">
        <v>220</v>
      </c>
      <c r="C8" s="299" t="s">
        <v>25</v>
      </c>
      <c r="D8" s="417" t="s">
        <v>25</v>
      </c>
      <c r="E8" s="299"/>
      <c r="F8" s="299"/>
      <c r="G8" s="299"/>
      <c r="H8" s="299"/>
      <c r="I8" s="299"/>
      <c r="J8" s="299"/>
      <c r="K8" s="299"/>
      <c r="L8" s="299"/>
      <c r="M8" s="299"/>
      <c r="N8" s="299"/>
      <c r="O8" s="299"/>
      <c r="P8" s="95"/>
      <c r="Q8" s="95"/>
      <c r="R8" s="95"/>
      <c r="S8" s="95"/>
    </row>
    <row r="9" spans="1:20" ht="11.1" customHeight="1" x14ac:dyDescent="0.25">
      <c r="A9" s="275" t="s">
        <v>5</v>
      </c>
      <c r="B9" s="272" t="s">
        <v>69</v>
      </c>
      <c r="C9" s="299" t="s">
        <v>25</v>
      </c>
      <c r="D9" s="417" t="s">
        <v>25</v>
      </c>
      <c r="E9" s="299" t="s">
        <v>25</v>
      </c>
      <c r="F9" s="299" t="s">
        <v>25</v>
      </c>
      <c r="G9" s="299" t="s">
        <v>25</v>
      </c>
      <c r="H9" s="299" t="s">
        <v>25</v>
      </c>
      <c r="I9" s="299" t="s">
        <v>25</v>
      </c>
      <c r="J9" s="299" t="s">
        <v>25</v>
      </c>
      <c r="K9" s="299" t="s">
        <v>25</v>
      </c>
      <c r="L9" s="299" t="s">
        <v>25</v>
      </c>
      <c r="M9" s="299" t="s">
        <v>25</v>
      </c>
      <c r="N9" s="299" t="s">
        <v>25</v>
      </c>
      <c r="O9" s="299" t="s">
        <v>25</v>
      </c>
      <c r="P9" s="95"/>
      <c r="Q9" s="95"/>
      <c r="R9" s="95"/>
      <c r="S9" s="95"/>
    </row>
    <row r="10" spans="1:20" ht="11.1" customHeight="1" x14ac:dyDescent="0.25">
      <c r="A10" s="275"/>
      <c r="B10" s="272" t="s">
        <v>220</v>
      </c>
      <c r="C10" s="299" t="s">
        <v>25</v>
      </c>
      <c r="D10" s="417" t="s">
        <v>25</v>
      </c>
      <c r="E10" s="299"/>
      <c r="F10" s="299"/>
      <c r="G10" s="299"/>
      <c r="H10" s="299"/>
      <c r="I10" s="299"/>
      <c r="J10" s="299"/>
      <c r="K10" s="299"/>
      <c r="L10" s="299"/>
      <c r="M10" s="299"/>
      <c r="N10" s="299"/>
      <c r="O10" s="299"/>
      <c r="P10" s="95"/>
      <c r="Q10" s="95"/>
      <c r="R10" s="95"/>
      <c r="S10" s="95"/>
    </row>
    <row r="11" spans="1:20" ht="11.1" customHeight="1" x14ac:dyDescent="0.25">
      <c r="A11" s="276" t="s">
        <v>95</v>
      </c>
      <c r="B11" s="272" t="s">
        <v>69</v>
      </c>
      <c r="C11" s="299">
        <v>9.2560000000000002</v>
      </c>
      <c r="D11" s="417">
        <v>27.686</v>
      </c>
      <c r="E11" s="299">
        <v>20.128</v>
      </c>
      <c r="F11" s="299">
        <v>3.7279999999999998</v>
      </c>
      <c r="G11" s="299">
        <v>0.81645000000000001</v>
      </c>
      <c r="H11" s="299">
        <v>0</v>
      </c>
      <c r="I11" s="299">
        <v>0</v>
      </c>
      <c r="J11" s="299">
        <v>0</v>
      </c>
      <c r="K11" s="299">
        <v>0</v>
      </c>
      <c r="L11" s="299">
        <v>0</v>
      </c>
      <c r="M11" s="299">
        <v>1.9530000000000001</v>
      </c>
      <c r="N11" s="299">
        <v>16.89</v>
      </c>
      <c r="O11" s="299">
        <f>SUM(C11:N11)</f>
        <v>80.457450000000009</v>
      </c>
      <c r="P11" s="95"/>
      <c r="Q11" s="95"/>
      <c r="R11" s="95"/>
      <c r="S11" s="95"/>
      <c r="T11" s="95"/>
    </row>
    <row r="12" spans="1:20" ht="11.1" customHeight="1" x14ac:dyDescent="0.25">
      <c r="A12" s="276"/>
      <c r="B12" s="272" t="s">
        <v>220</v>
      </c>
      <c r="C12" s="299">
        <v>8.7685600000000008</v>
      </c>
      <c r="D12" s="418">
        <v>25.558</v>
      </c>
      <c r="E12" s="299"/>
      <c r="F12" s="299"/>
      <c r="G12" s="299"/>
      <c r="H12" s="299"/>
      <c r="I12" s="299"/>
      <c r="J12" s="299"/>
      <c r="K12" s="299"/>
      <c r="L12" s="299"/>
      <c r="M12" s="299"/>
      <c r="N12" s="299"/>
      <c r="O12" s="299"/>
      <c r="P12" s="95"/>
      <c r="Q12" s="95"/>
      <c r="R12" s="95"/>
      <c r="S12" s="95"/>
    </row>
    <row r="13" spans="1:20" ht="11.1" customHeight="1" x14ac:dyDescent="0.25">
      <c r="A13" s="275" t="s">
        <v>62</v>
      </c>
      <c r="B13" s="272" t="s">
        <v>69</v>
      </c>
      <c r="C13" s="299">
        <v>47.890799999999992</v>
      </c>
      <c r="D13" s="417">
        <v>53.927120000000002</v>
      </c>
      <c r="E13" s="299">
        <v>53.408170000000013</v>
      </c>
      <c r="F13" s="299">
        <v>0</v>
      </c>
      <c r="G13" s="299">
        <v>0</v>
      </c>
      <c r="H13" s="299">
        <v>0</v>
      </c>
      <c r="I13" s="299">
        <v>0</v>
      </c>
      <c r="J13" s="299">
        <v>0</v>
      </c>
      <c r="K13" s="299">
        <v>0</v>
      </c>
      <c r="L13" s="299">
        <v>0</v>
      </c>
      <c r="M13" s="299">
        <v>0</v>
      </c>
      <c r="N13" s="299">
        <v>27.442969999999995</v>
      </c>
      <c r="O13" s="299">
        <f t="shared" ref="O13:O15" si="0">SUM(C13:N13)</f>
        <v>182.66906</v>
      </c>
      <c r="P13" s="95"/>
      <c r="Q13" s="95"/>
      <c r="R13" s="95"/>
      <c r="S13" s="95"/>
      <c r="T13" s="95"/>
    </row>
    <row r="14" spans="1:20" ht="11.1" customHeight="1" x14ac:dyDescent="0.25">
      <c r="A14" s="275"/>
      <c r="B14" s="272" t="s">
        <v>220</v>
      </c>
      <c r="C14" s="299">
        <v>37.337699999999998</v>
      </c>
      <c r="D14" s="418">
        <v>54.555999999999997</v>
      </c>
      <c r="E14" s="299"/>
      <c r="F14" s="299"/>
      <c r="G14" s="299"/>
      <c r="H14" s="299"/>
      <c r="I14" s="299"/>
      <c r="J14" s="299"/>
      <c r="K14" s="299"/>
      <c r="L14" s="299"/>
      <c r="M14" s="299"/>
      <c r="N14" s="299"/>
      <c r="O14" s="299"/>
      <c r="P14" s="95"/>
      <c r="Q14" s="95"/>
      <c r="R14" s="95"/>
      <c r="S14" s="95"/>
      <c r="T14" s="95"/>
    </row>
    <row r="15" spans="1:20" ht="11.1" customHeight="1" x14ac:dyDescent="0.25">
      <c r="A15" s="275" t="s">
        <v>65</v>
      </c>
      <c r="B15" s="272" t="s">
        <v>69</v>
      </c>
      <c r="C15" s="299">
        <v>15.0236856</v>
      </c>
      <c r="D15" s="417">
        <v>20.734509600000003</v>
      </c>
      <c r="E15" s="299">
        <v>57.742372800000005</v>
      </c>
      <c r="F15" s="299">
        <v>41.947567200000002</v>
      </c>
      <c r="G15" s="299">
        <v>14.950656</v>
      </c>
      <c r="H15" s="299">
        <v>0.23224320000000001</v>
      </c>
      <c r="I15" s="299">
        <v>0</v>
      </c>
      <c r="J15" s="299">
        <v>11.9514528</v>
      </c>
      <c r="K15" s="299">
        <v>2.9257200000000001</v>
      </c>
      <c r="L15" s="299">
        <v>1.9250784000000001</v>
      </c>
      <c r="M15" s="299">
        <v>28.034748</v>
      </c>
      <c r="N15" s="299">
        <v>23.1875784</v>
      </c>
      <c r="O15" s="299">
        <f t="shared" si="0"/>
        <v>218.65561200000005</v>
      </c>
      <c r="P15" s="95"/>
      <c r="Q15" s="95"/>
      <c r="R15" s="95"/>
      <c r="S15" s="95"/>
      <c r="T15" s="95"/>
    </row>
    <row r="16" spans="1:20" ht="11.1" customHeight="1" x14ac:dyDescent="0.25">
      <c r="A16" s="275"/>
      <c r="B16" s="272" t="s">
        <v>220</v>
      </c>
      <c r="C16" s="299">
        <v>13.6411128</v>
      </c>
      <c r="D16" s="418">
        <v>21.35</v>
      </c>
      <c r="E16" s="299"/>
      <c r="F16" s="299"/>
      <c r="G16" s="299"/>
      <c r="H16" s="299"/>
      <c r="I16" s="299"/>
      <c r="J16" s="299"/>
      <c r="K16" s="299"/>
      <c r="L16" s="299"/>
      <c r="M16" s="299"/>
      <c r="N16" s="299"/>
      <c r="O16" s="299"/>
      <c r="P16" s="95"/>
      <c r="Q16" s="95"/>
      <c r="R16" s="95"/>
      <c r="S16" s="95"/>
      <c r="T16" s="95"/>
    </row>
    <row r="17" spans="1:20" ht="11.1" customHeight="1" x14ac:dyDescent="0.25">
      <c r="A17" s="276" t="s">
        <v>1</v>
      </c>
      <c r="B17" s="272" t="s">
        <v>69</v>
      </c>
      <c r="C17" s="299" t="s">
        <v>25</v>
      </c>
      <c r="D17" s="417" t="s">
        <v>25</v>
      </c>
      <c r="E17" s="299" t="s">
        <v>25</v>
      </c>
      <c r="F17" s="299" t="s">
        <v>25</v>
      </c>
      <c r="G17" s="299" t="s">
        <v>25</v>
      </c>
      <c r="H17" s="299" t="s">
        <v>25</v>
      </c>
      <c r="I17" s="299" t="s">
        <v>25</v>
      </c>
      <c r="J17" s="299" t="s">
        <v>25</v>
      </c>
      <c r="K17" s="299" t="s">
        <v>25</v>
      </c>
      <c r="L17" s="299" t="s">
        <v>25</v>
      </c>
      <c r="M17" s="299" t="s">
        <v>25</v>
      </c>
      <c r="N17" s="299" t="s">
        <v>25</v>
      </c>
      <c r="O17" s="299" t="s">
        <v>25</v>
      </c>
      <c r="P17" s="95"/>
      <c r="Q17" s="95"/>
      <c r="R17" s="95"/>
      <c r="S17" s="95"/>
      <c r="T17" s="95"/>
    </row>
    <row r="18" spans="1:20" ht="11.1" customHeight="1" x14ac:dyDescent="0.25">
      <c r="A18" s="276"/>
      <c r="B18" s="272" t="s">
        <v>220</v>
      </c>
      <c r="C18" s="299" t="s">
        <v>25</v>
      </c>
      <c r="D18" s="417" t="s">
        <v>25</v>
      </c>
      <c r="E18" s="299"/>
      <c r="F18" s="299"/>
      <c r="G18" s="299"/>
      <c r="H18" s="299"/>
      <c r="I18" s="299"/>
      <c r="J18" s="299"/>
      <c r="K18" s="299"/>
      <c r="L18" s="299"/>
      <c r="M18" s="299"/>
      <c r="N18" s="299"/>
      <c r="O18" s="299"/>
      <c r="P18" s="95"/>
      <c r="Q18" s="95"/>
      <c r="R18" s="95"/>
      <c r="S18" s="95"/>
      <c r="T18" s="95"/>
    </row>
    <row r="19" spans="1:20" ht="11.1" customHeight="1" x14ac:dyDescent="0.25">
      <c r="A19" s="277" t="s">
        <v>57</v>
      </c>
      <c r="B19" s="272" t="s">
        <v>69</v>
      </c>
      <c r="C19" s="299" t="s">
        <v>25</v>
      </c>
      <c r="D19" s="417" t="s">
        <v>25</v>
      </c>
      <c r="E19" s="299" t="s">
        <v>25</v>
      </c>
      <c r="F19" s="299" t="s">
        <v>25</v>
      </c>
      <c r="G19" s="299" t="s">
        <v>25</v>
      </c>
      <c r="H19" s="299" t="s">
        <v>25</v>
      </c>
      <c r="I19" s="299" t="s">
        <v>25</v>
      </c>
      <c r="J19" s="299" t="s">
        <v>25</v>
      </c>
      <c r="K19" s="299" t="s">
        <v>25</v>
      </c>
      <c r="L19" s="299" t="s">
        <v>25</v>
      </c>
      <c r="M19" s="299" t="s">
        <v>25</v>
      </c>
      <c r="N19" s="299" t="s">
        <v>25</v>
      </c>
      <c r="O19" s="299" t="s">
        <v>25</v>
      </c>
      <c r="P19" s="95"/>
      <c r="Q19" s="95"/>
      <c r="R19" s="95"/>
      <c r="S19" s="95"/>
      <c r="T19" s="95"/>
    </row>
    <row r="20" spans="1:20" ht="11.1" customHeight="1" x14ac:dyDescent="0.25">
      <c r="A20" s="276"/>
      <c r="B20" s="272" t="s">
        <v>220</v>
      </c>
      <c r="C20" s="299" t="s">
        <v>25</v>
      </c>
      <c r="D20" s="417" t="s">
        <v>25</v>
      </c>
      <c r="E20" s="299"/>
      <c r="F20" s="299"/>
      <c r="G20" s="299"/>
      <c r="H20" s="299"/>
      <c r="I20" s="299"/>
      <c r="J20" s="299"/>
      <c r="K20" s="299"/>
      <c r="L20" s="299"/>
      <c r="M20" s="299"/>
      <c r="N20" s="299"/>
      <c r="O20" s="299"/>
      <c r="P20" s="95"/>
      <c r="Q20" s="95"/>
      <c r="R20" s="95"/>
      <c r="S20" s="95"/>
      <c r="T20" s="95"/>
    </row>
    <row r="21" spans="1:20" ht="11.1" customHeight="1" x14ac:dyDescent="0.25">
      <c r="A21" s="275" t="s">
        <v>98</v>
      </c>
      <c r="B21" s="272" t="s">
        <v>69</v>
      </c>
      <c r="C21" s="299">
        <v>101.51568</v>
      </c>
      <c r="D21" s="417">
        <v>83.591676000000007</v>
      </c>
      <c r="E21" s="299">
        <v>34.379251199999999</v>
      </c>
      <c r="F21" s="299">
        <v>0</v>
      </c>
      <c r="G21" s="299">
        <v>0</v>
      </c>
      <c r="H21" s="299">
        <v>0</v>
      </c>
      <c r="I21" s="299">
        <v>0</v>
      </c>
      <c r="J21" s="299">
        <v>0</v>
      </c>
      <c r="K21" s="299">
        <v>0</v>
      </c>
      <c r="L21" s="299">
        <v>0</v>
      </c>
      <c r="M21" s="299">
        <v>80.990279999999998</v>
      </c>
      <c r="N21" s="299">
        <v>333.27897120000006</v>
      </c>
      <c r="O21" s="299">
        <f t="shared" ref="O21:O25" si="1">SUM(C21:N21)</f>
        <v>633.75585840000008</v>
      </c>
      <c r="P21" s="95"/>
      <c r="Q21" s="95"/>
      <c r="R21" s="95"/>
      <c r="S21" s="95"/>
      <c r="T21" s="95"/>
    </row>
    <row r="22" spans="1:20" ht="11.1" customHeight="1" x14ac:dyDescent="0.25">
      <c r="A22" s="275"/>
      <c r="B22" s="272" t="s">
        <v>220</v>
      </c>
      <c r="C22" s="299">
        <v>87.975719999999995</v>
      </c>
      <c r="D22" s="418">
        <v>79</v>
      </c>
      <c r="E22" s="299"/>
      <c r="F22" s="299"/>
      <c r="G22" s="299"/>
      <c r="H22" s="299"/>
      <c r="I22" s="299"/>
      <c r="J22" s="299"/>
      <c r="K22" s="299"/>
      <c r="L22" s="299"/>
      <c r="M22" s="299"/>
      <c r="N22" s="299"/>
      <c r="O22" s="299"/>
      <c r="P22" s="95"/>
      <c r="Q22" s="95"/>
      <c r="R22" s="95"/>
      <c r="S22" s="95"/>
      <c r="T22" s="95"/>
    </row>
    <row r="23" spans="1:20" ht="11.1" customHeight="1" x14ac:dyDescent="0.25">
      <c r="A23" s="275" t="s">
        <v>61</v>
      </c>
      <c r="B23" s="272" t="s">
        <v>69</v>
      </c>
      <c r="C23" s="299">
        <v>0</v>
      </c>
      <c r="D23" s="417">
        <v>17.752538663999999</v>
      </c>
      <c r="E23" s="299">
        <v>8.3424751199999996</v>
      </c>
      <c r="F23" s="299">
        <v>3.55994352</v>
      </c>
      <c r="G23" s="299">
        <v>22.539701520000001</v>
      </c>
      <c r="H23" s="299">
        <v>39.186689976000011</v>
      </c>
      <c r="I23" s="299">
        <v>0</v>
      </c>
      <c r="J23" s="299">
        <v>0</v>
      </c>
      <c r="K23" s="299">
        <v>0.64297800000000005</v>
      </c>
      <c r="L23" s="299">
        <v>0.61222392000000003</v>
      </c>
      <c r="M23" s="299">
        <v>0.28889330400000002</v>
      </c>
      <c r="N23" s="299">
        <v>11.309545296</v>
      </c>
      <c r="O23" s="299">
        <f t="shared" si="1"/>
        <v>104.23498932000001</v>
      </c>
      <c r="P23" s="95"/>
      <c r="Q23" s="95"/>
      <c r="R23" s="95"/>
      <c r="S23" s="95"/>
      <c r="T23" s="95"/>
    </row>
    <row r="24" spans="1:20" ht="11.1" customHeight="1" x14ac:dyDescent="0.25">
      <c r="A24" s="275"/>
      <c r="B24" s="272" t="s">
        <v>220</v>
      </c>
      <c r="C24" s="299">
        <v>0</v>
      </c>
      <c r="D24" s="418">
        <v>15.897</v>
      </c>
      <c r="E24" s="299"/>
      <c r="F24" s="299"/>
      <c r="G24" s="299"/>
      <c r="H24" s="299"/>
      <c r="I24" s="299"/>
      <c r="J24" s="299"/>
      <c r="K24" s="299"/>
      <c r="L24" s="299"/>
      <c r="M24" s="299"/>
      <c r="N24" s="299"/>
      <c r="O24" s="299"/>
      <c r="P24" s="95"/>
      <c r="Q24" s="95"/>
      <c r="R24" s="95"/>
      <c r="S24" s="95"/>
      <c r="T24" s="95"/>
    </row>
    <row r="25" spans="1:20" ht="11.1" customHeight="1" x14ac:dyDescent="0.25">
      <c r="A25" s="275" t="s">
        <v>150</v>
      </c>
      <c r="B25" s="272" t="s">
        <v>69</v>
      </c>
      <c r="C25" s="299">
        <v>0.80559360000000002</v>
      </c>
      <c r="D25" s="417">
        <v>0.51710400000000001</v>
      </c>
      <c r="E25" s="299">
        <v>0.13335839999999999</v>
      </c>
      <c r="F25" s="299">
        <v>0.17309376000000001</v>
      </c>
      <c r="G25" s="299">
        <v>0.16057440000000001</v>
      </c>
      <c r="H25" s="299">
        <v>0.18506880000000001</v>
      </c>
      <c r="I25" s="299">
        <v>0.21500640000000004</v>
      </c>
      <c r="J25" s="299">
        <v>0.19323360000000001</v>
      </c>
      <c r="K25" s="299">
        <v>0.14424480000000001</v>
      </c>
      <c r="L25" s="299">
        <v>0.12519360000000002</v>
      </c>
      <c r="M25" s="299">
        <v>0.51438239999999991</v>
      </c>
      <c r="N25" s="299">
        <v>0.50077440000000006</v>
      </c>
      <c r="O25" s="299">
        <f t="shared" si="1"/>
        <v>3.6676281600000005</v>
      </c>
      <c r="P25" s="95"/>
      <c r="Q25" s="95"/>
      <c r="R25" s="95"/>
      <c r="S25" s="95"/>
      <c r="T25" s="95"/>
    </row>
    <row r="26" spans="1:20" ht="11.1" customHeight="1" x14ac:dyDescent="0.25">
      <c r="A26" s="271"/>
      <c r="B26" s="272" t="s">
        <v>220</v>
      </c>
      <c r="C26" s="299">
        <v>0.13335840000000002</v>
      </c>
      <c r="D26" s="418">
        <v>0.49621999999999999</v>
      </c>
      <c r="E26" s="299"/>
      <c r="F26" s="299"/>
      <c r="G26" s="299"/>
      <c r="H26" s="299"/>
      <c r="I26" s="299"/>
      <c r="J26" s="299"/>
      <c r="K26" s="299"/>
      <c r="L26" s="299"/>
      <c r="M26" s="299"/>
      <c r="N26" s="299"/>
      <c r="O26" s="299"/>
      <c r="P26" s="95"/>
      <c r="Q26" s="95"/>
      <c r="R26" s="95"/>
      <c r="S26" s="95"/>
      <c r="T26" s="95"/>
    </row>
    <row r="27" spans="1:20" ht="11.1" customHeight="1" x14ac:dyDescent="0.25">
      <c r="A27" s="271" t="s">
        <v>149</v>
      </c>
      <c r="B27" s="272" t="s">
        <v>69</v>
      </c>
      <c r="C27" s="299" t="s">
        <v>25</v>
      </c>
      <c r="D27" s="417" t="s">
        <v>25</v>
      </c>
      <c r="E27" s="299" t="s">
        <v>25</v>
      </c>
      <c r="F27" s="299" t="s">
        <v>25</v>
      </c>
      <c r="G27" s="299" t="s">
        <v>25</v>
      </c>
      <c r="H27" s="299" t="s">
        <v>25</v>
      </c>
      <c r="I27" s="299" t="s">
        <v>25</v>
      </c>
      <c r="J27" s="299" t="s">
        <v>25</v>
      </c>
      <c r="K27" s="299" t="s">
        <v>25</v>
      </c>
      <c r="L27" s="299" t="s">
        <v>25</v>
      </c>
      <c r="M27" s="299" t="s">
        <v>25</v>
      </c>
      <c r="N27" s="299" t="s">
        <v>25</v>
      </c>
      <c r="O27" s="299" t="s">
        <v>25</v>
      </c>
      <c r="P27" s="95"/>
      <c r="Q27" s="95"/>
      <c r="R27" s="95"/>
      <c r="S27" s="95"/>
      <c r="T27" s="95"/>
    </row>
    <row r="28" spans="1:20" ht="11.1" customHeight="1" x14ac:dyDescent="0.25">
      <c r="A28" s="271"/>
      <c r="B28" s="272" t="s">
        <v>220</v>
      </c>
      <c r="C28" s="299" t="s">
        <v>25</v>
      </c>
      <c r="D28" s="417" t="s">
        <v>25</v>
      </c>
      <c r="E28" s="299"/>
      <c r="F28" s="299"/>
      <c r="G28" s="299"/>
      <c r="H28" s="299"/>
      <c r="I28" s="299"/>
      <c r="J28" s="299"/>
      <c r="K28" s="299"/>
      <c r="L28" s="299"/>
      <c r="M28" s="299"/>
      <c r="N28" s="299"/>
      <c r="O28" s="299"/>
      <c r="P28" s="95"/>
      <c r="Q28" s="95"/>
      <c r="R28" s="95"/>
      <c r="S28" s="95"/>
      <c r="T28" s="95"/>
    </row>
    <row r="29" spans="1:20" ht="11.1" customHeight="1" x14ac:dyDescent="0.25">
      <c r="A29" s="275" t="s">
        <v>60</v>
      </c>
      <c r="B29" s="272" t="s">
        <v>69</v>
      </c>
      <c r="C29" s="299">
        <v>0</v>
      </c>
      <c r="D29" s="417">
        <v>0</v>
      </c>
      <c r="E29" s="299">
        <v>0</v>
      </c>
      <c r="F29" s="299">
        <v>0</v>
      </c>
      <c r="G29" s="299">
        <v>0</v>
      </c>
      <c r="H29" s="299">
        <v>0</v>
      </c>
      <c r="I29" s="299">
        <v>0</v>
      </c>
      <c r="J29" s="299">
        <v>0</v>
      </c>
      <c r="K29" s="299">
        <v>0</v>
      </c>
      <c r="L29" s="299">
        <v>71.192066400000002</v>
      </c>
      <c r="M29" s="299">
        <v>69.879801600000008</v>
      </c>
      <c r="N29" s="299">
        <v>8.1354186445205183</v>
      </c>
      <c r="O29" s="299">
        <f t="shared" ref="O29:O35" si="2">SUM(C29:N29)</f>
        <v>149.20728664452051</v>
      </c>
      <c r="P29" s="95"/>
      <c r="Q29" s="95"/>
      <c r="R29" s="95"/>
      <c r="S29" s="95"/>
      <c r="T29" s="95"/>
    </row>
    <row r="30" spans="1:20" ht="11.1" customHeight="1" x14ac:dyDescent="0.25">
      <c r="A30" s="275"/>
      <c r="B30" s="272" t="s">
        <v>220</v>
      </c>
      <c r="C30" s="299">
        <v>0</v>
      </c>
      <c r="D30" s="417">
        <v>0</v>
      </c>
      <c r="E30" s="299"/>
      <c r="F30" s="299"/>
      <c r="G30" s="299"/>
      <c r="H30" s="299"/>
      <c r="I30" s="299"/>
      <c r="J30" s="299"/>
      <c r="K30" s="299"/>
      <c r="L30" s="299"/>
      <c r="M30" s="299"/>
      <c r="N30" s="299"/>
      <c r="O30" s="299"/>
      <c r="P30" s="95"/>
      <c r="Q30" s="95"/>
      <c r="R30" s="95"/>
      <c r="S30" s="95"/>
      <c r="T30" s="95"/>
    </row>
    <row r="31" spans="1:20" ht="11.1" customHeight="1" x14ac:dyDescent="0.25">
      <c r="A31" s="275" t="s">
        <v>87</v>
      </c>
      <c r="B31" s="272" t="s">
        <v>69</v>
      </c>
      <c r="C31" s="299">
        <v>0</v>
      </c>
      <c r="D31" s="417">
        <v>0</v>
      </c>
      <c r="E31" s="299">
        <v>0</v>
      </c>
      <c r="F31" s="299">
        <v>0.24</v>
      </c>
      <c r="G31" s="299">
        <v>3.9703300000000001</v>
      </c>
      <c r="H31" s="299">
        <v>4.204129</v>
      </c>
      <c r="I31" s="299">
        <v>0.65582499999999988</v>
      </c>
      <c r="J31" s="299">
        <v>5.1299999999999998E-2</v>
      </c>
      <c r="K31" s="299">
        <v>0</v>
      </c>
      <c r="L31" s="299">
        <v>0.70498499999999997</v>
      </c>
      <c r="M31" s="299">
        <v>3.9081572000000002</v>
      </c>
      <c r="N31" s="299">
        <v>3.6703999999999999</v>
      </c>
      <c r="O31" s="299">
        <f t="shared" si="2"/>
        <v>17.405126200000002</v>
      </c>
      <c r="P31" s="95"/>
      <c r="Q31" s="95"/>
      <c r="R31" s="95"/>
      <c r="S31" s="95"/>
      <c r="T31" s="95"/>
    </row>
    <row r="32" spans="1:20" ht="11.1" customHeight="1" x14ac:dyDescent="0.25">
      <c r="A32" s="275"/>
      <c r="B32" s="272" t="s">
        <v>220</v>
      </c>
      <c r="C32" s="299">
        <v>0</v>
      </c>
      <c r="D32" s="417">
        <v>0</v>
      </c>
      <c r="E32" s="299"/>
      <c r="F32" s="299"/>
      <c r="G32" s="299"/>
      <c r="H32" s="299"/>
      <c r="I32" s="299"/>
      <c r="J32" s="299"/>
      <c r="K32" s="299"/>
      <c r="L32" s="299"/>
      <c r="M32" s="299"/>
      <c r="N32" s="299"/>
      <c r="O32" s="299"/>
      <c r="P32" s="95"/>
      <c r="Q32" s="95"/>
      <c r="R32" s="95"/>
      <c r="S32" s="95"/>
      <c r="T32" s="95"/>
    </row>
    <row r="33" spans="1:20" ht="11.1" customHeight="1" x14ac:dyDescent="0.25">
      <c r="A33" s="275" t="s">
        <v>86</v>
      </c>
      <c r="B33" s="272" t="s">
        <v>69</v>
      </c>
      <c r="C33" s="299" t="s">
        <v>25</v>
      </c>
      <c r="D33" s="417" t="s">
        <v>25</v>
      </c>
      <c r="E33" s="299" t="s">
        <v>25</v>
      </c>
      <c r="F33" s="299" t="s">
        <v>25</v>
      </c>
      <c r="G33" s="299" t="s">
        <v>25</v>
      </c>
      <c r="H33" s="299" t="s">
        <v>25</v>
      </c>
      <c r="I33" s="299" t="s">
        <v>25</v>
      </c>
      <c r="J33" s="299" t="s">
        <v>25</v>
      </c>
      <c r="K33" s="299" t="s">
        <v>25</v>
      </c>
      <c r="L33" s="299" t="s">
        <v>25</v>
      </c>
      <c r="M33" s="299" t="s">
        <v>25</v>
      </c>
      <c r="N33" s="299" t="s">
        <v>25</v>
      </c>
      <c r="O33" s="299" t="s">
        <v>25</v>
      </c>
      <c r="P33" s="95"/>
      <c r="Q33" s="95"/>
      <c r="R33" s="95"/>
      <c r="S33" s="95"/>
      <c r="T33" s="95"/>
    </row>
    <row r="34" spans="1:20" ht="11.1" customHeight="1" x14ac:dyDescent="0.25">
      <c r="A34" s="275"/>
      <c r="B34" s="272" t="s">
        <v>220</v>
      </c>
      <c r="C34" s="299" t="s">
        <v>25</v>
      </c>
      <c r="D34" s="417" t="s">
        <v>25</v>
      </c>
      <c r="E34" s="299"/>
      <c r="F34" s="299"/>
      <c r="G34" s="299"/>
      <c r="H34" s="299"/>
      <c r="I34" s="299"/>
      <c r="J34" s="299"/>
      <c r="K34" s="299"/>
      <c r="L34" s="299"/>
      <c r="M34" s="299"/>
      <c r="N34" s="299"/>
      <c r="O34" s="299"/>
      <c r="P34" s="95"/>
      <c r="Q34" s="95"/>
      <c r="R34" s="95"/>
      <c r="S34" s="95"/>
      <c r="T34" s="95"/>
    </row>
    <row r="35" spans="1:20" ht="11.1" customHeight="1" x14ac:dyDescent="0.25">
      <c r="A35" s="275" t="s">
        <v>58</v>
      </c>
      <c r="B35" s="272" t="s">
        <v>69</v>
      </c>
      <c r="C35" s="299">
        <v>0</v>
      </c>
      <c r="D35" s="417">
        <v>0.34450919999999996</v>
      </c>
      <c r="E35" s="299">
        <v>0</v>
      </c>
      <c r="F35" s="299">
        <v>10.3298328</v>
      </c>
      <c r="G35" s="299">
        <v>12.699892800000001</v>
      </c>
      <c r="H35" s="299">
        <v>4.2184800000000005</v>
      </c>
      <c r="I35" s="299">
        <v>0.98431199999999996</v>
      </c>
      <c r="J35" s="299">
        <v>0</v>
      </c>
      <c r="K35" s="299">
        <v>0</v>
      </c>
      <c r="L35" s="299">
        <v>0</v>
      </c>
      <c r="M35" s="299">
        <v>0</v>
      </c>
      <c r="N35" s="299">
        <v>0</v>
      </c>
      <c r="O35" s="299">
        <f t="shared" si="2"/>
        <v>28.577026799999999</v>
      </c>
      <c r="P35" s="95"/>
      <c r="Q35" s="95"/>
      <c r="R35" s="95"/>
      <c r="S35" s="95"/>
      <c r="T35" s="95"/>
    </row>
    <row r="36" spans="1:20" ht="11.1" customHeight="1" x14ac:dyDescent="0.25">
      <c r="A36" s="275"/>
      <c r="B36" s="272" t="s">
        <v>220</v>
      </c>
      <c r="C36" s="299">
        <v>0</v>
      </c>
      <c r="D36" s="417">
        <v>0</v>
      </c>
      <c r="E36" s="299"/>
      <c r="F36" s="299"/>
      <c r="G36" s="299"/>
      <c r="H36" s="299"/>
      <c r="I36" s="299"/>
      <c r="J36" s="299"/>
      <c r="K36" s="299"/>
      <c r="L36" s="299"/>
      <c r="M36" s="299"/>
      <c r="N36" s="299"/>
      <c r="O36" s="299"/>
      <c r="P36" s="95"/>
      <c r="Q36" s="95"/>
      <c r="R36" s="95"/>
      <c r="S36" s="95"/>
      <c r="T36" s="95"/>
    </row>
    <row r="37" spans="1:20" ht="11.1" customHeight="1" x14ac:dyDescent="0.25">
      <c r="A37" s="275" t="s">
        <v>11</v>
      </c>
      <c r="B37" s="272" t="s">
        <v>69</v>
      </c>
      <c r="C37" s="299" t="s">
        <v>25</v>
      </c>
      <c r="D37" s="417" t="s">
        <v>25</v>
      </c>
      <c r="E37" s="299" t="s">
        <v>25</v>
      </c>
      <c r="F37" s="299" t="s">
        <v>25</v>
      </c>
      <c r="G37" s="299" t="s">
        <v>25</v>
      </c>
      <c r="H37" s="299" t="s">
        <v>25</v>
      </c>
      <c r="I37" s="299" t="s">
        <v>25</v>
      </c>
      <c r="J37" s="299" t="s">
        <v>25</v>
      </c>
      <c r="K37" s="299" t="s">
        <v>25</v>
      </c>
      <c r="L37" s="299" t="s">
        <v>25</v>
      </c>
      <c r="M37" s="299" t="s">
        <v>25</v>
      </c>
      <c r="N37" s="299" t="s">
        <v>25</v>
      </c>
      <c r="O37" s="299" t="s">
        <v>25</v>
      </c>
      <c r="P37" s="95"/>
      <c r="Q37" s="95"/>
      <c r="R37" s="95"/>
      <c r="S37" s="95"/>
      <c r="T37" s="95"/>
    </row>
    <row r="38" spans="1:20" ht="11.1" customHeight="1" x14ac:dyDescent="0.25">
      <c r="A38" s="275"/>
      <c r="B38" s="272" t="s">
        <v>220</v>
      </c>
      <c r="C38" s="299" t="s">
        <v>25</v>
      </c>
      <c r="D38" s="417" t="s">
        <v>25</v>
      </c>
      <c r="E38" s="299"/>
      <c r="F38" s="299"/>
      <c r="G38" s="299"/>
      <c r="H38" s="299"/>
      <c r="I38" s="299"/>
      <c r="J38" s="299"/>
      <c r="K38" s="299"/>
      <c r="L38" s="299"/>
      <c r="M38" s="299"/>
      <c r="N38" s="299"/>
      <c r="O38" s="299"/>
      <c r="P38" s="95"/>
      <c r="Q38" s="95"/>
      <c r="R38" s="95"/>
      <c r="S38" s="95"/>
      <c r="T38" s="95"/>
    </row>
    <row r="39" spans="1:20" ht="11.1" customHeight="1" x14ac:dyDescent="0.25">
      <c r="A39" s="275" t="s">
        <v>199</v>
      </c>
      <c r="B39" s="272" t="s">
        <v>69</v>
      </c>
      <c r="C39" s="299" t="s">
        <v>25</v>
      </c>
      <c r="D39" s="417" t="s">
        <v>25</v>
      </c>
      <c r="E39" s="299" t="s">
        <v>25</v>
      </c>
      <c r="F39" s="299" t="s">
        <v>25</v>
      </c>
      <c r="G39" s="299" t="s">
        <v>25</v>
      </c>
      <c r="H39" s="299" t="s">
        <v>25</v>
      </c>
      <c r="I39" s="299" t="s">
        <v>25</v>
      </c>
      <c r="J39" s="299" t="s">
        <v>25</v>
      </c>
      <c r="K39" s="299" t="s">
        <v>25</v>
      </c>
      <c r="L39" s="299" t="s">
        <v>25</v>
      </c>
      <c r="M39" s="299" t="s">
        <v>25</v>
      </c>
      <c r="N39" s="299" t="s">
        <v>25</v>
      </c>
      <c r="O39" s="299" t="s">
        <v>25</v>
      </c>
      <c r="P39" s="95"/>
      <c r="Q39" s="95"/>
      <c r="R39" s="95"/>
      <c r="S39" s="95"/>
      <c r="T39" s="95"/>
    </row>
    <row r="40" spans="1:20" ht="11.1" customHeight="1" x14ac:dyDescent="0.25">
      <c r="A40" s="275"/>
      <c r="B40" s="272" t="s">
        <v>220</v>
      </c>
      <c r="C40" s="299" t="s">
        <v>25</v>
      </c>
      <c r="D40" s="417" t="s">
        <v>25</v>
      </c>
      <c r="E40" s="299"/>
      <c r="F40" s="299"/>
      <c r="G40" s="299"/>
      <c r="H40" s="299"/>
      <c r="I40" s="299"/>
      <c r="J40" s="299"/>
      <c r="K40" s="299"/>
      <c r="L40" s="299"/>
      <c r="M40" s="299"/>
      <c r="N40" s="299"/>
      <c r="O40" s="299"/>
      <c r="P40" s="95"/>
      <c r="Q40" s="95"/>
      <c r="R40" s="95"/>
      <c r="S40" s="95"/>
      <c r="T40" s="95"/>
    </row>
    <row r="41" spans="1:20" ht="11.1" customHeight="1" x14ac:dyDescent="0.25">
      <c r="A41" s="275" t="s">
        <v>201</v>
      </c>
      <c r="B41" s="272" t="s">
        <v>69</v>
      </c>
      <c r="C41" s="299" t="s">
        <v>25</v>
      </c>
      <c r="D41" s="417" t="s">
        <v>25</v>
      </c>
      <c r="E41" s="299" t="s">
        <v>25</v>
      </c>
      <c r="F41" s="299" t="s">
        <v>25</v>
      </c>
      <c r="G41" s="299" t="s">
        <v>25</v>
      </c>
      <c r="H41" s="299" t="s">
        <v>25</v>
      </c>
      <c r="I41" s="299" t="s">
        <v>25</v>
      </c>
      <c r="J41" s="299" t="s">
        <v>25</v>
      </c>
      <c r="K41" s="299" t="s">
        <v>25</v>
      </c>
      <c r="L41" s="299" t="s">
        <v>25</v>
      </c>
      <c r="M41" s="299" t="s">
        <v>25</v>
      </c>
      <c r="N41" s="299" t="s">
        <v>25</v>
      </c>
      <c r="O41" s="299" t="s">
        <v>25</v>
      </c>
      <c r="P41" s="95"/>
      <c r="Q41" s="95"/>
      <c r="R41" s="95"/>
      <c r="S41" s="95"/>
      <c r="T41" s="95"/>
    </row>
    <row r="42" spans="1:20" ht="11.1" customHeight="1" x14ac:dyDescent="0.25">
      <c r="A42" s="275"/>
      <c r="B42" s="272" t="s">
        <v>220</v>
      </c>
      <c r="C42" s="299" t="s">
        <v>25</v>
      </c>
      <c r="D42" s="417" t="s">
        <v>25</v>
      </c>
      <c r="E42" s="299"/>
      <c r="F42" s="299"/>
      <c r="G42" s="299"/>
      <c r="H42" s="299"/>
      <c r="I42" s="299"/>
      <c r="J42" s="299"/>
      <c r="K42" s="299"/>
      <c r="L42" s="299"/>
      <c r="M42" s="299"/>
      <c r="N42" s="299"/>
      <c r="O42" s="299"/>
      <c r="P42" s="95"/>
      <c r="Q42" s="95"/>
      <c r="R42" s="95"/>
      <c r="S42" s="95"/>
      <c r="T42" s="95"/>
    </row>
    <row r="43" spans="1:20" ht="11.1" customHeight="1" x14ac:dyDescent="0.25">
      <c r="A43" s="275" t="s">
        <v>63</v>
      </c>
      <c r="B43" s="272" t="s">
        <v>69</v>
      </c>
      <c r="C43" s="299">
        <v>3.2815265920000001</v>
      </c>
      <c r="D43" s="417">
        <v>4.2099999999999999E-2</v>
      </c>
      <c r="E43" s="299">
        <v>1.8144</v>
      </c>
      <c r="F43" s="299">
        <v>3.02</v>
      </c>
      <c r="G43" s="299">
        <v>0</v>
      </c>
      <c r="H43" s="299">
        <v>0</v>
      </c>
      <c r="I43" s="299">
        <v>0</v>
      </c>
      <c r="J43" s="299">
        <v>2.6903016000000002</v>
      </c>
      <c r="K43" s="299">
        <v>2.3645999999999998</v>
      </c>
      <c r="L43" s="299">
        <v>9.0862800000000004</v>
      </c>
      <c r="M43" s="299">
        <v>46.8213024</v>
      </c>
      <c r="N43" s="299">
        <v>8.2745712000000005</v>
      </c>
      <c r="O43" s="299">
        <f t="shared" ref="O43:O53" si="3">SUM(C43:N43)</f>
        <v>77.395081791999999</v>
      </c>
      <c r="P43" s="95"/>
      <c r="Q43" s="95"/>
      <c r="R43" s="95"/>
      <c r="S43" s="95"/>
      <c r="T43" s="95"/>
    </row>
    <row r="44" spans="1:20" ht="11.1" customHeight="1" x14ac:dyDescent="0.25">
      <c r="A44" s="275"/>
      <c r="B44" s="272" t="s">
        <v>220</v>
      </c>
      <c r="C44" s="299">
        <v>0.4083</v>
      </c>
      <c r="D44" s="417">
        <v>0</v>
      </c>
      <c r="E44" s="299"/>
      <c r="F44" s="299"/>
      <c r="G44" s="299"/>
      <c r="H44" s="299"/>
      <c r="I44" s="299"/>
      <c r="J44" s="299"/>
      <c r="K44" s="299"/>
      <c r="L44" s="299"/>
      <c r="M44" s="299"/>
      <c r="N44" s="299"/>
      <c r="O44" s="299"/>
      <c r="P44" s="95"/>
      <c r="Q44" s="95"/>
      <c r="R44" s="95"/>
      <c r="S44" s="95"/>
      <c r="T44" s="95"/>
    </row>
    <row r="45" spans="1:20" ht="11.1" customHeight="1" x14ac:dyDescent="0.25">
      <c r="A45" s="275" t="s">
        <v>151</v>
      </c>
      <c r="B45" s="272" t="s">
        <v>69</v>
      </c>
      <c r="C45" s="299">
        <v>0</v>
      </c>
      <c r="D45" s="417">
        <v>0</v>
      </c>
      <c r="E45" s="299">
        <v>0</v>
      </c>
      <c r="F45" s="299">
        <v>0</v>
      </c>
      <c r="G45" s="299">
        <v>0</v>
      </c>
      <c r="H45" s="299">
        <v>0</v>
      </c>
      <c r="I45" s="299">
        <v>0</v>
      </c>
      <c r="J45" s="299">
        <v>0</v>
      </c>
      <c r="K45" s="299">
        <v>0</v>
      </c>
      <c r="L45" s="299">
        <v>34.006056336</v>
      </c>
      <c r="M45" s="299">
        <v>90.727330176000024</v>
      </c>
      <c r="N45" s="299">
        <v>63.322609896000003</v>
      </c>
      <c r="O45" s="299">
        <f t="shared" si="3"/>
        <v>188.05599640800003</v>
      </c>
      <c r="P45" s="95"/>
      <c r="Q45" s="95"/>
      <c r="R45" s="95"/>
      <c r="S45" s="95"/>
      <c r="T45" s="95"/>
    </row>
    <row r="46" spans="1:20" ht="11.1" customHeight="1" x14ac:dyDescent="0.25">
      <c r="A46" s="275"/>
      <c r="B46" s="272" t="s">
        <v>220</v>
      </c>
      <c r="C46" s="299">
        <v>0</v>
      </c>
      <c r="D46" s="417">
        <v>0</v>
      </c>
      <c r="E46" s="299"/>
      <c r="F46" s="299"/>
      <c r="G46" s="299"/>
      <c r="H46" s="299"/>
      <c r="I46" s="299"/>
      <c r="J46" s="299"/>
      <c r="K46" s="299"/>
      <c r="L46" s="299"/>
      <c r="M46" s="299"/>
      <c r="N46" s="299"/>
      <c r="O46" s="299"/>
      <c r="P46" s="95"/>
      <c r="Q46" s="95"/>
      <c r="R46" s="95"/>
      <c r="S46" s="95"/>
      <c r="T46" s="95"/>
    </row>
    <row r="47" spans="1:20" ht="11.1" customHeight="1" x14ac:dyDescent="0.25">
      <c r="A47" s="275" t="s">
        <v>85</v>
      </c>
      <c r="B47" s="272" t="s">
        <v>69</v>
      </c>
      <c r="C47" s="299" t="s">
        <v>25</v>
      </c>
      <c r="D47" s="417" t="s">
        <v>25</v>
      </c>
      <c r="E47" s="299" t="s">
        <v>25</v>
      </c>
      <c r="F47" s="299" t="s">
        <v>25</v>
      </c>
      <c r="G47" s="299" t="s">
        <v>25</v>
      </c>
      <c r="H47" s="299" t="s">
        <v>25</v>
      </c>
      <c r="I47" s="299" t="s">
        <v>25</v>
      </c>
      <c r="J47" s="299" t="s">
        <v>25</v>
      </c>
      <c r="K47" s="299" t="s">
        <v>25</v>
      </c>
      <c r="L47" s="299" t="s">
        <v>25</v>
      </c>
      <c r="M47" s="299" t="s">
        <v>25</v>
      </c>
      <c r="N47" s="299" t="s">
        <v>25</v>
      </c>
      <c r="O47" s="299" t="s">
        <v>25</v>
      </c>
      <c r="P47" s="95"/>
      <c r="Q47" s="95"/>
      <c r="R47" s="95"/>
      <c r="S47" s="95"/>
    </row>
    <row r="48" spans="1:20" ht="11.1" customHeight="1" x14ac:dyDescent="0.25">
      <c r="A48" s="275"/>
      <c r="B48" s="272" t="s">
        <v>220</v>
      </c>
      <c r="C48" s="299" t="s">
        <v>25</v>
      </c>
      <c r="D48" s="417" t="s">
        <v>25</v>
      </c>
      <c r="E48" s="299"/>
      <c r="F48" s="299"/>
      <c r="G48" s="299"/>
      <c r="H48" s="299"/>
      <c r="I48" s="299"/>
      <c r="J48" s="299"/>
      <c r="K48" s="299"/>
      <c r="L48" s="299"/>
      <c r="M48" s="299"/>
      <c r="N48" s="299"/>
      <c r="O48" s="299"/>
      <c r="P48" s="95"/>
      <c r="Q48" s="95"/>
      <c r="R48" s="95"/>
      <c r="S48" s="95"/>
    </row>
    <row r="49" spans="1:20" ht="11.1" customHeight="1" x14ac:dyDescent="0.25">
      <c r="A49" s="275" t="s">
        <v>99</v>
      </c>
      <c r="B49" s="272" t="s">
        <v>69</v>
      </c>
      <c r="C49" s="299">
        <v>153.6215</v>
      </c>
      <c r="D49" s="417">
        <v>446.67719999999997</v>
      </c>
      <c r="E49" s="299">
        <v>478.74209999999994</v>
      </c>
      <c r="F49" s="299">
        <v>0</v>
      </c>
      <c r="G49" s="299">
        <v>0</v>
      </c>
      <c r="H49" s="299">
        <v>0</v>
      </c>
      <c r="I49" s="299">
        <v>0</v>
      </c>
      <c r="J49" s="299">
        <v>0</v>
      </c>
      <c r="K49" s="299">
        <v>0</v>
      </c>
      <c r="L49" s="299">
        <v>0</v>
      </c>
      <c r="M49" s="299">
        <v>1289.3397499999999</v>
      </c>
      <c r="N49" s="299">
        <v>291.98399999999992</v>
      </c>
      <c r="O49" s="299">
        <f t="shared" si="3"/>
        <v>2660.3645499999998</v>
      </c>
      <c r="P49" s="95"/>
      <c r="Q49" s="95"/>
      <c r="R49" s="95"/>
      <c r="S49" s="95"/>
      <c r="T49" s="95"/>
    </row>
    <row r="50" spans="1:20" ht="11.1" customHeight="1" x14ac:dyDescent="0.25">
      <c r="A50" s="275"/>
      <c r="B50" s="272" t="s">
        <v>220</v>
      </c>
      <c r="C50" s="299">
        <v>155.76999999999998</v>
      </c>
      <c r="D50" s="418">
        <v>448.52</v>
      </c>
      <c r="E50" s="299"/>
      <c r="F50" s="299"/>
      <c r="G50" s="299"/>
      <c r="H50" s="299"/>
      <c r="I50" s="299"/>
      <c r="J50" s="299"/>
      <c r="K50" s="299"/>
      <c r="L50" s="299"/>
      <c r="M50" s="299"/>
      <c r="N50" s="299"/>
      <c r="O50" s="299"/>
      <c r="P50" s="95"/>
      <c r="Q50" s="95"/>
      <c r="R50" s="95"/>
    </row>
    <row r="51" spans="1:20" ht="11.1" customHeight="1" x14ac:dyDescent="0.25">
      <c r="A51" s="275" t="s">
        <v>100</v>
      </c>
      <c r="B51" s="272" t="s">
        <v>69</v>
      </c>
      <c r="C51" s="299" t="s">
        <v>25</v>
      </c>
      <c r="D51" s="417" t="s">
        <v>25</v>
      </c>
      <c r="E51" s="299" t="s">
        <v>25</v>
      </c>
      <c r="F51" s="299" t="s">
        <v>25</v>
      </c>
      <c r="G51" s="299" t="s">
        <v>25</v>
      </c>
      <c r="H51" s="299" t="s">
        <v>25</v>
      </c>
      <c r="I51" s="299" t="s">
        <v>25</v>
      </c>
      <c r="J51" s="299" t="s">
        <v>25</v>
      </c>
      <c r="K51" s="299" t="s">
        <v>25</v>
      </c>
      <c r="L51" s="299" t="s">
        <v>25</v>
      </c>
      <c r="M51" s="299" t="s">
        <v>25</v>
      </c>
      <c r="N51" s="299" t="s">
        <v>25</v>
      </c>
      <c r="O51" s="299" t="s">
        <v>25</v>
      </c>
      <c r="P51" s="95"/>
      <c r="Q51" s="95"/>
      <c r="R51" s="95"/>
      <c r="S51" s="95"/>
    </row>
    <row r="52" spans="1:20" ht="11.1" customHeight="1" x14ac:dyDescent="0.25">
      <c r="A52" s="275"/>
      <c r="B52" s="272" t="s">
        <v>220</v>
      </c>
      <c r="C52" s="299" t="s">
        <v>25</v>
      </c>
      <c r="D52" s="417" t="s">
        <v>25</v>
      </c>
      <c r="E52" s="299"/>
      <c r="F52" s="299"/>
      <c r="G52" s="299"/>
      <c r="H52" s="299"/>
      <c r="I52" s="299"/>
      <c r="J52" s="299"/>
      <c r="K52" s="299"/>
      <c r="L52" s="299"/>
      <c r="M52" s="299"/>
      <c r="N52" s="299"/>
      <c r="O52" s="299"/>
      <c r="P52" s="95"/>
      <c r="Q52" s="95"/>
      <c r="R52" s="95"/>
      <c r="S52" s="95"/>
    </row>
    <row r="53" spans="1:20" ht="11.1" customHeight="1" x14ac:dyDescent="0.25">
      <c r="A53" s="275" t="s">
        <v>64</v>
      </c>
      <c r="B53" s="272" t="s">
        <v>69</v>
      </c>
      <c r="C53" s="299">
        <v>0</v>
      </c>
      <c r="D53" s="417">
        <v>0</v>
      </c>
      <c r="E53" s="299">
        <v>0</v>
      </c>
      <c r="F53" s="299">
        <v>0</v>
      </c>
      <c r="G53" s="299">
        <v>0</v>
      </c>
      <c r="H53" s="299">
        <v>0</v>
      </c>
      <c r="I53" s="299">
        <v>0</v>
      </c>
      <c r="J53" s="299">
        <v>0</v>
      </c>
      <c r="K53" s="299">
        <v>0</v>
      </c>
      <c r="L53" s="299">
        <v>51.456800000000001</v>
      </c>
      <c r="M53" s="299">
        <v>57.0544528</v>
      </c>
      <c r="N53" s="299">
        <v>0</v>
      </c>
      <c r="O53" s="299">
        <f t="shared" si="3"/>
        <v>108.51125279999999</v>
      </c>
      <c r="P53" s="95"/>
      <c r="Q53" s="95"/>
      <c r="R53" s="95"/>
      <c r="S53" s="95"/>
      <c r="T53" s="95"/>
    </row>
    <row r="54" spans="1:20" ht="11.1" customHeight="1" x14ac:dyDescent="0.25">
      <c r="A54" s="275"/>
      <c r="B54" s="272" t="s">
        <v>220</v>
      </c>
      <c r="C54" s="299">
        <v>0</v>
      </c>
      <c r="D54" s="417">
        <v>0</v>
      </c>
      <c r="E54" s="299"/>
      <c r="F54" s="299"/>
      <c r="G54" s="299"/>
      <c r="H54" s="299"/>
      <c r="I54" s="299"/>
      <c r="J54" s="299"/>
      <c r="K54" s="299"/>
      <c r="L54" s="299"/>
      <c r="M54" s="299"/>
      <c r="N54" s="299"/>
      <c r="O54" s="299"/>
      <c r="P54" s="95"/>
      <c r="Q54" s="95"/>
      <c r="R54" s="95"/>
    </row>
    <row r="55" spans="1:20" ht="11.1" customHeight="1" x14ac:dyDescent="0.25">
      <c r="A55" s="278" t="s">
        <v>84</v>
      </c>
      <c r="B55" s="272" t="s">
        <v>69</v>
      </c>
      <c r="C55" s="299" t="s">
        <v>25</v>
      </c>
      <c r="D55" s="417" t="s">
        <v>25</v>
      </c>
      <c r="E55" s="299" t="s">
        <v>25</v>
      </c>
      <c r="F55" s="299" t="s">
        <v>25</v>
      </c>
      <c r="G55" s="299" t="s">
        <v>25</v>
      </c>
      <c r="H55" s="299" t="s">
        <v>25</v>
      </c>
      <c r="I55" s="299" t="s">
        <v>25</v>
      </c>
      <c r="J55" s="299" t="s">
        <v>25</v>
      </c>
      <c r="K55" s="299" t="s">
        <v>25</v>
      </c>
      <c r="L55" s="299" t="s">
        <v>25</v>
      </c>
      <c r="M55" s="299" t="s">
        <v>25</v>
      </c>
      <c r="N55" s="299" t="s">
        <v>25</v>
      </c>
      <c r="O55" s="299" t="s">
        <v>25</v>
      </c>
      <c r="P55" s="95"/>
      <c r="Q55" s="95"/>
      <c r="R55" s="95"/>
      <c r="S55" s="95"/>
    </row>
    <row r="56" spans="1:20" ht="11.1" customHeight="1" x14ac:dyDescent="0.25">
      <c r="A56" s="278"/>
      <c r="B56" s="272" t="s">
        <v>220</v>
      </c>
      <c r="C56" s="299" t="s">
        <v>25</v>
      </c>
      <c r="D56" s="417" t="s">
        <v>25</v>
      </c>
      <c r="E56" s="299"/>
      <c r="F56" s="299"/>
      <c r="G56" s="299"/>
      <c r="H56" s="299"/>
      <c r="I56" s="299"/>
      <c r="J56" s="299"/>
      <c r="K56" s="299"/>
      <c r="L56" s="299"/>
      <c r="M56" s="299"/>
      <c r="N56" s="299"/>
      <c r="O56" s="299"/>
      <c r="P56" s="95"/>
      <c r="Q56" s="95"/>
      <c r="R56" s="95"/>
      <c r="S56" s="95"/>
    </row>
    <row r="57" spans="1:20" ht="11.1" customHeight="1" x14ac:dyDescent="0.25">
      <c r="A57" s="271" t="s">
        <v>200</v>
      </c>
      <c r="B57" s="272" t="s">
        <v>69</v>
      </c>
      <c r="C57" s="299" t="s">
        <v>25</v>
      </c>
      <c r="D57" s="417" t="s">
        <v>25</v>
      </c>
      <c r="E57" s="299" t="s">
        <v>25</v>
      </c>
      <c r="F57" s="299" t="s">
        <v>25</v>
      </c>
      <c r="G57" s="299" t="s">
        <v>25</v>
      </c>
      <c r="H57" s="299" t="s">
        <v>25</v>
      </c>
      <c r="I57" s="299" t="s">
        <v>25</v>
      </c>
      <c r="J57" s="299" t="s">
        <v>25</v>
      </c>
      <c r="K57" s="299" t="s">
        <v>25</v>
      </c>
      <c r="L57" s="299" t="s">
        <v>25</v>
      </c>
      <c r="M57" s="299" t="s">
        <v>25</v>
      </c>
      <c r="N57" s="299" t="s">
        <v>25</v>
      </c>
      <c r="O57" s="299" t="s">
        <v>25</v>
      </c>
      <c r="P57" s="95"/>
      <c r="Q57" s="95"/>
      <c r="R57" s="95"/>
      <c r="S57" s="95"/>
    </row>
    <row r="58" spans="1:20" ht="11.1" customHeight="1" x14ac:dyDescent="0.25">
      <c r="A58" s="279"/>
      <c r="B58" s="272" t="s">
        <v>220</v>
      </c>
      <c r="C58" s="299" t="s">
        <v>25</v>
      </c>
      <c r="D58" s="417" t="s">
        <v>25</v>
      </c>
      <c r="E58" s="299"/>
      <c r="F58" s="299"/>
      <c r="G58" s="299"/>
      <c r="H58" s="299"/>
      <c r="I58" s="299"/>
      <c r="J58" s="299"/>
      <c r="K58" s="299"/>
      <c r="L58" s="299"/>
      <c r="M58" s="299"/>
      <c r="N58" s="299"/>
      <c r="O58" s="299"/>
      <c r="P58" s="95"/>
      <c r="Q58" s="95"/>
      <c r="R58" s="95"/>
      <c r="S58" s="95"/>
    </row>
    <row r="59" spans="1:20" ht="9.9499999999999993" customHeight="1" x14ac:dyDescent="0.2">
      <c r="A59" s="281" t="s">
        <v>48</v>
      </c>
      <c r="B59" s="118"/>
      <c r="C59" s="118"/>
      <c r="D59" s="118"/>
      <c r="E59" s="118"/>
      <c r="F59" s="118"/>
      <c r="G59" s="118"/>
      <c r="H59" s="118"/>
      <c r="I59" s="118"/>
      <c r="J59" s="119"/>
      <c r="K59" s="120"/>
      <c r="L59" s="118"/>
      <c r="M59" s="118"/>
      <c r="N59" s="118"/>
      <c r="O59" s="118"/>
      <c r="P59" s="91"/>
      <c r="Q59" s="92"/>
      <c r="R59" s="92"/>
      <c r="S59" s="92"/>
      <c r="T59" s="92"/>
    </row>
    <row r="60" spans="1:20" ht="9.9499999999999993" customHeight="1" x14ac:dyDescent="0.2">
      <c r="A60" s="282" t="s">
        <v>142</v>
      </c>
      <c r="B60" s="93"/>
      <c r="C60" s="93"/>
      <c r="D60" s="93"/>
      <c r="E60" s="93"/>
      <c r="F60" s="93"/>
      <c r="G60" s="93"/>
      <c r="H60" s="93"/>
      <c r="I60" s="93"/>
      <c r="J60" s="93"/>
      <c r="K60" s="93"/>
      <c r="L60" s="93"/>
      <c r="M60" s="93"/>
      <c r="N60" s="93"/>
      <c r="O60" s="93"/>
      <c r="P60" s="93"/>
      <c r="Q60" s="94"/>
      <c r="R60" s="94"/>
      <c r="S60" s="94"/>
      <c r="T60" s="94"/>
    </row>
    <row r="61" spans="1:20" ht="9.9499999999999993" customHeight="1" x14ac:dyDescent="0.2">
      <c r="A61" s="283" t="s">
        <v>88</v>
      </c>
      <c r="B61" s="93"/>
      <c r="C61" s="93"/>
      <c r="D61" s="93"/>
      <c r="E61" s="93"/>
      <c r="F61" s="93"/>
      <c r="G61" s="93"/>
      <c r="H61" s="93"/>
      <c r="I61" s="93"/>
      <c r="J61" s="93"/>
      <c r="K61" s="93"/>
      <c r="L61" s="93"/>
      <c r="M61" s="93"/>
      <c r="N61" s="93"/>
      <c r="O61" s="93"/>
      <c r="P61" s="93"/>
      <c r="Q61" s="94"/>
      <c r="R61" s="94"/>
      <c r="S61" s="94"/>
      <c r="T61" s="94"/>
    </row>
    <row r="62" spans="1:20" ht="12.75" x14ac:dyDescent="0.2">
      <c r="A62" s="89"/>
      <c r="B62" s="89"/>
      <c r="C62" s="89"/>
      <c r="D62" s="89"/>
      <c r="E62" s="89"/>
      <c r="F62" s="89"/>
      <c r="G62" s="89"/>
      <c r="H62" s="89"/>
      <c r="I62" s="89"/>
      <c r="J62" s="89"/>
      <c r="K62" s="89"/>
      <c r="L62" s="89"/>
      <c r="M62" s="89"/>
      <c r="N62" s="89"/>
      <c r="O62" s="89"/>
      <c r="P62" s="89"/>
      <c r="Q62" s="90"/>
      <c r="R62" s="90"/>
      <c r="S62" s="90"/>
      <c r="T62" s="90"/>
    </row>
    <row r="63" spans="1:20" ht="12.75" x14ac:dyDescent="0.2">
      <c r="A63" s="121"/>
      <c r="B63" s="121"/>
      <c r="C63" s="121"/>
      <c r="D63" s="121"/>
      <c r="E63" s="121"/>
      <c r="F63" s="121"/>
      <c r="G63" s="121"/>
      <c r="H63" s="121"/>
      <c r="I63" s="121"/>
      <c r="J63" s="121"/>
      <c r="K63" s="121"/>
      <c r="L63" s="121"/>
      <c r="M63" s="121"/>
      <c r="N63" s="121"/>
      <c r="O63" s="121"/>
      <c r="P63" s="121"/>
    </row>
    <row r="64" spans="1:20" ht="12.75" x14ac:dyDescent="0.2">
      <c r="A64" s="121"/>
      <c r="B64" s="121"/>
      <c r="C64" s="121"/>
      <c r="D64" s="121"/>
      <c r="E64" s="121"/>
      <c r="F64" s="121"/>
      <c r="G64" s="121"/>
      <c r="H64" s="121"/>
      <c r="I64" s="121"/>
      <c r="J64" s="121"/>
      <c r="K64" s="121"/>
      <c r="L64" s="121"/>
      <c r="M64" s="121"/>
      <c r="N64" s="121"/>
      <c r="O64" s="121"/>
      <c r="P64" s="121"/>
    </row>
    <row r="65" spans="1:16" ht="12.75" x14ac:dyDescent="0.2">
      <c r="A65" s="121"/>
      <c r="B65" s="121"/>
      <c r="C65" s="121"/>
      <c r="D65" s="121"/>
      <c r="E65" s="121"/>
      <c r="F65" s="121"/>
      <c r="G65" s="121"/>
      <c r="H65" s="121"/>
      <c r="I65" s="121"/>
      <c r="J65" s="121"/>
      <c r="K65" s="121"/>
      <c r="L65" s="121"/>
      <c r="M65" s="121"/>
      <c r="N65" s="121"/>
      <c r="O65" s="121"/>
      <c r="P65" s="121"/>
    </row>
    <row r="66" spans="1:16" ht="12.75" x14ac:dyDescent="0.2">
      <c r="A66" s="121"/>
      <c r="B66" s="121"/>
      <c r="C66" s="121"/>
      <c r="D66" s="121"/>
      <c r="E66" s="121"/>
      <c r="F66" s="121"/>
      <c r="G66" s="121"/>
      <c r="H66" s="121"/>
      <c r="I66" s="121"/>
      <c r="J66" s="121"/>
      <c r="K66" s="121"/>
      <c r="L66" s="121"/>
      <c r="M66" s="121"/>
      <c r="N66" s="121"/>
      <c r="O66" s="121"/>
      <c r="P66" s="121"/>
    </row>
  </sheetData>
  <mergeCells count="1">
    <mergeCell ref="A5:A6"/>
  </mergeCells>
  <phoneticPr fontId="10" type="noConversion"/>
  <printOptions horizontalCentered="1" verticalCentered="1"/>
  <pageMargins left="0" right="0" top="0" bottom="0" header="0" footer="0"/>
  <pageSetup paperSize="9" orientation="portrait" r:id="rId1"/>
  <ignoredErrors>
    <ignoredError sqref="H59:H61 SS14849:SS15361 L59:L61 AMK14849:AMK15361 P5:P10 EGW5121 P62:P66 EQS5889:EQS15361 EGW1025:EGW4865 EQS5121 O39 EGW5377 P23 P22 P11:P20 P21 P24:P37 O11 O59:O66 O17 O37 O19 O41" formulaRange="1"/>
  </ignoredErrors>
  <extLst>
    <ext xmlns:mx="http://schemas.microsoft.com/office/mac/excel/2008/main" uri="http://schemas.microsoft.com/office/mac/excel/2008/main">
      <mx:PLV Mode="0" OnePage="0" WScale="0"/>
    </ext>
  </extLst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/>
  <dimension ref="A1:T66"/>
  <sheetViews>
    <sheetView showGridLines="0" workbookViewId="0">
      <selection activeCell="D1" sqref="D1"/>
    </sheetView>
  </sheetViews>
  <sheetFormatPr baseColWidth="10" defaultColWidth="5.5546875" defaultRowHeight="14.1" customHeight="1" x14ac:dyDescent="0.25"/>
  <cols>
    <col min="1" max="1" width="10.77734375" style="126" customWidth="1"/>
    <col min="2" max="16384" width="5.5546875" style="126"/>
  </cols>
  <sheetData>
    <row r="1" spans="1:19" ht="14.1" customHeight="1" x14ac:dyDescent="0.3">
      <c r="A1" s="124" t="s">
        <v>265</v>
      </c>
      <c r="B1" s="125"/>
      <c r="C1" s="125"/>
      <c r="D1" s="125"/>
      <c r="E1" s="125"/>
      <c r="F1" s="125"/>
    </row>
    <row r="2" spans="1:19" ht="14.1" customHeight="1" x14ac:dyDescent="0.25">
      <c r="A2" s="125" t="s">
        <v>146</v>
      </c>
      <c r="B2" s="125"/>
      <c r="C2" s="125"/>
      <c r="D2" s="125"/>
      <c r="E2" s="125"/>
      <c r="F2" s="125"/>
    </row>
    <row r="3" spans="1:19" ht="3.75" customHeight="1" x14ac:dyDescent="0.25">
      <c r="A3" s="127"/>
      <c r="B3" s="127"/>
      <c r="C3" s="127"/>
      <c r="D3" s="127"/>
      <c r="E3" s="127"/>
      <c r="F3" s="127"/>
      <c r="G3" s="127"/>
      <c r="H3" s="127"/>
      <c r="I3" s="127"/>
      <c r="J3" s="127"/>
      <c r="K3" s="127"/>
      <c r="L3" s="127"/>
      <c r="M3" s="127"/>
      <c r="N3" s="127"/>
    </row>
    <row r="4" spans="1:19" ht="15" customHeight="1" x14ac:dyDescent="0.25">
      <c r="A4" s="263" t="s">
        <v>71</v>
      </c>
      <c r="B4" s="264" t="s">
        <v>187</v>
      </c>
      <c r="C4" s="264" t="s">
        <v>173</v>
      </c>
      <c r="D4" s="264" t="s">
        <v>174</v>
      </c>
      <c r="E4" s="265" t="s">
        <v>175</v>
      </c>
      <c r="F4" s="264" t="s">
        <v>176</v>
      </c>
      <c r="G4" s="264" t="s">
        <v>177</v>
      </c>
      <c r="H4" s="264" t="s">
        <v>178</v>
      </c>
      <c r="I4" s="264" t="s">
        <v>179</v>
      </c>
      <c r="J4" s="264" t="s">
        <v>180</v>
      </c>
      <c r="K4" s="264" t="s">
        <v>181</v>
      </c>
      <c r="L4" s="264" t="s">
        <v>182</v>
      </c>
      <c r="M4" s="264" t="s">
        <v>140</v>
      </c>
      <c r="N4" s="264" t="s">
        <v>141</v>
      </c>
      <c r="O4" s="264" t="s">
        <v>215</v>
      </c>
      <c r="P4" s="128"/>
      <c r="Q4" s="128"/>
      <c r="R4" s="128"/>
      <c r="S4" s="128"/>
    </row>
    <row r="5" spans="1:19" ht="14.1" customHeight="1" x14ac:dyDescent="0.25">
      <c r="A5" s="398" t="s">
        <v>72</v>
      </c>
      <c r="B5" s="266">
        <v>2019</v>
      </c>
      <c r="C5" s="301">
        <v>28.7874932</v>
      </c>
      <c r="D5" s="301">
        <v>114.462310016</v>
      </c>
      <c r="E5" s="301">
        <v>102.52579983999999</v>
      </c>
      <c r="F5" s="301">
        <v>8.608823000000001</v>
      </c>
      <c r="G5" s="301">
        <v>4.651134592</v>
      </c>
      <c r="H5" s="301">
        <v>3.049747848</v>
      </c>
      <c r="I5" s="301">
        <v>0.20561688000000003</v>
      </c>
      <c r="J5" s="301">
        <v>0</v>
      </c>
      <c r="K5" s="301">
        <v>7.3749999999999996E-2</v>
      </c>
      <c r="L5" s="301">
        <v>44.545426023999994</v>
      </c>
      <c r="M5" s="301">
        <v>290.45937030400006</v>
      </c>
      <c r="N5" s="296">
        <v>59.74043780454965</v>
      </c>
      <c r="O5" s="297">
        <f>SUM(C5:N5)</f>
        <v>657.10990950854966</v>
      </c>
      <c r="P5" s="125"/>
      <c r="Q5" s="125"/>
      <c r="R5" s="125"/>
      <c r="S5" s="125"/>
    </row>
    <row r="6" spans="1:19" ht="14.1" customHeight="1" x14ac:dyDescent="0.25">
      <c r="A6" s="399"/>
      <c r="B6" s="268">
        <v>2020</v>
      </c>
      <c r="C6" s="298">
        <v>29.8955536</v>
      </c>
      <c r="D6" s="298">
        <v>117.27329999999999</v>
      </c>
      <c r="E6" s="298"/>
      <c r="F6" s="298"/>
      <c r="G6" s="298"/>
      <c r="H6" s="298"/>
      <c r="I6" s="298"/>
      <c r="J6" s="298"/>
      <c r="K6" s="298"/>
      <c r="L6" s="298"/>
      <c r="M6" s="298"/>
      <c r="N6" s="298"/>
      <c r="O6" s="298"/>
      <c r="P6" s="125"/>
      <c r="Q6" s="125"/>
      <c r="R6" s="125"/>
      <c r="S6" s="125"/>
    </row>
    <row r="7" spans="1:19" ht="11.1" customHeight="1" x14ac:dyDescent="0.25">
      <c r="A7" s="271" t="s">
        <v>4</v>
      </c>
      <c r="B7" s="272" t="s">
        <v>69</v>
      </c>
      <c r="C7" s="417" t="s">
        <v>25</v>
      </c>
      <c r="D7" s="417" t="s">
        <v>25</v>
      </c>
      <c r="E7" s="302" t="s">
        <v>25</v>
      </c>
      <c r="F7" s="302" t="s">
        <v>25</v>
      </c>
      <c r="G7" s="302" t="s">
        <v>25</v>
      </c>
      <c r="H7" s="302" t="s">
        <v>25</v>
      </c>
      <c r="I7" s="302" t="s">
        <v>25</v>
      </c>
      <c r="J7" s="302" t="s">
        <v>25</v>
      </c>
      <c r="K7" s="302" t="s">
        <v>25</v>
      </c>
      <c r="L7" s="302" t="s">
        <v>25</v>
      </c>
      <c r="M7" s="302" t="s">
        <v>25</v>
      </c>
      <c r="N7" s="302" t="s">
        <v>25</v>
      </c>
      <c r="O7" s="302" t="s">
        <v>25</v>
      </c>
      <c r="P7" s="125"/>
      <c r="Q7" s="125"/>
      <c r="R7" s="125"/>
      <c r="S7" s="125"/>
    </row>
    <row r="8" spans="1:19" ht="11.1" customHeight="1" x14ac:dyDescent="0.25">
      <c r="A8" s="271"/>
      <c r="B8" s="272" t="s">
        <v>220</v>
      </c>
      <c r="C8" s="417" t="s">
        <v>25</v>
      </c>
      <c r="D8" s="417" t="s">
        <v>25</v>
      </c>
      <c r="E8" s="302"/>
      <c r="F8" s="302"/>
      <c r="G8" s="302"/>
      <c r="H8" s="302"/>
      <c r="I8" s="302"/>
      <c r="J8" s="302"/>
      <c r="K8" s="302"/>
      <c r="L8" s="302"/>
      <c r="M8" s="302"/>
      <c r="N8" s="302"/>
      <c r="O8" s="302"/>
      <c r="P8" s="125"/>
      <c r="Q8" s="125"/>
      <c r="R8" s="125"/>
      <c r="S8" s="125"/>
    </row>
    <row r="9" spans="1:19" ht="11.1" customHeight="1" x14ac:dyDescent="0.25">
      <c r="A9" s="275" t="s">
        <v>5</v>
      </c>
      <c r="B9" s="272" t="s">
        <v>69</v>
      </c>
      <c r="C9" s="417" t="s">
        <v>25</v>
      </c>
      <c r="D9" s="417" t="s">
        <v>25</v>
      </c>
      <c r="E9" s="302" t="s">
        <v>25</v>
      </c>
      <c r="F9" s="302" t="s">
        <v>25</v>
      </c>
      <c r="G9" s="302" t="s">
        <v>25</v>
      </c>
      <c r="H9" s="302" t="s">
        <v>25</v>
      </c>
      <c r="I9" s="302" t="s">
        <v>25</v>
      </c>
      <c r="J9" s="302" t="s">
        <v>25</v>
      </c>
      <c r="K9" s="302" t="s">
        <v>25</v>
      </c>
      <c r="L9" s="302" t="s">
        <v>25</v>
      </c>
      <c r="M9" s="302" t="s">
        <v>25</v>
      </c>
      <c r="N9" s="302" t="s">
        <v>25</v>
      </c>
      <c r="O9" s="302" t="s">
        <v>25</v>
      </c>
      <c r="P9" s="125"/>
      <c r="Q9" s="125"/>
      <c r="R9" s="125"/>
      <c r="S9" s="125"/>
    </row>
    <row r="10" spans="1:19" ht="11.1" customHeight="1" x14ac:dyDescent="0.25">
      <c r="A10" s="275"/>
      <c r="B10" s="272" t="s">
        <v>220</v>
      </c>
      <c r="C10" s="417" t="s">
        <v>25</v>
      </c>
      <c r="D10" s="417" t="s">
        <v>25</v>
      </c>
      <c r="E10" s="302"/>
      <c r="F10" s="302"/>
      <c r="G10" s="302"/>
      <c r="H10" s="302"/>
      <c r="I10" s="302"/>
      <c r="J10" s="302"/>
      <c r="K10" s="302"/>
      <c r="L10" s="302"/>
      <c r="M10" s="302"/>
      <c r="N10" s="302"/>
      <c r="O10" s="302"/>
      <c r="P10" s="125"/>
      <c r="Q10" s="125"/>
      <c r="R10" s="125"/>
      <c r="S10" s="125"/>
    </row>
    <row r="11" spans="1:19" ht="11.1" customHeight="1" x14ac:dyDescent="0.25">
      <c r="A11" s="276" t="s">
        <v>95</v>
      </c>
      <c r="B11" s="272" t="s">
        <v>69</v>
      </c>
      <c r="C11" s="419">
        <v>6.2120000000000006</v>
      </c>
      <c r="D11" s="419">
        <v>10.475999999999999</v>
      </c>
      <c r="E11" s="303">
        <v>4.1219999999999999</v>
      </c>
      <c r="F11" s="303">
        <v>5.6779999999999999</v>
      </c>
      <c r="G11" s="302">
        <v>0.58882000000000001</v>
      </c>
      <c r="H11" s="302">
        <v>0</v>
      </c>
      <c r="I11" s="302">
        <v>0</v>
      </c>
      <c r="J11" s="302">
        <v>0</v>
      </c>
      <c r="K11" s="302">
        <v>0</v>
      </c>
      <c r="L11" s="302">
        <v>0</v>
      </c>
      <c r="M11" s="302">
        <v>1.7250000000000001</v>
      </c>
      <c r="N11" s="302">
        <v>2.089</v>
      </c>
      <c r="O11" s="302">
        <f>SUM(C11:N11)</f>
        <v>30.890819999999998</v>
      </c>
      <c r="P11" s="125"/>
      <c r="Q11" s="125"/>
      <c r="R11" s="125"/>
      <c r="S11" s="125"/>
    </row>
    <row r="12" spans="1:19" ht="11.1" customHeight="1" x14ac:dyDescent="0.25">
      <c r="A12" s="276"/>
      <c r="B12" s="272" t="s">
        <v>220</v>
      </c>
      <c r="C12" s="419">
        <v>6.18</v>
      </c>
      <c r="D12" s="52">
        <v>10.8377</v>
      </c>
      <c r="E12" s="302"/>
      <c r="F12" s="302"/>
      <c r="G12" s="302"/>
      <c r="H12" s="302"/>
      <c r="I12" s="302"/>
      <c r="J12" s="302"/>
      <c r="K12" s="302"/>
      <c r="L12" s="302"/>
      <c r="M12" s="302"/>
      <c r="N12" s="302"/>
      <c r="O12" s="302"/>
      <c r="P12" s="125"/>
      <c r="Q12" s="125"/>
      <c r="R12" s="125"/>
      <c r="S12" s="125"/>
    </row>
    <row r="13" spans="1:19" ht="11.1" customHeight="1" x14ac:dyDescent="0.25">
      <c r="A13" s="275" t="s">
        <v>62</v>
      </c>
      <c r="B13" s="272" t="s">
        <v>69</v>
      </c>
      <c r="C13" s="419">
        <v>10.311509999999998</v>
      </c>
      <c r="D13" s="419">
        <v>9.7410899999999998</v>
      </c>
      <c r="E13" s="303">
        <v>9.6039600000000007</v>
      </c>
      <c r="F13" s="303">
        <v>0</v>
      </c>
      <c r="G13" s="302">
        <v>0</v>
      </c>
      <c r="H13" s="302">
        <v>0</v>
      </c>
      <c r="I13" s="302">
        <v>0</v>
      </c>
      <c r="J13" s="302">
        <v>0</v>
      </c>
      <c r="K13" s="302">
        <v>0</v>
      </c>
      <c r="L13" s="302">
        <v>0</v>
      </c>
      <c r="M13" s="302">
        <v>0</v>
      </c>
      <c r="N13" s="302">
        <v>7.5548799999999998</v>
      </c>
      <c r="O13" s="302">
        <f t="shared" ref="O13:O15" si="0">SUM(C13:N13)</f>
        <v>37.211439999999996</v>
      </c>
      <c r="P13" s="125"/>
      <c r="Q13" s="125"/>
      <c r="R13" s="125"/>
      <c r="S13" s="125"/>
    </row>
    <row r="14" spans="1:19" ht="11.1" customHeight="1" x14ac:dyDescent="0.25">
      <c r="A14" s="275"/>
      <c r="B14" s="272" t="s">
        <v>220</v>
      </c>
      <c r="C14" s="419">
        <v>11.67202</v>
      </c>
      <c r="D14" s="52">
        <v>9.91</v>
      </c>
      <c r="E14" s="302"/>
      <c r="F14" s="302"/>
      <c r="G14" s="302"/>
      <c r="H14" s="302"/>
      <c r="I14" s="302"/>
      <c r="J14" s="302"/>
      <c r="K14" s="302"/>
      <c r="L14" s="302"/>
      <c r="M14" s="302"/>
      <c r="N14" s="302"/>
      <c r="O14" s="302"/>
      <c r="P14" s="125"/>
      <c r="Q14" s="125"/>
      <c r="R14" s="125"/>
      <c r="S14" s="125"/>
    </row>
    <row r="15" spans="1:19" ht="11.1" customHeight="1" x14ac:dyDescent="0.25">
      <c r="A15" s="275" t="s">
        <v>65</v>
      </c>
      <c r="B15" s="272" t="s">
        <v>69</v>
      </c>
      <c r="C15" s="419">
        <v>0.56110320000000002</v>
      </c>
      <c r="D15" s="419">
        <v>1.5907752000000002</v>
      </c>
      <c r="E15" s="303">
        <v>2.4743880000000003</v>
      </c>
      <c r="F15" s="303">
        <v>2.3383080000000001</v>
      </c>
      <c r="G15" s="302">
        <v>1.6656192000000001</v>
      </c>
      <c r="H15" s="302">
        <v>9.0720000000000009E-2</v>
      </c>
      <c r="I15" s="302">
        <v>0</v>
      </c>
      <c r="J15" s="302">
        <v>0</v>
      </c>
      <c r="K15" s="302">
        <v>0</v>
      </c>
      <c r="L15" s="302">
        <v>0</v>
      </c>
      <c r="M15" s="302">
        <v>0.3411072</v>
      </c>
      <c r="N15" s="302">
        <v>1.3276872</v>
      </c>
      <c r="O15" s="302">
        <f t="shared" si="0"/>
        <v>10.389707999999999</v>
      </c>
      <c r="P15" s="125"/>
      <c r="Q15" s="125"/>
      <c r="R15" s="125"/>
      <c r="S15" s="125"/>
    </row>
    <row r="16" spans="1:19" ht="11.1" customHeight="1" x14ac:dyDescent="0.25">
      <c r="A16" s="275"/>
      <c r="B16" s="272" t="s">
        <v>220</v>
      </c>
      <c r="C16" s="419">
        <v>0.51302160000000008</v>
      </c>
      <c r="D16" s="52">
        <v>1.81</v>
      </c>
      <c r="E16" s="302"/>
      <c r="F16" s="302"/>
      <c r="G16" s="302"/>
      <c r="H16" s="302"/>
      <c r="I16" s="302"/>
      <c r="J16" s="302"/>
      <c r="K16" s="302"/>
      <c r="L16" s="302"/>
      <c r="M16" s="302"/>
      <c r="N16" s="302"/>
      <c r="O16" s="302"/>
      <c r="P16" s="125"/>
      <c r="Q16" s="125"/>
      <c r="R16" s="125"/>
      <c r="S16" s="125"/>
    </row>
    <row r="17" spans="1:19" ht="11.1" customHeight="1" x14ac:dyDescent="0.25">
      <c r="A17" s="276" t="s">
        <v>1</v>
      </c>
      <c r="B17" s="272" t="s">
        <v>69</v>
      </c>
      <c r="C17" s="417" t="s">
        <v>25</v>
      </c>
      <c r="D17" s="417" t="s">
        <v>25</v>
      </c>
      <c r="E17" s="299" t="s">
        <v>25</v>
      </c>
      <c r="F17" s="299" t="s">
        <v>25</v>
      </c>
      <c r="G17" s="302" t="s">
        <v>25</v>
      </c>
      <c r="H17" s="302" t="s">
        <v>25</v>
      </c>
      <c r="I17" s="302" t="s">
        <v>25</v>
      </c>
      <c r="J17" s="299" t="s">
        <v>25</v>
      </c>
      <c r="K17" s="299" t="s">
        <v>25</v>
      </c>
      <c r="L17" s="302" t="s">
        <v>25</v>
      </c>
      <c r="M17" s="302" t="s">
        <v>25</v>
      </c>
      <c r="N17" s="302" t="s">
        <v>25</v>
      </c>
      <c r="O17" s="302" t="s">
        <v>25</v>
      </c>
      <c r="P17" s="125"/>
      <c r="Q17" s="125"/>
      <c r="R17" s="125"/>
      <c r="S17" s="125"/>
    </row>
    <row r="18" spans="1:19" ht="11.1" customHeight="1" x14ac:dyDescent="0.25">
      <c r="A18" s="276"/>
      <c r="B18" s="272" t="s">
        <v>220</v>
      </c>
      <c r="C18" s="417" t="s">
        <v>25</v>
      </c>
      <c r="D18" s="417" t="s">
        <v>25</v>
      </c>
      <c r="E18" s="302"/>
      <c r="F18" s="302"/>
      <c r="G18" s="302"/>
      <c r="H18" s="302"/>
      <c r="I18" s="302"/>
      <c r="J18" s="302"/>
      <c r="K18" s="302"/>
      <c r="L18" s="302"/>
      <c r="M18" s="302"/>
      <c r="N18" s="302"/>
      <c r="O18" s="302"/>
      <c r="P18" s="125"/>
      <c r="Q18" s="125"/>
      <c r="R18" s="125"/>
      <c r="S18" s="125"/>
    </row>
    <row r="19" spans="1:19" ht="11.1" customHeight="1" x14ac:dyDescent="0.25">
      <c r="A19" s="277" t="s">
        <v>57</v>
      </c>
      <c r="B19" s="272" t="s">
        <v>69</v>
      </c>
      <c r="C19" s="417" t="s">
        <v>25</v>
      </c>
      <c r="D19" s="417" t="s">
        <v>25</v>
      </c>
      <c r="E19" s="299" t="s">
        <v>25</v>
      </c>
      <c r="F19" s="299" t="s">
        <v>25</v>
      </c>
      <c r="G19" s="302" t="s">
        <v>25</v>
      </c>
      <c r="H19" s="302" t="s">
        <v>25</v>
      </c>
      <c r="I19" s="302" t="s">
        <v>25</v>
      </c>
      <c r="J19" s="302" t="s">
        <v>25</v>
      </c>
      <c r="K19" s="302" t="s">
        <v>25</v>
      </c>
      <c r="L19" s="302" t="s">
        <v>25</v>
      </c>
      <c r="M19" s="302" t="s">
        <v>25</v>
      </c>
      <c r="N19" s="302" t="s">
        <v>25</v>
      </c>
      <c r="O19" s="302" t="s">
        <v>25</v>
      </c>
      <c r="P19" s="125"/>
      <c r="Q19" s="125"/>
      <c r="R19" s="125"/>
      <c r="S19" s="125"/>
    </row>
    <row r="20" spans="1:19" ht="11.1" customHeight="1" x14ac:dyDescent="0.25">
      <c r="A20" s="276"/>
      <c r="B20" s="272" t="s">
        <v>220</v>
      </c>
      <c r="C20" s="417" t="s">
        <v>25</v>
      </c>
      <c r="D20" s="417" t="s">
        <v>25</v>
      </c>
      <c r="E20" s="302"/>
      <c r="F20" s="302"/>
      <c r="G20" s="302"/>
      <c r="H20" s="302"/>
      <c r="I20" s="302"/>
      <c r="J20" s="302"/>
      <c r="K20" s="302"/>
      <c r="L20" s="302"/>
      <c r="M20" s="302"/>
      <c r="N20" s="302"/>
      <c r="O20" s="302"/>
      <c r="P20" s="125"/>
      <c r="Q20" s="125"/>
      <c r="R20" s="125"/>
      <c r="S20" s="125"/>
    </row>
    <row r="21" spans="1:19" ht="11.1" customHeight="1" x14ac:dyDescent="0.25">
      <c r="A21" s="275" t="s">
        <v>98</v>
      </c>
      <c r="B21" s="272" t="s">
        <v>69</v>
      </c>
      <c r="C21" s="420">
        <v>11.70288</v>
      </c>
      <c r="D21" s="420">
        <v>5.7970079999999999</v>
      </c>
      <c r="E21" s="304">
        <v>8.9812799999999999</v>
      </c>
      <c r="F21" s="304">
        <v>0</v>
      </c>
      <c r="G21" s="305">
        <v>0</v>
      </c>
      <c r="H21" s="305">
        <v>0</v>
      </c>
      <c r="I21" s="305">
        <v>0</v>
      </c>
      <c r="J21" s="305">
        <v>0</v>
      </c>
      <c r="K21" s="305">
        <v>0</v>
      </c>
      <c r="L21" s="305">
        <v>0</v>
      </c>
      <c r="M21" s="305">
        <v>0</v>
      </c>
      <c r="N21" s="305">
        <v>3.1615920000000002</v>
      </c>
      <c r="O21" s="302">
        <f t="shared" ref="O21:O23" si="1">SUM(C21:N21)</f>
        <v>29.642759999999996</v>
      </c>
      <c r="P21" s="125"/>
      <c r="Q21" s="125"/>
      <c r="R21" s="125"/>
      <c r="S21" s="125"/>
    </row>
    <row r="22" spans="1:19" ht="11.1" customHeight="1" x14ac:dyDescent="0.25">
      <c r="A22" s="275"/>
      <c r="B22" s="272" t="s">
        <v>220</v>
      </c>
      <c r="C22" s="420">
        <v>11.530512</v>
      </c>
      <c r="D22" s="52">
        <v>9.91</v>
      </c>
      <c r="E22" s="302"/>
      <c r="F22" s="302"/>
      <c r="G22" s="302"/>
      <c r="H22" s="302"/>
      <c r="I22" s="302"/>
      <c r="J22" s="302"/>
      <c r="K22" s="302"/>
      <c r="L22" s="302"/>
      <c r="M22" s="302"/>
      <c r="N22" s="302"/>
      <c r="O22" s="302"/>
      <c r="P22" s="125"/>
      <c r="Q22" s="125"/>
      <c r="R22" s="125"/>
      <c r="S22" s="125"/>
    </row>
    <row r="23" spans="1:19" ht="11.1" customHeight="1" x14ac:dyDescent="0.25">
      <c r="A23" s="275" t="s">
        <v>61</v>
      </c>
      <c r="B23" s="272" t="s">
        <v>69</v>
      </c>
      <c r="C23" s="421">
        <v>0</v>
      </c>
      <c r="D23" s="420">
        <v>7.2399368160000011</v>
      </c>
      <c r="E23" s="304">
        <v>0.75497184000000006</v>
      </c>
      <c r="F23" s="304">
        <v>4.5927000000000003E-2</v>
      </c>
      <c r="G23" s="305">
        <v>1.7580265920000002</v>
      </c>
      <c r="H23" s="305">
        <v>2.504067048</v>
      </c>
      <c r="I23" s="305">
        <v>0</v>
      </c>
      <c r="J23" s="305">
        <v>0</v>
      </c>
      <c r="K23" s="305">
        <v>0</v>
      </c>
      <c r="L23" s="305">
        <v>0</v>
      </c>
      <c r="M23" s="305">
        <v>3.2092200000000001E-2</v>
      </c>
      <c r="N23" s="305">
        <v>0.8175</v>
      </c>
      <c r="O23" s="302">
        <f t="shared" si="1"/>
        <v>13.152521496000002</v>
      </c>
      <c r="P23" s="125"/>
      <c r="Q23" s="125"/>
      <c r="R23" s="125"/>
      <c r="S23" s="125"/>
    </row>
    <row r="24" spans="1:19" ht="11.1" customHeight="1" x14ac:dyDescent="0.25">
      <c r="A24" s="275"/>
      <c r="B24" s="272" t="s">
        <v>220</v>
      </c>
      <c r="C24" s="421">
        <v>0</v>
      </c>
      <c r="D24" s="52">
        <v>6.9455999999999998</v>
      </c>
      <c r="E24" s="302"/>
      <c r="F24" s="302"/>
      <c r="G24" s="302"/>
      <c r="H24" s="302"/>
      <c r="I24" s="302"/>
      <c r="J24" s="302"/>
      <c r="K24" s="302"/>
      <c r="L24" s="302"/>
      <c r="M24" s="302"/>
      <c r="N24" s="302"/>
      <c r="O24" s="302"/>
      <c r="P24" s="125"/>
      <c r="Q24" s="125"/>
      <c r="R24" s="125"/>
      <c r="S24" s="125"/>
    </row>
    <row r="25" spans="1:19" ht="11.1" customHeight="1" x14ac:dyDescent="0.25">
      <c r="A25" s="275" t="s">
        <v>150</v>
      </c>
      <c r="B25" s="272" t="s">
        <v>69</v>
      </c>
      <c r="C25" s="417" t="s">
        <v>25</v>
      </c>
      <c r="D25" s="417" t="s">
        <v>25</v>
      </c>
      <c r="E25" s="299" t="s">
        <v>25</v>
      </c>
      <c r="F25" s="299" t="s">
        <v>25</v>
      </c>
      <c r="G25" s="302" t="s">
        <v>25</v>
      </c>
      <c r="H25" s="302" t="s">
        <v>25</v>
      </c>
      <c r="I25" s="302" t="s">
        <v>25</v>
      </c>
      <c r="J25" s="302" t="s">
        <v>25</v>
      </c>
      <c r="K25" s="302" t="s">
        <v>25</v>
      </c>
      <c r="L25" s="302" t="s">
        <v>25</v>
      </c>
      <c r="M25" s="302" t="s">
        <v>25</v>
      </c>
      <c r="N25" s="302" t="s">
        <v>25</v>
      </c>
      <c r="O25" s="302" t="s">
        <v>25</v>
      </c>
      <c r="P25" s="125"/>
      <c r="Q25" s="125"/>
      <c r="R25" s="125"/>
      <c r="S25" s="125"/>
    </row>
    <row r="26" spans="1:19" ht="11.1" customHeight="1" x14ac:dyDescent="0.25">
      <c r="A26" s="271"/>
      <c r="B26" s="272" t="s">
        <v>220</v>
      </c>
      <c r="C26" s="417" t="s">
        <v>25</v>
      </c>
      <c r="D26" s="417" t="s">
        <v>25</v>
      </c>
      <c r="E26" s="302"/>
      <c r="F26" s="302"/>
      <c r="G26" s="302"/>
      <c r="H26" s="302"/>
      <c r="I26" s="302"/>
      <c r="J26" s="302"/>
      <c r="K26" s="302"/>
      <c r="L26" s="302"/>
      <c r="M26" s="302"/>
      <c r="N26" s="302"/>
      <c r="O26" s="302"/>
      <c r="P26" s="125"/>
      <c r="Q26" s="125"/>
      <c r="R26" s="125"/>
      <c r="S26" s="125"/>
    </row>
    <row r="27" spans="1:19" ht="11.1" customHeight="1" x14ac:dyDescent="0.25">
      <c r="A27" s="271" t="s">
        <v>149</v>
      </c>
      <c r="B27" s="272" t="s">
        <v>69</v>
      </c>
      <c r="C27" s="417" t="s">
        <v>25</v>
      </c>
      <c r="D27" s="417" t="s">
        <v>25</v>
      </c>
      <c r="E27" s="299" t="s">
        <v>25</v>
      </c>
      <c r="F27" s="299" t="s">
        <v>25</v>
      </c>
      <c r="G27" s="302" t="s">
        <v>25</v>
      </c>
      <c r="H27" s="302" t="s">
        <v>25</v>
      </c>
      <c r="I27" s="302" t="s">
        <v>25</v>
      </c>
      <c r="J27" s="302" t="s">
        <v>25</v>
      </c>
      <c r="K27" s="302" t="s">
        <v>25</v>
      </c>
      <c r="L27" s="302" t="s">
        <v>25</v>
      </c>
      <c r="M27" s="302" t="s">
        <v>25</v>
      </c>
      <c r="N27" s="302" t="s">
        <v>25</v>
      </c>
      <c r="O27" s="302" t="s">
        <v>25</v>
      </c>
      <c r="P27" s="125"/>
      <c r="Q27" s="125"/>
      <c r="R27" s="125"/>
      <c r="S27" s="125"/>
    </row>
    <row r="28" spans="1:19" ht="11.1" customHeight="1" x14ac:dyDescent="0.25">
      <c r="A28" s="271"/>
      <c r="B28" s="272" t="s">
        <v>220</v>
      </c>
      <c r="C28" s="417" t="s">
        <v>25</v>
      </c>
      <c r="D28" s="417" t="s">
        <v>25</v>
      </c>
      <c r="E28" s="302"/>
      <c r="F28" s="302"/>
      <c r="G28" s="302"/>
      <c r="H28" s="302"/>
      <c r="I28" s="302"/>
      <c r="J28" s="302"/>
      <c r="K28" s="302"/>
      <c r="L28" s="302"/>
      <c r="M28" s="302"/>
      <c r="N28" s="302"/>
      <c r="O28" s="302"/>
      <c r="P28" s="125"/>
      <c r="Q28" s="125"/>
      <c r="R28" s="125"/>
      <c r="S28" s="125"/>
    </row>
    <row r="29" spans="1:19" ht="11.1" customHeight="1" x14ac:dyDescent="0.25">
      <c r="A29" s="275" t="s">
        <v>60</v>
      </c>
      <c r="B29" s="272" t="s">
        <v>69</v>
      </c>
      <c r="C29" s="421">
        <v>0</v>
      </c>
      <c r="D29" s="421">
        <v>0</v>
      </c>
      <c r="E29" s="305">
        <v>0</v>
      </c>
      <c r="F29" s="305">
        <v>0</v>
      </c>
      <c r="G29" s="305">
        <v>0</v>
      </c>
      <c r="H29" s="305">
        <v>0</v>
      </c>
      <c r="I29" s="305">
        <v>0</v>
      </c>
      <c r="J29" s="305">
        <v>0</v>
      </c>
      <c r="K29" s="305">
        <v>0</v>
      </c>
      <c r="L29" s="305">
        <v>38.714759999999998</v>
      </c>
      <c r="M29" s="305">
        <v>34.4227968</v>
      </c>
      <c r="N29" s="305">
        <v>4.0364966845496548</v>
      </c>
      <c r="O29" s="302">
        <f t="shared" ref="O29" si="2">SUM(C29:N29)</f>
        <v>77.17405348454966</v>
      </c>
      <c r="P29" s="125"/>
      <c r="Q29" s="125"/>
      <c r="R29" s="125"/>
      <c r="S29" s="125"/>
    </row>
    <row r="30" spans="1:19" ht="11.1" customHeight="1" x14ac:dyDescent="0.25">
      <c r="A30" s="275"/>
      <c r="B30" s="272" t="s">
        <v>220</v>
      </c>
      <c r="C30" s="421">
        <v>0</v>
      </c>
      <c r="D30" s="422">
        <v>0</v>
      </c>
      <c r="E30" s="302"/>
      <c r="F30" s="302"/>
      <c r="G30" s="302"/>
      <c r="H30" s="302"/>
      <c r="I30" s="302"/>
      <c r="J30" s="302"/>
      <c r="K30" s="302"/>
      <c r="L30" s="302"/>
      <c r="M30" s="302"/>
      <c r="N30" s="302"/>
      <c r="O30" s="302"/>
      <c r="P30" s="125"/>
      <c r="Q30" s="125"/>
      <c r="R30" s="125"/>
      <c r="S30" s="125"/>
    </row>
    <row r="31" spans="1:19" ht="11.1" customHeight="1" x14ac:dyDescent="0.25">
      <c r="A31" s="275" t="s">
        <v>87</v>
      </c>
      <c r="B31" s="272" t="s">
        <v>69</v>
      </c>
      <c r="C31" s="417" t="s">
        <v>25</v>
      </c>
      <c r="D31" s="417" t="s">
        <v>25</v>
      </c>
      <c r="E31" s="299" t="s">
        <v>25</v>
      </c>
      <c r="F31" s="299" t="s">
        <v>25</v>
      </c>
      <c r="G31" s="302" t="s">
        <v>25</v>
      </c>
      <c r="H31" s="302" t="s">
        <v>25</v>
      </c>
      <c r="I31" s="302" t="s">
        <v>25</v>
      </c>
      <c r="J31" s="302" t="s">
        <v>25</v>
      </c>
      <c r="K31" s="302" t="s">
        <v>25</v>
      </c>
      <c r="L31" s="302" t="s">
        <v>25</v>
      </c>
      <c r="M31" s="302" t="s">
        <v>25</v>
      </c>
      <c r="N31" s="302" t="s">
        <v>25</v>
      </c>
      <c r="O31" s="302" t="s">
        <v>25</v>
      </c>
      <c r="P31" s="125"/>
      <c r="Q31" s="125"/>
      <c r="R31" s="125"/>
      <c r="S31" s="125"/>
    </row>
    <row r="32" spans="1:19" ht="11.1" customHeight="1" x14ac:dyDescent="0.25">
      <c r="A32" s="275"/>
      <c r="B32" s="272" t="s">
        <v>220</v>
      </c>
      <c r="C32" s="417" t="s">
        <v>25</v>
      </c>
      <c r="D32" s="417" t="s">
        <v>25</v>
      </c>
      <c r="E32" s="302"/>
      <c r="F32" s="302"/>
      <c r="G32" s="302"/>
      <c r="H32" s="302"/>
      <c r="I32" s="302"/>
      <c r="J32" s="302"/>
      <c r="K32" s="302"/>
      <c r="L32" s="302"/>
      <c r="M32" s="302"/>
      <c r="N32" s="302"/>
      <c r="O32" s="302"/>
      <c r="P32" s="125"/>
      <c r="Q32" s="125"/>
      <c r="R32" s="125"/>
      <c r="S32" s="125"/>
    </row>
    <row r="33" spans="1:19" ht="11.1" customHeight="1" x14ac:dyDescent="0.25">
      <c r="A33" s="275" t="s">
        <v>86</v>
      </c>
      <c r="B33" s="272" t="s">
        <v>69</v>
      </c>
      <c r="C33" s="417" t="s">
        <v>25</v>
      </c>
      <c r="D33" s="417" t="s">
        <v>25</v>
      </c>
      <c r="E33" s="299" t="s">
        <v>25</v>
      </c>
      <c r="F33" s="299" t="s">
        <v>25</v>
      </c>
      <c r="G33" s="302" t="s">
        <v>25</v>
      </c>
      <c r="H33" s="302" t="s">
        <v>25</v>
      </c>
      <c r="I33" s="302" t="s">
        <v>25</v>
      </c>
      <c r="J33" s="302" t="s">
        <v>25</v>
      </c>
      <c r="K33" s="302" t="s">
        <v>25</v>
      </c>
      <c r="L33" s="302" t="s">
        <v>25</v>
      </c>
      <c r="M33" s="302" t="s">
        <v>25</v>
      </c>
      <c r="N33" s="302" t="s">
        <v>25</v>
      </c>
      <c r="O33" s="302" t="s">
        <v>25</v>
      </c>
      <c r="P33" s="125"/>
      <c r="Q33" s="125"/>
      <c r="R33" s="125"/>
      <c r="S33" s="125"/>
    </row>
    <row r="34" spans="1:19" ht="11.1" customHeight="1" x14ac:dyDescent="0.25">
      <c r="A34" s="275"/>
      <c r="B34" s="272" t="s">
        <v>220</v>
      </c>
      <c r="C34" s="417" t="s">
        <v>25</v>
      </c>
      <c r="D34" s="417" t="s">
        <v>25</v>
      </c>
      <c r="E34" s="302"/>
      <c r="F34" s="302"/>
      <c r="G34" s="302"/>
      <c r="H34" s="302"/>
      <c r="I34" s="302"/>
      <c r="J34" s="302"/>
      <c r="K34" s="302"/>
      <c r="L34" s="302"/>
      <c r="M34" s="302"/>
      <c r="N34" s="302"/>
      <c r="O34" s="302"/>
      <c r="P34" s="125"/>
      <c r="Q34" s="125"/>
      <c r="R34" s="125"/>
      <c r="S34" s="125"/>
    </row>
    <row r="35" spans="1:19" ht="11.1" customHeight="1" x14ac:dyDescent="0.25">
      <c r="A35" s="275" t="s">
        <v>58</v>
      </c>
      <c r="B35" s="272" t="s">
        <v>69</v>
      </c>
      <c r="C35" s="421">
        <v>0</v>
      </c>
      <c r="D35" s="421">
        <v>0</v>
      </c>
      <c r="E35" s="305">
        <v>0</v>
      </c>
      <c r="F35" s="305">
        <v>0.54658800000000007</v>
      </c>
      <c r="G35" s="305">
        <v>0.63866879999999993</v>
      </c>
      <c r="H35" s="305">
        <v>0.45496079999999994</v>
      </c>
      <c r="I35" s="305">
        <v>0.20561688000000003</v>
      </c>
      <c r="J35" s="305">
        <v>0</v>
      </c>
      <c r="K35" s="305">
        <v>0</v>
      </c>
      <c r="L35" s="305">
        <v>0</v>
      </c>
      <c r="M35" s="305">
        <v>0</v>
      </c>
      <c r="N35" s="305">
        <v>0</v>
      </c>
      <c r="O35" s="302">
        <f t="shared" ref="O35" si="3">SUM(C35:N35)</f>
        <v>1.8458344799999997</v>
      </c>
      <c r="P35" s="125"/>
      <c r="Q35" s="125"/>
      <c r="R35" s="125"/>
      <c r="S35" s="125"/>
    </row>
    <row r="36" spans="1:19" ht="11.1" customHeight="1" x14ac:dyDescent="0.25">
      <c r="A36" s="275"/>
      <c r="B36" s="272" t="s">
        <v>220</v>
      </c>
      <c r="C36" s="421">
        <v>0</v>
      </c>
      <c r="D36" s="422">
        <v>0</v>
      </c>
      <c r="E36" s="302"/>
      <c r="F36" s="302"/>
      <c r="G36" s="302"/>
      <c r="H36" s="302"/>
      <c r="I36" s="302"/>
      <c r="J36" s="302"/>
      <c r="K36" s="302"/>
      <c r="L36" s="302"/>
      <c r="M36" s="302"/>
      <c r="N36" s="302"/>
      <c r="O36" s="302"/>
      <c r="P36" s="125"/>
      <c r="Q36" s="125"/>
      <c r="R36" s="125"/>
      <c r="S36" s="125"/>
    </row>
    <row r="37" spans="1:19" ht="11.1" customHeight="1" x14ac:dyDescent="0.25">
      <c r="A37" s="275" t="s">
        <v>59</v>
      </c>
      <c r="B37" s="272" t="s">
        <v>69</v>
      </c>
      <c r="C37" s="417" t="s">
        <v>25</v>
      </c>
      <c r="D37" s="417" t="s">
        <v>25</v>
      </c>
      <c r="E37" s="299" t="s">
        <v>25</v>
      </c>
      <c r="F37" s="299" t="s">
        <v>25</v>
      </c>
      <c r="G37" s="299" t="s">
        <v>25</v>
      </c>
      <c r="H37" s="299" t="s">
        <v>25</v>
      </c>
      <c r="I37" s="299" t="s">
        <v>25</v>
      </c>
      <c r="J37" s="299" t="s">
        <v>25</v>
      </c>
      <c r="K37" s="299" t="s">
        <v>25</v>
      </c>
      <c r="L37" s="302" t="s">
        <v>25</v>
      </c>
      <c r="M37" s="302" t="s">
        <v>25</v>
      </c>
      <c r="N37" s="302" t="s">
        <v>25</v>
      </c>
      <c r="O37" s="302" t="s">
        <v>25</v>
      </c>
      <c r="P37" s="125"/>
      <c r="Q37" s="125"/>
      <c r="R37" s="125"/>
      <c r="S37" s="125"/>
    </row>
    <row r="38" spans="1:19" ht="11.1" customHeight="1" x14ac:dyDescent="0.25">
      <c r="A38" s="275"/>
      <c r="B38" s="272" t="s">
        <v>220</v>
      </c>
      <c r="C38" s="417" t="s">
        <v>25</v>
      </c>
      <c r="D38" s="417" t="s">
        <v>25</v>
      </c>
      <c r="E38" s="302"/>
      <c r="F38" s="302"/>
      <c r="G38" s="302"/>
      <c r="H38" s="302"/>
      <c r="I38" s="302"/>
      <c r="J38" s="302"/>
      <c r="K38" s="302"/>
      <c r="L38" s="302"/>
      <c r="M38" s="302"/>
      <c r="N38" s="302"/>
      <c r="O38" s="302"/>
      <c r="P38" s="125"/>
      <c r="Q38" s="125"/>
      <c r="R38" s="125"/>
      <c r="S38" s="125"/>
    </row>
    <row r="39" spans="1:19" ht="11.1" customHeight="1" x14ac:dyDescent="0.25">
      <c r="A39" s="275" t="s">
        <v>199</v>
      </c>
      <c r="B39" s="272" t="s">
        <v>69</v>
      </c>
      <c r="C39" s="417" t="s">
        <v>25</v>
      </c>
      <c r="D39" s="417" t="s">
        <v>25</v>
      </c>
      <c r="E39" s="299" t="s">
        <v>25</v>
      </c>
      <c r="F39" s="299" t="s">
        <v>25</v>
      </c>
      <c r="G39" s="302" t="s">
        <v>25</v>
      </c>
      <c r="H39" s="302" t="s">
        <v>25</v>
      </c>
      <c r="I39" s="302" t="s">
        <v>25</v>
      </c>
      <c r="J39" s="302" t="s">
        <v>25</v>
      </c>
      <c r="K39" s="302" t="s">
        <v>25</v>
      </c>
      <c r="L39" s="302" t="s">
        <v>25</v>
      </c>
      <c r="M39" s="302" t="s">
        <v>25</v>
      </c>
      <c r="N39" s="302" t="s">
        <v>25</v>
      </c>
      <c r="O39" s="302" t="s">
        <v>25</v>
      </c>
      <c r="P39" s="125"/>
      <c r="Q39" s="125"/>
      <c r="R39" s="125"/>
      <c r="S39" s="125"/>
    </row>
    <row r="40" spans="1:19" ht="11.1" customHeight="1" x14ac:dyDescent="0.25">
      <c r="A40" s="275"/>
      <c r="B40" s="272" t="s">
        <v>220</v>
      </c>
      <c r="C40" s="417" t="s">
        <v>25</v>
      </c>
      <c r="D40" s="417" t="s">
        <v>25</v>
      </c>
      <c r="E40" s="302"/>
      <c r="F40" s="302"/>
      <c r="G40" s="302"/>
      <c r="H40" s="302"/>
      <c r="I40" s="302"/>
      <c r="J40" s="302"/>
      <c r="K40" s="302"/>
      <c r="L40" s="302"/>
      <c r="M40" s="302"/>
      <c r="N40" s="302"/>
      <c r="O40" s="302"/>
      <c r="P40" s="125"/>
      <c r="Q40" s="125"/>
      <c r="R40" s="125"/>
      <c r="S40" s="125"/>
    </row>
    <row r="41" spans="1:19" ht="11.1" customHeight="1" x14ac:dyDescent="0.25">
      <c r="A41" s="275" t="s">
        <v>201</v>
      </c>
      <c r="B41" s="272" t="s">
        <v>69</v>
      </c>
      <c r="C41" s="417" t="s">
        <v>25</v>
      </c>
      <c r="D41" s="417" t="s">
        <v>25</v>
      </c>
      <c r="E41" s="299" t="s">
        <v>25</v>
      </c>
      <c r="F41" s="299" t="s">
        <v>25</v>
      </c>
      <c r="G41" s="302" t="s">
        <v>25</v>
      </c>
      <c r="H41" s="302" t="s">
        <v>25</v>
      </c>
      <c r="I41" s="302" t="s">
        <v>25</v>
      </c>
      <c r="J41" s="302" t="s">
        <v>25</v>
      </c>
      <c r="K41" s="302" t="s">
        <v>25</v>
      </c>
      <c r="L41" s="302" t="s">
        <v>25</v>
      </c>
      <c r="M41" s="302" t="s">
        <v>25</v>
      </c>
      <c r="N41" s="302" t="s">
        <v>25</v>
      </c>
      <c r="O41" s="302" t="s">
        <v>25</v>
      </c>
      <c r="P41" s="125"/>
      <c r="Q41" s="125"/>
      <c r="R41" s="125"/>
      <c r="S41" s="125"/>
    </row>
    <row r="42" spans="1:19" ht="11.1" customHeight="1" x14ac:dyDescent="0.25">
      <c r="A42" s="275"/>
      <c r="B42" s="272" t="s">
        <v>220</v>
      </c>
      <c r="C42" s="417" t="s">
        <v>25</v>
      </c>
      <c r="D42" s="417" t="s">
        <v>25</v>
      </c>
      <c r="E42" s="302"/>
      <c r="F42" s="302"/>
      <c r="G42" s="302"/>
      <c r="H42" s="302"/>
      <c r="I42" s="302"/>
      <c r="J42" s="302"/>
      <c r="K42" s="302"/>
      <c r="L42" s="302"/>
      <c r="M42" s="302"/>
      <c r="N42" s="302"/>
      <c r="O42" s="302"/>
      <c r="P42" s="125"/>
      <c r="Q42" s="125"/>
      <c r="R42" s="125"/>
      <c r="S42" s="125"/>
    </row>
    <row r="43" spans="1:19" ht="11.1" customHeight="1" x14ac:dyDescent="0.25">
      <c r="A43" s="275" t="s">
        <v>63</v>
      </c>
      <c r="B43" s="272" t="s">
        <v>69</v>
      </c>
      <c r="C43" s="421">
        <v>0</v>
      </c>
      <c r="D43" s="421">
        <v>0</v>
      </c>
      <c r="E43" s="305">
        <v>0</v>
      </c>
      <c r="F43" s="305">
        <v>0</v>
      </c>
      <c r="G43" s="305">
        <v>0</v>
      </c>
      <c r="H43" s="305">
        <v>0</v>
      </c>
      <c r="I43" s="305">
        <v>0</v>
      </c>
      <c r="J43" s="305">
        <v>0</v>
      </c>
      <c r="K43" s="305">
        <v>7.3749999999999996E-2</v>
      </c>
      <c r="L43" s="305">
        <v>1.7393799999999999</v>
      </c>
      <c r="M43" s="305">
        <v>3.5150000000000001</v>
      </c>
      <c r="N43" s="305">
        <v>1.0049999999999999</v>
      </c>
      <c r="O43" s="302">
        <f t="shared" ref="O43:O45" si="4">SUM(C43:N43)</f>
        <v>6.3331299999999997</v>
      </c>
      <c r="P43" s="125"/>
      <c r="Q43" s="125"/>
      <c r="R43" s="125"/>
      <c r="S43" s="125"/>
    </row>
    <row r="44" spans="1:19" ht="11.1" customHeight="1" x14ac:dyDescent="0.25">
      <c r="A44" s="275"/>
      <c r="B44" s="272" t="s">
        <v>220</v>
      </c>
      <c r="C44" s="421">
        <v>0</v>
      </c>
      <c r="D44" s="422">
        <v>0</v>
      </c>
      <c r="E44" s="302"/>
      <c r="F44" s="302"/>
      <c r="G44" s="302"/>
      <c r="H44" s="302"/>
      <c r="I44" s="302"/>
      <c r="J44" s="302"/>
      <c r="K44" s="302"/>
      <c r="L44" s="302"/>
      <c r="M44" s="302"/>
      <c r="N44" s="302"/>
      <c r="O44" s="302"/>
      <c r="P44" s="125"/>
      <c r="Q44" s="125"/>
      <c r="R44" s="125"/>
      <c r="S44" s="125"/>
    </row>
    <row r="45" spans="1:19" ht="11.1" customHeight="1" x14ac:dyDescent="0.25">
      <c r="A45" s="275" t="s">
        <v>151</v>
      </c>
      <c r="B45" s="272" t="s">
        <v>69</v>
      </c>
      <c r="C45" s="421">
        <v>0</v>
      </c>
      <c r="D45" s="421">
        <v>0</v>
      </c>
      <c r="E45" s="305">
        <v>0</v>
      </c>
      <c r="F45" s="305">
        <v>0</v>
      </c>
      <c r="G45" s="305">
        <v>0</v>
      </c>
      <c r="H45" s="305">
        <v>0</v>
      </c>
      <c r="I45" s="305">
        <v>0</v>
      </c>
      <c r="J45" s="305">
        <v>0</v>
      </c>
      <c r="K45" s="305">
        <v>0</v>
      </c>
      <c r="L45" s="305">
        <v>4.0912860240000004</v>
      </c>
      <c r="M45" s="305">
        <v>5.1437741040000002</v>
      </c>
      <c r="N45" s="305">
        <v>3.0922819199999996</v>
      </c>
      <c r="O45" s="302">
        <f t="shared" si="4"/>
        <v>12.327342048</v>
      </c>
      <c r="P45" s="125"/>
      <c r="Q45" s="125"/>
      <c r="R45" s="125"/>
      <c r="S45" s="125"/>
    </row>
    <row r="46" spans="1:19" ht="11.1" customHeight="1" x14ac:dyDescent="0.25">
      <c r="A46" s="275"/>
      <c r="B46" s="272" t="s">
        <v>220</v>
      </c>
      <c r="C46" s="417">
        <v>0</v>
      </c>
      <c r="D46" s="422">
        <v>0</v>
      </c>
      <c r="E46" s="302"/>
      <c r="F46" s="302"/>
      <c r="G46" s="302"/>
      <c r="H46" s="302"/>
      <c r="I46" s="302"/>
      <c r="J46" s="302"/>
      <c r="K46" s="302"/>
      <c r="L46" s="302"/>
      <c r="M46" s="302"/>
      <c r="N46" s="302"/>
      <c r="O46" s="302"/>
      <c r="P46" s="125"/>
      <c r="Q46" s="125"/>
      <c r="R46" s="125"/>
      <c r="S46" s="125"/>
    </row>
    <row r="47" spans="1:19" ht="11.1" customHeight="1" x14ac:dyDescent="0.25">
      <c r="A47" s="275" t="s">
        <v>85</v>
      </c>
      <c r="B47" s="272" t="s">
        <v>69</v>
      </c>
      <c r="C47" s="417" t="s">
        <v>25</v>
      </c>
      <c r="D47" s="417" t="s">
        <v>25</v>
      </c>
      <c r="E47" s="299" t="s">
        <v>25</v>
      </c>
      <c r="F47" s="299" t="s">
        <v>25</v>
      </c>
      <c r="G47" s="302" t="s">
        <v>25</v>
      </c>
      <c r="H47" s="302" t="s">
        <v>25</v>
      </c>
      <c r="I47" s="302" t="s">
        <v>25</v>
      </c>
      <c r="J47" s="299" t="s">
        <v>25</v>
      </c>
      <c r="K47" s="299" t="s">
        <v>25</v>
      </c>
      <c r="L47" s="299" t="s">
        <v>25</v>
      </c>
      <c r="M47" s="302" t="s">
        <v>25</v>
      </c>
      <c r="N47" s="302" t="s">
        <v>25</v>
      </c>
      <c r="O47" s="302" t="s">
        <v>25</v>
      </c>
      <c r="P47" s="125"/>
      <c r="Q47" s="125"/>
      <c r="R47" s="125"/>
      <c r="S47" s="125"/>
    </row>
    <row r="48" spans="1:19" ht="11.1" customHeight="1" x14ac:dyDescent="0.25">
      <c r="A48" s="275"/>
      <c r="B48" s="272" t="s">
        <v>220</v>
      </c>
      <c r="C48" s="417" t="s">
        <v>25</v>
      </c>
      <c r="D48" s="417" t="s">
        <v>25</v>
      </c>
      <c r="E48" s="302"/>
      <c r="F48" s="302"/>
      <c r="G48" s="302"/>
      <c r="H48" s="302"/>
      <c r="I48" s="302"/>
      <c r="J48" s="302"/>
      <c r="K48" s="302"/>
      <c r="L48" s="302"/>
      <c r="M48" s="302"/>
      <c r="N48" s="302"/>
      <c r="O48" s="302"/>
      <c r="P48" s="125"/>
      <c r="Q48" s="125"/>
      <c r="R48" s="125"/>
      <c r="S48" s="125"/>
    </row>
    <row r="49" spans="1:20" ht="11.1" customHeight="1" x14ac:dyDescent="0.25">
      <c r="A49" s="275" t="s">
        <v>99</v>
      </c>
      <c r="B49" s="272" t="s">
        <v>69</v>
      </c>
      <c r="C49" s="421">
        <v>0</v>
      </c>
      <c r="D49" s="420">
        <v>79.617500000000007</v>
      </c>
      <c r="E49" s="304">
        <v>76.589199999999991</v>
      </c>
      <c r="F49" s="305">
        <v>0</v>
      </c>
      <c r="G49" s="305">
        <v>0</v>
      </c>
      <c r="H49" s="305">
        <v>0</v>
      </c>
      <c r="I49" s="305">
        <v>0</v>
      </c>
      <c r="J49" s="305">
        <v>0</v>
      </c>
      <c r="K49" s="305">
        <v>0</v>
      </c>
      <c r="L49" s="305">
        <v>0</v>
      </c>
      <c r="M49" s="305">
        <v>245.27960000000004</v>
      </c>
      <c r="N49" s="305">
        <v>36.655999999999999</v>
      </c>
      <c r="O49" s="302">
        <f t="shared" ref="O49" si="5">SUM(C49:N49)</f>
        <v>438.14230000000003</v>
      </c>
      <c r="P49" s="125"/>
      <c r="Q49" s="125"/>
      <c r="R49" s="125"/>
      <c r="S49" s="125"/>
    </row>
    <row r="50" spans="1:20" ht="11.1" customHeight="1" x14ac:dyDescent="0.25">
      <c r="A50" s="275"/>
      <c r="B50" s="272" t="s">
        <v>220</v>
      </c>
      <c r="C50" s="421">
        <v>0</v>
      </c>
      <c r="D50" s="52">
        <v>77.86</v>
      </c>
      <c r="E50" s="302"/>
      <c r="F50" s="302"/>
      <c r="G50" s="302"/>
      <c r="H50" s="302"/>
      <c r="I50" s="302"/>
      <c r="J50" s="302"/>
      <c r="K50" s="302"/>
      <c r="L50" s="302"/>
      <c r="M50" s="302"/>
      <c r="N50" s="302"/>
      <c r="O50" s="302"/>
      <c r="P50" s="125"/>
      <c r="Q50" s="125"/>
      <c r="R50" s="125"/>
      <c r="S50" s="125"/>
    </row>
    <row r="51" spans="1:20" ht="11.1" customHeight="1" x14ac:dyDescent="0.25">
      <c r="A51" s="275" t="s">
        <v>100</v>
      </c>
      <c r="B51" s="272" t="s">
        <v>69</v>
      </c>
      <c r="C51" s="417" t="s">
        <v>25</v>
      </c>
      <c r="D51" s="417" t="s">
        <v>25</v>
      </c>
      <c r="E51" s="299" t="s">
        <v>25</v>
      </c>
      <c r="F51" s="299" t="s">
        <v>25</v>
      </c>
      <c r="G51" s="302" t="s">
        <v>25</v>
      </c>
      <c r="H51" s="299" t="s">
        <v>25</v>
      </c>
      <c r="I51" s="299" t="s">
        <v>25</v>
      </c>
      <c r="J51" s="299" t="s">
        <v>25</v>
      </c>
      <c r="K51" s="299" t="s">
        <v>25</v>
      </c>
      <c r="L51" s="299" t="s">
        <v>25</v>
      </c>
      <c r="M51" s="299" t="s">
        <v>25</v>
      </c>
      <c r="N51" s="299" t="s">
        <v>25</v>
      </c>
      <c r="O51" s="299" t="s">
        <v>25</v>
      </c>
      <c r="P51" s="125"/>
      <c r="Q51" s="125"/>
      <c r="R51" s="125"/>
      <c r="S51" s="125"/>
    </row>
    <row r="52" spans="1:20" ht="11.1" customHeight="1" x14ac:dyDescent="0.25">
      <c r="A52" s="275"/>
      <c r="B52" s="272" t="s">
        <v>220</v>
      </c>
      <c r="C52" s="417" t="s">
        <v>25</v>
      </c>
      <c r="D52" s="417" t="s">
        <v>25</v>
      </c>
      <c r="E52" s="302"/>
      <c r="F52" s="302"/>
      <c r="G52" s="302"/>
      <c r="H52" s="302"/>
      <c r="I52" s="302"/>
      <c r="J52" s="302"/>
      <c r="K52" s="302"/>
      <c r="L52" s="302"/>
      <c r="M52" s="302"/>
      <c r="N52" s="302"/>
      <c r="O52" s="302"/>
      <c r="P52" s="125"/>
      <c r="Q52" s="125"/>
      <c r="R52" s="125"/>
      <c r="S52" s="125"/>
    </row>
    <row r="53" spans="1:20" ht="11.1" customHeight="1" x14ac:dyDescent="0.25">
      <c r="A53" s="275" t="s">
        <v>64</v>
      </c>
      <c r="B53" s="272" t="s">
        <v>69</v>
      </c>
      <c r="C53" s="417" t="s">
        <v>25</v>
      </c>
      <c r="D53" s="417" t="s">
        <v>25</v>
      </c>
      <c r="E53" s="299" t="s">
        <v>25</v>
      </c>
      <c r="F53" s="299" t="s">
        <v>25</v>
      </c>
      <c r="G53" s="302" t="s">
        <v>25</v>
      </c>
      <c r="H53" s="302" t="s">
        <v>25</v>
      </c>
      <c r="I53" s="302" t="s">
        <v>25</v>
      </c>
      <c r="J53" s="302" t="s">
        <v>25</v>
      </c>
      <c r="K53" s="302" t="s">
        <v>25</v>
      </c>
      <c r="L53" s="302" t="s">
        <v>25</v>
      </c>
      <c r="M53" s="302" t="s">
        <v>25</v>
      </c>
      <c r="N53" s="302" t="s">
        <v>25</v>
      </c>
      <c r="O53" s="302" t="s">
        <v>25</v>
      </c>
      <c r="P53" s="125"/>
      <c r="Q53" s="125"/>
      <c r="R53" s="125"/>
      <c r="S53" s="125"/>
    </row>
    <row r="54" spans="1:20" ht="11.1" customHeight="1" x14ac:dyDescent="0.25">
      <c r="A54" s="275"/>
      <c r="B54" s="272" t="s">
        <v>220</v>
      </c>
      <c r="C54" s="417" t="s">
        <v>25</v>
      </c>
      <c r="D54" s="417" t="s">
        <v>25</v>
      </c>
      <c r="E54" s="302"/>
      <c r="F54" s="302"/>
      <c r="G54" s="302"/>
      <c r="H54" s="302"/>
      <c r="I54" s="302"/>
      <c r="J54" s="302"/>
      <c r="K54" s="302"/>
      <c r="L54" s="302"/>
      <c r="M54" s="302"/>
      <c r="N54" s="302"/>
      <c r="O54" s="302"/>
      <c r="P54" s="125"/>
      <c r="Q54" s="125"/>
      <c r="R54" s="125"/>
      <c r="S54" s="125"/>
    </row>
    <row r="55" spans="1:20" ht="11.1" customHeight="1" x14ac:dyDescent="0.25">
      <c r="A55" s="278" t="s">
        <v>84</v>
      </c>
      <c r="B55" s="272" t="s">
        <v>69</v>
      </c>
      <c r="C55" s="417" t="s">
        <v>25</v>
      </c>
      <c r="D55" s="417" t="s">
        <v>25</v>
      </c>
      <c r="E55" s="299" t="s">
        <v>25</v>
      </c>
      <c r="F55" s="299" t="s">
        <v>25</v>
      </c>
      <c r="G55" s="302" t="s">
        <v>25</v>
      </c>
      <c r="H55" s="302" t="s">
        <v>25</v>
      </c>
      <c r="I55" s="302" t="s">
        <v>25</v>
      </c>
      <c r="J55" s="302" t="s">
        <v>25</v>
      </c>
      <c r="K55" s="302" t="s">
        <v>25</v>
      </c>
      <c r="L55" s="302" t="s">
        <v>25</v>
      </c>
      <c r="M55" s="302" t="s">
        <v>25</v>
      </c>
      <c r="N55" s="302" t="s">
        <v>25</v>
      </c>
      <c r="O55" s="302" t="s">
        <v>25</v>
      </c>
      <c r="P55" s="125"/>
      <c r="Q55" s="125"/>
      <c r="R55" s="125"/>
      <c r="S55" s="125"/>
    </row>
    <row r="56" spans="1:20" ht="11.1" customHeight="1" x14ac:dyDescent="0.25">
      <c r="A56" s="278"/>
      <c r="B56" s="272" t="s">
        <v>220</v>
      </c>
      <c r="C56" s="417" t="s">
        <v>25</v>
      </c>
      <c r="D56" s="417" t="s">
        <v>25</v>
      </c>
      <c r="E56" s="302"/>
      <c r="F56" s="302"/>
      <c r="G56" s="302"/>
      <c r="H56" s="302"/>
      <c r="I56" s="302"/>
      <c r="J56" s="302"/>
      <c r="K56" s="302"/>
      <c r="L56" s="302"/>
      <c r="M56" s="302"/>
      <c r="N56" s="302"/>
      <c r="O56" s="302"/>
      <c r="P56" s="125"/>
      <c r="Q56" s="125"/>
      <c r="R56" s="125"/>
      <c r="S56" s="125"/>
    </row>
    <row r="57" spans="1:20" ht="11.1" customHeight="1" x14ac:dyDescent="0.25">
      <c r="A57" s="271" t="s">
        <v>200</v>
      </c>
      <c r="B57" s="272" t="s">
        <v>69</v>
      </c>
      <c r="C57" s="417" t="s">
        <v>25</v>
      </c>
      <c r="D57" s="417" t="s">
        <v>25</v>
      </c>
      <c r="E57" s="299" t="s">
        <v>25</v>
      </c>
      <c r="F57" s="299" t="s">
        <v>25</v>
      </c>
      <c r="G57" s="302" t="s">
        <v>25</v>
      </c>
      <c r="H57" s="302" t="s">
        <v>25</v>
      </c>
      <c r="I57" s="302" t="s">
        <v>25</v>
      </c>
      <c r="J57" s="302" t="s">
        <v>25</v>
      </c>
      <c r="K57" s="302" t="s">
        <v>25</v>
      </c>
      <c r="L57" s="302" t="s">
        <v>25</v>
      </c>
      <c r="M57" s="302" t="s">
        <v>25</v>
      </c>
      <c r="N57" s="302" t="s">
        <v>25</v>
      </c>
      <c r="O57" s="302" t="s">
        <v>25</v>
      </c>
      <c r="P57" s="125"/>
      <c r="Q57" s="125"/>
      <c r="R57" s="125"/>
      <c r="S57" s="125"/>
    </row>
    <row r="58" spans="1:20" ht="11.1" customHeight="1" x14ac:dyDescent="0.25">
      <c r="A58" s="279"/>
      <c r="B58" s="272" t="s">
        <v>220</v>
      </c>
      <c r="C58" s="417" t="s">
        <v>25</v>
      </c>
      <c r="D58" s="417" t="s">
        <v>25</v>
      </c>
      <c r="E58" s="299"/>
      <c r="F58" s="299"/>
      <c r="G58" s="299"/>
      <c r="H58" s="299"/>
      <c r="I58" s="299"/>
      <c r="J58" s="299"/>
      <c r="K58" s="299"/>
      <c r="L58" s="299"/>
      <c r="M58" s="299"/>
      <c r="N58" s="299"/>
      <c r="O58" s="299"/>
      <c r="P58" s="125"/>
      <c r="Q58" s="125"/>
      <c r="R58" s="125"/>
      <c r="S58" s="125"/>
    </row>
    <row r="59" spans="1:20" ht="11.1" customHeight="1" x14ac:dyDescent="0.3">
      <c r="A59" s="281" t="s">
        <v>48</v>
      </c>
      <c r="B59" s="139"/>
      <c r="C59" s="140"/>
      <c r="D59" s="140"/>
      <c r="E59" s="140"/>
      <c r="F59" s="140"/>
      <c r="G59" s="140"/>
      <c r="H59" s="140"/>
      <c r="I59" s="140"/>
      <c r="J59" s="140"/>
      <c r="K59" s="140"/>
      <c r="L59" s="140"/>
      <c r="M59" s="140"/>
      <c r="N59" s="140"/>
      <c r="O59" s="140"/>
      <c r="P59" s="138"/>
    </row>
    <row r="60" spans="1:20" ht="11.1" customHeight="1" x14ac:dyDescent="0.3">
      <c r="A60" s="282" t="s">
        <v>142</v>
      </c>
      <c r="B60" s="132"/>
      <c r="C60" s="132"/>
      <c r="D60" s="132"/>
      <c r="E60" s="132"/>
      <c r="F60" s="132"/>
      <c r="G60" s="132"/>
      <c r="H60" s="132"/>
      <c r="I60" s="132"/>
      <c r="J60" s="141"/>
      <c r="K60" s="142"/>
      <c r="L60" s="132"/>
      <c r="M60" s="132"/>
      <c r="N60" s="132"/>
      <c r="O60" s="132"/>
      <c r="P60" s="132"/>
      <c r="Q60" s="133"/>
      <c r="R60" s="133"/>
      <c r="S60" s="133"/>
      <c r="T60" s="133"/>
    </row>
    <row r="61" spans="1:20" ht="11.1" customHeight="1" x14ac:dyDescent="0.3">
      <c r="A61" s="283" t="s">
        <v>88</v>
      </c>
      <c r="B61" s="134"/>
      <c r="C61" s="134"/>
      <c r="D61" s="134"/>
      <c r="E61" s="134"/>
      <c r="F61" s="134"/>
      <c r="G61" s="134"/>
      <c r="H61" s="134"/>
      <c r="I61" s="134"/>
      <c r="J61" s="134"/>
      <c r="K61" s="134"/>
      <c r="L61" s="134"/>
      <c r="M61" s="134"/>
      <c r="N61" s="134"/>
      <c r="O61" s="134"/>
      <c r="P61" s="134"/>
      <c r="Q61" s="135"/>
      <c r="R61" s="135"/>
      <c r="S61" s="135"/>
      <c r="T61" s="135"/>
    </row>
    <row r="62" spans="1:20" ht="14.1" customHeight="1" x14ac:dyDescent="0.3">
      <c r="A62" s="136"/>
      <c r="B62" s="134"/>
      <c r="C62" s="134"/>
      <c r="D62" s="134"/>
      <c r="E62" s="134"/>
      <c r="F62" s="134"/>
      <c r="G62" s="134"/>
      <c r="H62" s="134"/>
      <c r="I62" s="134"/>
      <c r="J62" s="134"/>
      <c r="K62" s="134"/>
      <c r="L62" s="134"/>
      <c r="M62" s="134"/>
      <c r="N62" s="134"/>
      <c r="O62" s="134"/>
      <c r="P62" s="134"/>
      <c r="Q62" s="135"/>
      <c r="R62" s="135"/>
      <c r="S62" s="135"/>
      <c r="T62" s="135"/>
    </row>
    <row r="63" spans="1:20" ht="14.1" customHeight="1" x14ac:dyDescent="0.3">
      <c r="A63" s="138"/>
      <c r="B63" s="136"/>
      <c r="C63" s="136"/>
      <c r="D63" s="136"/>
      <c r="E63" s="136"/>
      <c r="F63" s="136"/>
      <c r="G63" s="136"/>
      <c r="H63" s="136"/>
      <c r="I63" s="136"/>
      <c r="J63" s="136"/>
      <c r="K63" s="136"/>
      <c r="L63" s="136"/>
      <c r="M63" s="136"/>
      <c r="N63" s="136"/>
      <c r="O63" s="136"/>
      <c r="P63" s="136"/>
      <c r="Q63" s="137"/>
      <c r="R63" s="137"/>
      <c r="S63" s="137"/>
      <c r="T63" s="137"/>
    </row>
    <row r="64" spans="1:20" ht="14.1" customHeight="1" x14ac:dyDescent="0.3">
      <c r="A64" s="138"/>
      <c r="B64" s="138"/>
      <c r="C64" s="138"/>
      <c r="D64" s="138"/>
      <c r="E64" s="138"/>
      <c r="F64" s="138"/>
      <c r="G64" s="138"/>
      <c r="H64" s="138"/>
      <c r="I64" s="138"/>
      <c r="J64" s="138"/>
      <c r="K64" s="138"/>
      <c r="L64" s="138"/>
      <c r="M64" s="138"/>
      <c r="N64" s="138"/>
      <c r="O64" s="138"/>
      <c r="P64" s="138"/>
    </row>
    <row r="65" spans="1:16" ht="14.1" customHeight="1" x14ac:dyDescent="0.3">
      <c r="A65" s="138"/>
      <c r="B65" s="138"/>
      <c r="C65" s="138"/>
      <c r="D65" s="138"/>
      <c r="E65" s="138"/>
      <c r="F65" s="138"/>
      <c r="G65" s="138"/>
      <c r="H65" s="138"/>
      <c r="I65" s="138"/>
      <c r="J65" s="138"/>
      <c r="K65" s="138"/>
      <c r="L65" s="138"/>
      <c r="M65" s="138"/>
      <c r="N65" s="138"/>
      <c r="O65" s="138"/>
      <c r="P65" s="138"/>
    </row>
    <row r="66" spans="1:16" ht="14.1" customHeight="1" x14ac:dyDescent="0.3">
      <c r="A66" s="138"/>
      <c r="B66" s="138"/>
      <c r="C66" s="138"/>
      <c r="D66" s="138"/>
      <c r="E66" s="138"/>
      <c r="F66" s="138"/>
      <c r="G66" s="138"/>
      <c r="H66" s="138"/>
      <c r="I66" s="138"/>
      <c r="J66" s="138"/>
      <c r="K66" s="138"/>
      <c r="L66" s="138"/>
      <c r="M66" s="138"/>
      <c r="N66" s="138"/>
      <c r="O66" s="138"/>
      <c r="P66" s="138"/>
    </row>
  </sheetData>
  <sheetProtection password="F4AC" objects="1" scenarios="1"/>
  <mergeCells count="1">
    <mergeCell ref="A5:A6"/>
  </mergeCells>
  <phoneticPr fontId="10" type="noConversion"/>
  <printOptions horizontalCentered="1" verticalCentered="1"/>
  <pageMargins left="0" right="0" top="0" bottom="0" header="0" footer="0"/>
  <pageSetup paperSize="9" orientation="portrait" r:id="rId1"/>
  <ignoredErrors>
    <ignoredError sqref="P21 EQS2561:FKK4865 P49:R49 EQS5633:FKK5633 P50:R58 EQS5377:FKK5377 P24 EGW5633 EGW5121 P5:R10 EGW12545:EGW18689 EGW1025 EGW2561:EGW4865 P46:R48 O11 P25:P41 P42:P45" formulaRange="1"/>
  </ignoredErrors>
  <extLst>
    <ext xmlns:mx="http://schemas.microsoft.com/office/mac/excel/2008/main" uri="http://schemas.microsoft.com/office/mac/excel/2008/main">
      <mx:PLV Mode="0" OnePage="0" WScale="0"/>
    </ext>
  </extLst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/>
  <dimension ref="A1:T66"/>
  <sheetViews>
    <sheetView showGridLines="0" topLeftCell="A46" workbookViewId="0">
      <selection activeCell="D73" sqref="D73"/>
    </sheetView>
  </sheetViews>
  <sheetFormatPr baseColWidth="10" defaultColWidth="6.21875" defaultRowHeight="14.1" customHeight="1" x14ac:dyDescent="0.25"/>
  <cols>
    <col min="1" max="1" width="11.88671875" style="126" customWidth="1"/>
    <col min="2" max="16384" width="6.21875" style="126"/>
  </cols>
  <sheetData>
    <row r="1" spans="1:19" ht="15" customHeight="1" x14ac:dyDescent="0.25">
      <c r="A1" s="66" t="s">
        <v>288</v>
      </c>
      <c r="B1" s="125"/>
      <c r="C1" s="125"/>
      <c r="D1" s="125"/>
      <c r="E1" s="125"/>
      <c r="F1" s="125"/>
    </row>
    <row r="2" spans="1:19" ht="16.5" x14ac:dyDescent="0.25">
      <c r="A2" s="3" t="s">
        <v>146</v>
      </c>
      <c r="B2" s="125"/>
      <c r="C2" s="125"/>
      <c r="D2" s="125"/>
      <c r="E2" s="125"/>
      <c r="F2" s="125"/>
    </row>
    <row r="3" spans="1:19" ht="3.75" customHeight="1" x14ac:dyDescent="0.25">
      <c r="A3" s="127"/>
      <c r="B3" s="127"/>
      <c r="C3" s="127"/>
      <c r="D3" s="127"/>
      <c r="E3" s="127"/>
      <c r="F3" s="127"/>
      <c r="G3" s="127"/>
      <c r="H3" s="127"/>
      <c r="I3" s="127"/>
      <c r="J3" s="127"/>
      <c r="K3" s="127"/>
      <c r="L3" s="127"/>
      <c r="M3" s="127"/>
      <c r="N3" s="127"/>
    </row>
    <row r="4" spans="1:19" ht="15" customHeight="1" x14ac:dyDescent="0.25">
      <c r="A4" s="263" t="s">
        <v>71</v>
      </c>
      <c r="B4" s="264" t="s">
        <v>187</v>
      </c>
      <c r="C4" s="264" t="s">
        <v>173</v>
      </c>
      <c r="D4" s="264" t="s">
        <v>174</v>
      </c>
      <c r="E4" s="265" t="s">
        <v>175</v>
      </c>
      <c r="F4" s="264" t="s">
        <v>176</v>
      </c>
      <c r="G4" s="264" t="s">
        <v>177</v>
      </c>
      <c r="H4" s="264" t="s">
        <v>178</v>
      </c>
      <c r="I4" s="264" t="s">
        <v>179</v>
      </c>
      <c r="J4" s="264" t="s">
        <v>180</v>
      </c>
      <c r="K4" s="264" t="s">
        <v>181</v>
      </c>
      <c r="L4" s="264" t="s">
        <v>182</v>
      </c>
      <c r="M4" s="264" t="s">
        <v>140</v>
      </c>
      <c r="N4" s="264" t="s">
        <v>141</v>
      </c>
      <c r="O4" s="264" t="s">
        <v>215</v>
      </c>
      <c r="P4" s="128"/>
      <c r="Q4" s="128"/>
      <c r="R4" s="128"/>
      <c r="S4" s="128"/>
    </row>
    <row r="5" spans="1:19" ht="14.1" customHeight="1" x14ac:dyDescent="0.25">
      <c r="A5" s="398" t="s">
        <v>72</v>
      </c>
      <c r="B5" s="266">
        <v>2019</v>
      </c>
      <c r="C5" s="296">
        <v>654.60826525599998</v>
      </c>
      <c r="D5" s="296">
        <v>2691.2611908559998</v>
      </c>
      <c r="E5" s="296">
        <v>1941.3885576800003</v>
      </c>
      <c r="F5" s="296">
        <v>282.88033623764102</v>
      </c>
      <c r="G5" s="296">
        <v>454.51186487886991</v>
      </c>
      <c r="H5" s="296">
        <v>222.58051680000003</v>
      </c>
      <c r="I5" s="296">
        <v>195.79321719999996</v>
      </c>
      <c r="J5" s="296">
        <v>135.39439963000001</v>
      </c>
      <c r="K5" s="296">
        <v>180.05236115199997</v>
      </c>
      <c r="L5" s="296">
        <v>31.682127103999999</v>
      </c>
      <c r="M5" s="296">
        <v>555.1303079818224</v>
      </c>
      <c r="N5" s="296">
        <v>404.88696279999999</v>
      </c>
      <c r="O5" s="297">
        <f>SUM(C5:N5)</f>
        <v>7750.170107576334</v>
      </c>
      <c r="P5" s="125"/>
      <c r="Q5" s="125"/>
      <c r="R5" s="125"/>
      <c r="S5" s="125"/>
    </row>
    <row r="6" spans="1:19" ht="14.1" customHeight="1" x14ac:dyDescent="0.25">
      <c r="A6" s="399"/>
      <c r="B6" s="268">
        <v>2020</v>
      </c>
      <c r="C6" s="298">
        <v>657.37647381481781</v>
      </c>
      <c r="D6" s="298">
        <v>2591.6616999999997</v>
      </c>
      <c r="E6" s="298"/>
      <c r="F6" s="298"/>
      <c r="G6" s="298"/>
      <c r="H6" s="298"/>
      <c r="I6" s="298"/>
      <c r="J6" s="298"/>
      <c r="K6" s="298"/>
      <c r="L6" s="298"/>
      <c r="M6" s="298"/>
      <c r="N6" s="298"/>
      <c r="O6" s="298"/>
      <c r="P6" s="125"/>
      <c r="Q6" s="125"/>
      <c r="R6" s="125"/>
      <c r="S6" s="125"/>
    </row>
    <row r="7" spans="1:19" ht="11.1" customHeight="1" x14ac:dyDescent="0.25">
      <c r="A7" s="271" t="s">
        <v>4</v>
      </c>
      <c r="B7" s="272" t="s">
        <v>69</v>
      </c>
      <c r="C7" s="299">
        <v>0</v>
      </c>
      <c r="D7" s="299">
        <v>0</v>
      </c>
      <c r="E7" s="300">
        <v>0</v>
      </c>
      <c r="F7" s="300">
        <v>0</v>
      </c>
      <c r="G7" s="300">
        <v>1.1326392000000001</v>
      </c>
      <c r="H7" s="300">
        <v>1.6093727999999998</v>
      </c>
      <c r="I7" s="300">
        <v>0.49759920000000007</v>
      </c>
      <c r="J7" s="300">
        <v>5.9360000000000003E-2</v>
      </c>
      <c r="K7" s="300">
        <v>0</v>
      </c>
      <c r="L7" s="300">
        <v>0</v>
      </c>
      <c r="M7" s="300">
        <v>0</v>
      </c>
      <c r="N7" s="300">
        <v>0</v>
      </c>
      <c r="O7" s="300">
        <f>SUM(C7:N7)</f>
        <v>3.2989712</v>
      </c>
      <c r="P7" s="125"/>
      <c r="Q7" s="125"/>
      <c r="R7" s="125"/>
      <c r="S7" s="125"/>
    </row>
    <row r="8" spans="1:19" ht="11.1" customHeight="1" x14ac:dyDescent="0.25">
      <c r="A8" s="271"/>
      <c r="B8" s="272" t="s">
        <v>220</v>
      </c>
      <c r="C8" s="299">
        <v>0</v>
      </c>
      <c r="D8" s="299">
        <v>0</v>
      </c>
      <c r="E8" s="300"/>
      <c r="F8" s="300"/>
      <c r="G8" s="300"/>
      <c r="H8" s="300"/>
      <c r="I8" s="300"/>
      <c r="J8" s="300"/>
      <c r="K8" s="300"/>
      <c r="L8" s="300"/>
      <c r="M8" s="300"/>
      <c r="N8" s="300"/>
      <c r="O8" s="300"/>
      <c r="P8" s="125"/>
      <c r="Q8" s="125"/>
      <c r="R8" s="125"/>
      <c r="S8" s="125"/>
    </row>
    <row r="9" spans="1:19" ht="11.1" customHeight="1" x14ac:dyDescent="0.25">
      <c r="A9" s="275" t="s">
        <v>5</v>
      </c>
      <c r="B9" s="272" t="s">
        <v>69</v>
      </c>
      <c r="C9" s="299">
        <v>2.9578920000000002</v>
      </c>
      <c r="D9" s="299">
        <v>2.54</v>
      </c>
      <c r="E9" s="300">
        <v>3.8540000000000001</v>
      </c>
      <c r="F9" s="300">
        <v>0</v>
      </c>
      <c r="G9" s="300">
        <v>0</v>
      </c>
      <c r="H9" s="300">
        <v>0</v>
      </c>
      <c r="I9" s="300">
        <v>0</v>
      </c>
      <c r="J9" s="300">
        <v>0</v>
      </c>
      <c r="K9" s="300">
        <v>0</v>
      </c>
      <c r="L9" s="300">
        <v>0</v>
      </c>
      <c r="M9" s="300">
        <v>0</v>
      </c>
      <c r="N9" s="300">
        <v>0</v>
      </c>
      <c r="O9" s="300">
        <f t="shared" ref="O9:O53" si="0">SUM(C9:N9)</f>
        <v>9.3518919999999994</v>
      </c>
      <c r="P9" s="125"/>
      <c r="Q9" s="125"/>
      <c r="R9" s="125"/>
      <c r="S9" s="125"/>
    </row>
    <row r="10" spans="1:19" ht="11.1" customHeight="1" x14ac:dyDescent="0.25">
      <c r="A10" s="275"/>
      <c r="B10" s="272" t="s">
        <v>220</v>
      </c>
      <c r="C10" s="299">
        <v>3.0009999999999999</v>
      </c>
      <c r="D10" s="299">
        <v>2.35</v>
      </c>
      <c r="E10" s="300"/>
      <c r="F10" s="300"/>
      <c r="G10" s="300"/>
      <c r="H10" s="300"/>
      <c r="I10" s="300"/>
      <c r="J10" s="300"/>
      <c r="K10" s="300"/>
      <c r="L10" s="300"/>
      <c r="M10" s="300"/>
      <c r="N10" s="300"/>
      <c r="O10" s="300"/>
      <c r="P10" s="125"/>
      <c r="Q10" s="125"/>
      <c r="R10" s="125"/>
      <c r="S10" s="125"/>
    </row>
    <row r="11" spans="1:19" ht="11.1" customHeight="1" x14ac:dyDescent="0.25">
      <c r="A11" s="276" t="s">
        <v>95</v>
      </c>
      <c r="B11" s="272" t="s">
        <v>69</v>
      </c>
      <c r="C11" s="299">
        <v>23.84</v>
      </c>
      <c r="D11" s="299">
        <v>60.35</v>
      </c>
      <c r="E11" s="300">
        <v>31.484000000000002</v>
      </c>
      <c r="F11" s="300">
        <v>20.478000000000002</v>
      </c>
      <c r="G11" s="300">
        <v>2.97</v>
      </c>
      <c r="H11" s="300">
        <v>0</v>
      </c>
      <c r="I11" s="300">
        <v>0</v>
      </c>
      <c r="J11" s="300">
        <v>0</v>
      </c>
      <c r="K11" s="300">
        <v>0</v>
      </c>
      <c r="L11" s="300">
        <v>0</v>
      </c>
      <c r="M11" s="300">
        <v>2.1654</v>
      </c>
      <c r="N11" s="300">
        <v>6.89</v>
      </c>
      <c r="O11" s="300">
        <f t="shared" si="0"/>
        <v>148.17740000000001</v>
      </c>
      <c r="P11" s="125"/>
      <c r="Q11" s="125"/>
      <c r="R11" s="125"/>
      <c r="S11" s="125"/>
    </row>
    <row r="12" spans="1:19" ht="11.1" customHeight="1" x14ac:dyDescent="0.25">
      <c r="A12" s="276"/>
      <c r="B12" s="272" t="s">
        <v>220</v>
      </c>
      <c r="C12" s="299">
        <v>22.075700000000001</v>
      </c>
      <c r="D12" s="299">
        <v>56.935900000000004</v>
      </c>
      <c r="E12" s="300"/>
      <c r="F12" s="300"/>
      <c r="G12" s="300"/>
      <c r="H12" s="300"/>
      <c r="I12" s="300"/>
      <c r="J12" s="300"/>
      <c r="K12" s="300"/>
      <c r="L12" s="300"/>
      <c r="M12" s="300"/>
      <c r="N12" s="300"/>
      <c r="O12" s="300"/>
      <c r="P12" s="125"/>
      <c r="Q12" s="125"/>
      <c r="R12" s="125"/>
      <c r="S12" s="125"/>
    </row>
    <row r="13" spans="1:19" ht="11.1" customHeight="1" x14ac:dyDescent="0.25">
      <c r="A13" s="275" t="s">
        <v>62</v>
      </c>
      <c r="B13" s="272" t="s">
        <v>69</v>
      </c>
      <c r="C13" s="299">
        <v>12.779400000000001</v>
      </c>
      <c r="D13" s="299">
        <v>13.887705</v>
      </c>
      <c r="E13" s="300">
        <v>13.702249999999999</v>
      </c>
      <c r="F13" s="300">
        <v>0</v>
      </c>
      <c r="G13" s="300">
        <v>0</v>
      </c>
      <c r="H13" s="300">
        <v>0</v>
      </c>
      <c r="I13" s="300">
        <v>0</v>
      </c>
      <c r="J13" s="300">
        <v>0</v>
      </c>
      <c r="K13" s="300">
        <v>0</v>
      </c>
      <c r="L13" s="300">
        <v>0</v>
      </c>
      <c r="M13" s="300">
        <v>0</v>
      </c>
      <c r="N13" s="300">
        <v>13.16023</v>
      </c>
      <c r="O13" s="300">
        <f t="shared" si="0"/>
        <v>53.529584999999997</v>
      </c>
      <c r="P13" s="125"/>
      <c r="Q13" s="125"/>
      <c r="R13" s="125"/>
      <c r="S13" s="125"/>
    </row>
    <row r="14" spans="1:19" ht="11.1" customHeight="1" x14ac:dyDescent="0.25">
      <c r="A14" s="275"/>
      <c r="B14" s="272" t="s">
        <v>220</v>
      </c>
      <c r="C14" s="299">
        <v>12.899900000000001</v>
      </c>
      <c r="D14" s="299">
        <v>14.56</v>
      </c>
      <c r="E14" s="300"/>
      <c r="F14" s="300"/>
      <c r="G14" s="300"/>
      <c r="H14" s="300"/>
      <c r="I14" s="300"/>
      <c r="J14" s="300"/>
      <c r="K14" s="300"/>
      <c r="L14" s="300"/>
      <c r="M14" s="300"/>
      <c r="N14" s="300"/>
      <c r="O14" s="300"/>
      <c r="P14" s="125"/>
      <c r="Q14" s="125"/>
      <c r="R14" s="125"/>
      <c r="S14" s="125"/>
    </row>
    <row r="15" spans="1:19" ht="11.1" customHeight="1" x14ac:dyDescent="0.25">
      <c r="A15" s="275" t="s">
        <v>65</v>
      </c>
      <c r="B15" s="272" t="s">
        <v>69</v>
      </c>
      <c r="C15" s="299">
        <v>12.0380904</v>
      </c>
      <c r="D15" s="299">
        <v>19.332885600000001</v>
      </c>
      <c r="E15" s="300">
        <v>92.297620800000004</v>
      </c>
      <c r="F15" s="300">
        <v>83.707797600000006</v>
      </c>
      <c r="G15" s="300">
        <v>20.641068000000001</v>
      </c>
      <c r="H15" s="300">
        <v>1.1956896000000001</v>
      </c>
      <c r="I15" s="300">
        <v>0</v>
      </c>
      <c r="J15" s="300">
        <v>0</v>
      </c>
      <c r="K15" s="300">
        <v>0</v>
      </c>
      <c r="L15" s="300">
        <v>1.6429392</v>
      </c>
      <c r="M15" s="300">
        <v>1.4669424</v>
      </c>
      <c r="N15" s="300">
        <v>5.2304615999999999</v>
      </c>
      <c r="O15" s="300">
        <f t="shared" si="0"/>
        <v>237.55349520000001</v>
      </c>
      <c r="P15" s="125"/>
      <c r="Q15" s="125"/>
      <c r="R15" s="125"/>
      <c r="S15" s="125"/>
    </row>
    <row r="16" spans="1:19" ht="11.1" customHeight="1" x14ac:dyDescent="0.25">
      <c r="A16" s="275"/>
      <c r="B16" s="272" t="s">
        <v>220</v>
      </c>
      <c r="C16" s="299">
        <v>7.2145080000000004</v>
      </c>
      <c r="D16" s="299">
        <v>19.8</v>
      </c>
      <c r="E16" s="300"/>
      <c r="F16" s="300"/>
      <c r="G16" s="300"/>
      <c r="H16" s="300"/>
      <c r="I16" s="300"/>
      <c r="J16" s="300"/>
      <c r="K16" s="300"/>
      <c r="L16" s="300"/>
      <c r="M16" s="300"/>
      <c r="N16" s="300"/>
      <c r="O16" s="300"/>
      <c r="P16" s="125"/>
      <c r="Q16" s="125"/>
      <c r="R16" s="125"/>
      <c r="S16" s="125"/>
    </row>
    <row r="17" spans="1:19" ht="11.1" customHeight="1" x14ac:dyDescent="0.25">
      <c r="A17" s="276" t="s">
        <v>1</v>
      </c>
      <c r="B17" s="272" t="s">
        <v>69</v>
      </c>
      <c r="C17" s="299">
        <v>18.323</v>
      </c>
      <c r="D17" s="299">
        <v>9.4499999999999993</v>
      </c>
      <c r="E17" s="300">
        <v>24.55</v>
      </c>
      <c r="F17" s="300">
        <v>19.587</v>
      </c>
      <c r="G17" s="300">
        <v>16.445</v>
      </c>
      <c r="H17" s="300">
        <v>15.2562</v>
      </c>
      <c r="I17" s="300">
        <v>74.880799999999994</v>
      </c>
      <c r="J17" s="300">
        <v>56.376000000000005</v>
      </c>
      <c r="K17" s="300">
        <v>51.282000000000004</v>
      </c>
      <c r="L17" s="300">
        <v>0</v>
      </c>
      <c r="M17" s="300">
        <v>0</v>
      </c>
      <c r="N17" s="300">
        <v>0</v>
      </c>
      <c r="O17" s="300">
        <f t="shared" si="0"/>
        <v>286.14999999999998</v>
      </c>
      <c r="P17" s="125"/>
      <c r="Q17" s="125"/>
      <c r="R17" s="125"/>
      <c r="S17" s="125"/>
    </row>
    <row r="18" spans="1:19" ht="11.1" customHeight="1" x14ac:dyDescent="0.25">
      <c r="A18" s="276"/>
      <c r="B18" s="272" t="s">
        <v>220</v>
      </c>
      <c r="C18" s="299">
        <v>16.569800000000001</v>
      </c>
      <c r="D18" s="299">
        <v>8.92</v>
      </c>
      <c r="E18" s="300"/>
      <c r="F18" s="300"/>
      <c r="G18" s="300"/>
      <c r="H18" s="300"/>
      <c r="I18" s="300"/>
      <c r="J18" s="300"/>
      <c r="K18" s="300"/>
      <c r="L18" s="300"/>
      <c r="M18" s="300"/>
      <c r="N18" s="300"/>
      <c r="O18" s="300"/>
      <c r="P18" s="125"/>
      <c r="Q18" s="125"/>
      <c r="R18" s="125"/>
      <c r="S18" s="125"/>
    </row>
    <row r="19" spans="1:19" ht="11.1" customHeight="1" x14ac:dyDescent="0.25">
      <c r="A19" s="277" t="s">
        <v>57</v>
      </c>
      <c r="B19" s="272" t="s">
        <v>69</v>
      </c>
      <c r="C19" s="299" t="s">
        <v>25</v>
      </c>
      <c r="D19" s="299" t="s">
        <v>25</v>
      </c>
      <c r="E19" s="300" t="s">
        <v>25</v>
      </c>
      <c r="F19" s="300" t="s">
        <v>25</v>
      </c>
      <c r="G19" s="300" t="s">
        <v>25</v>
      </c>
      <c r="H19" s="300" t="s">
        <v>25</v>
      </c>
      <c r="I19" s="300" t="s">
        <v>25</v>
      </c>
      <c r="J19" s="300" t="s">
        <v>25</v>
      </c>
      <c r="K19" s="300" t="s">
        <v>25</v>
      </c>
      <c r="L19" s="300" t="s">
        <v>25</v>
      </c>
      <c r="M19" s="300" t="s">
        <v>25</v>
      </c>
      <c r="N19" s="300" t="s">
        <v>25</v>
      </c>
      <c r="O19" s="300" t="s">
        <v>25</v>
      </c>
      <c r="P19" s="125"/>
      <c r="Q19" s="125"/>
      <c r="R19" s="125"/>
      <c r="S19" s="125"/>
    </row>
    <row r="20" spans="1:19" ht="11.1" customHeight="1" x14ac:dyDescent="0.25">
      <c r="A20" s="276"/>
      <c r="B20" s="272" t="s">
        <v>220</v>
      </c>
      <c r="C20" s="299" t="s">
        <v>25</v>
      </c>
      <c r="D20" s="299" t="s">
        <v>25</v>
      </c>
      <c r="E20" s="300"/>
      <c r="F20" s="300"/>
      <c r="G20" s="300"/>
      <c r="H20" s="300"/>
      <c r="I20" s="300"/>
      <c r="J20" s="300"/>
      <c r="K20" s="300"/>
      <c r="L20" s="300"/>
      <c r="M20" s="300"/>
      <c r="N20" s="300"/>
      <c r="O20" s="300"/>
      <c r="P20" s="125"/>
      <c r="Q20" s="125"/>
      <c r="R20" s="125"/>
      <c r="S20" s="125"/>
    </row>
    <row r="21" spans="1:19" ht="11.1" customHeight="1" x14ac:dyDescent="0.25">
      <c r="A21" s="275" t="s">
        <v>98</v>
      </c>
      <c r="B21" s="272" t="s">
        <v>69</v>
      </c>
      <c r="C21" s="299">
        <v>123.0476184</v>
      </c>
      <c r="D21" s="299">
        <v>53.218620000000001</v>
      </c>
      <c r="E21" s="300">
        <v>229.65768</v>
      </c>
      <c r="F21" s="300">
        <v>0</v>
      </c>
      <c r="G21" s="300">
        <v>0</v>
      </c>
      <c r="H21" s="300">
        <v>0</v>
      </c>
      <c r="I21" s="300">
        <v>0</v>
      </c>
      <c r="J21" s="300">
        <v>0</v>
      </c>
      <c r="K21" s="300">
        <v>0</v>
      </c>
      <c r="L21" s="300">
        <v>0</v>
      </c>
      <c r="M21" s="300">
        <v>29.799705599999999</v>
      </c>
      <c r="N21" s="300">
        <v>237.72268800000003</v>
      </c>
      <c r="O21" s="300">
        <f t="shared" si="0"/>
        <v>673.44631200000003</v>
      </c>
      <c r="P21" s="125"/>
      <c r="Q21" s="125"/>
      <c r="R21" s="125"/>
      <c r="S21" s="125"/>
    </row>
    <row r="22" spans="1:19" ht="11.1" customHeight="1" x14ac:dyDescent="0.25">
      <c r="A22" s="275"/>
      <c r="B22" s="272" t="s">
        <v>220</v>
      </c>
      <c r="C22" s="299">
        <v>121.34072160000001</v>
      </c>
      <c r="D22" s="299">
        <v>54.23</v>
      </c>
      <c r="E22" s="300"/>
      <c r="F22" s="300"/>
      <c r="G22" s="300"/>
      <c r="H22" s="300"/>
      <c r="I22" s="300"/>
      <c r="J22" s="300"/>
      <c r="K22" s="300"/>
      <c r="L22" s="300"/>
      <c r="M22" s="300"/>
      <c r="N22" s="300"/>
      <c r="O22" s="300"/>
      <c r="P22" s="125"/>
      <c r="Q22" s="125"/>
      <c r="R22" s="125"/>
      <c r="S22" s="125"/>
    </row>
    <row r="23" spans="1:19" ht="11.1" customHeight="1" x14ac:dyDescent="0.25">
      <c r="A23" s="275" t="s">
        <v>61</v>
      </c>
      <c r="B23" s="272" t="s">
        <v>69</v>
      </c>
      <c r="C23" s="299">
        <v>0</v>
      </c>
      <c r="D23" s="299">
        <v>235.43094235199999</v>
      </c>
      <c r="E23" s="300">
        <v>39.20612220000001</v>
      </c>
      <c r="F23" s="300">
        <v>4.8821829839999999</v>
      </c>
      <c r="G23" s="300">
        <v>0</v>
      </c>
      <c r="H23" s="300">
        <v>0</v>
      </c>
      <c r="I23" s="300">
        <v>0</v>
      </c>
      <c r="J23" s="300">
        <v>0</v>
      </c>
      <c r="K23" s="300">
        <v>0</v>
      </c>
      <c r="L23" s="300">
        <v>0</v>
      </c>
      <c r="M23" s="300">
        <v>0</v>
      </c>
      <c r="N23" s="300">
        <v>0</v>
      </c>
      <c r="O23" s="300">
        <f t="shared" si="0"/>
        <v>279.51924753599997</v>
      </c>
      <c r="P23" s="125"/>
      <c r="Q23" s="125"/>
      <c r="R23" s="125"/>
      <c r="S23" s="125"/>
    </row>
    <row r="24" spans="1:19" ht="11.1" customHeight="1" x14ac:dyDescent="0.25">
      <c r="A24" s="275"/>
      <c r="B24" s="272" t="s">
        <v>220</v>
      </c>
      <c r="C24" s="299">
        <v>0</v>
      </c>
      <c r="D24" s="299">
        <v>230.04580000000001</v>
      </c>
      <c r="E24" s="300"/>
      <c r="F24" s="300"/>
      <c r="G24" s="300"/>
      <c r="H24" s="300"/>
      <c r="I24" s="300"/>
      <c r="J24" s="300"/>
      <c r="K24" s="300"/>
      <c r="L24" s="300"/>
      <c r="M24" s="300"/>
      <c r="N24" s="300"/>
      <c r="O24" s="300"/>
      <c r="P24" s="125"/>
      <c r="Q24" s="125"/>
      <c r="R24" s="125"/>
      <c r="S24" s="125"/>
    </row>
    <row r="25" spans="1:19" ht="11.1" customHeight="1" x14ac:dyDescent="0.25">
      <c r="A25" s="275" t="s">
        <v>150</v>
      </c>
      <c r="B25" s="272" t="s">
        <v>69</v>
      </c>
      <c r="C25" s="299">
        <v>6.1018271999999998</v>
      </c>
      <c r="D25" s="299">
        <v>2.7860112000000004</v>
      </c>
      <c r="E25" s="300">
        <v>0.75524400000000003</v>
      </c>
      <c r="F25" s="300">
        <v>13.656263039999999</v>
      </c>
      <c r="G25" s="300">
        <v>17.693121599999998</v>
      </c>
      <c r="H25" s="300">
        <v>19.064354399999999</v>
      </c>
      <c r="I25" s="300">
        <v>6.5812823999999992</v>
      </c>
      <c r="J25" s="300">
        <v>4.1277600000000005E-2</v>
      </c>
      <c r="K25" s="300">
        <v>111.851101152</v>
      </c>
      <c r="L25" s="300">
        <v>17.198987903999999</v>
      </c>
      <c r="M25" s="300">
        <v>11.054232000000001</v>
      </c>
      <c r="N25" s="300">
        <v>2.5995816000000005</v>
      </c>
      <c r="O25" s="300">
        <f t="shared" si="0"/>
        <v>209.38328409600001</v>
      </c>
      <c r="P25" s="125"/>
      <c r="Q25" s="125"/>
      <c r="R25" s="125"/>
      <c r="S25" s="125"/>
    </row>
    <row r="26" spans="1:19" ht="11.1" customHeight="1" x14ac:dyDescent="0.25">
      <c r="A26" s="271"/>
      <c r="B26" s="272" t="s">
        <v>220</v>
      </c>
      <c r="C26" s="299">
        <v>0.13471919999999998</v>
      </c>
      <c r="D26" s="299">
        <v>0</v>
      </c>
      <c r="E26" s="300"/>
      <c r="F26" s="300"/>
      <c r="G26" s="300"/>
      <c r="H26" s="300"/>
      <c r="I26" s="300"/>
      <c r="J26" s="300"/>
      <c r="K26" s="300"/>
      <c r="L26" s="300"/>
      <c r="M26" s="300"/>
      <c r="N26" s="300"/>
      <c r="O26" s="300"/>
      <c r="P26" s="125"/>
      <c r="Q26" s="125"/>
      <c r="R26" s="125"/>
      <c r="S26" s="125"/>
    </row>
    <row r="27" spans="1:19" ht="11.1" customHeight="1" x14ac:dyDescent="0.25">
      <c r="A27" s="271" t="s">
        <v>149</v>
      </c>
      <c r="B27" s="272" t="s">
        <v>69</v>
      </c>
      <c r="C27" s="299" t="s">
        <v>25</v>
      </c>
      <c r="D27" s="299" t="s">
        <v>25</v>
      </c>
      <c r="E27" s="300" t="s">
        <v>25</v>
      </c>
      <c r="F27" s="300" t="s">
        <v>25</v>
      </c>
      <c r="G27" s="300" t="s">
        <v>25</v>
      </c>
      <c r="H27" s="300" t="s">
        <v>25</v>
      </c>
      <c r="I27" s="300" t="s">
        <v>25</v>
      </c>
      <c r="J27" s="300" t="s">
        <v>25</v>
      </c>
      <c r="K27" s="300" t="s">
        <v>25</v>
      </c>
      <c r="L27" s="300" t="s">
        <v>25</v>
      </c>
      <c r="M27" s="300" t="s">
        <v>25</v>
      </c>
      <c r="N27" s="300" t="s">
        <v>25</v>
      </c>
      <c r="O27" s="300" t="s">
        <v>25</v>
      </c>
      <c r="P27" s="125"/>
      <c r="Q27" s="125"/>
      <c r="R27" s="125"/>
      <c r="S27" s="125"/>
    </row>
    <row r="28" spans="1:19" ht="11.1" customHeight="1" x14ac:dyDescent="0.25">
      <c r="A28" s="271"/>
      <c r="B28" s="272" t="s">
        <v>220</v>
      </c>
      <c r="C28" s="299" t="s">
        <v>25</v>
      </c>
      <c r="D28" s="299" t="s">
        <v>25</v>
      </c>
      <c r="E28" s="300"/>
      <c r="F28" s="300"/>
      <c r="G28" s="300"/>
      <c r="H28" s="300"/>
      <c r="I28" s="300"/>
      <c r="J28" s="300"/>
      <c r="K28" s="300"/>
      <c r="L28" s="300"/>
      <c r="M28" s="300"/>
      <c r="N28" s="300"/>
      <c r="O28" s="300"/>
      <c r="P28" s="125"/>
      <c r="Q28" s="125"/>
      <c r="R28" s="125"/>
      <c r="S28" s="125"/>
    </row>
    <row r="29" spans="1:19" ht="11.1" customHeight="1" x14ac:dyDescent="0.25">
      <c r="A29" s="275" t="s">
        <v>60</v>
      </c>
      <c r="B29" s="272" t="s">
        <v>69</v>
      </c>
      <c r="C29" s="299">
        <v>103.5323856</v>
      </c>
      <c r="D29" s="299">
        <v>714.17550959999994</v>
      </c>
      <c r="E29" s="300">
        <v>376.36552800000004</v>
      </c>
      <c r="F29" s="300">
        <v>111.58469280000001</v>
      </c>
      <c r="G29" s="300">
        <v>0</v>
      </c>
      <c r="H29" s="300">
        <v>0</v>
      </c>
      <c r="I29" s="300">
        <v>0</v>
      </c>
      <c r="J29" s="300">
        <v>0</v>
      </c>
      <c r="K29" s="300">
        <v>0</v>
      </c>
      <c r="L29" s="300">
        <v>0</v>
      </c>
      <c r="M29" s="300">
        <v>0</v>
      </c>
      <c r="N29" s="300">
        <v>0</v>
      </c>
      <c r="O29" s="300">
        <f t="shared" si="0"/>
        <v>1305.6581160000001</v>
      </c>
      <c r="P29" s="125"/>
      <c r="Q29" s="125"/>
      <c r="R29" s="125"/>
      <c r="S29" s="125"/>
    </row>
    <row r="30" spans="1:19" ht="11.1" customHeight="1" x14ac:dyDescent="0.25">
      <c r="A30" s="275"/>
      <c r="B30" s="272" t="s">
        <v>220</v>
      </c>
      <c r="C30" s="299">
        <v>102.4</v>
      </c>
      <c r="D30" s="299">
        <v>716.6</v>
      </c>
      <c r="E30" s="300"/>
      <c r="F30" s="300"/>
      <c r="G30" s="300"/>
      <c r="H30" s="300"/>
      <c r="I30" s="300"/>
      <c r="J30" s="300"/>
      <c r="K30" s="300"/>
      <c r="L30" s="300"/>
      <c r="M30" s="300"/>
      <c r="N30" s="300"/>
      <c r="O30" s="300"/>
      <c r="P30" s="125"/>
      <c r="Q30" s="125"/>
      <c r="R30" s="125"/>
      <c r="S30" s="125"/>
    </row>
    <row r="31" spans="1:19" ht="11.1" customHeight="1" x14ac:dyDescent="0.25">
      <c r="A31" s="275" t="s">
        <v>87</v>
      </c>
      <c r="B31" s="272" t="s">
        <v>69</v>
      </c>
      <c r="C31" s="299">
        <v>2.2911599999999996</v>
      </c>
      <c r="D31" s="299">
        <v>0</v>
      </c>
      <c r="E31" s="300">
        <v>0</v>
      </c>
      <c r="F31" s="300">
        <v>0.82562000000000002</v>
      </c>
      <c r="G31" s="300">
        <v>347.17857000000009</v>
      </c>
      <c r="H31" s="300">
        <v>158.4093</v>
      </c>
      <c r="I31" s="300">
        <v>99.592309999999983</v>
      </c>
      <c r="J31" s="300">
        <v>78.396500000000003</v>
      </c>
      <c r="K31" s="300">
        <v>16.826779999999999</v>
      </c>
      <c r="L31" s="300">
        <v>11.202249999999999</v>
      </c>
      <c r="M31" s="300">
        <v>13.14875</v>
      </c>
      <c r="N31" s="300">
        <v>6.09</v>
      </c>
      <c r="O31" s="300">
        <f t="shared" si="0"/>
        <v>733.9612400000002</v>
      </c>
      <c r="P31" s="125"/>
      <c r="Q31" s="125"/>
      <c r="R31" s="125"/>
      <c r="S31" s="125"/>
    </row>
    <row r="32" spans="1:19" ht="11.1" customHeight="1" x14ac:dyDescent="0.25">
      <c r="A32" s="275"/>
      <c r="B32" s="272" t="s">
        <v>220</v>
      </c>
      <c r="C32" s="299">
        <v>0.89574331881782787</v>
      </c>
      <c r="D32" s="299">
        <v>0</v>
      </c>
      <c r="E32" s="300"/>
      <c r="F32" s="300"/>
      <c r="G32" s="300"/>
      <c r="H32" s="300"/>
      <c r="I32" s="300"/>
      <c r="J32" s="300"/>
      <c r="K32" s="300"/>
      <c r="L32" s="300"/>
      <c r="M32" s="300"/>
      <c r="N32" s="300"/>
      <c r="O32" s="300"/>
      <c r="P32" s="125"/>
      <c r="Q32" s="125"/>
      <c r="R32" s="125"/>
      <c r="S32" s="125"/>
    </row>
    <row r="33" spans="1:19" ht="11.1" customHeight="1" x14ac:dyDescent="0.25">
      <c r="A33" s="275" t="s">
        <v>86</v>
      </c>
      <c r="B33" s="272" t="s">
        <v>69</v>
      </c>
      <c r="C33" s="299" t="s">
        <v>25</v>
      </c>
      <c r="D33" s="299" t="s">
        <v>25</v>
      </c>
      <c r="E33" s="300" t="s">
        <v>25</v>
      </c>
      <c r="F33" s="300" t="s">
        <v>25</v>
      </c>
      <c r="G33" s="300" t="s">
        <v>25</v>
      </c>
      <c r="H33" s="300" t="s">
        <v>25</v>
      </c>
      <c r="I33" s="300" t="s">
        <v>25</v>
      </c>
      <c r="J33" s="300" t="s">
        <v>25</v>
      </c>
      <c r="K33" s="300" t="s">
        <v>25</v>
      </c>
      <c r="L33" s="300" t="s">
        <v>25</v>
      </c>
      <c r="M33" s="300" t="s">
        <v>25</v>
      </c>
      <c r="N33" s="300" t="s">
        <v>25</v>
      </c>
      <c r="O33" s="300" t="s">
        <v>25</v>
      </c>
      <c r="P33" s="125"/>
      <c r="Q33" s="125"/>
      <c r="R33" s="125"/>
      <c r="S33" s="125"/>
    </row>
    <row r="34" spans="1:19" ht="11.1" customHeight="1" x14ac:dyDescent="0.25">
      <c r="A34" s="275"/>
      <c r="B34" s="272" t="s">
        <v>220</v>
      </c>
      <c r="C34" s="299" t="s">
        <v>25</v>
      </c>
      <c r="D34" s="299" t="s">
        <v>25</v>
      </c>
      <c r="E34" s="300"/>
      <c r="F34" s="300"/>
      <c r="G34" s="300"/>
      <c r="H34" s="300"/>
      <c r="I34" s="300"/>
      <c r="J34" s="300"/>
      <c r="K34" s="300"/>
      <c r="L34" s="300"/>
      <c r="M34" s="300"/>
      <c r="N34" s="300"/>
      <c r="O34" s="300"/>
      <c r="P34" s="125"/>
      <c r="Q34" s="125"/>
      <c r="R34" s="125"/>
      <c r="S34" s="125"/>
    </row>
    <row r="35" spans="1:19" ht="11.1" customHeight="1" x14ac:dyDescent="0.25">
      <c r="A35" s="275" t="s">
        <v>58</v>
      </c>
      <c r="B35" s="272" t="s">
        <v>69</v>
      </c>
      <c r="C35" s="299">
        <v>0.40823999999999999</v>
      </c>
      <c r="D35" s="299">
        <v>13.64093136</v>
      </c>
      <c r="E35" s="300">
        <v>0</v>
      </c>
      <c r="F35" s="300">
        <v>22.958964000000002</v>
      </c>
      <c r="G35" s="300">
        <v>41.551710480000004</v>
      </c>
      <c r="H35" s="300">
        <v>27.0456</v>
      </c>
      <c r="I35" s="300">
        <v>14.2412256</v>
      </c>
      <c r="J35" s="300">
        <v>0.40823999999999999</v>
      </c>
      <c r="K35" s="300">
        <v>0</v>
      </c>
      <c r="L35" s="300">
        <v>0</v>
      </c>
      <c r="M35" s="300">
        <v>0</v>
      </c>
      <c r="N35" s="300">
        <v>0</v>
      </c>
      <c r="O35" s="300">
        <v>0</v>
      </c>
      <c r="P35" s="125"/>
      <c r="Q35" s="125"/>
      <c r="R35" s="125"/>
      <c r="S35" s="125"/>
    </row>
    <row r="36" spans="1:19" ht="11.1" customHeight="1" x14ac:dyDescent="0.25">
      <c r="A36" s="275"/>
      <c r="B36" s="272" t="s">
        <v>220</v>
      </c>
      <c r="C36" s="299">
        <v>0.47120000000000001</v>
      </c>
      <c r="D36" s="299">
        <v>12.8</v>
      </c>
      <c r="E36" s="300"/>
      <c r="F36" s="300"/>
      <c r="G36" s="300"/>
      <c r="H36" s="300"/>
      <c r="I36" s="300"/>
      <c r="J36" s="300"/>
      <c r="K36" s="300"/>
      <c r="L36" s="300"/>
      <c r="M36" s="300"/>
      <c r="N36" s="300"/>
      <c r="O36" s="300"/>
      <c r="P36" s="125"/>
      <c r="Q36" s="125"/>
      <c r="R36" s="125"/>
      <c r="S36" s="125"/>
    </row>
    <row r="37" spans="1:19" ht="11.1" customHeight="1" x14ac:dyDescent="0.25">
      <c r="A37" s="275" t="s">
        <v>59</v>
      </c>
      <c r="B37" s="272" t="s">
        <v>69</v>
      </c>
      <c r="C37" s="299" t="s">
        <v>25</v>
      </c>
      <c r="D37" s="299" t="s">
        <v>25</v>
      </c>
      <c r="E37" s="300" t="s">
        <v>25</v>
      </c>
      <c r="F37" s="300" t="s">
        <v>25</v>
      </c>
      <c r="G37" s="300" t="s">
        <v>25</v>
      </c>
      <c r="H37" s="300" t="s">
        <v>25</v>
      </c>
      <c r="I37" s="300" t="s">
        <v>25</v>
      </c>
      <c r="J37" s="300" t="s">
        <v>25</v>
      </c>
      <c r="K37" s="300" t="s">
        <v>25</v>
      </c>
      <c r="L37" s="300" t="s">
        <v>25</v>
      </c>
      <c r="M37" s="300" t="s">
        <v>25</v>
      </c>
      <c r="N37" s="300" t="s">
        <v>25</v>
      </c>
      <c r="O37" s="300" t="s">
        <v>25</v>
      </c>
      <c r="P37" s="125"/>
      <c r="Q37" s="125"/>
      <c r="R37" s="125"/>
      <c r="S37" s="125"/>
    </row>
    <row r="38" spans="1:19" ht="11.1" customHeight="1" x14ac:dyDescent="0.25">
      <c r="A38" s="275"/>
      <c r="B38" s="272" t="s">
        <v>220</v>
      </c>
      <c r="C38" s="299" t="s">
        <v>25</v>
      </c>
      <c r="D38" s="299" t="s">
        <v>25</v>
      </c>
      <c r="E38" s="300"/>
      <c r="F38" s="300"/>
      <c r="G38" s="300"/>
      <c r="H38" s="300"/>
      <c r="I38" s="300"/>
      <c r="J38" s="300"/>
      <c r="K38" s="300"/>
      <c r="L38" s="300"/>
      <c r="M38" s="300"/>
      <c r="N38" s="300"/>
      <c r="O38" s="300"/>
      <c r="P38" s="125"/>
      <c r="Q38" s="125"/>
      <c r="R38" s="125"/>
      <c r="S38" s="125"/>
    </row>
    <row r="39" spans="1:19" ht="11.1" customHeight="1" x14ac:dyDescent="0.25">
      <c r="A39" s="275" t="s">
        <v>199</v>
      </c>
      <c r="B39" s="272" t="s">
        <v>69</v>
      </c>
      <c r="C39" s="299" t="s">
        <v>25</v>
      </c>
      <c r="D39" s="299" t="s">
        <v>25</v>
      </c>
      <c r="E39" s="300" t="s">
        <v>25</v>
      </c>
      <c r="F39" s="300" t="s">
        <v>25</v>
      </c>
      <c r="G39" s="300" t="s">
        <v>25</v>
      </c>
      <c r="H39" s="300" t="s">
        <v>25</v>
      </c>
      <c r="I39" s="300" t="s">
        <v>25</v>
      </c>
      <c r="J39" s="300" t="s">
        <v>25</v>
      </c>
      <c r="K39" s="300" t="s">
        <v>25</v>
      </c>
      <c r="L39" s="300" t="s">
        <v>25</v>
      </c>
      <c r="M39" s="300" t="s">
        <v>25</v>
      </c>
      <c r="N39" s="300" t="s">
        <v>25</v>
      </c>
      <c r="O39" s="300" t="s">
        <v>25</v>
      </c>
      <c r="P39" s="125"/>
      <c r="Q39" s="125"/>
      <c r="R39" s="125"/>
      <c r="S39" s="125"/>
    </row>
    <row r="40" spans="1:19" ht="11.1" customHeight="1" x14ac:dyDescent="0.25">
      <c r="A40" s="275"/>
      <c r="B40" s="272" t="s">
        <v>220</v>
      </c>
      <c r="C40" s="299" t="s">
        <v>25</v>
      </c>
      <c r="D40" s="299" t="s">
        <v>25</v>
      </c>
      <c r="E40" s="300"/>
      <c r="F40" s="300"/>
      <c r="G40" s="300"/>
      <c r="H40" s="300"/>
      <c r="I40" s="300"/>
      <c r="J40" s="300"/>
      <c r="K40" s="300"/>
      <c r="L40" s="300"/>
      <c r="M40" s="300"/>
      <c r="N40" s="300"/>
      <c r="O40" s="300"/>
      <c r="P40" s="125"/>
      <c r="Q40" s="125"/>
      <c r="R40" s="125"/>
      <c r="S40" s="125"/>
    </row>
    <row r="41" spans="1:19" ht="11.1" customHeight="1" x14ac:dyDescent="0.25">
      <c r="A41" s="275" t="s">
        <v>201</v>
      </c>
      <c r="B41" s="272" t="s">
        <v>69</v>
      </c>
      <c r="C41" s="299" t="s">
        <v>25</v>
      </c>
      <c r="D41" s="299" t="s">
        <v>25</v>
      </c>
      <c r="E41" s="300" t="s">
        <v>25</v>
      </c>
      <c r="F41" s="300" t="s">
        <v>25</v>
      </c>
      <c r="G41" s="300" t="s">
        <v>25</v>
      </c>
      <c r="H41" s="300" t="s">
        <v>25</v>
      </c>
      <c r="I41" s="300" t="s">
        <v>25</v>
      </c>
      <c r="J41" s="300" t="s">
        <v>25</v>
      </c>
      <c r="K41" s="300" t="s">
        <v>25</v>
      </c>
      <c r="L41" s="300" t="s">
        <v>25</v>
      </c>
      <c r="M41" s="300" t="s">
        <v>25</v>
      </c>
      <c r="N41" s="300" t="s">
        <v>25</v>
      </c>
      <c r="O41" s="300" t="s">
        <v>25</v>
      </c>
      <c r="P41" s="125"/>
      <c r="Q41" s="125"/>
      <c r="R41" s="125"/>
      <c r="S41" s="125"/>
    </row>
    <row r="42" spans="1:19" ht="11.1" customHeight="1" x14ac:dyDescent="0.25">
      <c r="A42" s="275"/>
      <c r="B42" s="272" t="s">
        <v>220</v>
      </c>
      <c r="C42" s="299" t="s">
        <v>25</v>
      </c>
      <c r="D42" s="299" t="s">
        <v>25</v>
      </c>
      <c r="E42" s="300"/>
      <c r="F42" s="300"/>
      <c r="G42" s="300"/>
      <c r="H42" s="300"/>
      <c r="I42" s="300"/>
      <c r="J42" s="300"/>
      <c r="K42" s="300"/>
      <c r="L42" s="300"/>
      <c r="M42" s="300"/>
      <c r="N42" s="300"/>
      <c r="O42" s="300"/>
      <c r="P42" s="125"/>
      <c r="Q42" s="125"/>
      <c r="R42" s="125"/>
      <c r="S42" s="125"/>
    </row>
    <row r="43" spans="1:19" ht="11.1" customHeight="1" x14ac:dyDescent="0.25">
      <c r="A43" s="275" t="s">
        <v>63</v>
      </c>
      <c r="B43" s="272" t="s">
        <v>69</v>
      </c>
      <c r="C43" s="299">
        <v>0</v>
      </c>
      <c r="D43" s="299">
        <v>0</v>
      </c>
      <c r="E43" s="300">
        <v>0</v>
      </c>
      <c r="F43" s="300">
        <v>0</v>
      </c>
      <c r="G43" s="300">
        <v>0</v>
      </c>
      <c r="H43" s="300">
        <v>0</v>
      </c>
      <c r="I43" s="300">
        <v>0</v>
      </c>
      <c r="J43" s="300">
        <v>0.11302203</v>
      </c>
      <c r="K43" s="300">
        <v>9.2480000000000007E-2</v>
      </c>
      <c r="L43" s="300">
        <v>1.63795</v>
      </c>
      <c r="M43" s="300">
        <v>1.5558480000000001</v>
      </c>
      <c r="N43" s="300">
        <v>0</v>
      </c>
      <c r="O43" s="300">
        <v>0</v>
      </c>
      <c r="P43" s="125"/>
      <c r="Q43" s="125"/>
      <c r="R43" s="125"/>
      <c r="S43" s="125"/>
    </row>
    <row r="44" spans="1:19" ht="11.1" customHeight="1" x14ac:dyDescent="0.25">
      <c r="A44" s="275"/>
      <c r="B44" s="272" t="s">
        <v>220</v>
      </c>
      <c r="C44" s="299">
        <v>0</v>
      </c>
      <c r="D44" s="299">
        <v>0</v>
      </c>
      <c r="E44" s="300"/>
      <c r="F44" s="300"/>
      <c r="G44" s="300"/>
      <c r="H44" s="300"/>
      <c r="I44" s="300"/>
      <c r="J44" s="300"/>
      <c r="K44" s="300"/>
      <c r="L44" s="300"/>
      <c r="M44" s="300"/>
      <c r="N44" s="300"/>
      <c r="O44" s="300"/>
      <c r="P44" s="125"/>
      <c r="Q44" s="125"/>
      <c r="R44" s="125"/>
      <c r="S44" s="125"/>
    </row>
    <row r="45" spans="1:19" ht="11.1" customHeight="1" x14ac:dyDescent="0.25">
      <c r="A45" s="275" t="s">
        <v>151</v>
      </c>
      <c r="B45" s="272" t="s">
        <v>69</v>
      </c>
      <c r="C45" s="299">
        <v>349.28865165599996</v>
      </c>
      <c r="D45" s="299">
        <v>234.98908574400002</v>
      </c>
      <c r="E45" s="300">
        <v>61.44581268000001</v>
      </c>
      <c r="F45" s="300">
        <v>0</v>
      </c>
      <c r="G45" s="300">
        <v>0</v>
      </c>
      <c r="H45" s="300">
        <v>0</v>
      </c>
      <c r="I45" s="300">
        <v>0</v>
      </c>
      <c r="J45" s="300">
        <v>0</v>
      </c>
      <c r="K45" s="300">
        <v>0</v>
      </c>
      <c r="L45" s="300">
        <v>0</v>
      </c>
      <c r="M45" s="300">
        <v>0</v>
      </c>
      <c r="N45" s="300">
        <v>0</v>
      </c>
      <c r="O45" s="300">
        <v>0</v>
      </c>
      <c r="P45" s="125"/>
      <c r="Q45" s="125"/>
      <c r="R45" s="125"/>
      <c r="S45" s="125"/>
    </row>
    <row r="46" spans="1:19" ht="11.1" customHeight="1" x14ac:dyDescent="0.25">
      <c r="A46" s="275"/>
      <c r="B46" s="272" t="s">
        <v>220</v>
      </c>
      <c r="C46" s="299">
        <v>370.37318169599996</v>
      </c>
      <c r="D46" s="299">
        <v>236.12</v>
      </c>
      <c r="E46" s="300"/>
      <c r="F46" s="300"/>
      <c r="G46" s="300"/>
      <c r="H46" s="300"/>
      <c r="I46" s="300"/>
      <c r="J46" s="300"/>
      <c r="K46" s="300"/>
      <c r="L46" s="300"/>
      <c r="M46" s="300"/>
      <c r="N46" s="300"/>
      <c r="O46" s="300"/>
      <c r="P46" s="125"/>
      <c r="Q46" s="125"/>
      <c r="R46" s="125"/>
      <c r="S46" s="125"/>
    </row>
    <row r="47" spans="1:19" ht="11.1" customHeight="1" x14ac:dyDescent="0.25">
      <c r="A47" s="275" t="s">
        <v>85</v>
      </c>
      <c r="B47" s="272" t="s">
        <v>69</v>
      </c>
      <c r="C47" s="299">
        <v>0</v>
      </c>
      <c r="D47" s="299">
        <v>0</v>
      </c>
      <c r="E47" s="300">
        <v>0</v>
      </c>
      <c r="F47" s="300">
        <v>5.1998158136410009</v>
      </c>
      <c r="G47" s="300">
        <v>6.8997555988697901</v>
      </c>
      <c r="H47" s="300">
        <v>0</v>
      </c>
      <c r="I47" s="300">
        <v>0</v>
      </c>
      <c r="J47" s="300">
        <v>0</v>
      </c>
      <c r="K47" s="300">
        <v>0</v>
      </c>
      <c r="L47" s="300">
        <v>0</v>
      </c>
      <c r="M47" s="300">
        <v>4.7998299818224632</v>
      </c>
      <c r="N47" s="300">
        <v>7.6799016000000009</v>
      </c>
      <c r="O47" s="300">
        <f t="shared" si="0"/>
        <v>24.579302994333254</v>
      </c>
      <c r="P47" s="125"/>
      <c r="Q47" s="125"/>
      <c r="R47" s="125"/>
      <c r="S47" s="125"/>
    </row>
    <row r="48" spans="1:19" ht="11.1" customHeight="1" x14ac:dyDescent="0.25">
      <c r="A48" s="275"/>
      <c r="B48" s="272" t="s">
        <v>220</v>
      </c>
      <c r="C48" s="299">
        <v>0</v>
      </c>
      <c r="D48" s="299">
        <v>0</v>
      </c>
      <c r="E48" s="300"/>
      <c r="F48" s="300"/>
      <c r="G48" s="300"/>
      <c r="H48" s="300"/>
      <c r="I48" s="300"/>
      <c r="J48" s="300"/>
      <c r="K48" s="300"/>
      <c r="L48" s="300"/>
      <c r="M48" s="300"/>
      <c r="N48" s="300"/>
      <c r="O48" s="300"/>
      <c r="P48" s="125"/>
      <c r="Q48" s="125"/>
      <c r="R48" s="125"/>
      <c r="S48" s="125"/>
    </row>
    <row r="49" spans="1:20" ht="11.1" customHeight="1" x14ac:dyDescent="0.25">
      <c r="A49" s="275" t="s">
        <v>99</v>
      </c>
      <c r="B49" s="272" t="s">
        <v>69</v>
      </c>
      <c r="C49" s="299">
        <v>0</v>
      </c>
      <c r="D49" s="306">
        <v>1331.4594999999997</v>
      </c>
      <c r="E49" s="300">
        <v>1068.0703000000001</v>
      </c>
      <c r="F49" s="300">
        <v>0</v>
      </c>
      <c r="G49" s="300">
        <v>0</v>
      </c>
      <c r="H49" s="300">
        <v>0</v>
      </c>
      <c r="I49" s="300">
        <v>0</v>
      </c>
      <c r="J49" s="300">
        <v>0</v>
      </c>
      <c r="K49" s="300">
        <v>0</v>
      </c>
      <c r="L49" s="300">
        <v>0</v>
      </c>
      <c r="M49" s="300">
        <v>491.13959999999997</v>
      </c>
      <c r="N49" s="300">
        <v>125.51410000000001</v>
      </c>
      <c r="O49" s="300">
        <v>126.21470000000001</v>
      </c>
      <c r="P49" s="125"/>
      <c r="Q49" s="125"/>
      <c r="R49" s="125"/>
      <c r="S49" s="125"/>
    </row>
    <row r="50" spans="1:20" ht="11.1" customHeight="1" x14ac:dyDescent="0.25">
      <c r="A50" s="275"/>
      <c r="B50" s="272" t="s">
        <v>220</v>
      </c>
      <c r="C50" s="299">
        <v>0</v>
      </c>
      <c r="D50" s="299">
        <v>1236.6099999999999</v>
      </c>
      <c r="E50" s="300"/>
      <c r="F50" s="300"/>
      <c r="G50" s="300"/>
      <c r="H50" s="300"/>
      <c r="I50" s="300"/>
      <c r="J50" s="300"/>
      <c r="K50" s="300"/>
      <c r="L50" s="300"/>
      <c r="M50" s="300"/>
      <c r="N50" s="300"/>
      <c r="O50" s="300"/>
      <c r="P50" s="125"/>
      <c r="Q50" s="125"/>
      <c r="R50" s="125"/>
      <c r="S50" s="125"/>
    </row>
    <row r="51" spans="1:20" ht="11.1" customHeight="1" x14ac:dyDescent="0.25">
      <c r="A51" s="275" t="s">
        <v>100</v>
      </c>
      <c r="B51" s="272" t="s">
        <v>69</v>
      </c>
      <c r="C51" s="299" t="s">
        <v>25</v>
      </c>
      <c r="D51" s="299" t="s">
        <v>25</v>
      </c>
      <c r="E51" s="300" t="s">
        <v>25</v>
      </c>
      <c r="F51" s="300" t="s">
        <v>25</v>
      </c>
      <c r="G51" s="300" t="s">
        <v>25</v>
      </c>
      <c r="H51" s="300" t="s">
        <v>25</v>
      </c>
      <c r="I51" s="300" t="s">
        <v>25</v>
      </c>
      <c r="J51" s="300" t="s">
        <v>25</v>
      </c>
      <c r="K51" s="300" t="s">
        <v>25</v>
      </c>
      <c r="L51" s="300" t="s">
        <v>25</v>
      </c>
      <c r="M51" s="300" t="s">
        <v>25</v>
      </c>
      <c r="N51" s="300" t="s">
        <v>25</v>
      </c>
      <c r="O51" s="300" t="s">
        <v>25</v>
      </c>
      <c r="P51" s="125"/>
      <c r="Q51" s="125"/>
      <c r="R51" s="125"/>
      <c r="S51" s="125"/>
    </row>
    <row r="52" spans="1:20" ht="11.1" customHeight="1" x14ac:dyDescent="0.25">
      <c r="A52" s="275"/>
      <c r="B52" s="272" t="s">
        <v>220</v>
      </c>
      <c r="C52" s="299" t="s">
        <v>25</v>
      </c>
      <c r="D52" s="299" t="s">
        <v>25</v>
      </c>
      <c r="E52" s="300"/>
      <c r="F52" s="300"/>
      <c r="G52" s="300"/>
      <c r="H52" s="300"/>
      <c r="I52" s="300"/>
      <c r="J52" s="300"/>
      <c r="K52" s="300"/>
      <c r="L52" s="300"/>
      <c r="M52" s="300"/>
      <c r="N52" s="300"/>
      <c r="O52" s="300"/>
      <c r="P52" s="125"/>
      <c r="Q52" s="125"/>
      <c r="R52" s="125"/>
      <c r="S52" s="125"/>
    </row>
    <row r="53" spans="1:20" ht="11.1" customHeight="1" x14ac:dyDescent="0.25">
      <c r="A53" s="275" t="s">
        <v>64</v>
      </c>
      <c r="B53" s="272" t="s">
        <v>69</v>
      </c>
      <c r="C53" s="299">
        <v>0</v>
      </c>
      <c r="D53" s="299">
        <v>0</v>
      </c>
      <c r="E53" s="300">
        <v>0</v>
      </c>
      <c r="F53" s="300">
        <v>0</v>
      </c>
      <c r="G53" s="300">
        <v>0</v>
      </c>
      <c r="H53" s="300">
        <v>0</v>
      </c>
      <c r="I53" s="300">
        <v>0</v>
      </c>
      <c r="J53" s="300">
        <v>0</v>
      </c>
      <c r="K53" s="300">
        <v>0</v>
      </c>
      <c r="L53" s="300">
        <v>0</v>
      </c>
      <c r="M53" s="300">
        <v>0</v>
      </c>
      <c r="N53" s="300">
        <v>0</v>
      </c>
      <c r="O53" s="300">
        <f t="shared" si="0"/>
        <v>0</v>
      </c>
      <c r="P53" s="125"/>
      <c r="Q53" s="125"/>
      <c r="R53" s="125"/>
      <c r="S53" s="125"/>
    </row>
    <row r="54" spans="1:20" ht="11.1" customHeight="1" x14ac:dyDescent="0.25">
      <c r="A54" s="275"/>
      <c r="B54" s="272" t="s">
        <v>220</v>
      </c>
      <c r="C54" s="299">
        <v>0</v>
      </c>
      <c r="D54" s="299">
        <v>0</v>
      </c>
      <c r="E54" s="300"/>
      <c r="F54" s="300"/>
      <c r="G54" s="300"/>
      <c r="H54" s="300"/>
      <c r="I54" s="300"/>
      <c r="J54" s="300"/>
      <c r="K54" s="300"/>
      <c r="L54" s="300"/>
      <c r="M54" s="300"/>
      <c r="N54" s="300"/>
      <c r="O54" s="300"/>
      <c r="P54" s="125"/>
      <c r="Q54" s="125"/>
      <c r="R54" s="125"/>
      <c r="S54" s="125"/>
    </row>
    <row r="55" spans="1:20" ht="11.1" customHeight="1" x14ac:dyDescent="0.25">
      <c r="A55" s="278" t="s">
        <v>84</v>
      </c>
      <c r="B55" s="272" t="s">
        <v>69</v>
      </c>
      <c r="C55" s="299" t="s">
        <v>25</v>
      </c>
      <c r="D55" s="299" t="s">
        <v>25</v>
      </c>
      <c r="E55" s="300" t="s">
        <v>25</v>
      </c>
      <c r="F55" s="300" t="s">
        <v>25</v>
      </c>
      <c r="G55" s="300" t="s">
        <v>25</v>
      </c>
      <c r="H55" s="300" t="s">
        <v>25</v>
      </c>
      <c r="I55" s="300" t="s">
        <v>25</v>
      </c>
      <c r="J55" s="300" t="s">
        <v>25</v>
      </c>
      <c r="K55" s="300" t="s">
        <v>25</v>
      </c>
      <c r="L55" s="300" t="s">
        <v>25</v>
      </c>
      <c r="M55" s="300" t="s">
        <v>25</v>
      </c>
      <c r="N55" s="300" t="s">
        <v>25</v>
      </c>
      <c r="O55" s="300" t="s">
        <v>25</v>
      </c>
      <c r="P55" s="125"/>
      <c r="Q55" s="125"/>
      <c r="R55" s="125"/>
      <c r="S55" s="125"/>
    </row>
    <row r="56" spans="1:20" ht="11.1" customHeight="1" x14ac:dyDescent="0.25">
      <c r="A56" s="278"/>
      <c r="B56" s="272" t="s">
        <v>220</v>
      </c>
      <c r="C56" s="299" t="s">
        <v>25</v>
      </c>
      <c r="D56" s="299" t="s">
        <v>25</v>
      </c>
      <c r="E56" s="300"/>
      <c r="F56" s="300"/>
      <c r="G56" s="300"/>
      <c r="H56" s="300"/>
      <c r="I56" s="300"/>
      <c r="J56" s="300"/>
      <c r="K56" s="300"/>
      <c r="L56" s="300"/>
      <c r="M56" s="300"/>
      <c r="N56" s="300"/>
      <c r="O56" s="300"/>
      <c r="P56" s="125"/>
      <c r="Q56" s="125"/>
      <c r="R56" s="125"/>
      <c r="S56" s="125"/>
    </row>
    <row r="57" spans="1:20" ht="11.1" customHeight="1" x14ac:dyDescent="0.25">
      <c r="A57" s="271" t="s">
        <v>200</v>
      </c>
      <c r="B57" s="272" t="s">
        <v>69</v>
      </c>
      <c r="C57" s="299" t="s">
        <v>25</v>
      </c>
      <c r="D57" s="299" t="s">
        <v>25</v>
      </c>
      <c r="E57" s="300" t="s">
        <v>25</v>
      </c>
      <c r="F57" s="300" t="s">
        <v>25</v>
      </c>
      <c r="G57" s="300" t="s">
        <v>25</v>
      </c>
      <c r="H57" s="300" t="s">
        <v>25</v>
      </c>
      <c r="I57" s="300" t="s">
        <v>25</v>
      </c>
      <c r="J57" s="300" t="s">
        <v>25</v>
      </c>
      <c r="K57" s="300" t="s">
        <v>25</v>
      </c>
      <c r="L57" s="300" t="s">
        <v>25</v>
      </c>
      <c r="M57" s="300" t="s">
        <v>25</v>
      </c>
      <c r="N57" s="300" t="s">
        <v>25</v>
      </c>
      <c r="O57" s="300" t="s">
        <v>25</v>
      </c>
      <c r="P57" s="125"/>
      <c r="Q57" s="125"/>
      <c r="R57" s="125"/>
      <c r="S57" s="125"/>
    </row>
    <row r="58" spans="1:20" ht="11.1" customHeight="1" x14ac:dyDescent="0.25">
      <c r="A58" s="279"/>
      <c r="B58" s="272" t="s">
        <v>220</v>
      </c>
      <c r="C58" s="299" t="s">
        <v>25</v>
      </c>
      <c r="D58" s="299" t="s">
        <v>25</v>
      </c>
      <c r="E58" s="300"/>
      <c r="F58" s="300"/>
      <c r="G58" s="300"/>
      <c r="H58" s="300"/>
      <c r="I58" s="300"/>
      <c r="J58" s="300"/>
      <c r="K58" s="300"/>
      <c r="L58" s="300"/>
      <c r="M58" s="300"/>
      <c r="N58" s="300"/>
      <c r="O58" s="300"/>
      <c r="P58" s="125"/>
      <c r="Q58" s="125"/>
      <c r="R58" s="125"/>
      <c r="S58" s="125"/>
    </row>
    <row r="59" spans="1:20" ht="11.1" customHeight="1" x14ac:dyDescent="0.3">
      <c r="A59" s="281" t="s">
        <v>48</v>
      </c>
      <c r="B59" s="129"/>
      <c r="C59" s="129"/>
      <c r="D59" s="129"/>
      <c r="E59" s="129"/>
      <c r="F59" s="129"/>
      <c r="G59" s="129"/>
      <c r="H59" s="129"/>
      <c r="I59" s="129"/>
      <c r="J59" s="130"/>
      <c r="K59" s="131"/>
      <c r="L59" s="129"/>
      <c r="M59" s="129"/>
      <c r="N59" s="129"/>
      <c r="O59" s="129"/>
      <c r="P59" s="132"/>
      <c r="Q59" s="133"/>
      <c r="R59" s="133"/>
      <c r="S59" s="133"/>
      <c r="T59" s="133"/>
    </row>
    <row r="60" spans="1:20" ht="11.1" customHeight="1" x14ac:dyDescent="0.3">
      <c r="A60" s="282" t="s">
        <v>70</v>
      </c>
      <c r="B60" s="132"/>
      <c r="C60" s="132"/>
      <c r="D60" s="132"/>
      <c r="E60" s="132"/>
      <c r="F60" s="132"/>
      <c r="G60" s="132"/>
      <c r="H60" s="132"/>
      <c r="I60" s="132"/>
      <c r="J60" s="141"/>
      <c r="K60" s="142"/>
      <c r="L60" s="132"/>
      <c r="M60" s="132"/>
      <c r="N60" s="132"/>
      <c r="O60" s="132"/>
      <c r="P60" s="132"/>
      <c r="Q60" s="133"/>
      <c r="R60" s="133"/>
      <c r="S60" s="133"/>
      <c r="T60" s="133"/>
    </row>
    <row r="61" spans="1:20" ht="11.1" customHeight="1" x14ac:dyDescent="0.3">
      <c r="A61" s="282" t="s">
        <v>142</v>
      </c>
      <c r="B61" s="134"/>
      <c r="C61" s="134"/>
      <c r="D61" s="134"/>
      <c r="E61" s="134"/>
      <c r="F61" s="134"/>
      <c r="G61" s="134"/>
      <c r="H61" s="134"/>
      <c r="I61" s="134"/>
      <c r="J61" s="134"/>
      <c r="K61" s="134"/>
      <c r="L61" s="134"/>
      <c r="M61" s="134"/>
      <c r="N61" s="134"/>
      <c r="O61" s="134"/>
      <c r="P61" s="134"/>
      <c r="Q61" s="135"/>
      <c r="R61" s="135"/>
      <c r="S61" s="135"/>
      <c r="T61" s="135"/>
    </row>
    <row r="62" spans="1:20" ht="11.1" customHeight="1" x14ac:dyDescent="0.3">
      <c r="A62" s="283" t="s">
        <v>88</v>
      </c>
      <c r="B62" s="134"/>
      <c r="C62" s="134"/>
      <c r="D62" s="134"/>
      <c r="E62" s="134"/>
      <c r="F62" s="134"/>
      <c r="G62" s="134"/>
      <c r="H62" s="134"/>
      <c r="I62" s="134"/>
      <c r="J62" s="134"/>
      <c r="K62" s="134"/>
      <c r="L62" s="134"/>
      <c r="M62" s="134"/>
      <c r="N62" s="134"/>
      <c r="O62" s="134"/>
      <c r="P62" s="134"/>
      <c r="Q62" s="135"/>
      <c r="R62" s="135"/>
      <c r="S62" s="135"/>
      <c r="T62" s="135"/>
    </row>
    <row r="63" spans="1:20" ht="14.1" customHeight="1" x14ac:dyDescent="0.3">
      <c r="A63" s="136"/>
      <c r="B63" s="136"/>
      <c r="C63" s="136"/>
      <c r="D63" s="136"/>
      <c r="E63" s="136"/>
      <c r="F63" s="136"/>
      <c r="G63" s="136"/>
      <c r="H63" s="136"/>
      <c r="I63" s="136"/>
      <c r="J63" s="136"/>
      <c r="K63" s="136"/>
      <c r="L63" s="136"/>
      <c r="M63" s="136"/>
      <c r="N63" s="136"/>
      <c r="O63" s="136"/>
      <c r="P63" s="136"/>
      <c r="Q63" s="137"/>
      <c r="R63" s="137"/>
      <c r="S63" s="137"/>
      <c r="T63" s="137"/>
    </row>
    <row r="64" spans="1:20" ht="14.1" customHeight="1" x14ac:dyDescent="0.3">
      <c r="A64" s="138"/>
      <c r="B64" s="138"/>
      <c r="C64" s="138"/>
      <c r="D64" s="138"/>
      <c r="E64" s="138"/>
      <c r="F64" s="138"/>
      <c r="G64" s="138"/>
      <c r="H64" s="138"/>
      <c r="I64" s="138"/>
      <c r="J64" s="138"/>
      <c r="K64" s="138"/>
      <c r="L64" s="138"/>
      <c r="M64" s="138"/>
      <c r="N64" s="138"/>
      <c r="O64" s="138"/>
      <c r="P64" s="138"/>
    </row>
    <row r="65" spans="1:16" ht="14.1" customHeight="1" x14ac:dyDescent="0.3">
      <c r="A65" s="138"/>
      <c r="B65" s="138"/>
      <c r="C65" s="138"/>
      <c r="D65" s="138"/>
      <c r="E65" s="138"/>
      <c r="F65" s="138"/>
      <c r="G65" s="138"/>
      <c r="H65" s="138"/>
      <c r="I65" s="138"/>
      <c r="J65" s="138"/>
      <c r="K65" s="138"/>
      <c r="L65" s="138"/>
      <c r="M65" s="138"/>
      <c r="N65" s="138"/>
      <c r="O65" s="138"/>
      <c r="P65" s="138"/>
    </row>
    <row r="66" spans="1:16" ht="14.1" customHeight="1" x14ac:dyDescent="0.3">
      <c r="A66" s="138"/>
      <c r="B66" s="138"/>
      <c r="C66" s="138"/>
      <c r="D66" s="138"/>
      <c r="E66" s="138"/>
      <c r="F66" s="138"/>
      <c r="G66" s="138"/>
      <c r="H66" s="138"/>
      <c r="I66" s="138"/>
      <c r="J66" s="138"/>
      <c r="K66" s="138"/>
      <c r="L66" s="138"/>
      <c r="M66" s="138"/>
      <c r="N66" s="138"/>
      <c r="O66" s="138"/>
      <c r="P66" s="138"/>
    </row>
  </sheetData>
  <mergeCells count="1">
    <mergeCell ref="A5:A6"/>
  </mergeCells>
  <phoneticPr fontId="10" type="noConversion"/>
  <printOptions horizontalCentered="1" verticalCentered="1"/>
  <pageMargins left="0" right="0" top="0" bottom="0" header="0" footer="0"/>
  <pageSetup paperSize="9" orientation="portrait" r:id="rId1"/>
  <ignoredErrors>
    <ignoredError sqref="N59 BPY14849 P59 EGW15105:EGW16641 P35 EQS15105:EQS16641 H60:H66 DXA15105:DXA16641 P11 EQS8961:EQS14593 P5:P10 EQS5633 P12:P22 EQS5889:EQS8449 EGW8961:EGW14593 EGW2561 EGW1025:EGW2305 EGW14849 O5 O7" formulaRange="1"/>
  </ignoredErrors>
  <extLst>
    <ext xmlns:mx="http://schemas.microsoft.com/office/mac/excel/2008/main" uri="http://schemas.microsoft.com/office/mac/excel/2008/main">
      <mx:PLV Mode="0" OnePage="0" WScale="0"/>
    </ext>
  </extLst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published="0"/>
  <dimension ref="A1:T46"/>
  <sheetViews>
    <sheetView showGridLines="0" topLeftCell="A23" workbookViewId="0">
      <selection activeCell="E48" sqref="E48"/>
    </sheetView>
  </sheetViews>
  <sheetFormatPr baseColWidth="10" defaultColWidth="8.33203125" defaultRowHeight="14.25" customHeight="1" x14ac:dyDescent="0.25"/>
  <cols>
    <col min="1" max="4" width="8.33203125" style="144"/>
    <col min="5" max="5" width="9.33203125" style="144" customWidth="1"/>
    <col min="6" max="16384" width="8.33203125" style="144"/>
  </cols>
  <sheetData>
    <row r="1" spans="1:13" ht="14.1" customHeight="1" x14ac:dyDescent="0.25">
      <c r="A1" s="213" t="s">
        <v>270</v>
      </c>
      <c r="B1" s="143"/>
      <c r="C1" s="143"/>
      <c r="D1" s="143"/>
      <c r="E1" s="143"/>
      <c r="F1" s="143"/>
      <c r="G1" s="137"/>
      <c r="H1" s="137"/>
      <c r="I1" s="137"/>
      <c r="J1" s="137"/>
      <c r="K1" s="137"/>
      <c r="L1" s="137"/>
      <c r="M1" s="137"/>
    </row>
    <row r="2" spans="1:13" ht="14.25" customHeight="1" x14ac:dyDescent="0.25">
      <c r="A2" s="307" t="s">
        <v>222</v>
      </c>
      <c r="B2" s="143"/>
      <c r="C2" s="143"/>
      <c r="D2" s="143"/>
      <c r="E2" s="143"/>
      <c r="F2" s="143"/>
      <c r="G2" s="137"/>
      <c r="H2" s="137"/>
      <c r="I2" s="137"/>
      <c r="J2" s="137"/>
      <c r="K2" s="137"/>
      <c r="L2" s="137"/>
      <c r="M2" s="137"/>
    </row>
    <row r="3" spans="1:13" ht="2.1" customHeight="1" x14ac:dyDescent="0.25">
      <c r="A3" s="145"/>
      <c r="B3" s="145"/>
      <c r="C3" s="145"/>
      <c r="D3" s="145"/>
      <c r="E3" s="145"/>
      <c r="F3" s="145"/>
      <c r="G3" s="145"/>
      <c r="H3" s="145"/>
      <c r="I3" s="145"/>
      <c r="J3" s="145"/>
      <c r="K3" s="137"/>
      <c r="L3" s="137"/>
      <c r="M3" s="137"/>
    </row>
    <row r="4" spans="1:13" ht="14.25" customHeight="1" x14ac:dyDescent="0.25">
      <c r="A4" s="308"/>
      <c r="B4" s="402" t="s">
        <v>266</v>
      </c>
      <c r="C4" s="403"/>
      <c r="D4" s="403"/>
      <c r="E4" s="403"/>
      <c r="F4" s="403"/>
      <c r="G4" s="403"/>
      <c r="H4" s="403"/>
      <c r="I4" s="403"/>
      <c r="J4" s="404"/>
      <c r="K4" s="137"/>
      <c r="L4" s="137"/>
      <c r="M4" s="137"/>
    </row>
    <row r="5" spans="1:13" ht="14.25" customHeight="1" x14ac:dyDescent="0.25">
      <c r="A5" s="309" t="s">
        <v>169</v>
      </c>
      <c r="B5" s="405" t="s">
        <v>22</v>
      </c>
      <c r="C5" s="406"/>
      <c r="D5" s="407"/>
      <c r="E5" s="405" t="s">
        <v>23</v>
      </c>
      <c r="F5" s="406"/>
      <c r="G5" s="407"/>
      <c r="H5" s="405" t="s">
        <v>24</v>
      </c>
      <c r="I5" s="406"/>
      <c r="J5" s="407"/>
      <c r="K5" s="137"/>
      <c r="L5" s="137"/>
      <c r="M5" s="137"/>
    </row>
    <row r="6" spans="1:13" ht="14.25" customHeight="1" x14ac:dyDescent="0.25">
      <c r="A6" s="214"/>
      <c r="B6" s="215">
        <v>2019</v>
      </c>
      <c r="C6" s="215" t="s">
        <v>267</v>
      </c>
      <c r="D6" s="215" t="s">
        <v>170</v>
      </c>
      <c r="E6" s="215">
        <v>2019</v>
      </c>
      <c r="F6" s="215" t="s">
        <v>267</v>
      </c>
      <c r="G6" s="215" t="s">
        <v>170</v>
      </c>
      <c r="H6" s="215">
        <v>2019</v>
      </c>
      <c r="I6" s="215" t="s">
        <v>267</v>
      </c>
      <c r="J6" s="215" t="s">
        <v>170</v>
      </c>
      <c r="K6" s="137"/>
      <c r="L6" s="137"/>
      <c r="M6" s="137"/>
    </row>
    <row r="7" spans="1:13" ht="14.25" customHeight="1" x14ac:dyDescent="0.25">
      <c r="A7" s="218" t="s">
        <v>107</v>
      </c>
      <c r="B7" s="310">
        <v>6275</v>
      </c>
      <c r="C7" s="310">
        <v>6202</v>
      </c>
      <c r="D7" s="311">
        <f t="shared" ref="D7:D8" si="0">((C7/B7)-1)*100</f>
        <v>-1.1633466135458126</v>
      </c>
      <c r="E7" s="310">
        <v>72335</v>
      </c>
      <c r="F7" s="310">
        <v>72110</v>
      </c>
      <c r="G7" s="311">
        <f t="shared" ref="G7:G8" si="1">((F7/E7)-1)*100</f>
        <v>-0.31105274072026345</v>
      </c>
      <c r="H7" s="310">
        <v>25935</v>
      </c>
      <c r="I7" s="310">
        <v>25620</v>
      </c>
      <c r="J7" s="311">
        <f t="shared" ref="J7:J8" si="2">((I7/H7)-1)*100</f>
        <v>-1.2145748987854255</v>
      </c>
      <c r="K7" s="137"/>
      <c r="L7" s="137"/>
      <c r="M7" s="137"/>
    </row>
    <row r="8" spans="1:13" ht="14.25" customHeight="1" x14ac:dyDescent="0.25">
      <c r="A8" s="218" t="s">
        <v>108</v>
      </c>
      <c r="B8" s="310">
        <v>5195</v>
      </c>
      <c r="C8" s="310">
        <v>5168</v>
      </c>
      <c r="D8" s="311">
        <f t="shared" si="0"/>
        <v>-0.51973051010587579</v>
      </c>
      <c r="E8" s="310">
        <v>69136</v>
      </c>
      <c r="F8" s="310">
        <v>69210.2</v>
      </c>
      <c r="G8" s="311">
        <f t="shared" si="1"/>
        <v>0.10732469335801298</v>
      </c>
      <c r="H8" s="310">
        <v>25276</v>
      </c>
      <c r="I8" s="310">
        <v>25320.1</v>
      </c>
      <c r="J8" s="311">
        <f t="shared" si="2"/>
        <v>0.17447380914701327</v>
      </c>
      <c r="K8" s="137"/>
      <c r="L8" s="137"/>
      <c r="M8" s="137"/>
    </row>
    <row r="9" spans="1:13" ht="14.25" customHeight="1" x14ac:dyDescent="0.25">
      <c r="A9" s="218" t="s">
        <v>109</v>
      </c>
      <c r="B9" s="310">
        <v>6017</v>
      </c>
      <c r="C9" s="310"/>
      <c r="D9" s="311"/>
      <c r="E9" s="310">
        <v>74505</v>
      </c>
      <c r="F9" s="310"/>
      <c r="G9" s="311"/>
      <c r="H9" s="310">
        <v>27542</v>
      </c>
      <c r="I9" s="310"/>
      <c r="J9" s="311"/>
      <c r="K9" s="137"/>
      <c r="L9" s="137"/>
      <c r="M9" s="137"/>
    </row>
    <row r="10" spans="1:13" ht="14.25" customHeight="1" x14ac:dyDescent="0.25">
      <c r="A10" s="218" t="s">
        <v>110</v>
      </c>
      <c r="B10" s="310">
        <v>2080</v>
      </c>
      <c r="C10" s="310"/>
      <c r="D10" s="311"/>
      <c r="E10" s="310">
        <v>80345</v>
      </c>
      <c r="F10" s="310"/>
      <c r="G10" s="311"/>
      <c r="H10" s="310">
        <v>26795</v>
      </c>
      <c r="I10" s="310"/>
      <c r="J10" s="311"/>
      <c r="K10" s="137"/>
      <c r="L10" s="137"/>
      <c r="M10" s="137"/>
    </row>
    <row r="11" spans="1:13" ht="14.25" customHeight="1" x14ac:dyDescent="0.25">
      <c r="A11" s="218" t="s">
        <v>111</v>
      </c>
      <c r="B11" s="310">
        <v>6261</v>
      </c>
      <c r="C11" s="310"/>
      <c r="D11" s="311"/>
      <c r="E11" s="310">
        <v>94005</v>
      </c>
      <c r="F11" s="310"/>
      <c r="G11" s="311"/>
      <c r="H11" s="310">
        <v>29001</v>
      </c>
      <c r="I11" s="310"/>
      <c r="J11" s="311"/>
      <c r="K11" s="137"/>
      <c r="L11" s="137"/>
      <c r="M11" s="137"/>
    </row>
    <row r="12" spans="1:13" ht="14.25" customHeight="1" x14ac:dyDescent="0.25">
      <c r="A12" s="218" t="s">
        <v>209</v>
      </c>
      <c r="B12" s="310">
        <v>6259</v>
      </c>
      <c r="C12" s="310"/>
      <c r="D12" s="311"/>
      <c r="E12" s="310">
        <v>89901</v>
      </c>
      <c r="F12" s="310"/>
      <c r="G12" s="311"/>
      <c r="H12" s="310">
        <v>28095</v>
      </c>
      <c r="I12" s="310"/>
      <c r="J12" s="311"/>
      <c r="K12" s="137"/>
      <c r="L12" s="137"/>
      <c r="M12" s="137"/>
    </row>
    <row r="13" spans="1:13" ht="14.25" customHeight="1" x14ac:dyDescent="0.25">
      <c r="A13" s="218" t="s">
        <v>210</v>
      </c>
      <c r="B13" s="310">
        <v>6139</v>
      </c>
      <c r="C13" s="310"/>
      <c r="D13" s="311"/>
      <c r="E13" s="310">
        <v>94603</v>
      </c>
      <c r="F13" s="310"/>
      <c r="G13" s="311"/>
      <c r="H13" s="310">
        <v>29452</v>
      </c>
      <c r="I13" s="310"/>
      <c r="J13" s="311"/>
      <c r="K13" s="137"/>
      <c r="L13" s="137"/>
      <c r="M13" s="137"/>
    </row>
    <row r="14" spans="1:13" ht="14.25" customHeight="1" x14ac:dyDescent="0.25">
      <c r="A14" s="218" t="s">
        <v>211</v>
      </c>
      <c r="B14" s="310">
        <v>6863</v>
      </c>
      <c r="C14" s="310"/>
      <c r="D14" s="311"/>
      <c r="E14" s="310">
        <v>92896</v>
      </c>
      <c r="F14" s="310"/>
      <c r="G14" s="311"/>
      <c r="H14" s="310">
        <v>30396</v>
      </c>
      <c r="I14" s="310"/>
      <c r="J14" s="311"/>
      <c r="K14" s="137"/>
      <c r="L14" s="137"/>
      <c r="M14" s="137"/>
    </row>
    <row r="15" spans="1:13" ht="14.25" customHeight="1" x14ac:dyDescent="0.25">
      <c r="A15" s="218" t="s">
        <v>212</v>
      </c>
      <c r="B15" s="310">
        <v>5175</v>
      </c>
      <c r="C15" s="310"/>
      <c r="D15" s="311"/>
      <c r="E15" s="310">
        <v>85061</v>
      </c>
      <c r="F15" s="310"/>
      <c r="G15" s="311"/>
      <c r="H15" s="310">
        <v>27762</v>
      </c>
      <c r="I15" s="310"/>
      <c r="J15" s="311"/>
      <c r="K15" s="137"/>
      <c r="L15" s="137"/>
      <c r="M15" s="137"/>
    </row>
    <row r="16" spans="1:13" ht="14.25" customHeight="1" x14ac:dyDescent="0.25">
      <c r="A16" s="218" t="s">
        <v>213</v>
      </c>
      <c r="B16" s="310">
        <v>6472</v>
      </c>
      <c r="C16" s="310"/>
      <c r="D16" s="311"/>
      <c r="E16" s="310">
        <v>96632</v>
      </c>
      <c r="F16" s="310"/>
      <c r="G16" s="311"/>
      <c r="H16" s="310">
        <v>28373</v>
      </c>
      <c r="I16" s="310"/>
      <c r="J16" s="311"/>
      <c r="K16" s="137"/>
      <c r="L16" s="137"/>
      <c r="M16" s="137"/>
    </row>
    <row r="17" spans="1:20" ht="14.25" customHeight="1" x14ac:dyDescent="0.25">
      <c r="A17" s="218" t="s">
        <v>15</v>
      </c>
      <c r="B17" s="310">
        <v>7035</v>
      </c>
      <c r="C17" s="310"/>
      <c r="D17" s="311"/>
      <c r="E17" s="310">
        <v>82636</v>
      </c>
      <c r="F17" s="310"/>
      <c r="G17" s="311"/>
      <c r="H17" s="310">
        <v>26279</v>
      </c>
      <c r="I17" s="310"/>
      <c r="J17" s="311"/>
      <c r="K17" s="137"/>
      <c r="L17" s="137"/>
      <c r="M17" s="137"/>
    </row>
    <row r="18" spans="1:20" ht="14.25" customHeight="1" x14ac:dyDescent="0.25">
      <c r="A18" s="221" t="s">
        <v>16</v>
      </c>
      <c r="B18" s="312">
        <v>8200</v>
      </c>
      <c r="C18" s="312"/>
      <c r="D18" s="313"/>
      <c r="E18" s="312">
        <v>122703</v>
      </c>
      <c r="F18" s="312"/>
      <c r="G18" s="313"/>
      <c r="H18" s="312">
        <v>27479</v>
      </c>
      <c r="I18" s="312"/>
      <c r="J18" s="313"/>
      <c r="K18" s="137"/>
      <c r="L18" s="137"/>
      <c r="M18" s="137"/>
    </row>
    <row r="19" spans="1:20" ht="11.1" hidden="1" customHeight="1" x14ac:dyDescent="0.25">
      <c r="A19" s="224" t="s">
        <v>0</v>
      </c>
      <c r="B19" s="314">
        <f>SUM(B7:B17)</f>
        <v>63771</v>
      </c>
      <c r="C19" s="314"/>
      <c r="D19" s="315"/>
      <c r="E19" s="314">
        <f>SUM(E7:E17)</f>
        <v>932055</v>
      </c>
      <c r="F19" s="314"/>
      <c r="G19" s="315"/>
      <c r="H19" s="314">
        <f>SUM(H7:H17)</f>
        <v>304906</v>
      </c>
      <c r="I19" s="314"/>
      <c r="J19" s="315"/>
      <c r="K19" s="137"/>
      <c r="L19" s="137"/>
      <c r="M19" s="137"/>
    </row>
    <row r="20" spans="1:20" ht="15" customHeight="1" x14ac:dyDescent="0.25">
      <c r="A20" s="227" t="s">
        <v>269</v>
      </c>
      <c r="B20" s="316">
        <f>SUM(B7:B8)</f>
        <v>11470</v>
      </c>
      <c r="C20" s="316">
        <f>SUM(C7:C8)</f>
        <v>11370</v>
      </c>
      <c r="D20" s="324">
        <f>((C20/B20)-1)*100</f>
        <v>-0.8718395815169977</v>
      </c>
      <c r="E20" s="316">
        <f>SUM(E7:E8)</f>
        <v>141471</v>
      </c>
      <c r="F20" s="316">
        <f>SUM(F7:F8)</f>
        <v>141320.20000000001</v>
      </c>
      <c r="G20" s="324">
        <f>((F20/E20)-1)*100</f>
        <v>-0.10659428434095508</v>
      </c>
      <c r="H20" s="316">
        <f>SUM(H7:H8)</f>
        <v>51211</v>
      </c>
      <c r="I20" s="316">
        <f>SUM(I7:I8)</f>
        <v>50940.1</v>
      </c>
      <c r="J20" s="324">
        <f>((I20/H20)-1)*100</f>
        <v>-0.52898791275312051</v>
      </c>
      <c r="K20" s="137"/>
      <c r="L20" s="137"/>
      <c r="M20" s="137"/>
    </row>
    <row r="21" spans="1:20" ht="15" customHeight="1" x14ac:dyDescent="0.25">
      <c r="A21" s="227" t="s">
        <v>47</v>
      </c>
      <c r="B21" s="316">
        <f>SUM(B7:B18)</f>
        <v>71971</v>
      </c>
      <c r="C21" s="316"/>
      <c r="D21" s="317"/>
      <c r="E21" s="316">
        <f>SUM(E7:E18)</f>
        <v>1054758</v>
      </c>
      <c r="F21" s="316"/>
      <c r="G21" s="317"/>
      <c r="H21" s="316">
        <f>SUM(H7:H18)</f>
        <v>332385</v>
      </c>
      <c r="I21" s="316"/>
      <c r="J21" s="317"/>
      <c r="K21" s="147"/>
      <c r="L21" s="147"/>
      <c r="M21" s="147"/>
    </row>
    <row r="22" spans="1:20" ht="14.25" customHeight="1" x14ac:dyDescent="0.25">
      <c r="A22" s="148"/>
      <c r="B22" s="149"/>
      <c r="C22" s="149"/>
      <c r="D22" s="149"/>
      <c r="E22" s="150"/>
      <c r="F22" s="151"/>
      <c r="G22" s="152"/>
      <c r="H22" s="150"/>
      <c r="I22" s="150"/>
      <c r="J22" s="318" t="s">
        <v>77</v>
      </c>
      <c r="K22" s="137"/>
      <c r="L22" s="137"/>
      <c r="M22" s="137"/>
    </row>
    <row r="23" spans="1:20" ht="0.75" customHeight="1" x14ac:dyDescent="0.25">
      <c r="A23" s="148"/>
      <c r="B23" s="149"/>
      <c r="C23" s="149"/>
      <c r="D23" s="149"/>
      <c r="E23" s="150"/>
      <c r="F23" s="151"/>
      <c r="G23" s="152"/>
      <c r="H23" s="150"/>
      <c r="I23" s="150"/>
      <c r="J23" s="153"/>
      <c r="K23" s="137"/>
      <c r="L23" s="137"/>
      <c r="M23" s="137"/>
    </row>
    <row r="24" spans="1:20" ht="14.25" customHeight="1" x14ac:dyDescent="0.25">
      <c r="A24" s="154"/>
      <c r="B24" s="154"/>
      <c r="C24" s="154"/>
      <c r="D24" s="154"/>
      <c r="E24" s="154"/>
      <c r="F24" s="154"/>
      <c r="G24" s="154"/>
      <c r="H24" s="154"/>
      <c r="I24" s="154"/>
      <c r="J24" s="154"/>
    </row>
    <row r="25" spans="1:20" ht="14.25" customHeight="1" x14ac:dyDescent="0.25">
      <c r="A25" s="28" t="s">
        <v>214</v>
      </c>
      <c r="B25" s="241"/>
      <c r="C25" s="241"/>
      <c r="D25" s="241"/>
      <c r="E25" s="241"/>
      <c r="F25" s="241"/>
      <c r="G25" s="241"/>
      <c r="H25" s="241"/>
      <c r="I25" s="241"/>
      <c r="J25" s="241"/>
    </row>
    <row r="26" spans="1:20" ht="14.25" customHeight="1" x14ac:dyDescent="0.25">
      <c r="A26" s="308"/>
      <c r="B26" s="402" t="s">
        <v>268</v>
      </c>
      <c r="C26" s="403"/>
      <c r="D26" s="403"/>
      <c r="E26" s="403"/>
      <c r="F26" s="403"/>
      <c r="G26" s="403"/>
      <c r="H26" s="403"/>
      <c r="I26" s="403"/>
      <c r="J26" s="404"/>
    </row>
    <row r="27" spans="1:20" ht="14.25" customHeight="1" x14ac:dyDescent="0.25">
      <c r="A27" s="309" t="s">
        <v>169</v>
      </c>
      <c r="B27" s="394" t="s">
        <v>22</v>
      </c>
      <c r="C27" s="394"/>
      <c r="D27" s="394"/>
      <c r="E27" s="394" t="s">
        <v>23</v>
      </c>
      <c r="F27" s="394"/>
      <c r="G27" s="394"/>
      <c r="H27" s="394" t="s">
        <v>24</v>
      </c>
      <c r="I27" s="394"/>
      <c r="J27" s="394"/>
    </row>
    <row r="28" spans="1:20" ht="14.25" customHeight="1" x14ac:dyDescent="0.25">
      <c r="A28" s="214"/>
      <c r="B28" s="215">
        <v>2019</v>
      </c>
      <c r="C28" s="215" t="s">
        <v>267</v>
      </c>
      <c r="D28" s="215" t="s">
        <v>170</v>
      </c>
      <c r="E28" s="215">
        <v>2019</v>
      </c>
      <c r="F28" s="215" t="s">
        <v>267</v>
      </c>
      <c r="G28" s="215" t="s">
        <v>170</v>
      </c>
      <c r="H28" s="215">
        <v>2019</v>
      </c>
      <c r="I28" s="215" t="s">
        <v>267</v>
      </c>
      <c r="J28" s="215" t="s">
        <v>170</v>
      </c>
    </row>
    <row r="29" spans="1:20" ht="14.25" customHeight="1" x14ac:dyDescent="0.25">
      <c r="A29" s="218" t="s">
        <v>35</v>
      </c>
      <c r="B29" s="310">
        <v>84.103700000000003</v>
      </c>
      <c r="C29" s="310">
        <v>83.024000000000001</v>
      </c>
      <c r="D29" s="311">
        <f t="shared" ref="D29:D30" si="3">((C29/B29)-1)*100</f>
        <v>-1.2837722953924713</v>
      </c>
      <c r="E29" s="310">
        <v>5310.3504999999996</v>
      </c>
      <c r="F29" s="310">
        <v>5306.2347</v>
      </c>
      <c r="G29" s="311">
        <f t="shared" ref="G29:G30" si="4">((F29/E29)-1)*100</f>
        <v>-7.7505241885622578E-2</v>
      </c>
      <c r="H29" s="310">
        <v>6447.8649999999998</v>
      </c>
      <c r="I29" s="310">
        <v>6401.3559999999998</v>
      </c>
      <c r="J29" s="311">
        <f t="shared" ref="J29:J30" si="5">((I29/H29)-1)*100</f>
        <v>-0.72130852615556185</v>
      </c>
      <c r="M29" s="155"/>
      <c r="N29" s="155"/>
      <c r="P29" s="155"/>
      <c r="Q29" s="155"/>
      <c r="S29" s="155"/>
      <c r="T29" s="155"/>
    </row>
    <row r="30" spans="1:20" ht="14.25" customHeight="1" x14ac:dyDescent="0.25">
      <c r="A30" s="218" t="s">
        <v>36</v>
      </c>
      <c r="B30" s="310">
        <v>69.637050000000002</v>
      </c>
      <c r="C30" s="310">
        <v>71.23</v>
      </c>
      <c r="D30" s="311">
        <f t="shared" si="3"/>
        <v>2.287503563117621</v>
      </c>
      <c r="E30" s="310">
        <v>5038.6448399999999</v>
      </c>
      <c r="F30" s="310">
        <v>5042.12</v>
      </c>
      <c r="G30" s="311">
        <f t="shared" si="4"/>
        <v>6.8970132056378475E-2</v>
      </c>
      <c r="H30" s="310">
        <v>6194.8548000000001</v>
      </c>
      <c r="I30" s="310">
        <v>6199.85</v>
      </c>
      <c r="J30" s="311">
        <f t="shared" si="5"/>
        <v>8.0634658297396022E-2</v>
      </c>
      <c r="M30" s="155"/>
      <c r="N30" s="155"/>
      <c r="P30" s="155"/>
      <c r="Q30" s="155"/>
      <c r="S30" s="155"/>
      <c r="T30" s="155"/>
    </row>
    <row r="31" spans="1:20" ht="14.25" customHeight="1" x14ac:dyDescent="0.25">
      <c r="A31" s="218" t="s">
        <v>37</v>
      </c>
      <c r="B31" s="319">
        <v>77.879000000000005</v>
      </c>
      <c r="C31" s="319"/>
      <c r="D31" s="311"/>
      <c r="E31" s="310">
        <v>5461.8990000000003</v>
      </c>
      <c r="F31" s="310"/>
      <c r="G31" s="311"/>
      <c r="H31" s="310">
        <v>6749.1540000000005</v>
      </c>
      <c r="I31" s="310"/>
      <c r="J31" s="311"/>
      <c r="M31" s="155"/>
      <c r="N31" s="155"/>
      <c r="P31" s="155"/>
      <c r="Q31" s="155"/>
      <c r="S31" s="155"/>
      <c r="T31" s="155"/>
    </row>
    <row r="32" spans="1:20" ht="14.25" customHeight="1" x14ac:dyDescent="0.25">
      <c r="A32" s="218" t="s">
        <v>49</v>
      </c>
      <c r="B32" s="310">
        <v>28.152999999999999</v>
      </c>
      <c r="C32" s="310"/>
      <c r="D32" s="311"/>
      <c r="E32" s="310">
        <v>6083.8469999999998</v>
      </c>
      <c r="F32" s="310"/>
      <c r="G32" s="311"/>
      <c r="H32" s="310">
        <v>6576.4796999999999</v>
      </c>
      <c r="I32" s="310"/>
      <c r="J32" s="311"/>
      <c r="M32" s="155"/>
      <c r="N32" s="155"/>
      <c r="P32" s="155"/>
      <c r="Q32" s="155"/>
      <c r="S32" s="155"/>
      <c r="T32" s="155"/>
    </row>
    <row r="33" spans="1:20" ht="14.25" customHeight="1" x14ac:dyDescent="0.25">
      <c r="A33" s="218" t="s">
        <v>50</v>
      </c>
      <c r="B33" s="310">
        <v>84.507999999999996</v>
      </c>
      <c r="C33" s="310"/>
      <c r="D33" s="311"/>
      <c r="E33" s="310">
        <v>7041.0680000000002</v>
      </c>
      <c r="F33" s="310"/>
      <c r="G33" s="311"/>
      <c r="H33" s="310">
        <v>7118.0360000000001</v>
      </c>
      <c r="I33" s="310"/>
      <c r="J33" s="311"/>
      <c r="M33" s="155"/>
      <c r="N33" s="155"/>
      <c r="P33" s="155"/>
      <c r="Q33" s="155"/>
      <c r="S33" s="155"/>
      <c r="T33" s="155"/>
    </row>
    <row r="34" spans="1:20" ht="14.25" customHeight="1" x14ac:dyDescent="0.25">
      <c r="A34" s="218" t="s">
        <v>51</v>
      </c>
      <c r="B34" s="310">
        <v>85.433800000000005</v>
      </c>
      <c r="C34" s="310"/>
      <c r="D34" s="311"/>
      <c r="E34" s="310">
        <v>6839.2110000000002</v>
      </c>
      <c r="F34" s="310"/>
      <c r="G34" s="311"/>
      <c r="H34" s="310">
        <v>6861.7619999999997</v>
      </c>
      <c r="I34" s="310"/>
      <c r="J34" s="311"/>
      <c r="M34" s="155"/>
      <c r="N34" s="155"/>
      <c r="P34" s="155"/>
      <c r="Q34" s="155"/>
      <c r="S34" s="155"/>
      <c r="T34" s="155"/>
    </row>
    <row r="35" spans="1:20" ht="14.25" customHeight="1" x14ac:dyDescent="0.25">
      <c r="A35" s="218" t="s">
        <v>52</v>
      </c>
      <c r="B35" s="310">
        <v>87.769000000000005</v>
      </c>
      <c r="C35" s="310"/>
      <c r="D35" s="311"/>
      <c r="E35" s="310">
        <v>7148.348</v>
      </c>
      <c r="F35" s="310"/>
      <c r="G35" s="311"/>
      <c r="H35" s="310">
        <v>7219.2640000000001</v>
      </c>
      <c r="I35" s="310"/>
      <c r="J35" s="311"/>
    </row>
    <row r="36" spans="1:20" ht="14.25" customHeight="1" x14ac:dyDescent="0.25">
      <c r="A36" s="218" t="s">
        <v>53</v>
      </c>
      <c r="B36" s="310">
        <v>96.125399999999999</v>
      </c>
      <c r="C36" s="310"/>
      <c r="D36" s="311"/>
      <c r="E36" s="310">
        <v>6890.4336000000003</v>
      </c>
      <c r="F36" s="310"/>
      <c r="G36" s="311"/>
      <c r="H36" s="310">
        <v>7481.3849900000005</v>
      </c>
      <c r="I36" s="310"/>
      <c r="J36" s="311"/>
    </row>
    <row r="37" spans="1:20" ht="14.25" customHeight="1" x14ac:dyDescent="0.25">
      <c r="A37" s="218" t="s">
        <v>54</v>
      </c>
      <c r="B37" s="310">
        <v>73.761920000000003</v>
      </c>
      <c r="C37" s="310"/>
      <c r="D37" s="311"/>
      <c r="E37" s="310">
        <v>6354.1637000000001</v>
      </c>
      <c r="F37" s="310"/>
      <c r="G37" s="311"/>
      <c r="H37" s="310">
        <v>6789.3554999999997</v>
      </c>
      <c r="I37" s="310"/>
      <c r="J37" s="311"/>
      <c r="L37" s="146"/>
    </row>
    <row r="38" spans="1:20" ht="14.25" customHeight="1" x14ac:dyDescent="0.25">
      <c r="A38" s="218" t="s">
        <v>55</v>
      </c>
      <c r="B38" s="310">
        <v>91.194999999999993</v>
      </c>
      <c r="C38" s="310"/>
      <c r="D38" s="311"/>
      <c r="E38" s="310">
        <v>7119.6332999999995</v>
      </c>
      <c r="F38" s="310"/>
      <c r="G38" s="311"/>
      <c r="H38" s="310">
        <v>7014.2014600000002</v>
      </c>
      <c r="I38" s="310"/>
      <c r="J38" s="311"/>
    </row>
    <row r="39" spans="1:20" ht="14.25" customHeight="1" x14ac:dyDescent="0.25">
      <c r="A39" s="218" t="s">
        <v>105</v>
      </c>
      <c r="B39" s="310">
        <v>98.947500000000005</v>
      </c>
      <c r="C39" s="310"/>
      <c r="D39" s="311"/>
      <c r="E39" s="310">
        <v>6087.37745</v>
      </c>
      <c r="F39" s="310"/>
      <c r="G39" s="311"/>
      <c r="H39" s="310">
        <v>6448.6424999999999</v>
      </c>
      <c r="I39" s="310"/>
      <c r="J39" s="311"/>
    </row>
    <row r="40" spans="1:20" ht="14.25" customHeight="1" x14ac:dyDescent="0.25">
      <c r="A40" s="221" t="s">
        <v>106</v>
      </c>
      <c r="B40" s="312">
        <v>111.815</v>
      </c>
      <c r="C40" s="312"/>
      <c r="D40" s="320"/>
      <c r="E40" s="312">
        <v>8498.7610000000004</v>
      </c>
      <c r="F40" s="312"/>
      <c r="G40" s="320"/>
      <c r="H40" s="312">
        <v>6416.19</v>
      </c>
      <c r="I40" s="312"/>
      <c r="J40" s="320"/>
    </row>
    <row r="41" spans="1:20" ht="11.1" hidden="1" customHeight="1" x14ac:dyDescent="0.25">
      <c r="A41" s="224" t="s">
        <v>0</v>
      </c>
      <c r="B41" s="314">
        <f>SUM(B29:B39)</f>
        <v>877.51337000000012</v>
      </c>
      <c r="C41" s="314"/>
      <c r="D41" s="321"/>
      <c r="E41" s="314">
        <f>SUM(E29:E39)</f>
        <v>69374.976389999996</v>
      </c>
      <c r="F41" s="314"/>
      <c r="G41" s="321"/>
      <c r="H41" s="314">
        <f>SUM(H29:H39)</f>
        <v>74900.999950000012</v>
      </c>
      <c r="I41" s="314"/>
      <c r="J41" s="321"/>
    </row>
    <row r="42" spans="1:20" ht="15" customHeight="1" x14ac:dyDescent="0.25">
      <c r="A42" s="227" t="s">
        <v>269</v>
      </c>
      <c r="B42" s="316">
        <f>SUM(B29:B30)</f>
        <v>153.74074999999999</v>
      </c>
      <c r="C42" s="316">
        <f>SUM(C29:C30)</f>
        <v>154.25400000000002</v>
      </c>
      <c r="D42" s="324">
        <f>((C42/B42)-1)*100</f>
        <v>0.33384122296791219</v>
      </c>
      <c r="E42" s="316">
        <f>SUM(E29:E30)</f>
        <v>10348.995339999999</v>
      </c>
      <c r="F42" s="316">
        <f>SUM(F29:F30)</f>
        <v>10348.3547</v>
      </c>
      <c r="G42" s="324">
        <f>((F42/E42)-1)*100</f>
        <v>-6.1903593436163362E-3</v>
      </c>
      <c r="H42" s="316">
        <f>SUM(H29:H30)</f>
        <v>12642.719799999999</v>
      </c>
      <c r="I42" s="316">
        <f>SUM(I29:I30)</f>
        <v>12601.206</v>
      </c>
      <c r="J42" s="324">
        <f>((I42/H42)-1)*100</f>
        <v>-0.32836130719277046</v>
      </c>
    </row>
    <row r="43" spans="1:20" ht="15" customHeight="1" x14ac:dyDescent="0.25">
      <c r="A43" s="227" t="s">
        <v>47</v>
      </c>
      <c r="B43" s="316">
        <f>SUM(B29:B40)</f>
        <v>989.32837000000018</v>
      </c>
      <c r="C43" s="316"/>
      <c r="D43" s="317"/>
      <c r="E43" s="316">
        <f>SUM(E29:E40)</f>
        <v>77873.737389999995</v>
      </c>
      <c r="F43" s="316"/>
      <c r="G43" s="317"/>
      <c r="H43" s="316">
        <f>SUM(H29:H40)</f>
        <v>81317.189950000015</v>
      </c>
      <c r="I43" s="316"/>
      <c r="J43" s="317"/>
    </row>
    <row r="44" spans="1:20" ht="11.1" customHeight="1" x14ac:dyDescent="0.25">
      <c r="A44" s="281" t="s">
        <v>48</v>
      </c>
    </row>
    <row r="45" spans="1:20" ht="11.1" customHeight="1" x14ac:dyDescent="0.25">
      <c r="A45" s="322" t="s">
        <v>206</v>
      </c>
    </row>
    <row r="46" spans="1:20" ht="11.1" customHeight="1" x14ac:dyDescent="0.25">
      <c r="A46" s="323" t="s">
        <v>88</v>
      </c>
    </row>
  </sheetData>
  <mergeCells count="8">
    <mergeCell ref="B4:J4"/>
    <mergeCell ref="B27:D27"/>
    <mergeCell ref="E27:G27"/>
    <mergeCell ref="H27:J27"/>
    <mergeCell ref="B26:J26"/>
    <mergeCell ref="B5:D5"/>
    <mergeCell ref="E5:G5"/>
    <mergeCell ref="H5:J5"/>
  </mergeCells>
  <phoneticPr fontId="10" type="noConversion"/>
  <printOptions horizontalCentered="1" verticalCentered="1" gridLinesSet="0"/>
  <pageMargins left="0.47244094488188981" right="0.47244094488188981" top="0.98425196850393704" bottom="0.98425196850393704" header="0.51181102362204722" footer="0.51181102362204722"/>
  <pageSetup paperSize="9" orientation="portrait" horizontalDpi="4294967292" verticalDpi="4294967292" r:id="rId1"/>
  <ignoredErrors>
    <ignoredError sqref="J45:J48 IW4866 SS10498:ACO10498 SS4866:BZU4866 B19 CJQ10498 B41 E41 E21 H21 E19" formulaRange="1"/>
    <ignoredError sqref="J24:J29 ACO7170 C26:I26 SS4610:ACO4610 H19 H41" formulaRange="1" emptyCellReference="1"/>
    <ignoredError sqref="J22" emptyCellReference="1"/>
  </ignoredErrors>
  <extLst>
    <ext xmlns:mx="http://schemas.microsoft.com/office/mac/excel/2008/main" uri="http://schemas.microsoft.com/office/mac/excel/2008/main">
      <mx:PLV Mode="0" OnePage="0" WScale="0"/>
    </ext>
  </extLst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/>
  <dimension ref="A1:P69"/>
  <sheetViews>
    <sheetView showGridLines="0" workbookViewId="0"/>
  </sheetViews>
  <sheetFormatPr baseColWidth="10" defaultColWidth="7.21875" defaultRowHeight="14.1" customHeight="1" x14ac:dyDescent="0.25"/>
  <cols>
    <col min="1" max="1" width="13.109375" style="126" customWidth="1"/>
    <col min="2" max="16" width="7.21875" style="126"/>
    <col min="17" max="17" width="8.88671875" style="126" bestFit="1" customWidth="1"/>
    <col min="18" max="16384" width="7.21875" style="126"/>
  </cols>
  <sheetData>
    <row r="1" spans="1:16" ht="17.100000000000001" customHeight="1" x14ac:dyDescent="0.25">
      <c r="A1" s="66" t="s">
        <v>271</v>
      </c>
      <c r="B1" s="125"/>
      <c r="C1" s="125"/>
      <c r="D1" s="125"/>
      <c r="E1" s="125"/>
      <c r="F1" s="125"/>
    </row>
    <row r="2" spans="1:16" ht="14.1" customHeight="1" x14ac:dyDescent="0.25">
      <c r="A2" s="3" t="s">
        <v>272</v>
      </c>
    </row>
    <row r="3" spans="1:16" ht="2.1" customHeight="1" x14ac:dyDescent="0.25">
      <c r="A3" s="156"/>
      <c r="B3" s="156"/>
      <c r="C3" s="156"/>
      <c r="D3" s="156"/>
      <c r="E3" s="156"/>
      <c r="F3" s="156"/>
      <c r="G3" s="156"/>
      <c r="H3" s="156"/>
      <c r="I3" s="156"/>
      <c r="J3" s="156"/>
      <c r="K3" s="156"/>
      <c r="L3" s="156"/>
      <c r="M3" s="156"/>
      <c r="N3" s="156"/>
      <c r="O3" s="156"/>
      <c r="P3" s="156"/>
    </row>
    <row r="4" spans="1:16" ht="15" customHeight="1" x14ac:dyDescent="0.25">
      <c r="A4" s="325" t="s">
        <v>71</v>
      </c>
      <c r="B4" s="325" t="s">
        <v>187</v>
      </c>
      <c r="C4" s="326" t="s">
        <v>173</v>
      </c>
      <c r="D4" s="326" t="s">
        <v>174</v>
      </c>
      <c r="E4" s="326" t="s">
        <v>175</v>
      </c>
      <c r="F4" s="326" t="s">
        <v>176</v>
      </c>
      <c r="G4" s="326" t="s">
        <v>177</v>
      </c>
      <c r="H4" s="326" t="s">
        <v>178</v>
      </c>
      <c r="I4" s="326" t="s">
        <v>179</v>
      </c>
      <c r="J4" s="326" t="s">
        <v>180</v>
      </c>
      <c r="K4" s="326" t="s">
        <v>181</v>
      </c>
      <c r="L4" s="326" t="s">
        <v>182</v>
      </c>
      <c r="M4" s="326" t="s">
        <v>140</v>
      </c>
      <c r="N4" s="326" t="s">
        <v>141</v>
      </c>
      <c r="O4" s="325" t="s">
        <v>82</v>
      </c>
      <c r="P4" s="157"/>
    </row>
    <row r="5" spans="1:16" ht="12.75" customHeight="1" x14ac:dyDescent="0.25">
      <c r="A5" s="408" t="s">
        <v>83</v>
      </c>
      <c r="B5" s="327">
        <v>2019</v>
      </c>
      <c r="C5" s="328">
        <v>55854</v>
      </c>
      <c r="D5" s="328">
        <v>57113</v>
      </c>
      <c r="E5" s="328">
        <v>56289</v>
      </c>
      <c r="F5" s="328">
        <v>52978</v>
      </c>
      <c r="G5" s="328">
        <v>53513</v>
      </c>
      <c r="H5" s="328">
        <v>55601.8</v>
      </c>
      <c r="I5" s="328">
        <v>60208.75</v>
      </c>
      <c r="J5" s="328">
        <v>64092</v>
      </c>
      <c r="K5" s="328">
        <v>60677.5</v>
      </c>
      <c r="L5" s="328">
        <v>62357</v>
      </c>
      <c r="M5" s="328">
        <v>57551</v>
      </c>
      <c r="N5" s="328">
        <v>62768.986754940604</v>
      </c>
      <c r="O5" s="329">
        <f>SUM(C5:N5)</f>
        <v>699004.03675494064</v>
      </c>
      <c r="P5" s="158"/>
    </row>
    <row r="6" spans="1:16" ht="12.75" customHeight="1" x14ac:dyDescent="0.25">
      <c r="A6" s="409"/>
      <c r="B6" s="330">
        <v>2020</v>
      </c>
      <c r="C6" s="331">
        <v>60477</v>
      </c>
      <c r="D6" s="331">
        <v>57095.199999999997</v>
      </c>
      <c r="E6" s="331"/>
      <c r="F6" s="331"/>
      <c r="G6" s="331"/>
      <c r="H6" s="331"/>
      <c r="I6" s="331"/>
      <c r="J6" s="331"/>
      <c r="K6" s="331"/>
      <c r="L6" s="331"/>
      <c r="M6" s="331"/>
      <c r="N6" s="331"/>
      <c r="O6" s="332"/>
      <c r="P6" s="158"/>
    </row>
    <row r="7" spans="1:16" ht="3" customHeight="1" x14ac:dyDescent="0.25">
      <c r="A7" s="333"/>
      <c r="B7" s="334"/>
      <c r="C7" s="335"/>
      <c r="D7" s="335"/>
      <c r="E7" s="335"/>
      <c r="F7" s="335"/>
      <c r="G7" s="335"/>
      <c r="H7" s="335"/>
      <c r="I7" s="335"/>
      <c r="J7" s="335"/>
      <c r="K7" s="335"/>
      <c r="L7" s="335"/>
      <c r="M7" s="335"/>
      <c r="N7" s="335"/>
      <c r="O7" s="336"/>
      <c r="P7" s="158"/>
    </row>
    <row r="8" spans="1:16" ht="9.75" customHeight="1" x14ac:dyDescent="0.25">
      <c r="A8" s="337" t="s">
        <v>84</v>
      </c>
      <c r="B8" s="338">
        <v>2019</v>
      </c>
      <c r="C8" s="339">
        <v>62</v>
      </c>
      <c r="D8" s="339">
        <v>56</v>
      </c>
      <c r="E8" s="339">
        <v>44</v>
      </c>
      <c r="F8" s="339">
        <v>52</v>
      </c>
      <c r="G8" s="339">
        <v>53</v>
      </c>
      <c r="H8" s="339">
        <v>61</v>
      </c>
      <c r="I8" s="339">
        <v>57</v>
      </c>
      <c r="J8" s="339">
        <v>47</v>
      </c>
      <c r="K8" s="339">
        <v>54</v>
      </c>
      <c r="L8" s="339">
        <v>55</v>
      </c>
      <c r="M8" s="339">
        <v>44</v>
      </c>
      <c r="N8" s="339">
        <v>45</v>
      </c>
      <c r="O8" s="340">
        <f t="shared" ref="O8:O64" si="0">SUM(C8:N8)</f>
        <v>630</v>
      </c>
      <c r="P8" s="158"/>
    </row>
    <row r="9" spans="1:16" ht="9.75" customHeight="1" x14ac:dyDescent="0.25">
      <c r="A9" s="337"/>
      <c r="B9" s="338">
        <v>2020</v>
      </c>
      <c r="C9" s="339">
        <v>49</v>
      </c>
      <c r="D9" s="339">
        <v>59</v>
      </c>
      <c r="E9" s="339"/>
      <c r="F9" s="339"/>
      <c r="G9" s="339"/>
      <c r="H9" s="339"/>
      <c r="I9" s="339"/>
      <c r="J9" s="339"/>
      <c r="K9" s="339"/>
      <c r="L9" s="339"/>
      <c r="M9" s="339"/>
      <c r="N9" s="339"/>
      <c r="O9" s="340"/>
      <c r="P9" s="158"/>
    </row>
    <row r="10" spans="1:16" ht="9.75" customHeight="1" x14ac:dyDescent="0.25">
      <c r="A10" s="337" t="s">
        <v>85</v>
      </c>
      <c r="B10" s="338">
        <v>2019</v>
      </c>
      <c r="C10" s="339">
        <v>2281</v>
      </c>
      <c r="D10" s="339">
        <v>2382</v>
      </c>
      <c r="E10" s="339">
        <v>2501</v>
      </c>
      <c r="F10" s="339">
        <v>2465</v>
      </c>
      <c r="G10" s="339">
        <v>2121</v>
      </c>
      <c r="H10" s="339">
        <v>2152</v>
      </c>
      <c r="I10" s="339">
        <v>2635</v>
      </c>
      <c r="J10" s="339">
        <v>2527</v>
      </c>
      <c r="K10" s="339">
        <v>2596</v>
      </c>
      <c r="L10" s="339">
        <v>2625</v>
      </c>
      <c r="M10" s="339">
        <v>2330</v>
      </c>
      <c r="N10" s="339">
        <v>1975</v>
      </c>
      <c r="O10" s="340">
        <f t="shared" si="0"/>
        <v>28590</v>
      </c>
      <c r="P10" s="158"/>
    </row>
    <row r="11" spans="1:16" ht="9.75" customHeight="1" x14ac:dyDescent="0.25">
      <c r="A11" s="337"/>
      <c r="B11" s="338">
        <v>2020</v>
      </c>
      <c r="C11" s="339">
        <v>2693</v>
      </c>
      <c r="D11" s="339">
        <v>2393.5</v>
      </c>
      <c r="E11" s="339"/>
      <c r="F11" s="339"/>
      <c r="G11" s="339"/>
      <c r="H11" s="339"/>
      <c r="I11" s="339"/>
      <c r="J11" s="339"/>
      <c r="K11" s="339"/>
      <c r="L11" s="339"/>
      <c r="M11" s="339"/>
      <c r="N11" s="339"/>
      <c r="O11" s="340"/>
      <c r="P11" s="158"/>
    </row>
    <row r="12" spans="1:16" ht="9.75" customHeight="1" x14ac:dyDescent="0.25">
      <c r="A12" s="337" t="s">
        <v>86</v>
      </c>
      <c r="B12" s="338">
        <v>2019</v>
      </c>
      <c r="C12" s="339">
        <v>2466</v>
      </c>
      <c r="D12" s="339">
        <v>2317</v>
      </c>
      <c r="E12" s="339">
        <v>2359</v>
      </c>
      <c r="F12" s="339">
        <v>1932</v>
      </c>
      <c r="G12" s="339">
        <v>2272</v>
      </c>
      <c r="H12" s="339">
        <v>1441</v>
      </c>
      <c r="I12" s="339">
        <v>3031</v>
      </c>
      <c r="J12" s="339">
        <v>2979</v>
      </c>
      <c r="K12" s="339">
        <v>2898</v>
      </c>
      <c r="L12" s="339">
        <v>2055</v>
      </c>
      <c r="M12" s="339">
        <v>2079</v>
      </c>
      <c r="N12" s="339">
        <v>2346</v>
      </c>
      <c r="O12" s="340">
        <f t="shared" si="0"/>
        <v>28175</v>
      </c>
      <c r="P12" s="158"/>
    </row>
    <row r="13" spans="1:16" ht="9.75" customHeight="1" x14ac:dyDescent="0.25">
      <c r="A13" s="337"/>
      <c r="B13" s="338">
        <v>2020</v>
      </c>
      <c r="C13" s="339">
        <v>1053</v>
      </c>
      <c r="D13" s="339">
        <v>2236</v>
      </c>
      <c r="E13" s="339"/>
      <c r="F13" s="339"/>
      <c r="G13" s="339"/>
      <c r="H13" s="339"/>
      <c r="I13" s="339"/>
      <c r="J13" s="339"/>
      <c r="K13" s="339"/>
      <c r="L13" s="339"/>
      <c r="M13" s="339"/>
      <c r="N13" s="339"/>
      <c r="O13" s="340"/>
      <c r="P13" s="158"/>
    </row>
    <row r="14" spans="1:16" ht="9.75" customHeight="1" x14ac:dyDescent="0.25">
      <c r="A14" s="337" t="s">
        <v>87</v>
      </c>
      <c r="B14" s="338">
        <v>2019</v>
      </c>
      <c r="C14" s="339">
        <v>11770</v>
      </c>
      <c r="D14" s="339">
        <v>11195</v>
      </c>
      <c r="E14" s="339">
        <v>10894</v>
      </c>
      <c r="F14" s="339">
        <v>11118</v>
      </c>
      <c r="G14" s="339">
        <v>12035</v>
      </c>
      <c r="H14" s="339">
        <v>11960.8</v>
      </c>
      <c r="I14" s="339">
        <v>12992.75</v>
      </c>
      <c r="J14" s="339">
        <v>13368</v>
      </c>
      <c r="K14" s="339">
        <v>12140.5</v>
      </c>
      <c r="L14" s="339">
        <v>11629</v>
      </c>
      <c r="M14" s="339">
        <v>11903</v>
      </c>
      <c r="N14" s="339">
        <v>11887.986754940604</v>
      </c>
      <c r="O14" s="340">
        <f t="shared" si="0"/>
        <v>142894.03675494061</v>
      </c>
      <c r="P14" s="158"/>
    </row>
    <row r="15" spans="1:16" ht="9.75" customHeight="1" x14ac:dyDescent="0.25">
      <c r="A15" s="337"/>
      <c r="B15" s="338">
        <v>2020</v>
      </c>
      <c r="C15" s="339">
        <v>12282</v>
      </c>
      <c r="D15" s="339">
        <v>12476.775</v>
      </c>
      <c r="E15" s="339"/>
      <c r="F15" s="339"/>
      <c r="G15" s="339"/>
      <c r="H15" s="339"/>
      <c r="I15" s="339"/>
      <c r="J15" s="339"/>
      <c r="K15" s="339"/>
      <c r="L15" s="339"/>
      <c r="M15" s="339"/>
      <c r="N15" s="339"/>
      <c r="O15" s="340"/>
      <c r="P15" s="158"/>
    </row>
    <row r="16" spans="1:16" ht="9.75" customHeight="1" x14ac:dyDescent="0.25">
      <c r="A16" s="341" t="s">
        <v>1</v>
      </c>
      <c r="B16" s="338">
        <v>2019</v>
      </c>
      <c r="C16" s="339">
        <v>4180</v>
      </c>
      <c r="D16" s="339">
        <v>4389</v>
      </c>
      <c r="E16" s="339">
        <v>4565</v>
      </c>
      <c r="F16" s="339">
        <v>4173</v>
      </c>
      <c r="G16" s="339">
        <v>4265</v>
      </c>
      <c r="H16" s="339">
        <v>4256</v>
      </c>
      <c r="I16" s="339">
        <v>4307</v>
      </c>
      <c r="J16" s="339">
        <v>4331</v>
      </c>
      <c r="K16" s="339">
        <v>4377</v>
      </c>
      <c r="L16" s="339">
        <v>4687</v>
      </c>
      <c r="M16" s="339">
        <v>3617</v>
      </c>
      <c r="N16" s="339">
        <v>3920</v>
      </c>
      <c r="O16" s="340">
        <f t="shared" si="0"/>
        <v>51067</v>
      </c>
      <c r="P16" s="158"/>
    </row>
    <row r="17" spans="1:16" ht="9.75" customHeight="1" x14ac:dyDescent="0.25">
      <c r="A17" s="341"/>
      <c r="B17" s="338">
        <v>2020</v>
      </c>
      <c r="C17" s="339">
        <v>3866</v>
      </c>
      <c r="D17" s="339">
        <v>4281.5</v>
      </c>
      <c r="E17" s="339"/>
      <c r="F17" s="339"/>
      <c r="G17" s="339"/>
      <c r="H17" s="339"/>
      <c r="I17" s="339"/>
      <c r="J17" s="339"/>
      <c r="K17" s="339"/>
      <c r="L17" s="339"/>
      <c r="M17" s="339"/>
      <c r="N17" s="339"/>
      <c r="O17" s="340"/>
      <c r="P17" s="158"/>
    </row>
    <row r="18" spans="1:16" ht="9.75" customHeight="1" x14ac:dyDescent="0.25">
      <c r="A18" s="337" t="s">
        <v>162</v>
      </c>
      <c r="B18" s="338">
        <v>2019</v>
      </c>
      <c r="C18" s="339">
        <v>3745</v>
      </c>
      <c r="D18" s="339">
        <v>3933</v>
      </c>
      <c r="E18" s="339">
        <v>4131</v>
      </c>
      <c r="F18" s="339">
        <v>3634</v>
      </c>
      <c r="G18" s="339">
        <v>3726</v>
      </c>
      <c r="H18" s="339">
        <v>3676</v>
      </c>
      <c r="I18" s="339">
        <v>3773</v>
      </c>
      <c r="J18" s="339">
        <v>3785</v>
      </c>
      <c r="K18" s="339">
        <v>3796</v>
      </c>
      <c r="L18" s="339">
        <v>4045</v>
      </c>
      <c r="M18" s="339">
        <v>3158</v>
      </c>
      <c r="N18" s="339">
        <v>3372</v>
      </c>
      <c r="O18" s="340">
        <f t="shared" si="0"/>
        <v>44774</v>
      </c>
      <c r="P18" s="158"/>
    </row>
    <row r="19" spans="1:16" ht="9.75" customHeight="1" x14ac:dyDescent="0.25">
      <c r="A19" s="337"/>
      <c r="B19" s="338">
        <v>2020</v>
      </c>
      <c r="C19" s="339">
        <v>3426</v>
      </c>
      <c r="D19" s="339">
        <v>3724.5</v>
      </c>
      <c r="E19" s="339"/>
      <c r="F19" s="339"/>
      <c r="G19" s="339"/>
      <c r="H19" s="339"/>
      <c r="I19" s="339"/>
      <c r="J19" s="339"/>
      <c r="K19" s="339"/>
      <c r="L19" s="339"/>
      <c r="M19" s="339"/>
      <c r="N19" s="339"/>
      <c r="O19" s="340"/>
      <c r="P19" s="158"/>
    </row>
    <row r="20" spans="1:16" ht="9.75" customHeight="1" x14ac:dyDescent="0.25">
      <c r="A20" s="337" t="s">
        <v>2</v>
      </c>
      <c r="B20" s="338">
        <v>2019</v>
      </c>
      <c r="C20" s="339">
        <v>381</v>
      </c>
      <c r="D20" s="339">
        <v>412</v>
      </c>
      <c r="E20" s="339">
        <v>405</v>
      </c>
      <c r="F20" s="339">
        <v>506</v>
      </c>
      <c r="G20" s="339">
        <v>498</v>
      </c>
      <c r="H20" s="339">
        <v>554</v>
      </c>
      <c r="I20" s="339">
        <v>493</v>
      </c>
      <c r="J20" s="339">
        <v>503</v>
      </c>
      <c r="K20" s="339">
        <v>531</v>
      </c>
      <c r="L20" s="339">
        <v>592</v>
      </c>
      <c r="M20" s="339">
        <v>420</v>
      </c>
      <c r="N20" s="339">
        <v>514</v>
      </c>
      <c r="O20" s="340">
        <f t="shared" si="0"/>
        <v>5809</v>
      </c>
      <c r="P20" s="158"/>
    </row>
    <row r="21" spans="1:16" ht="9.75" customHeight="1" x14ac:dyDescent="0.25">
      <c r="A21" s="337"/>
      <c r="B21" s="338">
        <v>2020</v>
      </c>
      <c r="C21" s="339">
        <v>411</v>
      </c>
      <c r="D21" s="339">
        <v>523.5</v>
      </c>
      <c r="E21" s="339"/>
      <c r="F21" s="339"/>
      <c r="G21" s="339"/>
      <c r="H21" s="339"/>
      <c r="I21" s="339"/>
      <c r="J21" s="339"/>
      <c r="K21" s="339"/>
      <c r="L21" s="339"/>
      <c r="M21" s="339"/>
      <c r="N21" s="339"/>
      <c r="O21" s="340"/>
      <c r="P21" s="158"/>
    </row>
    <row r="22" spans="1:16" ht="9.75" customHeight="1" x14ac:dyDescent="0.25">
      <c r="A22" s="337" t="s">
        <v>3</v>
      </c>
      <c r="B22" s="338">
        <v>2019</v>
      </c>
      <c r="C22" s="339">
        <v>54</v>
      </c>
      <c r="D22" s="339">
        <v>44</v>
      </c>
      <c r="E22" s="339">
        <v>29</v>
      </c>
      <c r="F22" s="339">
        <v>33</v>
      </c>
      <c r="G22" s="339">
        <v>41</v>
      </c>
      <c r="H22" s="339">
        <v>26</v>
      </c>
      <c r="I22" s="339">
        <v>41</v>
      </c>
      <c r="J22" s="339">
        <v>43</v>
      </c>
      <c r="K22" s="339">
        <v>50</v>
      </c>
      <c r="L22" s="339">
        <v>50</v>
      </c>
      <c r="M22" s="339">
        <v>39</v>
      </c>
      <c r="N22" s="339">
        <v>34</v>
      </c>
      <c r="O22" s="340">
        <f t="shared" si="0"/>
        <v>484</v>
      </c>
      <c r="P22" s="158"/>
    </row>
    <row r="23" spans="1:16" ht="9.75" customHeight="1" x14ac:dyDescent="0.25">
      <c r="A23" s="337"/>
      <c r="B23" s="338">
        <v>2020</v>
      </c>
      <c r="C23" s="339">
        <v>29</v>
      </c>
      <c r="D23" s="339">
        <v>33.5</v>
      </c>
      <c r="E23" s="339"/>
      <c r="F23" s="339"/>
      <c r="G23" s="339"/>
      <c r="H23" s="339"/>
      <c r="I23" s="339"/>
      <c r="J23" s="339"/>
      <c r="K23" s="339"/>
      <c r="L23" s="339"/>
      <c r="M23" s="339"/>
      <c r="N23" s="339"/>
      <c r="O23" s="340"/>
      <c r="P23" s="158"/>
    </row>
    <row r="24" spans="1:16" ht="9.75" customHeight="1" x14ac:dyDescent="0.25">
      <c r="A24" s="337" t="s">
        <v>4</v>
      </c>
      <c r="B24" s="338">
        <v>2019</v>
      </c>
      <c r="C24" s="339">
        <v>283</v>
      </c>
      <c r="D24" s="339">
        <v>314</v>
      </c>
      <c r="E24" s="339">
        <v>285</v>
      </c>
      <c r="F24" s="339">
        <v>238</v>
      </c>
      <c r="G24" s="339">
        <v>210</v>
      </c>
      <c r="H24" s="339">
        <v>203</v>
      </c>
      <c r="I24" s="339">
        <v>197</v>
      </c>
      <c r="J24" s="339">
        <v>225</v>
      </c>
      <c r="K24" s="339">
        <v>215</v>
      </c>
      <c r="L24" s="339">
        <v>212</v>
      </c>
      <c r="M24" s="339">
        <v>195</v>
      </c>
      <c r="N24" s="339">
        <v>205</v>
      </c>
      <c r="O24" s="340">
        <f t="shared" si="0"/>
        <v>2782</v>
      </c>
      <c r="P24" s="158"/>
    </row>
    <row r="25" spans="1:16" ht="9.75" customHeight="1" x14ac:dyDescent="0.25">
      <c r="A25" s="337"/>
      <c r="B25" s="338">
        <v>2020</v>
      </c>
      <c r="C25" s="339">
        <v>285</v>
      </c>
      <c r="D25" s="339">
        <v>200</v>
      </c>
      <c r="E25" s="339"/>
      <c r="F25" s="339"/>
      <c r="G25" s="339"/>
      <c r="H25" s="339"/>
      <c r="I25" s="339"/>
      <c r="J25" s="339"/>
      <c r="K25" s="339"/>
      <c r="L25" s="339"/>
      <c r="M25" s="339"/>
      <c r="N25" s="339"/>
      <c r="O25" s="340"/>
      <c r="P25" s="158"/>
    </row>
    <row r="26" spans="1:16" ht="9.75" customHeight="1" x14ac:dyDescent="0.25">
      <c r="A26" s="337" t="s">
        <v>5</v>
      </c>
      <c r="B26" s="338">
        <v>2019</v>
      </c>
      <c r="C26" s="339">
        <v>3469</v>
      </c>
      <c r="D26" s="339">
        <v>3986</v>
      </c>
      <c r="E26" s="339">
        <v>3773</v>
      </c>
      <c r="F26" s="339">
        <v>3926</v>
      </c>
      <c r="G26" s="339">
        <v>4005</v>
      </c>
      <c r="H26" s="339">
        <v>3777</v>
      </c>
      <c r="I26" s="339">
        <v>4006</v>
      </c>
      <c r="J26" s="339">
        <v>3609</v>
      </c>
      <c r="K26" s="339">
        <v>3746</v>
      </c>
      <c r="L26" s="339">
        <v>3788</v>
      </c>
      <c r="M26" s="339">
        <v>3292</v>
      </c>
      <c r="N26" s="339">
        <v>3395</v>
      </c>
      <c r="O26" s="340">
        <f t="shared" si="0"/>
        <v>44772</v>
      </c>
      <c r="P26" s="158"/>
    </row>
    <row r="27" spans="1:16" ht="9.75" customHeight="1" x14ac:dyDescent="0.25">
      <c r="A27" s="337"/>
      <c r="B27" s="338">
        <v>2020</v>
      </c>
      <c r="C27" s="339">
        <v>3687</v>
      </c>
      <c r="D27" s="339">
        <v>3891.5</v>
      </c>
      <c r="E27" s="339"/>
      <c r="F27" s="339"/>
      <c r="G27" s="339"/>
      <c r="H27" s="339"/>
      <c r="I27" s="339"/>
      <c r="J27" s="339"/>
      <c r="K27" s="339"/>
      <c r="L27" s="339"/>
      <c r="M27" s="339"/>
      <c r="N27" s="339"/>
      <c r="O27" s="340"/>
      <c r="P27" s="158"/>
    </row>
    <row r="28" spans="1:16" ht="9.75" customHeight="1" x14ac:dyDescent="0.25">
      <c r="A28" s="337" t="s">
        <v>6</v>
      </c>
      <c r="B28" s="338">
        <v>2019</v>
      </c>
      <c r="C28" s="339">
        <v>6814</v>
      </c>
      <c r="D28" s="339">
        <v>5744</v>
      </c>
      <c r="E28" s="339">
        <v>3719</v>
      </c>
      <c r="F28" s="339">
        <v>2580</v>
      </c>
      <c r="G28" s="339">
        <v>3720</v>
      </c>
      <c r="H28" s="339">
        <v>4095</v>
      </c>
      <c r="I28" s="339">
        <v>5043</v>
      </c>
      <c r="J28" s="339">
        <v>7786</v>
      </c>
      <c r="K28" s="339">
        <v>5997</v>
      </c>
      <c r="L28" s="339">
        <v>7067</v>
      </c>
      <c r="M28" s="339">
        <v>5576</v>
      </c>
      <c r="N28" s="339">
        <v>8943</v>
      </c>
      <c r="O28" s="340">
        <f t="shared" si="0"/>
        <v>67084</v>
      </c>
      <c r="P28" s="158"/>
    </row>
    <row r="29" spans="1:16" ht="9.75" customHeight="1" x14ac:dyDescent="0.25">
      <c r="A29" s="337"/>
      <c r="B29" s="338">
        <v>2020</v>
      </c>
      <c r="C29" s="339">
        <v>6834</v>
      </c>
      <c r="D29" s="339">
        <v>4569</v>
      </c>
      <c r="E29" s="339"/>
      <c r="F29" s="339"/>
      <c r="G29" s="339"/>
      <c r="H29" s="339"/>
      <c r="I29" s="339"/>
      <c r="J29" s="339"/>
      <c r="K29" s="339"/>
      <c r="L29" s="339"/>
      <c r="M29" s="339"/>
      <c r="N29" s="339"/>
      <c r="O29" s="340"/>
      <c r="P29" s="158"/>
    </row>
    <row r="30" spans="1:16" ht="9.75" customHeight="1" x14ac:dyDescent="0.25">
      <c r="A30" s="337" t="s">
        <v>149</v>
      </c>
      <c r="B30" s="338">
        <v>2019</v>
      </c>
      <c r="C30" s="339">
        <v>185</v>
      </c>
      <c r="D30" s="339">
        <v>206</v>
      </c>
      <c r="E30" s="339">
        <v>239</v>
      </c>
      <c r="F30" s="339">
        <v>291</v>
      </c>
      <c r="G30" s="339">
        <v>260</v>
      </c>
      <c r="H30" s="339">
        <v>213</v>
      </c>
      <c r="I30" s="339">
        <v>152</v>
      </c>
      <c r="J30" s="339">
        <v>192</v>
      </c>
      <c r="K30" s="339">
        <v>166</v>
      </c>
      <c r="L30" s="339">
        <v>175</v>
      </c>
      <c r="M30" s="339">
        <v>102</v>
      </c>
      <c r="N30" s="339">
        <v>146</v>
      </c>
      <c r="O30" s="340">
        <f t="shared" si="0"/>
        <v>2327</v>
      </c>
      <c r="P30" s="158"/>
    </row>
    <row r="31" spans="1:16" ht="9.75" customHeight="1" x14ac:dyDescent="0.25">
      <c r="A31" s="337"/>
      <c r="B31" s="338">
        <v>2020</v>
      </c>
      <c r="C31" s="339">
        <v>187</v>
      </c>
      <c r="D31" s="339">
        <v>182.5</v>
      </c>
      <c r="E31" s="339"/>
      <c r="F31" s="339"/>
      <c r="G31" s="339"/>
      <c r="H31" s="339"/>
      <c r="I31" s="339"/>
      <c r="J31" s="339"/>
      <c r="K31" s="339"/>
      <c r="L31" s="339"/>
      <c r="M31" s="339"/>
      <c r="N31" s="339"/>
      <c r="O31" s="340"/>
      <c r="P31" s="158"/>
    </row>
    <row r="32" spans="1:16" ht="9.75" customHeight="1" x14ac:dyDescent="0.25">
      <c r="A32" s="337" t="s">
        <v>150</v>
      </c>
      <c r="B32" s="338">
        <v>2019</v>
      </c>
      <c r="C32" s="339">
        <v>2002</v>
      </c>
      <c r="D32" s="339">
        <v>1895</v>
      </c>
      <c r="E32" s="339">
        <v>2723</v>
      </c>
      <c r="F32" s="339">
        <v>2394</v>
      </c>
      <c r="G32" s="339">
        <v>2339</v>
      </c>
      <c r="H32" s="339">
        <v>3014</v>
      </c>
      <c r="I32" s="339">
        <v>2559</v>
      </c>
      <c r="J32" s="339">
        <v>2106</v>
      </c>
      <c r="K32" s="339">
        <v>2940</v>
      </c>
      <c r="L32" s="339">
        <v>3109</v>
      </c>
      <c r="M32" s="339">
        <v>3110</v>
      </c>
      <c r="N32" s="339">
        <v>4029</v>
      </c>
      <c r="O32" s="340">
        <f t="shared" si="0"/>
        <v>32220</v>
      </c>
      <c r="P32" s="158"/>
    </row>
    <row r="33" spans="1:16" ht="9.75" customHeight="1" x14ac:dyDescent="0.25">
      <c r="A33" s="337"/>
      <c r="B33" s="338">
        <v>2020</v>
      </c>
      <c r="C33" s="339">
        <v>3238</v>
      </c>
      <c r="D33" s="339">
        <v>2786.5</v>
      </c>
      <c r="E33" s="339"/>
      <c r="F33" s="339"/>
      <c r="G33" s="339"/>
      <c r="H33" s="339"/>
      <c r="I33" s="339"/>
      <c r="J33" s="339"/>
      <c r="K33" s="339"/>
      <c r="L33" s="339"/>
      <c r="M33" s="339"/>
      <c r="N33" s="339"/>
      <c r="O33" s="340"/>
      <c r="P33" s="158"/>
    </row>
    <row r="34" spans="1:16" ht="9.75" customHeight="1" x14ac:dyDescent="0.25">
      <c r="A34" s="337" t="s">
        <v>151</v>
      </c>
      <c r="B34" s="338">
        <v>2019</v>
      </c>
      <c r="C34" s="339">
        <v>4596</v>
      </c>
      <c r="D34" s="339">
        <v>4263</v>
      </c>
      <c r="E34" s="339">
        <v>4408</v>
      </c>
      <c r="F34" s="339">
        <v>4590</v>
      </c>
      <c r="G34" s="339">
        <v>4500</v>
      </c>
      <c r="H34" s="339">
        <v>4543</v>
      </c>
      <c r="I34" s="339">
        <v>4954</v>
      </c>
      <c r="J34" s="339">
        <v>4855</v>
      </c>
      <c r="K34" s="339">
        <v>4595</v>
      </c>
      <c r="L34" s="339">
        <v>4725</v>
      </c>
      <c r="M34" s="339">
        <v>4500</v>
      </c>
      <c r="N34" s="339">
        <v>4415</v>
      </c>
      <c r="O34" s="340">
        <f t="shared" si="0"/>
        <v>54944</v>
      </c>
      <c r="P34" s="158"/>
    </row>
    <row r="35" spans="1:16" ht="9.75" customHeight="1" x14ac:dyDescent="0.25">
      <c r="A35" s="337"/>
      <c r="B35" s="338">
        <v>2020</v>
      </c>
      <c r="C35" s="339">
        <v>4535</v>
      </c>
      <c r="D35" s="339">
        <v>4748.5</v>
      </c>
      <c r="E35" s="339"/>
      <c r="F35" s="339"/>
      <c r="G35" s="339"/>
      <c r="H35" s="339"/>
      <c r="I35" s="339"/>
      <c r="J35" s="339"/>
      <c r="K35" s="339"/>
      <c r="L35" s="339"/>
      <c r="M35" s="339"/>
      <c r="N35" s="339"/>
      <c r="O35" s="340"/>
      <c r="P35" s="158"/>
    </row>
    <row r="36" spans="1:16" ht="9.75" customHeight="1" x14ac:dyDescent="0.25">
      <c r="A36" s="337" t="s">
        <v>60</v>
      </c>
      <c r="B36" s="338">
        <v>2019</v>
      </c>
      <c r="C36" s="339">
        <v>2565</v>
      </c>
      <c r="D36" s="339">
        <v>2629</v>
      </c>
      <c r="E36" s="339">
        <v>2860</v>
      </c>
      <c r="F36" s="339">
        <v>2680</v>
      </c>
      <c r="G36" s="339">
        <v>1790</v>
      </c>
      <c r="H36" s="339">
        <v>3034</v>
      </c>
      <c r="I36" s="339">
        <v>2902</v>
      </c>
      <c r="J36" s="339">
        <v>2770</v>
      </c>
      <c r="K36" s="339">
        <v>2766</v>
      </c>
      <c r="L36" s="339">
        <v>2560</v>
      </c>
      <c r="M36" s="339">
        <v>2538</v>
      </c>
      <c r="N36" s="339">
        <v>2578</v>
      </c>
      <c r="O36" s="340">
        <f t="shared" si="0"/>
        <v>31672</v>
      </c>
      <c r="P36" s="158"/>
    </row>
    <row r="37" spans="1:16" ht="9.75" customHeight="1" x14ac:dyDescent="0.25">
      <c r="A37" s="337"/>
      <c r="B37" s="338">
        <v>2020</v>
      </c>
      <c r="C37" s="339">
        <v>2610</v>
      </c>
      <c r="D37" s="339">
        <v>2968</v>
      </c>
      <c r="E37" s="339"/>
      <c r="F37" s="339"/>
      <c r="G37" s="339"/>
      <c r="H37" s="339"/>
      <c r="I37" s="339"/>
      <c r="J37" s="339"/>
      <c r="K37" s="339"/>
      <c r="L37" s="339"/>
      <c r="M37" s="339"/>
      <c r="N37" s="339"/>
      <c r="O37" s="340"/>
      <c r="P37" s="158"/>
    </row>
    <row r="38" spans="1:16" ht="9.75" customHeight="1" x14ac:dyDescent="0.25">
      <c r="A38" s="337" t="s">
        <v>61</v>
      </c>
      <c r="B38" s="338">
        <v>2019</v>
      </c>
      <c r="C38" s="339">
        <v>729</v>
      </c>
      <c r="D38" s="339">
        <v>580</v>
      </c>
      <c r="E38" s="339">
        <v>994</v>
      </c>
      <c r="F38" s="339">
        <v>1746</v>
      </c>
      <c r="G38" s="339">
        <v>1993</v>
      </c>
      <c r="H38" s="339">
        <v>1681</v>
      </c>
      <c r="I38" s="339">
        <v>1473</v>
      </c>
      <c r="J38" s="339">
        <v>1352</v>
      </c>
      <c r="K38" s="339">
        <v>1393</v>
      </c>
      <c r="L38" s="339">
        <v>1585</v>
      </c>
      <c r="M38" s="339">
        <v>1548</v>
      </c>
      <c r="N38" s="339">
        <v>1443</v>
      </c>
      <c r="O38" s="340">
        <f t="shared" si="0"/>
        <v>16517</v>
      </c>
      <c r="P38" s="158"/>
    </row>
    <row r="39" spans="1:16" ht="9.75" customHeight="1" x14ac:dyDescent="0.25">
      <c r="A39" s="337"/>
      <c r="B39" s="338">
        <v>2020</v>
      </c>
      <c r="C39" s="339">
        <v>851</v>
      </c>
      <c r="D39" s="339">
        <v>1577</v>
      </c>
      <c r="E39" s="339"/>
      <c r="F39" s="339"/>
      <c r="G39" s="339"/>
      <c r="H39" s="339"/>
      <c r="I39" s="339"/>
      <c r="J39" s="339"/>
      <c r="K39" s="339"/>
      <c r="L39" s="339"/>
      <c r="M39" s="339"/>
      <c r="N39" s="339"/>
      <c r="O39" s="340"/>
      <c r="P39" s="158"/>
    </row>
    <row r="40" spans="1:16" ht="9.75" customHeight="1" x14ac:dyDescent="0.25">
      <c r="A40" s="337" t="s">
        <v>62</v>
      </c>
      <c r="B40" s="338">
        <v>2019</v>
      </c>
      <c r="C40" s="339">
        <v>6450</v>
      </c>
      <c r="D40" s="339">
        <v>6475</v>
      </c>
      <c r="E40" s="339">
        <v>6715</v>
      </c>
      <c r="F40" s="339">
        <v>6318</v>
      </c>
      <c r="G40" s="339">
        <v>5513</v>
      </c>
      <c r="H40" s="339">
        <v>6030</v>
      </c>
      <c r="I40" s="339">
        <v>5928</v>
      </c>
      <c r="J40" s="339">
        <v>8147</v>
      </c>
      <c r="K40" s="339">
        <v>7061</v>
      </c>
      <c r="L40" s="339">
        <v>7734</v>
      </c>
      <c r="M40" s="339">
        <v>7702</v>
      </c>
      <c r="N40" s="339">
        <v>7123</v>
      </c>
      <c r="O40" s="340">
        <f t="shared" si="0"/>
        <v>81196</v>
      </c>
      <c r="P40" s="158"/>
    </row>
    <row r="41" spans="1:16" ht="9.75" customHeight="1" x14ac:dyDescent="0.25">
      <c r="A41" s="337"/>
      <c r="B41" s="338">
        <v>2020</v>
      </c>
      <c r="C41" s="339">
        <v>7168</v>
      </c>
      <c r="D41" s="339">
        <v>5979</v>
      </c>
      <c r="E41" s="339"/>
      <c r="F41" s="339"/>
      <c r="G41" s="339"/>
      <c r="H41" s="339"/>
      <c r="I41" s="339"/>
      <c r="J41" s="339"/>
      <c r="K41" s="339"/>
      <c r="L41" s="339"/>
      <c r="M41" s="339"/>
      <c r="N41" s="339"/>
      <c r="O41" s="340"/>
      <c r="P41" s="158"/>
    </row>
    <row r="42" spans="1:16" ht="9.75" customHeight="1" x14ac:dyDescent="0.25">
      <c r="A42" s="337" t="s">
        <v>63</v>
      </c>
      <c r="B42" s="338">
        <v>2019</v>
      </c>
      <c r="C42" s="339">
        <v>82</v>
      </c>
      <c r="D42" s="339">
        <v>64</v>
      </c>
      <c r="E42" s="339">
        <v>107</v>
      </c>
      <c r="F42" s="339">
        <v>84</v>
      </c>
      <c r="G42" s="339">
        <v>101</v>
      </c>
      <c r="H42" s="339">
        <v>72</v>
      </c>
      <c r="I42" s="339">
        <v>71</v>
      </c>
      <c r="J42" s="339">
        <v>78</v>
      </c>
      <c r="K42" s="339">
        <v>53</v>
      </c>
      <c r="L42" s="339">
        <v>106</v>
      </c>
      <c r="M42" s="339">
        <v>53</v>
      </c>
      <c r="N42" s="339">
        <v>87</v>
      </c>
      <c r="O42" s="340">
        <f t="shared" si="0"/>
        <v>958</v>
      </c>
      <c r="P42" s="158"/>
    </row>
    <row r="43" spans="1:16" ht="9.75" customHeight="1" x14ac:dyDescent="0.25">
      <c r="A43" s="337"/>
      <c r="B43" s="338">
        <v>2020</v>
      </c>
      <c r="C43" s="339">
        <v>78</v>
      </c>
      <c r="D43" s="339">
        <v>71.5</v>
      </c>
      <c r="E43" s="339"/>
      <c r="F43" s="339"/>
      <c r="G43" s="339"/>
      <c r="H43" s="339"/>
      <c r="I43" s="339"/>
      <c r="J43" s="339"/>
      <c r="K43" s="339"/>
      <c r="L43" s="339"/>
      <c r="M43" s="339"/>
      <c r="N43" s="339"/>
      <c r="O43" s="340"/>
      <c r="P43" s="158"/>
    </row>
    <row r="44" spans="1:16" ht="9.75" customHeight="1" x14ac:dyDescent="0.25">
      <c r="A44" s="337" t="s">
        <v>64</v>
      </c>
      <c r="B44" s="338">
        <v>2019</v>
      </c>
      <c r="C44" s="339">
        <v>59</v>
      </c>
      <c r="D44" s="339">
        <v>97</v>
      </c>
      <c r="E44" s="339">
        <v>75</v>
      </c>
      <c r="F44" s="339">
        <v>62</v>
      </c>
      <c r="G44" s="339">
        <v>71</v>
      </c>
      <c r="H44" s="339">
        <v>105</v>
      </c>
      <c r="I44" s="339">
        <v>134</v>
      </c>
      <c r="J44" s="339">
        <v>101</v>
      </c>
      <c r="K44" s="339">
        <v>91</v>
      </c>
      <c r="L44" s="339">
        <v>81</v>
      </c>
      <c r="M44" s="339">
        <v>80</v>
      </c>
      <c r="N44" s="339">
        <v>123</v>
      </c>
      <c r="O44" s="340">
        <f t="shared" si="0"/>
        <v>1079</v>
      </c>
      <c r="P44" s="158"/>
    </row>
    <row r="45" spans="1:16" ht="9.75" customHeight="1" x14ac:dyDescent="0.25">
      <c r="A45" s="337"/>
      <c r="B45" s="338">
        <v>2020</v>
      </c>
      <c r="C45" s="339">
        <v>50</v>
      </c>
      <c r="D45" s="339">
        <v>119.5</v>
      </c>
      <c r="E45" s="339"/>
      <c r="F45" s="339"/>
      <c r="G45" s="339"/>
      <c r="H45" s="339"/>
      <c r="I45" s="339"/>
      <c r="J45" s="339"/>
      <c r="K45" s="339"/>
      <c r="L45" s="339"/>
      <c r="M45" s="339"/>
      <c r="N45" s="339"/>
      <c r="O45" s="340"/>
      <c r="P45" s="158"/>
    </row>
    <row r="46" spans="1:16" ht="9.75" customHeight="1" x14ac:dyDescent="0.25">
      <c r="A46" s="337" t="s">
        <v>65</v>
      </c>
      <c r="B46" s="338">
        <v>2019</v>
      </c>
      <c r="C46" s="339">
        <v>2212</v>
      </c>
      <c r="D46" s="339">
        <v>3470</v>
      </c>
      <c r="E46" s="339">
        <v>3631</v>
      </c>
      <c r="F46" s="339">
        <v>3620</v>
      </c>
      <c r="G46" s="339">
        <v>3077</v>
      </c>
      <c r="H46" s="339">
        <v>3212</v>
      </c>
      <c r="I46" s="339">
        <v>3764</v>
      </c>
      <c r="J46" s="339">
        <v>3769</v>
      </c>
      <c r="K46" s="339">
        <v>4145</v>
      </c>
      <c r="L46" s="339">
        <v>4400</v>
      </c>
      <c r="M46" s="339">
        <v>3869</v>
      </c>
      <c r="N46" s="339">
        <v>4573</v>
      </c>
      <c r="O46" s="340">
        <f t="shared" si="0"/>
        <v>43742</v>
      </c>
      <c r="P46" s="158"/>
    </row>
    <row r="47" spans="1:16" ht="9.75" customHeight="1" x14ac:dyDescent="0.25">
      <c r="A47" s="337"/>
      <c r="B47" s="338">
        <v>2020</v>
      </c>
      <c r="C47" s="339">
        <v>4603</v>
      </c>
      <c r="D47" s="339">
        <v>3488</v>
      </c>
      <c r="E47" s="339"/>
      <c r="F47" s="339"/>
      <c r="G47" s="339"/>
      <c r="H47" s="339"/>
      <c r="I47" s="339"/>
      <c r="J47" s="339"/>
      <c r="K47" s="339"/>
      <c r="L47" s="339"/>
      <c r="M47" s="339"/>
      <c r="N47" s="339"/>
      <c r="O47" s="340"/>
      <c r="P47" s="158"/>
    </row>
    <row r="48" spans="1:16" ht="9.75" customHeight="1" x14ac:dyDescent="0.25">
      <c r="A48" s="337" t="s">
        <v>95</v>
      </c>
      <c r="B48" s="338">
        <v>2019</v>
      </c>
      <c r="C48" s="339">
        <v>825</v>
      </c>
      <c r="D48" s="339">
        <v>820</v>
      </c>
      <c r="E48" s="339">
        <v>848</v>
      </c>
      <c r="F48" s="339">
        <v>907</v>
      </c>
      <c r="G48" s="339">
        <v>918</v>
      </c>
      <c r="H48" s="339">
        <v>929</v>
      </c>
      <c r="I48" s="339">
        <v>975</v>
      </c>
      <c r="J48" s="339">
        <v>1005</v>
      </c>
      <c r="K48" s="339">
        <v>1010</v>
      </c>
      <c r="L48" s="339">
        <v>980</v>
      </c>
      <c r="M48" s="339">
        <v>1040</v>
      </c>
      <c r="N48" s="339">
        <v>1055</v>
      </c>
      <c r="O48" s="340">
        <f t="shared" si="0"/>
        <v>11312</v>
      </c>
      <c r="P48" s="158"/>
    </row>
    <row r="49" spans="1:16" ht="9.75" customHeight="1" x14ac:dyDescent="0.25">
      <c r="A49" s="337"/>
      <c r="B49" s="338">
        <v>2020</v>
      </c>
      <c r="C49" s="339">
        <v>785</v>
      </c>
      <c r="D49" s="339">
        <v>952</v>
      </c>
      <c r="E49" s="339"/>
      <c r="F49" s="339"/>
      <c r="G49" s="339"/>
      <c r="H49" s="339"/>
      <c r="I49" s="339"/>
      <c r="J49" s="339"/>
      <c r="K49" s="339"/>
      <c r="L49" s="339"/>
      <c r="M49" s="339"/>
      <c r="N49" s="339"/>
      <c r="O49" s="340"/>
      <c r="P49" s="158"/>
    </row>
    <row r="50" spans="1:16" ht="9.75" customHeight="1" x14ac:dyDescent="0.25">
      <c r="A50" s="337" t="s">
        <v>96</v>
      </c>
      <c r="B50" s="338">
        <v>2019</v>
      </c>
      <c r="C50" s="339">
        <v>402</v>
      </c>
      <c r="D50" s="339">
        <v>405</v>
      </c>
      <c r="E50" s="339">
        <v>413</v>
      </c>
      <c r="F50" s="339">
        <v>415</v>
      </c>
      <c r="G50" s="339">
        <v>430</v>
      </c>
      <c r="H50" s="339">
        <v>444</v>
      </c>
      <c r="I50" s="339">
        <v>473</v>
      </c>
      <c r="J50" s="339">
        <v>460</v>
      </c>
      <c r="K50" s="339">
        <v>460</v>
      </c>
      <c r="L50" s="339">
        <v>440</v>
      </c>
      <c r="M50" s="339">
        <v>450</v>
      </c>
      <c r="N50" s="339">
        <v>470</v>
      </c>
      <c r="O50" s="340">
        <f t="shared" si="0"/>
        <v>5262</v>
      </c>
      <c r="P50" s="158"/>
    </row>
    <row r="51" spans="1:16" ht="9.75" customHeight="1" x14ac:dyDescent="0.25">
      <c r="A51" s="337"/>
      <c r="B51" s="338">
        <v>2020</v>
      </c>
      <c r="C51" s="339">
        <v>380</v>
      </c>
      <c r="D51" s="339">
        <v>458.5</v>
      </c>
      <c r="E51" s="339"/>
      <c r="F51" s="339"/>
      <c r="G51" s="339"/>
      <c r="H51" s="339"/>
      <c r="I51" s="339"/>
      <c r="J51" s="339"/>
      <c r="K51" s="339"/>
      <c r="L51" s="339"/>
      <c r="M51" s="339"/>
      <c r="N51" s="339"/>
      <c r="O51" s="340"/>
      <c r="P51" s="158"/>
    </row>
    <row r="52" spans="1:16" ht="9.75" customHeight="1" x14ac:dyDescent="0.25">
      <c r="A52" s="337" t="s">
        <v>97</v>
      </c>
      <c r="B52" s="338">
        <v>2019</v>
      </c>
      <c r="C52" s="339">
        <v>423</v>
      </c>
      <c r="D52" s="339">
        <v>415</v>
      </c>
      <c r="E52" s="339">
        <v>435</v>
      </c>
      <c r="F52" s="339">
        <v>492</v>
      </c>
      <c r="G52" s="339">
        <v>488</v>
      </c>
      <c r="H52" s="339">
        <v>485</v>
      </c>
      <c r="I52" s="339">
        <v>502</v>
      </c>
      <c r="J52" s="339">
        <v>545</v>
      </c>
      <c r="K52" s="339">
        <v>550</v>
      </c>
      <c r="L52" s="339">
        <v>540</v>
      </c>
      <c r="M52" s="339">
        <v>590</v>
      </c>
      <c r="N52" s="339">
        <v>585</v>
      </c>
      <c r="O52" s="340">
        <f t="shared" si="0"/>
        <v>6050</v>
      </c>
      <c r="P52" s="158"/>
    </row>
    <row r="53" spans="1:16" ht="9.75" customHeight="1" x14ac:dyDescent="0.25">
      <c r="A53" s="337"/>
      <c r="B53" s="338">
        <v>2020</v>
      </c>
      <c r="C53" s="339">
        <v>405</v>
      </c>
      <c r="D53" s="339">
        <v>493.5</v>
      </c>
      <c r="E53" s="339"/>
      <c r="F53" s="339"/>
      <c r="G53" s="339"/>
      <c r="H53" s="339"/>
      <c r="I53" s="339"/>
      <c r="J53" s="339"/>
      <c r="K53" s="339"/>
      <c r="L53" s="339"/>
      <c r="M53" s="339"/>
      <c r="N53" s="339"/>
      <c r="O53" s="340"/>
      <c r="P53" s="158"/>
    </row>
    <row r="54" spans="1:16" ht="9.75" customHeight="1" x14ac:dyDescent="0.25">
      <c r="A54" s="337" t="s">
        <v>98</v>
      </c>
      <c r="B54" s="338">
        <v>2019</v>
      </c>
      <c r="C54" s="339">
        <v>570</v>
      </c>
      <c r="D54" s="339">
        <v>590</v>
      </c>
      <c r="E54" s="339">
        <v>630</v>
      </c>
      <c r="F54" s="339">
        <v>605</v>
      </c>
      <c r="G54" s="339">
        <v>625</v>
      </c>
      <c r="H54" s="339">
        <v>630</v>
      </c>
      <c r="I54" s="339">
        <v>635</v>
      </c>
      <c r="J54" s="339">
        <v>625</v>
      </c>
      <c r="K54" s="339">
        <v>595</v>
      </c>
      <c r="L54" s="339">
        <v>560</v>
      </c>
      <c r="M54" s="339">
        <v>460</v>
      </c>
      <c r="N54" s="339">
        <v>525</v>
      </c>
      <c r="O54" s="340">
        <f t="shared" si="0"/>
        <v>7050</v>
      </c>
      <c r="P54" s="158"/>
    </row>
    <row r="55" spans="1:16" ht="9.75" customHeight="1" x14ac:dyDescent="0.25">
      <c r="A55" s="337"/>
      <c r="B55" s="338">
        <v>2020</v>
      </c>
      <c r="C55" s="339">
        <v>520</v>
      </c>
      <c r="D55" s="339">
        <v>632.5</v>
      </c>
      <c r="E55" s="339"/>
      <c r="F55" s="339"/>
      <c r="G55" s="339"/>
      <c r="H55" s="339"/>
      <c r="I55" s="339"/>
      <c r="J55" s="339"/>
      <c r="K55" s="339"/>
      <c r="L55" s="339"/>
      <c r="M55" s="339"/>
      <c r="N55" s="339"/>
      <c r="O55" s="340"/>
      <c r="P55" s="158"/>
    </row>
    <row r="56" spans="1:16" ht="9.75" customHeight="1" x14ac:dyDescent="0.25">
      <c r="A56" s="337" t="s">
        <v>99</v>
      </c>
      <c r="B56" s="338">
        <v>2019</v>
      </c>
      <c r="C56" s="339">
        <v>3858</v>
      </c>
      <c r="D56" s="339">
        <v>5279</v>
      </c>
      <c r="E56" s="339">
        <v>4510</v>
      </c>
      <c r="F56" s="339">
        <v>2785</v>
      </c>
      <c r="G56" s="339">
        <v>3250</v>
      </c>
      <c r="H56" s="339">
        <v>3789</v>
      </c>
      <c r="I56" s="339">
        <v>3984</v>
      </c>
      <c r="J56" s="339">
        <v>3835</v>
      </c>
      <c r="K56" s="339">
        <v>3453</v>
      </c>
      <c r="L56" s="339">
        <v>3816</v>
      </c>
      <c r="M56" s="339">
        <v>3175</v>
      </c>
      <c r="N56" s="339">
        <v>3502</v>
      </c>
      <c r="O56" s="340">
        <f t="shared" si="0"/>
        <v>45236</v>
      </c>
      <c r="P56" s="158"/>
    </row>
    <row r="57" spans="1:16" ht="9.75" customHeight="1" x14ac:dyDescent="0.25">
      <c r="A57" s="337"/>
      <c r="B57" s="338">
        <v>2020</v>
      </c>
      <c r="C57" s="339">
        <v>4702</v>
      </c>
      <c r="D57" s="339">
        <v>3886.5</v>
      </c>
      <c r="E57" s="339"/>
      <c r="F57" s="339"/>
      <c r="G57" s="339"/>
      <c r="H57" s="339"/>
      <c r="I57" s="339"/>
      <c r="J57" s="339"/>
      <c r="K57" s="339"/>
      <c r="L57" s="339"/>
      <c r="M57" s="339"/>
      <c r="N57" s="339"/>
      <c r="O57" s="340"/>
      <c r="P57" s="158"/>
    </row>
    <row r="58" spans="1:16" ht="9.75" customHeight="1" x14ac:dyDescent="0.25">
      <c r="A58" s="337" t="s">
        <v>100</v>
      </c>
      <c r="B58" s="338">
        <v>2019</v>
      </c>
      <c r="C58" s="339">
        <v>282</v>
      </c>
      <c r="D58" s="339">
        <v>257</v>
      </c>
      <c r="E58" s="339">
        <v>281</v>
      </c>
      <c r="F58" s="339">
        <v>291</v>
      </c>
      <c r="G58" s="339">
        <v>274</v>
      </c>
      <c r="H58" s="339">
        <v>300</v>
      </c>
      <c r="I58" s="339">
        <v>289</v>
      </c>
      <c r="J58" s="339">
        <v>274</v>
      </c>
      <c r="K58" s="339">
        <v>279</v>
      </c>
      <c r="L58" s="339">
        <v>312</v>
      </c>
      <c r="M58" s="339">
        <v>235</v>
      </c>
      <c r="N58" s="339">
        <v>324</v>
      </c>
      <c r="O58" s="340">
        <f t="shared" si="0"/>
        <v>3398</v>
      </c>
      <c r="P58" s="158"/>
    </row>
    <row r="59" spans="1:16" ht="9.75" customHeight="1" x14ac:dyDescent="0.25">
      <c r="A59" s="337"/>
      <c r="B59" s="338">
        <v>2020</v>
      </c>
      <c r="C59" s="339">
        <v>282</v>
      </c>
      <c r="D59" s="339">
        <v>294.5</v>
      </c>
      <c r="E59" s="339"/>
      <c r="F59" s="339"/>
      <c r="G59" s="339"/>
      <c r="H59" s="339"/>
      <c r="I59" s="339"/>
      <c r="J59" s="339"/>
      <c r="K59" s="339"/>
      <c r="L59" s="339"/>
      <c r="M59" s="339"/>
      <c r="N59" s="339"/>
      <c r="O59" s="340"/>
      <c r="P59" s="158"/>
    </row>
    <row r="60" spans="1:16" ht="9.75" customHeight="1" x14ac:dyDescent="0.25">
      <c r="A60" s="342" t="s">
        <v>199</v>
      </c>
      <c r="B60" s="338">
        <v>2019</v>
      </c>
      <c r="C60" s="339">
        <v>106</v>
      </c>
      <c r="D60" s="339">
        <v>97</v>
      </c>
      <c r="E60" s="339">
        <v>120</v>
      </c>
      <c r="F60" s="339">
        <v>113</v>
      </c>
      <c r="G60" s="339">
        <v>110</v>
      </c>
      <c r="H60" s="339">
        <v>95</v>
      </c>
      <c r="I60" s="339">
        <v>111</v>
      </c>
      <c r="J60" s="339">
        <v>101</v>
      </c>
      <c r="K60" s="339">
        <v>97</v>
      </c>
      <c r="L60" s="339">
        <v>96</v>
      </c>
      <c r="M60" s="339">
        <v>103</v>
      </c>
      <c r="N60" s="339">
        <v>129</v>
      </c>
      <c r="O60" s="340">
        <f t="shared" si="0"/>
        <v>1278</v>
      </c>
      <c r="P60" s="158"/>
    </row>
    <row r="61" spans="1:16" ht="9.75" customHeight="1" x14ac:dyDescent="0.25">
      <c r="A61" s="342"/>
      <c r="B61" s="338">
        <v>2020</v>
      </c>
      <c r="C61" s="339">
        <v>119</v>
      </c>
      <c r="D61" s="339">
        <v>103</v>
      </c>
      <c r="E61" s="339"/>
      <c r="F61" s="339"/>
      <c r="G61" s="339"/>
      <c r="H61" s="339"/>
      <c r="I61" s="339"/>
      <c r="J61" s="339"/>
      <c r="K61" s="339"/>
      <c r="L61" s="339"/>
      <c r="M61" s="339"/>
      <c r="N61" s="339"/>
      <c r="O61" s="340"/>
      <c r="P61" s="158"/>
    </row>
    <row r="62" spans="1:16" ht="9.75" customHeight="1" x14ac:dyDescent="0.25">
      <c r="A62" s="337" t="s">
        <v>200</v>
      </c>
      <c r="B62" s="338">
        <v>2019</v>
      </c>
      <c r="C62" s="339">
        <v>8</v>
      </c>
      <c r="D62" s="339">
        <v>8</v>
      </c>
      <c r="E62" s="339">
        <v>8</v>
      </c>
      <c r="F62" s="339">
        <v>8</v>
      </c>
      <c r="G62" s="339">
        <v>11</v>
      </c>
      <c r="H62" s="339">
        <v>9</v>
      </c>
      <c r="I62" s="339">
        <v>9</v>
      </c>
      <c r="J62" s="339">
        <v>10</v>
      </c>
      <c r="K62" s="339">
        <v>10</v>
      </c>
      <c r="L62" s="339">
        <v>0</v>
      </c>
      <c r="M62" s="339">
        <v>0</v>
      </c>
      <c r="N62" s="339">
        <v>0</v>
      </c>
      <c r="O62" s="340">
        <f t="shared" si="0"/>
        <v>81</v>
      </c>
      <c r="P62" s="158"/>
    </row>
    <row r="63" spans="1:16" ht="9.75" customHeight="1" x14ac:dyDescent="0.25">
      <c r="A63" s="337"/>
      <c r="B63" s="338">
        <v>2020</v>
      </c>
      <c r="C63" s="339">
        <v>0</v>
      </c>
      <c r="D63" s="339">
        <v>9</v>
      </c>
      <c r="E63" s="339"/>
      <c r="F63" s="339"/>
      <c r="G63" s="339"/>
      <c r="H63" s="339"/>
      <c r="I63" s="339"/>
      <c r="J63" s="339"/>
      <c r="K63" s="339"/>
      <c r="L63" s="339"/>
      <c r="M63" s="339"/>
      <c r="N63" s="339"/>
      <c r="O63" s="340"/>
      <c r="P63" s="158"/>
    </row>
    <row r="64" spans="1:16" ht="9.75" customHeight="1" x14ac:dyDescent="0.25">
      <c r="A64" s="337" t="s">
        <v>201</v>
      </c>
      <c r="B64" s="338">
        <v>2019</v>
      </c>
      <c r="C64" s="339">
        <v>0</v>
      </c>
      <c r="D64" s="339">
        <v>0</v>
      </c>
      <c r="E64" s="339">
        <v>0</v>
      </c>
      <c r="F64" s="339">
        <v>0</v>
      </c>
      <c r="G64" s="339">
        <v>0</v>
      </c>
      <c r="H64" s="339">
        <v>0</v>
      </c>
      <c r="I64" s="339">
        <v>0</v>
      </c>
      <c r="J64" s="339">
        <v>0</v>
      </c>
      <c r="K64" s="339">
        <v>0</v>
      </c>
      <c r="L64" s="339">
        <v>0</v>
      </c>
      <c r="M64" s="339">
        <v>0</v>
      </c>
      <c r="N64" s="339">
        <v>0</v>
      </c>
      <c r="O64" s="340">
        <f t="shared" si="0"/>
        <v>0</v>
      </c>
      <c r="P64" s="158"/>
    </row>
    <row r="65" spans="1:16" ht="9.75" customHeight="1" x14ac:dyDescent="0.25">
      <c r="A65" s="343"/>
      <c r="B65" s="344">
        <v>2020</v>
      </c>
      <c r="C65" s="345">
        <v>0</v>
      </c>
      <c r="D65" s="345">
        <v>0</v>
      </c>
      <c r="E65" s="345"/>
      <c r="F65" s="345"/>
      <c r="G65" s="345"/>
      <c r="H65" s="345"/>
      <c r="I65" s="345"/>
      <c r="J65" s="345"/>
      <c r="K65" s="345"/>
      <c r="L65" s="345"/>
      <c r="M65" s="345"/>
      <c r="N65" s="345"/>
      <c r="O65" s="346"/>
      <c r="P65" s="158"/>
    </row>
    <row r="66" spans="1:16" ht="11.1" customHeight="1" x14ac:dyDescent="0.3">
      <c r="A66" s="281" t="s">
        <v>48</v>
      </c>
      <c r="B66" s="159"/>
      <c r="C66" s="160"/>
      <c r="D66" s="160"/>
      <c r="E66" s="160"/>
      <c r="F66" s="160"/>
      <c r="G66" s="160"/>
      <c r="H66" s="160"/>
      <c r="I66" s="161"/>
      <c r="J66" s="160"/>
      <c r="K66" s="161"/>
      <c r="L66" s="162"/>
      <c r="M66" s="161"/>
      <c r="N66" s="160"/>
      <c r="O66" s="160"/>
      <c r="P66" s="163"/>
    </row>
    <row r="67" spans="1:16" ht="11.1" customHeight="1" x14ac:dyDescent="0.3">
      <c r="A67" s="282" t="s">
        <v>142</v>
      </c>
      <c r="B67" s="159"/>
      <c r="C67" s="160"/>
      <c r="D67" s="160"/>
      <c r="E67" s="160"/>
      <c r="F67" s="160"/>
      <c r="G67" s="160"/>
      <c r="H67" s="160"/>
      <c r="I67" s="161"/>
      <c r="J67" s="160"/>
      <c r="K67" s="161"/>
      <c r="L67" s="162"/>
      <c r="M67" s="161"/>
      <c r="N67" s="160"/>
      <c r="O67" s="160"/>
      <c r="P67" s="163"/>
    </row>
    <row r="68" spans="1:16" ht="11.1" customHeight="1" x14ac:dyDescent="0.3">
      <c r="A68" s="283" t="s">
        <v>88</v>
      </c>
      <c r="B68" s="161"/>
      <c r="C68" s="162"/>
      <c r="D68" s="162"/>
      <c r="E68" s="162"/>
      <c r="F68" s="162"/>
      <c r="G68" s="162"/>
      <c r="H68" s="162"/>
      <c r="I68" s="162"/>
      <c r="J68" s="162"/>
      <c r="K68" s="162"/>
      <c r="L68" s="162"/>
      <c r="M68" s="161"/>
      <c r="N68" s="162"/>
      <c r="O68" s="162"/>
      <c r="P68" s="164"/>
    </row>
    <row r="69" spans="1:16" ht="9.75" customHeight="1" x14ac:dyDescent="0.3">
      <c r="A69" s="165"/>
      <c r="B69" s="161"/>
      <c r="C69" s="162"/>
      <c r="D69" s="162"/>
      <c r="E69" s="162"/>
      <c r="F69" s="162"/>
      <c r="G69" s="162"/>
      <c r="H69" s="162"/>
      <c r="I69" s="162"/>
      <c r="J69" s="162"/>
      <c r="K69" s="162"/>
      <c r="L69" s="162"/>
      <c r="M69" s="162"/>
      <c r="N69" s="162"/>
      <c r="O69" s="162"/>
      <c r="P69" s="164"/>
    </row>
  </sheetData>
  <mergeCells count="1">
    <mergeCell ref="A5:A6"/>
  </mergeCells>
  <phoneticPr fontId="10" type="noConversion"/>
  <printOptions horizontalCentered="1" verticalCentered="1"/>
  <pageMargins left="0.70866141732283472" right="0.70866141732283472" top="0.74803149606299213" bottom="0.74803149606299213" header="0.31496062992125984" footer="0.31496062992125984"/>
  <pageSetup paperSize="9" orientation="portrait" r:id="rId1"/>
  <colBreaks count="1" manualBreakCount="1">
    <brk id="15" max="1048575" man="1" pt="1"/>
  </colBreaks>
  <ignoredErrors>
    <ignoredError sqref="O8 EGW1025:EGW1537 O64 O5" formulaRange="1"/>
  </ignoredErrors>
  <extLst>
    <ext xmlns:mx="http://schemas.microsoft.com/office/mac/excel/2008/main" uri="http://schemas.microsoft.com/office/mac/excel/2008/main">
      <mx:PLV Mode="0" OnePage="0" WScale="0"/>
    </ext>
  </extLst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/>
  <dimension ref="A1:P70"/>
  <sheetViews>
    <sheetView showGridLines="0" topLeftCell="A72" workbookViewId="0">
      <selection activeCell="A95" sqref="A95"/>
    </sheetView>
  </sheetViews>
  <sheetFormatPr baseColWidth="10" defaultColWidth="5.109375" defaultRowHeight="14.1" customHeight="1" x14ac:dyDescent="0.25"/>
  <cols>
    <col min="1" max="1" width="10.5546875" style="126" customWidth="1"/>
    <col min="2" max="2" width="4.33203125" style="126" customWidth="1"/>
    <col min="3" max="14" width="5.109375" style="126"/>
    <col min="15" max="15" width="7.21875" style="126" customWidth="1"/>
    <col min="16" max="16384" width="5.109375" style="126"/>
  </cols>
  <sheetData>
    <row r="1" spans="1:16" ht="17.100000000000001" customHeight="1" x14ac:dyDescent="0.25">
      <c r="A1" s="66" t="s">
        <v>273</v>
      </c>
      <c r="B1" s="125"/>
      <c r="C1" s="125"/>
      <c r="D1" s="125"/>
      <c r="E1" s="125"/>
      <c r="F1" s="125"/>
    </row>
    <row r="2" spans="1:16" ht="17.100000000000001" customHeight="1" x14ac:dyDescent="0.25">
      <c r="A2" s="3" t="s">
        <v>274</v>
      </c>
      <c r="B2" s="125"/>
      <c r="C2" s="125"/>
      <c r="D2" s="125"/>
      <c r="E2" s="125"/>
      <c r="F2" s="125"/>
    </row>
    <row r="3" spans="1:16" ht="14.1" customHeight="1" x14ac:dyDescent="0.25">
      <c r="A3" s="3" t="s">
        <v>145</v>
      </c>
    </row>
    <row r="4" spans="1:16" ht="2.1" customHeight="1" x14ac:dyDescent="0.25">
      <c r="A4" s="348"/>
      <c r="B4" s="156"/>
      <c r="C4" s="156"/>
      <c r="D4" s="156"/>
      <c r="E4" s="156"/>
      <c r="F4" s="156"/>
      <c r="G4" s="156"/>
      <c r="H4" s="156"/>
      <c r="I4" s="156"/>
      <c r="J4" s="156"/>
      <c r="K4" s="156"/>
      <c r="L4" s="156"/>
      <c r="M4" s="156"/>
      <c r="N4" s="156"/>
      <c r="O4" s="156"/>
      <c r="P4" s="156"/>
    </row>
    <row r="5" spans="1:16" ht="15" customHeight="1" x14ac:dyDescent="0.25">
      <c r="A5" s="325" t="s">
        <v>71</v>
      </c>
      <c r="B5" s="325" t="s">
        <v>187</v>
      </c>
      <c r="C5" s="326" t="s">
        <v>173</v>
      </c>
      <c r="D5" s="326" t="s">
        <v>174</v>
      </c>
      <c r="E5" s="326" t="s">
        <v>175</v>
      </c>
      <c r="F5" s="326" t="s">
        <v>176</v>
      </c>
      <c r="G5" s="326" t="s">
        <v>177</v>
      </c>
      <c r="H5" s="326" t="s">
        <v>178</v>
      </c>
      <c r="I5" s="326" t="s">
        <v>179</v>
      </c>
      <c r="J5" s="326" t="s">
        <v>180</v>
      </c>
      <c r="K5" s="326" t="s">
        <v>181</v>
      </c>
      <c r="L5" s="326" t="s">
        <v>182</v>
      </c>
      <c r="M5" s="326" t="s">
        <v>140</v>
      </c>
      <c r="N5" s="326" t="s">
        <v>141</v>
      </c>
      <c r="O5" s="325" t="s">
        <v>82</v>
      </c>
      <c r="P5" s="157"/>
    </row>
    <row r="6" spans="1:16" ht="12.75" customHeight="1" x14ac:dyDescent="0.25">
      <c r="A6" s="408" t="s">
        <v>83</v>
      </c>
      <c r="B6" s="327">
        <v>2019</v>
      </c>
      <c r="C6" s="328">
        <v>807.40236000000004</v>
      </c>
      <c r="D6" s="328">
        <v>818.52612000000022</v>
      </c>
      <c r="E6" s="328">
        <v>812.87766999999985</v>
      </c>
      <c r="F6" s="328">
        <v>784.28223999999989</v>
      </c>
      <c r="G6" s="328">
        <v>777.80587000000003</v>
      </c>
      <c r="H6" s="328">
        <v>811.31817272648811</v>
      </c>
      <c r="I6" s="328">
        <v>871.5896849999998</v>
      </c>
      <c r="J6" s="328">
        <v>925.44368000000009</v>
      </c>
      <c r="K6" s="328">
        <v>879.18691999999987</v>
      </c>
      <c r="L6" s="328">
        <v>882.66992000000005</v>
      </c>
      <c r="M6" s="328">
        <v>817.61427000000015</v>
      </c>
      <c r="N6" s="328">
        <v>862.23895528715002</v>
      </c>
      <c r="O6" s="329">
        <f>SUM(C6:N6)</f>
        <v>10050.955863013638</v>
      </c>
      <c r="P6" s="158"/>
    </row>
    <row r="7" spans="1:16" ht="12.75" customHeight="1" x14ac:dyDescent="0.25">
      <c r="A7" s="409"/>
      <c r="B7" s="330">
        <v>2020</v>
      </c>
      <c r="C7" s="331">
        <v>894.10599999999999</v>
      </c>
      <c r="D7" s="331">
        <v>841.45</v>
      </c>
      <c r="E7" s="331"/>
      <c r="F7" s="331"/>
      <c r="G7" s="331"/>
      <c r="H7" s="331"/>
      <c r="I7" s="331"/>
      <c r="J7" s="331"/>
      <c r="K7" s="331"/>
      <c r="L7" s="331"/>
      <c r="M7" s="331"/>
      <c r="N7" s="331"/>
      <c r="O7" s="332"/>
      <c r="P7" s="158"/>
    </row>
    <row r="8" spans="1:16" ht="3" customHeight="1" x14ac:dyDescent="0.25">
      <c r="A8" s="333"/>
      <c r="B8" s="334"/>
      <c r="C8" s="335"/>
      <c r="D8" s="335"/>
      <c r="E8" s="335"/>
      <c r="F8" s="335"/>
      <c r="G8" s="335"/>
      <c r="H8" s="335"/>
      <c r="I8" s="335"/>
      <c r="J8" s="335"/>
      <c r="K8" s="335"/>
      <c r="L8" s="335"/>
      <c r="M8" s="335"/>
      <c r="N8" s="335"/>
      <c r="O8" s="336"/>
      <c r="P8" s="158"/>
    </row>
    <row r="9" spans="1:16" ht="9.75" customHeight="1" x14ac:dyDescent="0.25">
      <c r="A9" s="337" t="s">
        <v>84</v>
      </c>
      <c r="B9" s="338">
        <v>2019</v>
      </c>
      <c r="C9" s="339">
        <v>0.90900000000000003</v>
      </c>
      <c r="D9" s="339">
        <v>0.84000000000000008</v>
      </c>
      <c r="E9" s="339">
        <v>0.65999999999999992</v>
      </c>
      <c r="F9" s="339">
        <v>0.78</v>
      </c>
      <c r="G9" s="339">
        <v>0.83099999999999996</v>
      </c>
      <c r="H9" s="339">
        <v>0.95199999999999996</v>
      </c>
      <c r="I9" s="339">
        <v>0.85499999999999998</v>
      </c>
      <c r="J9" s="339">
        <v>0.73699999999999999</v>
      </c>
      <c r="K9" s="339">
        <v>0.84400000000000008</v>
      </c>
      <c r="L9" s="339">
        <v>0.82499999999999996</v>
      </c>
      <c r="M9" s="4">
        <v>0.65999999999999992</v>
      </c>
      <c r="N9" s="339">
        <v>0.70900000000000007</v>
      </c>
      <c r="O9" s="340">
        <f t="shared" ref="O9:O65" si="0">SUM(C9:N9)</f>
        <v>9.6020000000000003</v>
      </c>
      <c r="P9" s="158"/>
    </row>
    <row r="10" spans="1:16" ht="9.75" customHeight="1" x14ac:dyDescent="0.25">
      <c r="A10" s="337"/>
      <c r="B10" s="338">
        <v>2020</v>
      </c>
      <c r="C10" s="339">
        <v>0.77</v>
      </c>
      <c r="D10" s="339">
        <v>0.90349999999999997</v>
      </c>
      <c r="E10" s="339"/>
      <c r="F10" s="339"/>
      <c r="G10" s="339"/>
      <c r="H10" s="339"/>
      <c r="I10" s="339"/>
      <c r="J10" s="339"/>
      <c r="K10" s="339"/>
      <c r="L10" s="339"/>
      <c r="M10" s="4"/>
      <c r="N10" s="339"/>
      <c r="O10" s="340"/>
      <c r="P10" s="158"/>
    </row>
    <row r="11" spans="1:16" ht="9.75" customHeight="1" x14ac:dyDescent="0.25">
      <c r="A11" s="337" t="s">
        <v>85</v>
      </c>
      <c r="B11" s="338">
        <v>2019</v>
      </c>
      <c r="C11" s="339">
        <v>52.95</v>
      </c>
      <c r="D11" s="339">
        <v>47.94</v>
      </c>
      <c r="E11" s="339">
        <v>47.636000000000003</v>
      </c>
      <c r="F11" s="339">
        <v>58.88</v>
      </c>
      <c r="G11" s="339">
        <v>53.88</v>
      </c>
      <c r="H11" s="339">
        <v>55.269999999999996</v>
      </c>
      <c r="I11" s="339">
        <v>64.03</v>
      </c>
      <c r="J11" s="339">
        <v>49.739999999999995</v>
      </c>
      <c r="K11" s="339">
        <v>58.21</v>
      </c>
      <c r="L11" s="339">
        <v>55.274999999999999</v>
      </c>
      <c r="M11" s="4">
        <v>49.4375</v>
      </c>
      <c r="N11" s="339">
        <v>44.04</v>
      </c>
      <c r="O11" s="340">
        <f t="shared" si="0"/>
        <v>637.2885</v>
      </c>
      <c r="P11" s="158"/>
    </row>
    <row r="12" spans="1:16" ht="9.75" customHeight="1" x14ac:dyDescent="0.25">
      <c r="A12" s="337"/>
      <c r="B12" s="338">
        <v>2020</v>
      </c>
      <c r="C12" s="339">
        <v>77.56</v>
      </c>
      <c r="D12" s="339">
        <v>59.65</v>
      </c>
      <c r="E12" s="339"/>
      <c r="F12" s="339"/>
      <c r="G12" s="339"/>
      <c r="H12" s="339"/>
      <c r="I12" s="339"/>
      <c r="J12" s="339"/>
      <c r="K12" s="339"/>
      <c r="L12" s="339"/>
      <c r="M12" s="4"/>
      <c r="N12" s="339"/>
      <c r="O12" s="340"/>
      <c r="P12" s="158"/>
    </row>
    <row r="13" spans="1:16" ht="9.75" customHeight="1" x14ac:dyDescent="0.25">
      <c r="A13" s="337" t="s">
        <v>86</v>
      </c>
      <c r="B13" s="338">
        <v>2019</v>
      </c>
      <c r="C13" s="339">
        <v>36.26</v>
      </c>
      <c r="D13" s="339">
        <v>34.166759999999996</v>
      </c>
      <c r="E13" s="339">
        <v>34.323</v>
      </c>
      <c r="F13" s="339">
        <v>27.4815</v>
      </c>
      <c r="G13" s="339">
        <v>32.180599999999998</v>
      </c>
      <c r="H13" s="339">
        <v>21.17</v>
      </c>
      <c r="I13" s="339">
        <v>47.23</v>
      </c>
      <c r="J13" s="339">
        <v>45.69</v>
      </c>
      <c r="K13" s="339">
        <v>44.91</v>
      </c>
      <c r="L13" s="339">
        <v>30.322499999999998</v>
      </c>
      <c r="M13" s="4">
        <v>27.315149999999999</v>
      </c>
      <c r="N13" s="339">
        <v>14.81</v>
      </c>
      <c r="O13" s="340">
        <f t="shared" si="0"/>
        <v>395.85950999999994</v>
      </c>
      <c r="P13" s="158"/>
    </row>
    <row r="14" spans="1:16" ht="9.75" customHeight="1" x14ac:dyDescent="0.25">
      <c r="A14" s="337"/>
      <c r="B14" s="338">
        <v>2020</v>
      </c>
      <c r="C14" s="339">
        <v>16.170000000000002</v>
      </c>
      <c r="D14" s="339">
        <v>34.200000000000003</v>
      </c>
      <c r="E14" s="339"/>
      <c r="F14" s="339"/>
      <c r="G14" s="339"/>
      <c r="H14" s="339"/>
      <c r="I14" s="339"/>
      <c r="J14" s="339"/>
      <c r="K14" s="339"/>
      <c r="L14" s="339"/>
      <c r="M14" s="4"/>
      <c r="N14" s="339"/>
      <c r="O14" s="340"/>
      <c r="P14" s="158"/>
    </row>
    <row r="15" spans="1:16" ht="9.75" customHeight="1" x14ac:dyDescent="0.25">
      <c r="A15" s="337" t="s">
        <v>87</v>
      </c>
      <c r="B15" s="338">
        <v>2019</v>
      </c>
      <c r="C15" s="339">
        <v>158.10442999999998</v>
      </c>
      <c r="D15" s="339">
        <v>143.34581</v>
      </c>
      <c r="E15" s="339">
        <v>138.51683</v>
      </c>
      <c r="F15" s="339">
        <v>141.70043000000001</v>
      </c>
      <c r="G15" s="339">
        <v>153.68042000000003</v>
      </c>
      <c r="H15" s="339">
        <v>161.49354272648836</v>
      </c>
      <c r="I15" s="339">
        <v>166.288365</v>
      </c>
      <c r="J15" s="339">
        <v>167.0436</v>
      </c>
      <c r="K15" s="339">
        <v>163.03003000000001</v>
      </c>
      <c r="L15" s="339">
        <v>142.51443999999998</v>
      </c>
      <c r="M15" s="4">
        <v>149.51058</v>
      </c>
      <c r="N15" s="339">
        <v>147.87794528714988</v>
      </c>
      <c r="O15" s="340">
        <f t="shared" si="0"/>
        <v>1833.1064230136385</v>
      </c>
      <c r="P15" s="158"/>
    </row>
    <row r="16" spans="1:16" ht="9.75" customHeight="1" x14ac:dyDescent="0.25">
      <c r="A16" s="337"/>
      <c r="B16" s="338">
        <v>2020</v>
      </c>
      <c r="C16" s="339">
        <v>162.79</v>
      </c>
      <c r="D16" s="339">
        <v>163.89095386324419</v>
      </c>
      <c r="E16" s="339"/>
      <c r="F16" s="339"/>
      <c r="G16" s="339"/>
      <c r="H16" s="339"/>
      <c r="I16" s="339"/>
      <c r="J16" s="339"/>
      <c r="K16" s="339"/>
      <c r="L16" s="339"/>
      <c r="M16" s="4"/>
      <c r="N16" s="339"/>
      <c r="O16" s="340"/>
      <c r="P16" s="158"/>
    </row>
    <row r="17" spans="1:16" ht="9.75" customHeight="1" x14ac:dyDescent="0.25">
      <c r="A17" s="341" t="s">
        <v>1</v>
      </c>
      <c r="B17" s="338">
        <v>2019</v>
      </c>
      <c r="C17" s="339">
        <v>77.710499999999996</v>
      </c>
      <c r="D17" s="339">
        <v>84.928400000000011</v>
      </c>
      <c r="E17" s="339">
        <v>87.945999999999998</v>
      </c>
      <c r="F17" s="339">
        <v>81.393000000000001</v>
      </c>
      <c r="G17" s="339">
        <v>82.492899999999992</v>
      </c>
      <c r="H17" s="339">
        <v>77.675299999999993</v>
      </c>
      <c r="I17" s="339">
        <v>77.285399999999996</v>
      </c>
      <c r="J17" s="339">
        <v>81.479900000000001</v>
      </c>
      <c r="K17" s="339">
        <v>80.369499999999988</v>
      </c>
      <c r="L17" s="339">
        <v>85.283739999999995</v>
      </c>
      <c r="M17" s="4">
        <v>70.808300000000003</v>
      </c>
      <c r="N17" s="339">
        <v>70.601879999999994</v>
      </c>
      <c r="O17" s="340">
        <f t="shared" si="0"/>
        <v>957.97481999999991</v>
      </c>
      <c r="P17" s="158"/>
    </row>
    <row r="18" spans="1:16" ht="9.75" customHeight="1" x14ac:dyDescent="0.25">
      <c r="A18" s="341"/>
      <c r="B18" s="338">
        <v>2020</v>
      </c>
      <c r="C18" s="339">
        <v>71.7</v>
      </c>
      <c r="D18" s="339">
        <v>77.480349999999987</v>
      </c>
      <c r="E18" s="339"/>
      <c r="F18" s="339"/>
      <c r="G18" s="339"/>
      <c r="H18" s="339"/>
      <c r="I18" s="339"/>
      <c r="J18" s="339"/>
      <c r="K18" s="339"/>
      <c r="L18" s="339"/>
      <c r="M18" s="4"/>
      <c r="N18" s="339"/>
      <c r="O18" s="340"/>
      <c r="P18" s="158"/>
    </row>
    <row r="19" spans="1:16" ht="9.75" customHeight="1" x14ac:dyDescent="0.25">
      <c r="A19" s="337" t="s">
        <v>162</v>
      </c>
      <c r="B19" s="338">
        <v>2019</v>
      </c>
      <c r="C19" s="339">
        <v>70.747800000000012</v>
      </c>
      <c r="D19" s="339">
        <v>77.7</v>
      </c>
      <c r="E19" s="339">
        <v>81.12</v>
      </c>
      <c r="F19" s="339">
        <v>72.929999999999993</v>
      </c>
      <c r="G19" s="339">
        <v>74.009999999999991</v>
      </c>
      <c r="H19" s="339">
        <v>68.599999999999994</v>
      </c>
      <c r="I19" s="339">
        <v>68.849999999999994</v>
      </c>
      <c r="J19" s="339">
        <v>72.874200000000002</v>
      </c>
      <c r="K19" s="339">
        <v>71.22</v>
      </c>
      <c r="L19" s="339">
        <v>73.38</v>
      </c>
      <c r="M19" s="4">
        <v>59.32</v>
      </c>
      <c r="N19" s="339">
        <v>58.32</v>
      </c>
      <c r="O19" s="340">
        <f t="shared" si="0"/>
        <v>849.07200000000012</v>
      </c>
      <c r="P19" s="158"/>
    </row>
    <row r="20" spans="1:16" ht="9.75" customHeight="1" x14ac:dyDescent="0.25">
      <c r="A20" s="337"/>
      <c r="B20" s="338">
        <v>2020</v>
      </c>
      <c r="C20" s="339">
        <v>63.42</v>
      </c>
      <c r="D20" s="339">
        <v>68.724999999999994</v>
      </c>
      <c r="E20" s="339"/>
      <c r="F20" s="339"/>
      <c r="G20" s="339"/>
      <c r="H20" s="339"/>
      <c r="I20" s="339"/>
      <c r="J20" s="339"/>
      <c r="K20" s="339"/>
      <c r="L20" s="339"/>
      <c r="M20" s="4"/>
      <c r="N20" s="339"/>
      <c r="O20" s="340"/>
      <c r="P20" s="158"/>
    </row>
    <row r="21" spans="1:16" ht="9.75" customHeight="1" x14ac:dyDescent="0.25">
      <c r="A21" s="337" t="s">
        <v>2</v>
      </c>
      <c r="B21" s="338">
        <v>2019</v>
      </c>
      <c r="C21" s="339">
        <v>6.0310000000000006</v>
      </c>
      <c r="D21" s="339">
        <v>6.4729999999999999</v>
      </c>
      <c r="E21" s="339">
        <v>6.3230000000000004</v>
      </c>
      <c r="F21" s="339">
        <v>7.8930000000000007</v>
      </c>
      <c r="G21" s="339">
        <v>7.7750000000000004</v>
      </c>
      <c r="H21" s="339">
        <v>8.6229999999999993</v>
      </c>
      <c r="I21" s="339">
        <v>7.7278000000000002</v>
      </c>
      <c r="J21" s="339">
        <v>7.8758999999999997</v>
      </c>
      <c r="K21" s="339">
        <v>8.2882999999999996</v>
      </c>
      <c r="L21" s="339">
        <v>10.65765</v>
      </c>
      <c r="M21" s="4">
        <v>10.8246</v>
      </c>
      <c r="N21" s="339">
        <v>11.703600000000002</v>
      </c>
      <c r="O21" s="340">
        <f t="shared" si="0"/>
        <v>100.19585000000001</v>
      </c>
      <c r="P21" s="158"/>
    </row>
    <row r="22" spans="1:16" ht="9.75" customHeight="1" x14ac:dyDescent="0.25">
      <c r="A22" s="337"/>
      <c r="B22" s="338">
        <v>2020</v>
      </c>
      <c r="C22" s="339">
        <v>7.79</v>
      </c>
      <c r="D22" s="339">
        <v>8.1753999999999998</v>
      </c>
      <c r="E22" s="339"/>
      <c r="F22" s="339"/>
      <c r="G22" s="339"/>
      <c r="H22" s="339"/>
      <c r="I22" s="339"/>
      <c r="J22" s="339"/>
      <c r="K22" s="339"/>
      <c r="L22" s="339"/>
      <c r="M22" s="4"/>
      <c r="N22" s="339"/>
      <c r="O22" s="340"/>
      <c r="P22" s="158"/>
    </row>
    <row r="23" spans="1:16" ht="9.75" customHeight="1" x14ac:dyDescent="0.25">
      <c r="A23" s="337" t="s">
        <v>3</v>
      </c>
      <c r="B23" s="338">
        <v>2019</v>
      </c>
      <c r="C23" s="339">
        <v>0.93169999999999997</v>
      </c>
      <c r="D23" s="339">
        <v>0.75539999999999996</v>
      </c>
      <c r="E23" s="339">
        <v>0.503</v>
      </c>
      <c r="F23" s="339">
        <v>0.56999999999999995</v>
      </c>
      <c r="G23" s="339">
        <v>0.70789999999999997</v>
      </c>
      <c r="H23" s="339">
        <v>0.45230000000000004</v>
      </c>
      <c r="I23" s="339">
        <v>0.70760000000000001</v>
      </c>
      <c r="J23" s="339">
        <v>0.7298</v>
      </c>
      <c r="K23" s="339">
        <v>0.86119999999999997</v>
      </c>
      <c r="L23" s="339">
        <v>1.2460899999999999</v>
      </c>
      <c r="M23" s="4">
        <v>0.66369999999999996</v>
      </c>
      <c r="N23" s="339">
        <v>0.57828000000000002</v>
      </c>
      <c r="O23" s="340">
        <f t="shared" si="0"/>
        <v>8.7069700000000001</v>
      </c>
      <c r="P23" s="158"/>
    </row>
    <row r="24" spans="1:16" ht="9.75" customHeight="1" x14ac:dyDescent="0.25">
      <c r="A24" s="337"/>
      <c r="B24" s="338">
        <v>2020</v>
      </c>
      <c r="C24" s="339">
        <v>0.49</v>
      </c>
      <c r="D24" s="339">
        <v>0.57994999999999997</v>
      </c>
      <c r="E24" s="339"/>
      <c r="F24" s="339"/>
      <c r="G24" s="339"/>
      <c r="H24" s="339"/>
      <c r="I24" s="339"/>
      <c r="J24" s="339"/>
      <c r="K24" s="339"/>
      <c r="L24" s="339"/>
      <c r="M24" s="4"/>
      <c r="N24" s="339"/>
      <c r="O24" s="340"/>
      <c r="P24" s="158"/>
    </row>
    <row r="25" spans="1:16" ht="9.75" customHeight="1" x14ac:dyDescent="0.25">
      <c r="A25" s="337" t="s">
        <v>4</v>
      </c>
      <c r="B25" s="338">
        <v>2019</v>
      </c>
      <c r="C25" s="339">
        <v>3.9157800000000003</v>
      </c>
      <c r="D25" s="339">
        <v>4.2909600000000001</v>
      </c>
      <c r="E25" s="339">
        <v>3.9357000000000002</v>
      </c>
      <c r="F25" s="339">
        <v>3.2007199999999996</v>
      </c>
      <c r="G25" s="339">
        <v>2.75115</v>
      </c>
      <c r="H25" s="339">
        <v>2.5785299999999998</v>
      </c>
      <c r="I25" s="339">
        <v>2.4849899999999998</v>
      </c>
      <c r="J25" s="339">
        <v>2.8027499999999996</v>
      </c>
      <c r="K25" s="339">
        <v>2.7867500000000001</v>
      </c>
      <c r="L25" s="339">
        <v>2.86</v>
      </c>
      <c r="M25" s="4">
        <v>2.7869999999999999</v>
      </c>
      <c r="N25" s="339">
        <v>3.016</v>
      </c>
      <c r="O25" s="340">
        <f t="shared" si="0"/>
        <v>37.410330000000002</v>
      </c>
      <c r="P25" s="158"/>
    </row>
    <row r="26" spans="1:16" ht="9.75" customHeight="1" x14ac:dyDescent="0.25">
      <c r="A26" s="337"/>
      <c r="B26" s="338">
        <v>2020</v>
      </c>
      <c r="C26" s="339">
        <v>4.0327500000000001</v>
      </c>
      <c r="D26" s="339">
        <v>2.5317599999999998</v>
      </c>
      <c r="E26" s="339"/>
      <c r="F26" s="339"/>
      <c r="G26" s="339"/>
      <c r="H26" s="339"/>
      <c r="I26" s="339"/>
      <c r="J26" s="339"/>
      <c r="K26" s="339"/>
      <c r="L26" s="339"/>
      <c r="M26" s="4"/>
      <c r="N26" s="339"/>
      <c r="O26" s="340"/>
      <c r="P26" s="158"/>
    </row>
    <row r="27" spans="1:16" ht="9.75" customHeight="1" x14ac:dyDescent="0.25">
      <c r="A27" s="337" t="s">
        <v>5</v>
      </c>
      <c r="B27" s="338">
        <v>2019</v>
      </c>
      <c r="C27" s="339">
        <v>40.605919999999998</v>
      </c>
      <c r="D27" s="339">
        <v>43.540130000000005</v>
      </c>
      <c r="E27" s="339">
        <v>41.913829999999997</v>
      </c>
      <c r="F27" s="339">
        <v>43.08813</v>
      </c>
      <c r="G27" s="339">
        <v>43.7333</v>
      </c>
      <c r="H27" s="339">
        <v>42.010269999999998</v>
      </c>
      <c r="I27" s="339">
        <v>43.708460000000002</v>
      </c>
      <c r="J27" s="339">
        <v>39.708709999999996</v>
      </c>
      <c r="K27" s="339">
        <v>42.55697</v>
      </c>
      <c r="L27" s="339">
        <v>42.827280000000002</v>
      </c>
      <c r="M27" s="4">
        <v>36.94106</v>
      </c>
      <c r="N27" s="339">
        <v>37.699749999999995</v>
      </c>
      <c r="O27" s="340">
        <f t="shared" si="0"/>
        <v>498.33380999999997</v>
      </c>
      <c r="P27" s="158"/>
    </row>
    <row r="28" spans="1:16" ht="9.75" customHeight="1" x14ac:dyDescent="0.25">
      <c r="A28" s="337"/>
      <c r="B28" s="338">
        <v>2020</v>
      </c>
      <c r="C28" s="339">
        <v>41</v>
      </c>
      <c r="D28" s="339">
        <v>42.859364999999997</v>
      </c>
      <c r="E28" s="339"/>
      <c r="F28" s="339"/>
      <c r="G28" s="339"/>
      <c r="H28" s="339"/>
      <c r="I28" s="339"/>
      <c r="J28" s="339"/>
      <c r="K28" s="339"/>
      <c r="L28" s="339"/>
      <c r="M28" s="4"/>
      <c r="N28" s="339"/>
      <c r="O28" s="340"/>
      <c r="P28" s="158"/>
    </row>
    <row r="29" spans="1:16" ht="9.75" customHeight="1" x14ac:dyDescent="0.25">
      <c r="A29" s="337" t="s">
        <v>6</v>
      </c>
      <c r="B29" s="338">
        <v>2019</v>
      </c>
      <c r="C29" s="339">
        <v>93.86</v>
      </c>
      <c r="D29" s="339">
        <v>78.62</v>
      </c>
      <c r="E29" s="339">
        <v>48.046999999999997</v>
      </c>
      <c r="F29" s="339">
        <v>36.06</v>
      </c>
      <c r="G29" s="339">
        <v>50.815200000000004</v>
      </c>
      <c r="H29" s="339">
        <v>52.255084999999994</v>
      </c>
      <c r="I29" s="339">
        <v>65.798849999999987</v>
      </c>
      <c r="J29" s="339">
        <v>112.25</v>
      </c>
      <c r="K29" s="339">
        <v>88.2</v>
      </c>
      <c r="L29" s="339">
        <v>102.29</v>
      </c>
      <c r="M29" s="4">
        <v>78.73</v>
      </c>
      <c r="N29" s="339">
        <v>124.19</v>
      </c>
      <c r="O29" s="340">
        <f t="shared" si="0"/>
        <v>931.11613499999999</v>
      </c>
      <c r="P29" s="158"/>
    </row>
    <row r="30" spans="1:16" ht="9.75" customHeight="1" x14ac:dyDescent="0.25">
      <c r="A30" s="337"/>
      <c r="B30" s="338">
        <v>2020</v>
      </c>
      <c r="C30" s="339">
        <v>95.69</v>
      </c>
      <c r="D30" s="339">
        <v>59.026967499999991</v>
      </c>
      <c r="E30" s="339"/>
      <c r="F30" s="339"/>
      <c r="G30" s="339"/>
      <c r="H30" s="339"/>
      <c r="I30" s="339"/>
      <c r="J30" s="339"/>
      <c r="K30" s="339"/>
      <c r="L30" s="339"/>
      <c r="M30" s="4"/>
      <c r="N30" s="339"/>
      <c r="O30" s="340"/>
      <c r="P30" s="158"/>
    </row>
    <row r="31" spans="1:16" ht="9.75" customHeight="1" x14ac:dyDescent="0.25">
      <c r="A31" s="337" t="s">
        <v>149</v>
      </c>
      <c r="B31" s="338">
        <v>2019</v>
      </c>
      <c r="C31" s="339">
        <v>2.4830399999999999</v>
      </c>
      <c r="D31" s="339">
        <v>2.7481499999999999</v>
      </c>
      <c r="E31" s="339">
        <v>3.2878799999999999</v>
      </c>
      <c r="F31" s="339">
        <v>3.9752999999999998</v>
      </c>
      <c r="G31" s="339">
        <v>3.5413199999999998</v>
      </c>
      <c r="H31" s="339">
        <v>2.8314000000000004</v>
      </c>
      <c r="I31" s="339">
        <v>2.0659999999999998</v>
      </c>
      <c r="J31" s="339">
        <v>2.5783000000000005</v>
      </c>
      <c r="K31" s="339">
        <v>2.2713999999999999</v>
      </c>
      <c r="L31" s="339">
        <v>2.3947000000000003</v>
      </c>
      <c r="M31" s="4">
        <v>1.3894</v>
      </c>
      <c r="N31" s="339">
        <v>1.9987999999999999</v>
      </c>
      <c r="O31" s="340">
        <f t="shared" si="0"/>
        <v>31.565689999999996</v>
      </c>
      <c r="P31" s="158"/>
    </row>
    <row r="32" spans="1:16" ht="9.75" customHeight="1" x14ac:dyDescent="0.25">
      <c r="A32" s="337"/>
      <c r="B32" s="338">
        <v>2020</v>
      </c>
      <c r="C32" s="339">
        <v>2.52</v>
      </c>
      <c r="D32" s="339">
        <v>2.4487000000000001</v>
      </c>
      <c r="E32" s="339"/>
      <c r="F32" s="339"/>
      <c r="G32" s="339"/>
      <c r="H32" s="339"/>
      <c r="I32" s="339"/>
      <c r="J32" s="339"/>
      <c r="K32" s="339"/>
      <c r="L32" s="339"/>
      <c r="M32" s="4"/>
      <c r="N32" s="339"/>
      <c r="O32" s="340"/>
      <c r="P32" s="158"/>
    </row>
    <row r="33" spans="1:16" ht="9.75" customHeight="1" x14ac:dyDescent="0.25">
      <c r="A33" s="337" t="s">
        <v>150</v>
      </c>
      <c r="B33" s="338">
        <v>2019</v>
      </c>
      <c r="C33" s="339">
        <v>27.238569999999999</v>
      </c>
      <c r="D33" s="339">
        <v>26.540659999999999</v>
      </c>
      <c r="E33" s="339">
        <v>35.261069999999997</v>
      </c>
      <c r="F33" s="339">
        <v>30.897289999999998</v>
      </c>
      <c r="G33" s="339">
        <v>29.175000000000001</v>
      </c>
      <c r="H33" s="339">
        <v>35.084679999999999</v>
      </c>
      <c r="I33" s="339">
        <v>38.586109999999998</v>
      </c>
      <c r="J33" s="339">
        <v>27.05348</v>
      </c>
      <c r="K33" s="339">
        <v>35.619140000000002</v>
      </c>
      <c r="L33" s="339">
        <v>39.059809999999999</v>
      </c>
      <c r="M33" s="4">
        <v>38.334159999999997</v>
      </c>
      <c r="N33" s="339">
        <v>49.689</v>
      </c>
      <c r="O33" s="340">
        <f t="shared" si="0"/>
        <v>412.53897000000001</v>
      </c>
      <c r="P33" s="158"/>
    </row>
    <row r="34" spans="1:16" ht="9.75" customHeight="1" x14ac:dyDescent="0.25">
      <c r="A34" s="337"/>
      <c r="B34" s="338">
        <v>2020</v>
      </c>
      <c r="C34" s="339">
        <v>41.370000000000005</v>
      </c>
      <c r="D34" s="339">
        <v>36.835394999999998</v>
      </c>
      <c r="E34" s="339"/>
      <c r="F34" s="339"/>
      <c r="G34" s="339"/>
      <c r="H34" s="339"/>
      <c r="I34" s="339"/>
      <c r="J34" s="339"/>
      <c r="K34" s="339"/>
      <c r="L34" s="339"/>
      <c r="M34" s="4"/>
      <c r="N34" s="339"/>
      <c r="O34" s="340"/>
      <c r="P34" s="158"/>
    </row>
    <row r="35" spans="1:16" ht="9.75" customHeight="1" x14ac:dyDescent="0.25">
      <c r="A35" s="337" t="s">
        <v>151</v>
      </c>
      <c r="B35" s="338">
        <v>2019</v>
      </c>
      <c r="C35" s="339">
        <v>56.203379999999996</v>
      </c>
      <c r="D35" s="339">
        <v>53.129940000000005</v>
      </c>
      <c r="E35" s="339">
        <v>55.167389999999997</v>
      </c>
      <c r="F35" s="339">
        <v>60.396150000000006</v>
      </c>
      <c r="G35" s="339">
        <v>58.659949999999995</v>
      </c>
      <c r="H35" s="339">
        <v>57.441360000000003</v>
      </c>
      <c r="I35" s="339">
        <v>62.172700000000006</v>
      </c>
      <c r="J35" s="339">
        <v>62.566099999999992</v>
      </c>
      <c r="K35" s="339">
        <v>57.575949999999992</v>
      </c>
      <c r="L35" s="339">
        <v>54.316749999999999</v>
      </c>
      <c r="M35" s="4">
        <v>55.814999999999998</v>
      </c>
      <c r="N35" s="339">
        <v>56.204499999999996</v>
      </c>
      <c r="O35" s="340">
        <f t="shared" si="0"/>
        <v>689.64916999999991</v>
      </c>
      <c r="P35" s="158"/>
    </row>
    <row r="36" spans="1:16" ht="9.75" customHeight="1" x14ac:dyDescent="0.25">
      <c r="A36" s="337"/>
      <c r="B36" s="338">
        <v>2020</v>
      </c>
      <c r="C36" s="339">
        <v>58.805750000000003</v>
      </c>
      <c r="D36" s="339">
        <v>59.807030000000005</v>
      </c>
      <c r="E36" s="339"/>
      <c r="F36" s="339"/>
      <c r="G36" s="339"/>
      <c r="H36" s="339"/>
      <c r="I36" s="339"/>
      <c r="J36" s="339"/>
      <c r="K36" s="339"/>
      <c r="L36" s="339"/>
      <c r="M36" s="4"/>
      <c r="N36" s="339"/>
      <c r="O36" s="340"/>
      <c r="P36" s="158"/>
    </row>
    <row r="37" spans="1:16" ht="9.75" customHeight="1" x14ac:dyDescent="0.25">
      <c r="A37" s="337" t="s">
        <v>60</v>
      </c>
      <c r="B37" s="338">
        <v>2019</v>
      </c>
      <c r="C37" s="339">
        <v>37.96</v>
      </c>
      <c r="D37" s="339">
        <v>38.79</v>
      </c>
      <c r="E37" s="339">
        <v>43.072000000000003</v>
      </c>
      <c r="F37" s="339">
        <v>39.92</v>
      </c>
      <c r="G37" s="339">
        <v>28.78</v>
      </c>
      <c r="H37" s="339">
        <v>45.366999999999997</v>
      </c>
      <c r="I37" s="339">
        <v>43.247</v>
      </c>
      <c r="J37" s="339">
        <v>40.459000000000003</v>
      </c>
      <c r="K37" s="339">
        <v>41.05</v>
      </c>
      <c r="L37" s="339">
        <v>38.545999999999999</v>
      </c>
      <c r="M37" s="4">
        <v>38.29</v>
      </c>
      <c r="N37" s="339">
        <v>38.774999999999999</v>
      </c>
      <c r="O37" s="340">
        <f t="shared" si="0"/>
        <v>474.25600000000003</v>
      </c>
      <c r="P37" s="158"/>
    </row>
    <row r="38" spans="1:16" ht="9.75" customHeight="1" x14ac:dyDescent="0.25">
      <c r="A38" s="337"/>
      <c r="B38" s="338">
        <v>2020</v>
      </c>
      <c r="C38" s="339">
        <v>38.51</v>
      </c>
      <c r="D38" s="339">
        <v>44.307000000000002</v>
      </c>
      <c r="E38" s="339"/>
      <c r="F38" s="339"/>
      <c r="G38" s="339"/>
      <c r="H38" s="339"/>
      <c r="I38" s="339"/>
      <c r="J38" s="339"/>
      <c r="K38" s="339"/>
      <c r="L38" s="339"/>
      <c r="M38" s="4"/>
      <c r="N38" s="339"/>
      <c r="O38" s="340"/>
      <c r="P38" s="158"/>
    </row>
    <row r="39" spans="1:16" ht="9.75" customHeight="1" x14ac:dyDescent="0.25">
      <c r="A39" s="337" t="s">
        <v>61</v>
      </c>
      <c r="B39" s="338">
        <v>2019</v>
      </c>
      <c r="C39" s="339">
        <v>10.00526</v>
      </c>
      <c r="D39" s="339">
        <v>7.8906100000000006</v>
      </c>
      <c r="E39" s="339">
        <v>13.526949999999999</v>
      </c>
      <c r="F39" s="339">
        <v>23.463819999999998</v>
      </c>
      <c r="G39" s="339">
        <v>26.648260000000001</v>
      </c>
      <c r="H39" s="339">
        <v>22.567279999999997</v>
      </c>
      <c r="I39" s="339">
        <v>19.690619999999999</v>
      </c>
      <c r="J39" s="339">
        <v>20.828689999999998</v>
      </c>
      <c r="K39" s="339">
        <v>18.73518</v>
      </c>
      <c r="L39" s="339">
        <v>21.301199999999998</v>
      </c>
      <c r="M39" s="4">
        <v>20.711120000000001</v>
      </c>
      <c r="N39" s="339">
        <v>19.138680000000001</v>
      </c>
      <c r="O39" s="340">
        <f t="shared" si="0"/>
        <v>224.50766999999999</v>
      </c>
      <c r="P39" s="158"/>
    </row>
    <row r="40" spans="1:16" ht="9.75" customHeight="1" x14ac:dyDescent="0.25">
      <c r="A40" s="337"/>
      <c r="B40" s="338">
        <v>2020</v>
      </c>
      <c r="C40" s="339">
        <v>11.52</v>
      </c>
      <c r="D40" s="339">
        <v>21.128949999999996</v>
      </c>
      <c r="E40" s="339"/>
      <c r="F40" s="339"/>
      <c r="G40" s="339"/>
      <c r="H40" s="339"/>
      <c r="I40" s="339"/>
      <c r="J40" s="339"/>
      <c r="K40" s="339"/>
      <c r="L40" s="339"/>
      <c r="M40" s="4"/>
      <c r="N40" s="339"/>
      <c r="O40" s="340"/>
      <c r="P40" s="158"/>
    </row>
    <row r="41" spans="1:16" ht="9.75" customHeight="1" x14ac:dyDescent="0.25">
      <c r="A41" s="337" t="s">
        <v>62</v>
      </c>
      <c r="B41" s="338">
        <v>2019</v>
      </c>
      <c r="C41" s="339">
        <v>98.344449999999995</v>
      </c>
      <c r="D41" s="339">
        <v>102.04344999999999</v>
      </c>
      <c r="E41" s="339">
        <v>115.39324999999999</v>
      </c>
      <c r="F41" s="339">
        <v>112.67870000000002</v>
      </c>
      <c r="G41" s="339">
        <v>95.468670000000003</v>
      </c>
      <c r="H41" s="339">
        <v>104.3058</v>
      </c>
      <c r="I41" s="339">
        <v>98.108400000000003</v>
      </c>
      <c r="J41" s="339">
        <v>136.63</v>
      </c>
      <c r="K41" s="339">
        <v>107.67</v>
      </c>
      <c r="L41" s="339">
        <v>121.07999999999998</v>
      </c>
      <c r="M41" s="4">
        <v>120.37</v>
      </c>
      <c r="N41" s="339">
        <v>108.339</v>
      </c>
      <c r="O41" s="340">
        <f t="shared" si="0"/>
        <v>1320.43172</v>
      </c>
      <c r="P41" s="158"/>
    </row>
    <row r="42" spans="1:16" ht="9.75" customHeight="1" x14ac:dyDescent="0.25">
      <c r="A42" s="337"/>
      <c r="B42" s="338">
        <v>2020</v>
      </c>
      <c r="C42" s="339">
        <v>117.41</v>
      </c>
      <c r="D42" s="339">
        <v>101.2071</v>
      </c>
      <c r="E42" s="339"/>
      <c r="F42" s="339"/>
      <c r="G42" s="339"/>
      <c r="H42" s="339"/>
      <c r="I42" s="339"/>
      <c r="J42" s="339"/>
      <c r="K42" s="339"/>
      <c r="L42" s="339"/>
      <c r="M42" s="4"/>
      <c r="N42" s="339"/>
      <c r="O42" s="340"/>
      <c r="P42" s="158"/>
    </row>
    <row r="43" spans="1:16" ht="9.75" customHeight="1" x14ac:dyDescent="0.25">
      <c r="A43" s="337" t="s">
        <v>63</v>
      </c>
      <c r="B43" s="338">
        <v>2019</v>
      </c>
      <c r="C43" s="339">
        <v>1.798</v>
      </c>
      <c r="D43" s="339">
        <v>1.4119999999999999</v>
      </c>
      <c r="E43" s="339">
        <v>2.3609999999999998</v>
      </c>
      <c r="F43" s="339">
        <v>1.8180000000000001</v>
      </c>
      <c r="G43" s="339">
        <v>2.198</v>
      </c>
      <c r="H43" s="339">
        <v>1.5469999999999999</v>
      </c>
      <c r="I43" s="339">
        <v>1.5390000000000001</v>
      </c>
      <c r="J43" s="339">
        <v>1.6920000000000002</v>
      </c>
      <c r="K43" s="339">
        <v>1.149</v>
      </c>
      <c r="L43" s="339">
        <v>2.3129999999999997</v>
      </c>
      <c r="M43" s="4">
        <v>1.153</v>
      </c>
      <c r="N43" s="339">
        <v>1.867</v>
      </c>
      <c r="O43" s="340">
        <f t="shared" si="0"/>
        <v>20.846999999999998</v>
      </c>
      <c r="P43" s="158"/>
    </row>
    <row r="44" spans="1:16" ht="9.75" customHeight="1" x14ac:dyDescent="0.25">
      <c r="A44" s="337"/>
      <c r="B44" s="338">
        <v>2020</v>
      </c>
      <c r="C44" s="339">
        <v>1.6360000000000001</v>
      </c>
      <c r="D44" s="339">
        <v>1.5430000000000001</v>
      </c>
      <c r="E44" s="339"/>
      <c r="F44" s="339"/>
      <c r="G44" s="339"/>
      <c r="H44" s="339"/>
      <c r="I44" s="339"/>
      <c r="J44" s="339"/>
      <c r="K44" s="339"/>
      <c r="L44" s="339"/>
      <c r="M44" s="4"/>
      <c r="N44" s="339"/>
      <c r="O44" s="340"/>
      <c r="P44" s="158"/>
    </row>
    <row r="45" spans="1:16" ht="9.75" customHeight="1" x14ac:dyDescent="0.25">
      <c r="A45" s="337" t="s">
        <v>64</v>
      </c>
      <c r="B45" s="338">
        <v>2019</v>
      </c>
      <c r="C45" s="339">
        <v>1.413</v>
      </c>
      <c r="D45" s="339">
        <v>2.25</v>
      </c>
      <c r="E45" s="339">
        <v>1.6400000000000001</v>
      </c>
      <c r="F45" s="339">
        <v>1.5396000000000001</v>
      </c>
      <c r="G45" s="339">
        <v>1.75</v>
      </c>
      <c r="H45" s="339">
        <v>2.419</v>
      </c>
      <c r="I45" s="339">
        <v>2.81</v>
      </c>
      <c r="J45" s="339">
        <v>2.29</v>
      </c>
      <c r="K45" s="339">
        <v>2.1259999999999999</v>
      </c>
      <c r="L45" s="339">
        <v>1.8199999999999998</v>
      </c>
      <c r="M45" s="4">
        <v>1.95</v>
      </c>
      <c r="N45" s="339">
        <v>2.66</v>
      </c>
      <c r="O45" s="340">
        <f t="shared" si="0"/>
        <v>24.667600000000004</v>
      </c>
      <c r="P45" s="158"/>
    </row>
    <row r="46" spans="1:16" ht="9.75" customHeight="1" x14ac:dyDescent="0.25">
      <c r="A46" s="337"/>
      <c r="B46" s="338">
        <v>2020</v>
      </c>
      <c r="C46" s="339">
        <v>1.101</v>
      </c>
      <c r="D46" s="339">
        <v>2.6145</v>
      </c>
      <c r="E46" s="339"/>
      <c r="F46" s="339"/>
      <c r="G46" s="339"/>
      <c r="H46" s="339"/>
      <c r="I46" s="339"/>
      <c r="J46" s="339"/>
      <c r="K46" s="339"/>
      <c r="L46" s="339"/>
      <c r="M46" s="4"/>
      <c r="N46" s="339"/>
      <c r="O46" s="340"/>
      <c r="P46" s="158"/>
    </row>
    <row r="47" spans="1:16" ht="9.75" customHeight="1" x14ac:dyDescent="0.25">
      <c r="A47" s="337" t="s">
        <v>65</v>
      </c>
      <c r="B47" s="338">
        <v>2019</v>
      </c>
      <c r="C47" s="339">
        <v>28.039000000000001</v>
      </c>
      <c r="D47" s="339">
        <v>45.873000000000005</v>
      </c>
      <c r="E47" s="339">
        <v>48.319000000000003</v>
      </c>
      <c r="F47" s="339">
        <v>47.488999999999997</v>
      </c>
      <c r="G47" s="339">
        <v>40.468000000000004</v>
      </c>
      <c r="H47" s="339">
        <v>42.090999999999994</v>
      </c>
      <c r="I47" s="339">
        <v>49.639000000000003</v>
      </c>
      <c r="J47" s="339">
        <v>49.378</v>
      </c>
      <c r="K47" s="339">
        <v>54.502000000000002</v>
      </c>
      <c r="L47" s="339">
        <v>58.532000000000004</v>
      </c>
      <c r="M47" s="4">
        <v>52.447000000000003</v>
      </c>
      <c r="N47" s="339">
        <v>62</v>
      </c>
      <c r="O47" s="340">
        <f t="shared" si="0"/>
        <v>578.77700000000004</v>
      </c>
      <c r="P47" s="158"/>
    </row>
    <row r="48" spans="1:16" ht="9.75" customHeight="1" x14ac:dyDescent="0.25">
      <c r="A48" s="337"/>
      <c r="B48" s="338">
        <v>2020</v>
      </c>
      <c r="C48" s="339">
        <v>61.84</v>
      </c>
      <c r="D48" s="339">
        <v>45.864999999999995</v>
      </c>
      <c r="E48" s="339"/>
      <c r="F48" s="339"/>
      <c r="G48" s="339"/>
      <c r="H48" s="339"/>
      <c r="I48" s="339"/>
      <c r="J48" s="339"/>
      <c r="K48" s="339"/>
      <c r="L48" s="339"/>
      <c r="M48" s="4"/>
      <c r="N48" s="339"/>
      <c r="O48" s="340"/>
      <c r="P48" s="158"/>
    </row>
    <row r="49" spans="1:16" ht="9.75" customHeight="1" x14ac:dyDescent="0.25">
      <c r="A49" s="337" t="s">
        <v>95</v>
      </c>
      <c r="B49" s="338">
        <v>2019</v>
      </c>
      <c r="C49" s="339">
        <v>10.129719999999999</v>
      </c>
      <c r="D49" s="339">
        <v>10.32475</v>
      </c>
      <c r="E49" s="339">
        <v>10.52497</v>
      </c>
      <c r="F49" s="339">
        <v>11.679600000000001</v>
      </c>
      <c r="G49" s="339">
        <v>11.9718</v>
      </c>
      <c r="H49" s="339">
        <v>11.767850000000001</v>
      </c>
      <c r="I49" s="339">
        <v>12.39479</v>
      </c>
      <c r="J49" s="339">
        <v>12.038150000000002</v>
      </c>
      <c r="K49" s="339">
        <v>12.378</v>
      </c>
      <c r="L49" s="339">
        <v>12.9975</v>
      </c>
      <c r="M49" s="4">
        <v>13.939</v>
      </c>
      <c r="N49" s="339">
        <v>13.4704</v>
      </c>
      <c r="O49" s="340">
        <f t="shared" si="0"/>
        <v>143.61653000000001</v>
      </c>
      <c r="P49" s="158"/>
    </row>
    <row r="50" spans="1:16" ht="9.75" customHeight="1" x14ac:dyDescent="0.25">
      <c r="A50" s="337"/>
      <c r="B50" s="338">
        <v>2020</v>
      </c>
      <c r="C50" s="339">
        <v>9.6135000000000002</v>
      </c>
      <c r="D50" s="339">
        <v>12.081320000000002</v>
      </c>
      <c r="E50" s="339"/>
      <c r="F50" s="339"/>
      <c r="G50" s="339"/>
      <c r="H50" s="339"/>
      <c r="I50" s="339"/>
      <c r="J50" s="339"/>
      <c r="K50" s="339"/>
      <c r="L50" s="339"/>
      <c r="M50" s="4"/>
      <c r="N50" s="339"/>
      <c r="O50" s="340"/>
      <c r="P50" s="158"/>
    </row>
    <row r="51" spans="1:16" ht="9.75" customHeight="1" x14ac:dyDescent="0.25">
      <c r="A51" s="337" t="s">
        <v>96</v>
      </c>
      <c r="B51" s="338">
        <v>2019</v>
      </c>
      <c r="C51" s="339">
        <v>4.8295200000000005</v>
      </c>
      <c r="D51" s="339">
        <v>5.0220000000000002</v>
      </c>
      <c r="E51" s="339">
        <v>5.0926200000000001</v>
      </c>
      <c r="F51" s="339">
        <v>5.1406000000000001</v>
      </c>
      <c r="G51" s="339">
        <v>5.3953999999999995</v>
      </c>
      <c r="H51" s="339">
        <v>5.4257999999999997</v>
      </c>
      <c r="I51" s="339">
        <v>5.7790299999999997</v>
      </c>
      <c r="J51" s="339">
        <v>5.1984000000000004</v>
      </c>
      <c r="K51" s="339">
        <v>5.5430000000000001</v>
      </c>
      <c r="L51" s="339">
        <v>5.6174999999999997</v>
      </c>
      <c r="M51" s="4">
        <v>5.8</v>
      </c>
      <c r="N51" s="339">
        <v>5.8203999999999994</v>
      </c>
      <c r="O51" s="340">
        <f t="shared" si="0"/>
        <v>64.664269999999988</v>
      </c>
      <c r="P51" s="158"/>
    </row>
    <row r="52" spans="1:16" ht="9.75" customHeight="1" x14ac:dyDescent="0.25">
      <c r="A52" s="337"/>
      <c r="B52" s="338">
        <v>2020</v>
      </c>
      <c r="C52" s="339">
        <v>4.6139999999999999</v>
      </c>
      <c r="D52" s="339">
        <v>5.6024149999999997</v>
      </c>
      <c r="E52" s="339"/>
      <c r="F52" s="339"/>
      <c r="G52" s="339"/>
      <c r="H52" s="339"/>
      <c r="I52" s="339"/>
      <c r="J52" s="339"/>
      <c r="K52" s="339"/>
      <c r="L52" s="339"/>
      <c r="M52" s="4"/>
      <c r="N52" s="339"/>
      <c r="O52" s="340"/>
      <c r="P52" s="158"/>
    </row>
    <row r="53" spans="1:16" ht="9.75" customHeight="1" x14ac:dyDescent="0.25">
      <c r="A53" s="337" t="s">
        <v>97</v>
      </c>
      <c r="B53" s="338">
        <v>2019</v>
      </c>
      <c r="C53" s="339">
        <v>5.3002000000000002</v>
      </c>
      <c r="D53" s="339">
        <v>5.3027499999999996</v>
      </c>
      <c r="E53" s="339">
        <v>5.4323499999999996</v>
      </c>
      <c r="F53" s="339">
        <v>6.5389999999999997</v>
      </c>
      <c r="G53" s="339">
        <v>6.5764000000000005</v>
      </c>
      <c r="H53" s="339">
        <v>6.3420500000000004</v>
      </c>
      <c r="I53" s="339">
        <v>6.6157599999999999</v>
      </c>
      <c r="J53" s="339">
        <v>6.8397500000000004</v>
      </c>
      <c r="K53" s="339">
        <v>6.835</v>
      </c>
      <c r="L53" s="339">
        <v>7.379999999999999</v>
      </c>
      <c r="M53" s="4">
        <v>8.1389999999999993</v>
      </c>
      <c r="N53" s="339">
        <v>7.6499999999999995</v>
      </c>
      <c r="O53" s="340">
        <f t="shared" si="0"/>
        <v>78.95226000000001</v>
      </c>
      <c r="P53" s="158"/>
    </row>
    <row r="54" spans="1:16" ht="9.75" customHeight="1" x14ac:dyDescent="0.25">
      <c r="A54" s="337"/>
      <c r="B54" s="338">
        <v>2020</v>
      </c>
      <c r="C54" s="339">
        <v>4.9994999999999994</v>
      </c>
      <c r="D54" s="339">
        <v>6.4789050000000001</v>
      </c>
      <c r="E54" s="339"/>
      <c r="F54" s="339"/>
      <c r="G54" s="339"/>
      <c r="H54" s="339"/>
      <c r="I54" s="339"/>
      <c r="J54" s="339"/>
      <c r="K54" s="339"/>
      <c r="L54" s="339"/>
      <c r="M54" s="4"/>
      <c r="N54" s="339"/>
      <c r="O54" s="340"/>
      <c r="P54" s="158"/>
    </row>
    <row r="55" spans="1:16" ht="9.75" customHeight="1" x14ac:dyDescent="0.25">
      <c r="A55" s="337" t="s">
        <v>98</v>
      </c>
      <c r="B55" s="338">
        <v>2019</v>
      </c>
      <c r="C55" s="339">
        <v>7.71</v>
      </c>
      <c r="D55" s="339">
        <v>7.9700000000000006</v>
      </c>
      <c r="E55" s="339">
        <v>8.52</v>
      </c>
      <c r="F55" s="339">
        <v>8.1649999999999991</v>
      </c>
      <c r="G55" s="339">
        <v>8.4250000000000007</v>
      </c>
      <c r="H55" s="339">
        <v>9.120000000000001</v>
      </c>
      <c r="I55" s="339">
        <v>9.1950000000000003</v>
      </c>
      <c r="J55" s="339">
        <v>9.0500000000000007</v>
      </c>
      <c r="K55" s="339">
        <v>8.0150000000000006</v>
      </c>
      <c r="L55" s="339">
        <v>7.55</v>
      </c>
      <c r="M55" s="4">
        <v>6.23</v>
      </c>
      <c r="N55" s="339">
        <v>7.625</v>
      </c>
      <c r="O55" s="340">
        <f t="shared" si="0"/>
        <v>97.575000000000003</v>
      </c>
      <c r="P55" s="158"/>
    </row>
    <row r="56" spans="1:16" ht="9.75" customHeight="1" x14ac:dyDescent="0.25">
      <c r="A56" s="337"/>
      <c r="B56" s="338">
        <v>2020</v>
      </c>
      <c r="C56" s="339">
        <v>7.0109999999999992</v>
      </c>
      <c r="D56" s="339">
        <v>9.1575000000000006</v>
      </c>
      <c r="E56" s="339"/>
      <c r="F56" s="339"/>
      <c r="G56" s="339"/>
      <c r="H56" s="339"/>
      <c r="I56" s="339"/>
      <c r="J56" s="339"/>
      <c r="K56" s="339"/>
      <c r="L56" s="339"/>
      <c r="M56" s="4"/>
      <c r="N56" s="339"/>
      <c r="O56" s="340"/>
      <c r="P56" s="158"/>
    </row>
    <row r="57" spans="1:16" ht="9.75" customHeight="1" x14ac:dyDescent="0.25">
      <c r="A57" s="337" t="s">
        <v>99</v>
      </c>
      <c r="B57" s="338">
        <v>2019</v>
      </c>
      <c r="C57" s="339">
        <v>55.039999999999992</v>
      </c>
      <c r="D57" s="339">
        <v>75.47</v>
      </c>
      <c r="E57" s="339">
        <v>65.84</v>
      </c>
      <c r="F57" s="339">
        <v>42.660000000000004</v>
      </c>
      <c r="G57" s="339">
        <v>43.64</v>
      </c>
      <c r="H57" s="339">
        <v>56.64</v>
      </c>
      <c r="I57" s="339">
        <v>57.64</v>
      </c>
      <c r="J57" s="339">
        <v>54.819000000000003</v>
      </c>
      <c r="K57" s="339">
        <v>50.63</v>
      </c>
      <c r="L57" s="339">
        <v>53.7</v>
      </c>
      <c r="M57" s="4">
        <v>44.88</v>
      </c>
      <c r="N57" s="339">
        <v>49.790000000000006</v>
      </c>
      <c r="O57" s="340">
        <f t="shared" si="0"/>
        <v>650.74899999999991</v>
      </c>
      <c r="P57" s="158"/>
    </row>
    <row r="58" spans="1:16" ht="9.75" customHeight="1" x14ac:dyDescent="0.25">
      <c r="A58" s="337"/>
      <c r="B58" s="338">
        <v>2020</v>
      </c>
      <c r="C58" s="339">
        <v>66.08</v>
      </c>
      <c r="D58" s="339">
        <v>57.14</v>
      </c>
      <c r="E58" s="339"/>
      <c r="F58" s="339"/>
      <c r="G58" s="339"/>
      <c r="H58" s="339"/>
      <c r="I58" s="339"/>
      <c r="J58" s="339"/>
      <c r="K58" s="339"/>
      <c r="L58" s="339"/>
      <c r="M58" s="4"/>
      <c r="N58" s="339"/>
      <c r="O58" s="340"/>
      <c r="P58" s="158"/>
    </row>
    <row r="59" spans="1:16" ht="9.75" customHeight="1" x14ac:dyDescent="0.25">
      <c r="A59" s="337" t="s">
        <v>100</v>
      </c>
      <c r="B59" s="338">
        <v>2019</v>
      </c>
      <c r="C59" s="339">
        <v>4.3069999999999995</v>
      </c>
      <c r="D59" s="339">
        <v>3.8889999999999998</v>
      </c>
      <c r="E59" s="339">
        <v>4.234</v>
      </c>
      <c r="F59" s="339">
        <v>4.3760000000000003</v>
      </c>
      <c r="G59" s="339">
        <v>4.2679999999999998</v>
      </c>
      <c r="H59" s="339">
        <v>4.5679999999999996</v>
      </c>
      <c r="I59" s="339">
        <v>4.3410000000000002</v>
      </c>
      <c r="J59" s="339">
        <v>4.1950000000000003</v>
      </c>
      <c r="K59" s="339">
        <v>4.2859999999999996</v>
      </c>
      <c r="L59" s="339">
        <v>4.7679999999999998</v>
      </c>
      <c r="M59" s="4">
        <v>3.6469999999999998</v>
      </c>
      <c r="N59" s="339">
        <v>4.7690000000000001</v>
      </c>
      <c r="O59" s="340">
        <f t="shared" si="0"/>
        <v>51.648000000000003</v>
      </c>
      <c r="P59" s="158"/>
    </row>
    <row r="60" spans="1:16" ht="9.75" customHeight="1" x14ac:dyDescent="0.25">
      <c r="A60" s="337"/>
      <c r="B60" s="338">
        <v>2020</v>
      </c>
      <c r="C60" s="339">
        <v>4.29</v>
      </c>
      <c r="D60" s="339">
        <v>4.4544999999999995</v>
      </c>
      <c r="E60" s="339"/>
      <c r="F60" s="339"/>
      <c r="G60" s="339"/>
      <c r="H60" s="339"/>
      <c r="I60" s="339"/>
      <c r="J60" s="339"/>
      <c r="K60" s="339"/>
      <c r="L60" s="339"/>
      <c r="M60" s="4"/>
      <c r="N60" s="339"/>
      <c r="O60" s="340"/>
      <c r="P60" s="158"/>
    </row>
    <row r="61" spans="1:16" ht="9.75" customHeight="1" x14ac:dyDescent="0.25">
      <c r="A61" s="342" t="s">
        <v>199</v>
      </c>
      <c r="B61" s="338">
        <v>2019</v>
      </c>
      <c r="C61" s="339">
        <v>2.2989999999999999</v>
      </c>
      <c r="D61" s="339">
        <v>2.4169999999999998</v>
      </c>
      <c r="E61" s="339">
        <v>2.6470000000000002</v>
      </c>
      <c r="F61" s="339">
        <v>2.528</v>
      </c>
      <c r="G61" s="339">
        <v>2.339</v>
      </c>
      <c r="H61" s="339">
        <v>2.0489999999999999</v>
      </c>
      <c r="I61" s="339">
        <v>2.3689999999999998</v>
      </c>
      <c r="J61" s="339">
        <v>2.286</v>
      </c>
      <c r="K61" s="339">
        <v>2.1619999999999999</v>
      </c>
      <c r="L61" s="339">
        <v>2.093</v>
      </c>
      <c r="M61" s="4">
        <v>2.2690000000000001</v>
      </c>
      <c r="N61" s="339">
        <v>2.968</v>
      </c>
      <c r="O61" s="340">
        <f t="shared" si="0"/>
        <v>28.425999999999998</v>
      </c>
      <c r="P61" s="158"/>
    </row>
    <row r="62" spans="1:16" ht="9.75" customHeight="1" x14ac:dyDescent="0.25">
      <c r="A62" s="342"/>
      <c r="B62" s="338">
        <v>2020</v>
      </c>
      <c r="C62" s="339">
        <v>2.6859999999999999</v>
      </c>
      <c r="D62" s="339">
        <v>2.2089999999999996</v>
      </c>
      <c r="E62" s="339"/>
      <c r="F62" s="339"/>
      <c r="G62" s="339"/>
      <c r="H62" s="339"/>
      <c r="I62" s="339"/>
      <c r="J62" s="339"/>
      <c r="K62" s="339"/>
      <c r="L62" s="339"/>
      <c r="M62" s="4"/>
      <c r="N62" s="339"/>
      <c r="O62" s="340"/>
      <c r="P62" s="158"/>
    </row>
    <row r="63" spans="1:16" ht="9.75" customHeight="1" x14ac:dyDescent="0.25">
      <c r="A63" s="337" t="s">
        <v>200</v>
      </c>
      <c r="B63" s="338">
        <v>2019</v>
      </c>
      <c r="C63" s="339">
        <v>0.11631</v>
      </c>
      <c r="D63" s="339">
        <v>0.10550000000000001</v>
      </c>
      <c r="E63" s="339">
        <v>0.1048</v>
      </c>
      <c r="F63" s="339">
        <v>0.112</v>
      </c>
      <c r="G63" s="339">
        <v>0.10830000000000001</v>
      </c>
      <c r="H63" s="339">
        <v>0.11407500000000001</v>
      </c>
      <c r="I63" s="339">
        <v>0.11</v>
      </c>
      <c r="J63" s="339">
        <v>0.128</v>
      </c>
      <c r="K63" s="339">
        <v>0.11</v>
      </c>
      <c r="L63" s="339">
        <v>0</v>
      </c>
      <c r="M63" s="4">
        <v>0</v>
      </c>
      <c r="N63" s="339">
        <v>0</v>
      </c>
      <c r="O63" s="340">
        <f t="shared" si="0"/>
        <v>1.008985</v>
      </c>
      <c r="P63" s="158"/>
    </row>
    <row r="64" spans="1:16" ht="9.75" customHeight="1" x14ac:dyDescent="0.25">
      <c r="A64" s="337"/>
      <c r="B64" s="338">
        <v>2020</v>
      </c>
      <c r="C64" s="339">
        <v>0</v>
      </c>
      <c r="D64" s="339">
        <v>0.11203750000000001</v>
      </c>
      <c r="E64" s="339"/>
      <c r="F64" s="339"/>
      <c r="G64" s="339"/>
      <c r="H64" s="339"/>
      <c r="I64" s="339"/>
      <c r="J64" s="339"/>
      <c r="K64" s="339"/>
      <c r="L64" s="339"/>
      <c r="M64" s="4"/>
      <c r="N64" s="339"/>
      <c r="O64" s="340"/>
      <c r="P64" s="158"/>
    </row>
    <row r="65" spans="1:16" ht="9.75" customHeight="1" x14ac:dyDescent="0.25">
      <c r="A65" s="337" t="s">
        <v>201</v>
      </c>
      <c r="B65" s="338">
        <v>2019</v>
      </c>
      <c r="C65" s="339">
        <v>0</v>
      </c>
      <c r="D65" s="339">
        <v>0</v>
      </c>
      <c r="E65" s="339">
        <v>0</v>
      </c>
      <c r="F65" s="339">
        <v>0</v>
      </c>
      <c r="G65" s="339">
        <v>0</v>
      </c>
      <c r="H65" s="339">
        <v>0</v>
      </c>
      <c r="I65" s="339">
        <v>0</v>
      </c>
      <c r="J65" s="339">
        <v>0</v>
      </c>
      <c r="K65" s="339">
        <v>0</v>
      </c>
      <c r="L65" s="339">
        <v>0</v>
      </c>
      <c r="M65" s="4">
        <v>0</v>
      </c>
      <c r="N65" s="339">
        <v>0</v>
      </c>
      <c r="O65" s="340">
        <f t="shared" si="0"/>
        <v>0</v>
      </c>
      <c r="P65" s="158"/>
    </row>
    <row r="66" spans="1:16" ht="9.75" customHeight="1" x14ac:dyDescent="0.25">
      <c r="A66" s="343"/>
      <c r="B66" s="344">
        <v>2020</v>
      </c>
      <c r="C66" s="345">
        <v>0</v>
      </c>
      <c r="D66" s="345">
        <v>0</v>
      </c>
      <c r="E66" s="345"/>
      <c r="F66" s="345"/>
      <c r="G66" s="345"/>
      <c r="H66" s="345"/>
      <c r="I66" s="345"/>
      <c r="J66" s="345"/>
      <c r="K66" s="345"/>
      <c r="L66" s="345"/>
      <c r="M66" s="345"/>
      <c r="N66" s="347"/>
      <c r="O66" s="346"/>
      <c r="P66" s="158"/>
    </row>
    <row r="67" spans="1:16" ht="11.1" customHeight="1" x14ac:dyDescent="0.3">
      <c r="A67" s="281" t="s">
        <v>275</v>
      </c>
      <c r="B67" s="159"/>
      <c r="C67" s="160"/>
      <c r="D67" s="160"/>
      <c r="E67" s="160"/>
      <c r="F67" s="160"/>
      <c r="G67" s="160"/>
      <c r="H67" s="160"/>
      <c r="I67" s="161"/>
      <c r="J67" s="160"/>
      <c r="K67" s="161"/>
      <c r="L67" s="162"/>
      <c r="M67" s="161"/>
      <c r="N67" s="160"/>
      <c r="O67" s="160"/>
      <c r="P67" s="163"/>
    </row>
    <row r="68" spans="1:16" ht="11.1" customHeight="1" x14ac:dyDescent="0.3">
      <c r="A68" s="282" t="s">
        <v>142</v>
      </c>
      <c r="B68" s="159"/>
      <c r="C68" s="160"/>
      <c r="D68" s="160"/>
      <c r="E68" s="160"/>
      <c r="F68" s="160"/>
      <c r="G68" s="160"/>
      <c r="H68" s="160"/>
      <c r="I68" s="161"/>
      <c r="J68" s="160"/>
      <c r="K68" s="161"/>
      <c r="L68" s="162"/>
      <c r="M68" s="161"/>
      <c r="N68" s="160"/>
      <c r="O68" s="160"/>
      <c r="P68" s="163"/>
    </row>
    <row r="69" spans="1:16" ht="11.1" customHeight="1" x14ac:dyDescent="0.3">
      <c r="A69" s="283" t="s">
        <v>88</v>
      </c>
      <c r="B69" s="161"/>
      <c r="C69" s="162"/>
      <c r="D69" s="162"/>
      <c r="E69" s="162"/>
      <c r="F69" s="162"/>
      <c r="G69" s="162"/>
      <c r="H69" s="162"/>
      <c r="I69" s="162"/>
      <c r="J69" s="162"/>
      <c r="K69" s="162"/>
      <c r="L69" s="162"/>
      <c r="M69" s="161"/>
      <c r="N69" s="162"/>
      <c r="O69" s="162"/>
      <c r="P69" s="164"/>
    </row>
    <row r="70" spans="1:16" ht="9.75" customHeight="1" x14ac:dyDescent="0.3">
      <c r="A70" s="165"/>
      <c r="B70" s="161"/>
      <c r="C70" s="162"/>
      <c r="D70" s="162"/>
      <c r="E70" s="162"/>
      <c r="F70" s="162"/>
      <c r="G70" s="162"/>
      <c r="H70" s="162"/>
      <c r="I70" s="162"/>
      <c r="J70" s="162"/>
      <c r="K70" s="162"/>
      <c r="L70" s="162"/>
      <c r="M70" s="162"/>
      <c r="N70" s="162"/>
      <c r="O70" s="162"/>
      <c r="P70" s="164"/>
    </row>
  </sheetData>
  <mergeCells count="1">
    <mergeCell ref="A6:A7"/>
  </mergeCells>
  <phoneticPr fontId="10" type="noConversion"/>
  <printOptions horizontalCentered="1" verticalCentered="1"/>
  <pageMargins left="0.70866141732283472" right="0.70866141732283472" top="0.74803149606299213" bottom="0.74803149606299213" header="0.31496062992125984" footer="0.31496062992125984"/>
  <pageSetup paperSize="9" orientation="portrait" horizontalDpi="4294967292" verticalDpi="4294967292" r:id="rId1"/>
  <colBreaks count="1" manualBreakCount="1">
    <brk id="15" max="1048575" man="1"/>
  </colBreaks>
  <ignoredErrors>
    <ignoredError sqref="O9 EGW1026 O6" formulaRange="1"/>
  </ignoredErrors>
  <extLst>
    <ext xmlns:mx="http://schemas.microsoft.com/office/mac/excel/2008/main" uri="http://schemas.microsoft.com/office/mac/excel/2008/main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/>
  <dimension ref="A1:I61"/>
  <sheetViews>
    <sheetView showGridLines="0" topLeftCell="A43" zoomScale="150" zoomScaleNormal="150" zoomScalePageLayoutView="150" workbookViewId="0">
      <selection activeCell="B63" sqref="B63"/>
    </sheetView>
  </sheetViews>
  <sheetFormatPr baseColWidth="10" defaultColWidth="10.44140625" defaultRowHeight="12" customHeight="1" x14ac:dyDescent="0.25"/>
  <cols>
    <col min="1" max="1" width="15.5546875" style="4" customWidth="1"/>
    <col min="2" max="3" width="7.5546875" style="4" customWidth="1"/>
    <col min="4" max="4" width="6.6640625" style="4" customWidth="1"/>
    <col min="5" max="5" width="7.33203125" style="4" customWidth="1"/>
    <col min="6" max="6" width="7.6640625" style="4" customWidth="1"/>
    <col min="7" max="7" width="5.5546875" style="4" customWidth="1"/>
    <col min="8" max="16384" width="10.44140625" style="4"/>
  </cols>
  <sheetData>
    <row r="1" spans="1:9" ht="14.1" customHeight="1" x14ac:dyDescent="0.25">
      <c r="A1" s="65" t="s">
        <v>256</v>
      </c>
      <c r="B1" s="1"/>
      <c r="C1" s="1"/>
      <c r="D1" s="2"/>
      <c r="E1" s="3"/>
      <c r="F1" s="3"/>
      <c r="G1" s="3"/>
    </row>
    <row r="2" spans="1:9" ht="12" customHeight="1" x14ac:dyDescent="0.25">
      <c r="A2" s="1" t="s">
        <v>257</v>
      </c>
      <c r="B2" s="1"/>
      <c r="C2" s="1"/>
      <c r="D2" s="2"/>
      <c r="E2" s="3"/>
      <c r="F2" s="3"/>
      <c r="G2" s="3"/>
    </row>
    <row r="3" spans="1:9" ht="3" customHeight="1" x14ac:dyDescent="0.25"/>
    <row r="4" spans="1:9" ht="12" customHeight="1" x14ac:dyDescent="0.25">
      <c r="A4" s="388" t="s">
        <v>12</v>
      </c>
      <c r="B4" s="386" t="s">
        <v>258</v>
      </c>
      <c r="C4" s="387"/>
      <c r="D4" s="5" t="s">
        <v>32</v>
      </c>
      <c r="E4" s="386" t="s">
        <v>259</v>
      </c>
      <c r="F4" s="387"/>
      <c r="G4" s="6" t="s">
        <v>32</v>
      </c>
    </row>
    <row r="5" spans="1:9" ht="12" customHeight="1" x14ac:dyDescent="0.25">
      <c r="A5" s="389"/>
      <c r="B5" s="7" t="s">
        <v>69</v>
      </c>
      <c r="C5" s="7" t="s">
        <v>218</v>
      </c>
      <c r="D5" s="8" t="s">
        <v>123</v>
      </c>
      <c r="E5" s="7" t="s">
        <v>69</v>
      </c>
      <c r="F5" s="7" t="s">
        <v>218</v>
      </c>
      <c r="G5" s="9" t="s">
        <v>123</v>
      </c>
    </row>
    <row r="6" spans="1:9" ht="7.35" customHeight="1" x14ac:dyDescent="0.25"/>
    <row r="7" spans="1:9" ht="12" customHeight="1" x14ac:dyDescent="0.25">
      <c r="A7" s="10" t="s">
        <v>33</v>
      </c>
    </row>
    <row r="8" spans="1:9" ht="3" customHeight="1" x14ac:dyDescent="0.25"/>
    <row r="9" spans="1:9" ht="11.1" customHeight="1" x14ac:dyDescent="0.25">
      <c r="A9" s="10" t="s">
        <v>26</v>
      </c>
    </row>
    <row r="10" spans="1:9" ht="11.1" customHeight="1" x14ac:dyDescent="0.25">
      <c r="A10" s="11" t="s">
        <v>126</v>
      </c>
      <c r="B10" s="68">
        <v>6760</v>
      </c>
      <c r="C10" s="68">
        <v>25116</v>
      </c>
      <c r="D10" s="12">
        <v>271.53846153846155</v>
      </c>
      <c r="E10" s="69">
        <v>29567</v>
      </c>
      <c r="F10" s="69">
        <v>25116</v>
      </c>
      <c r="G10" s="12">
        <v>-15.053945276828895</v>
      </c>
      <c r="I10" s="13"/>
    </row>
    <row r="11" spans="1:9" ht="11.1" customHeight="1" x14ac:dyDescent="0.25">
      <c r="A11" s="11" t="s">
        <v>127</v>
      </c>
      <c r="B11" s="68">
        <v>0</v>
      </c>
      <c r="C11" s="68">
        <v>0</v>
      </c>
      <c r="D11" s="12">
        <v>0</v>
      </c>
      <c r="E11" s="69">
        <v>0</v>
      </c>
      <c r="F11" s="69">
        <v>0</v>
      </c>
      <c r="G11" s="14">
        <v>0</v>
      </c>
    </row>
    <row r="12" spans="1:9" ht="11.1" customHeight="1" x14ac:dyDescent="0.25">
      <c r="A12" s="11" t="s">
        <v>128</v>
      </c>
      <c r="B12" s="68">
        <v>6760</v>
      </c>
      <c r="C12" s="68">
        <v>25116</v>
      </c>
      <c r="D12" s="12">
        <v>271.53846153846155</v>
      </c>
      <c r="E12" s="69">
        <v>29567</v>
      </c>
      <c r="F12" s="69">
        <v>25116</v>
      </c>
      <c r="G12" s="14">
        <v>-15.053945276828895</v>
      </c>
    </row>
    <row r="13" spans="1:9" ht="6" customHeight="1" x14ac:dyDescent="0.25">
      <c r="B13" s="68"/>
      <c r="C13" s="68"/>
      <c r="D13" s="12"/>
      <c r="E13" s="69"/>
      <c r="F13" s="69"/>
      <c r="G13" s="15"/>
    </row>
    <row r="14" spans="1:9" ht="11.1" customHeight="1" x14ac:dyDescent="0.25">
      <c r="A14" s="10" t="s">
        <v>27</v>
      </c>
      <c r="B14" s="68"/>
      <c r="C14" s="68"/>
      <c r="D14" s="12"/>
      <c r="E14" s="69"/>
      <c r="F14" s="69"/>
      <c r="G14" s="15"/>
    </row>
    <row r="15" spans="1:9" ht="11.1" customHeight="1" x14ac:dyDescent="0.25">
      <c r="A15" s="11" t="s">
        <v>126</v>
      </c>
      <c r="B15" s="68">
        <v>153881</v>
      </c>
      <c r="C15" s="68">
        <v>4680</v>
      </c>
      <c r="D15" s="12">
        <v>-96.958688856973893</v>
      </c>
      <c r="E15" s="69">
        <v>352813</v>
      </c>
      <c r="F15" s="69">
        <v>4680</v>
      </c>
      <c r="G15" s="15">
        <v>-98.67351826605028</v>
      </c>
      <c r="I15" s="13"/>
    </row>
    <row r="16" spans="1:9" ht="11.1" customHeight="1" x14ac:dyDescent="0.25">
      <c r="A16" s="11" t="s">
        <v>127</v>
      </c>
      <c r="B16" s="68">
        <v>521966</v>
      </c>
      <c r="C16" s="68">
        <v>422204</v>
      </c>
      <c r="D16" s="12">
        <v>-19.112739143928913</v>
      </c>
      <c r="E16" s="69">
        <v>995259</v>
      </c>
      <c r="F16" s="69">
        <v>863211</v>
      </c>
      <c r="G16" s="15">
        <v>-13.267702176016494</v>
      </c>
      <c r="I16" s="13"/>
    </row>
    <row r="17" spans="1:9" ht="11.1" customHeight="1" x14ac:dyDescent="0.25">
      <c r="A17" s="11" t="s">
        <v>129</v>
      </c>
      <c r="B17" s="68">
        <v>0</v>
      </c>
      <c r="C17" s="68">
        <v>0</v>
      </c>
      <c r="D17" s="12">
        <v>0</v>
      </c>
      <c r="E17" s="69">
        <v>6300</v>
      </c>
      <c r="F17" s="69">
        <v>0</v>
      </c>
      <c r="G17" s="15">
        <v>-100</v>
      </c>
      <c r="I17" s="13"/>
    </row>
    <row r="18" spans="1:9" ht="11.1" customHeight="1" x14ac:dyDescent="0.25">
      <c r="A18" s="11" t="s">
        <v>128</v>
      </c>
      <c r="B18" s="68">
        <v>675847</v>
      </c>
      <c r="C18" s="68">
        <v>426884</v>
      </c>
      <c r="D18" s="12">
        <v>-36.837183563735579</v>
      </c>
      <c r="E18" s="69">
        <v>1341772</v>
      </c>
      <c r="F18" s="69">
        <v>868023</v>
      </c>
      <c r="G18" s="15">
        <v>-35.307712487665569</v>
      </c>
      <c r="I18" s="13"/>
    </row>
    <row r="19" spans="1:9" ht="6" customHeight="1" x14ac:dyDescent="0.25">
      <c r="B19" s="68"/>
      <c r="C19" s="68"/>
      <c r="D19" s="12"/>
      <c r="E19" s="69"/>
      <c r="F19" s="69"/>
      <c r="G19" s="15"/>
    </row>
    <row r="20" spans="1:9" ht="11.1" customHeight="1" x14ac:dyDescent="0.25">
      <c r="A20" s="16" t="s">
        <v>29</v>
      </c>
      <c r="B20" s="68"/>
      <c r="C20" s="68"/>
      <c r="D20" s="12"/>
      <c r="E20" s="69"/>
      <c r="F20" s="69"/>
      <c r="G20" s="15"/>
    </row>
    <row r="21" spans="1:9" ht="11.1" customHeight="1" x14ac:dyDescent="0.25">
      <c r="A21" s="11" t="s">
        <v>126</v>
      </c>
      <c r="B21" s="68">
        <v>0</v>
      </c>
      <c r="C21" s="68">
        <v>0</v>
      </c>
      <c r="D21" s="12">
        <v>0</v>
      </c>
      <c r="E21" s="69">
        <v>0</v>
      </c>
      <c r="F21" s="69">
        <v>0</v>
      </c>
      <c r="G21" s="12">
        <v>0</v>
      </c>
    </row>
    <row r="22" spans="1:9" ht="11.1" customHeight="1" x14ac:dyDescent="0.25">
      <c r="A22" s="11" t="s">
        <v>129</v>
      </c>
      <c r="B22" s="68">
        <v>0</v>
      </c>
      <c r="C22" s="68">
        <v>51480</v>
      </c>
      <c r="D22" s="12">
        <v>0</v>
      </c>
      <c r="E22" s="69">
        <v>46440</v>
      </c>
      <c r="F22" s="69">
        <v>51480</v>
      </c>
      <c r="G22" s="12">
        <v>10.852713178294572</v>
      </c>
    </row>
    <row r="23" spans="1:9" ht="6" customHeight="1" x14ac:dyDescent="0.25">
      <c r="B23" s="68"/>
      <c r="C23" s="68"/>
      <c r="D23" s="12"/>
      <c r="E23" s="69"/>
      <c r="F23" s="69"/>
      <c r="G23" s="15"/>
    </row>
    <row r="24" spans="1:9" ht="11.1" customHeight="1" x14ac:dyDescent="0.25">
      <c r="A24" s="10" t="s">
        <v>28</v>
      </c>
      <c r="B24" s="68"/>
      <c r="C24" s="68"/>
      <c r="D24" s="12"/>
      <c r="E24" s="69"/>
      <c r="F24" s="69"/>
      <c r="G24" s="15"/>
    </row>
    <row r="25" spans="1:9" ht="11.1" customHeight="1" x14ac:dyDescent="0.25">
      <c r="A25" s="11" t="s">
        <v>126</v>
      </c>
      <c r="B25" s="68">
        <v>0</v>
      </c>
      <c r="C25" s="68">
        <v>0</v>
      </c>
      <c r="D25" s="12">
        <v>0</v>
      </c>
      <c r="E25" s="69">
        <v>0</v>
      </c>
      <c r="F25" s="69">
        <v>0</v>
      </c>
      <c r="G25" s="14">
        <v>0</v>
      </c>
    </row>
    <row r="26" spans="1:9" ht="11.1" customHeight="1" x14ac:dyDescent="0.25">
      <c r="A26" s="11" t="s">
        <v>127</v>
      </c>
      <c r="B26" s="68">
        <v>60247330</v>
      </c>
      <c r="C26" s="68">
        <v>63105687</v>
      </c>
      <c r="D26" s="12">
        <v>4.7443712443356434</v>
      </c>
      <c r="E26" s="69">
        <v>126538220</v>
      </c>
      <c r="F26" s="69">
        <v>130717338</v>
      </c>
      <c r="G26" s="15">
        <v>3.3026527479207424</v>
      </c>
    </row>
    <row r="27" spans="1:9" ht="11.1" customHeight="1" x14ac:dyDescent="0.25">
      <c r="A27" s="11" t="s">
        <v>129</v>
      </c>
      <c r="B27" s="68">
        <v>0</v>
      </c>
      <c r="C27" s="68">
        <v>0</v>
      </c>
      <c r="D27" s="12">
        <v>0</v>
      </c>
      <c r="E27" s="69">
        <v>0</v>
      </c>
      <c r="F27" s="69">
        <v>0</v>
      </c>
      <c r="G27" s="15">
        <v>0</v>
      </c>
    </row>
    <row r="28" spans="1:9" ht="11.1" customHeight="1" x14ac:dyDescent="0.25">
      <c r="A28" s="11" t="s">
        <v>128</v>
      </c>
      <c r="B28" s="68">
        <v>60247330</v>
      </c>
      <c r="C28" s="68">
        <v>63105687</v>
      </c>
      <c r="D28" s="12">
        <v>4.7443712443356434</v>
      </c>
      <c r="E28" s="69">
        <v>126538220</v>
      </c>
      <c r="F28" s="69">
        <v>130717338</v>
      </c>
      <c r="G28" s="14">
        <v>3.3026527479207424</v>
      </c>
    </row>
    <row r="29" spans="1:9" ht="6" customHeight="1" x14ac:dyDescent="0.25">
      <c r="B29" s="68"/>
      <c r="C29" s="68"/>
      <c r="D29" s="12"/>
      <c r="E29" s="69"/>
      <c r="F29" s="69"/>
      <c r="G29" s="15"/>
    </row>
    <row r="30" spans="1:9" ht="11.1" customHeight="1" x14ac:dyDescent="0.25">
      <c r="A30" s="16" t="s">
        <v>73</v>
      </c>
      <c r="B30" s="68"/>
      <c r="C30" s="68"/>
      <c r="D30" s="12"/>
      <c r="E30" s="69"/>
      <c r="F30" s="69"/>
      <c r="G30" s="15"/>
    </row>
    <row r="31" spans="1:9" ht="11.1" customHeight="1" x14ac:dyDescent="0.25">
      <c r="A31" s="11" t="s">
        <v>126</v>
      </c>
      <c r="B31" s="68">
        <v>0</v>
      </c>
      <c r="C31" s="68">
        <v>0</v>
      </c>
      <c r="D31" s="12">
        <v>0</v>
      </c>
      <c r="E31" s="69">
        <v>0</v>
      </c>
      <c r="F31" s="69">
        <v>0</v>
      </c>
      <c r="G31" s="14">
        <v>0</v>
      </c>
    </row>
    <row r="32" spans="1:9" ht="11.1" customHeight="1" x14ac:dyDescent="0.25">
      <c r="A32" s="11" t="s">
        <v>129</v>
      </c>
      <c r="B32" s="68">
        <v>72000</v>
      </c>
      <c r="C32" s="68">
        <v>0</v>
      </c>
      <c r="D32" s="12">
        <v>-100</v>
      </c>
      <c r="E32" s="69">
        <v>72000</v>
      </c>
      <c r="F32" s="69">
        <v>0</v>
      </c>
      <c r="G32" s="12">
        <v>-100</v>
      </c>
    </row>
    <row r="33" spans="1:7" ht="12" customHeight="1" x14ac:dyDescent="0.25">
      <c r="B33" s="68"/>
      <c r="C33" s="68"/>
      <c r="D33" s="15"/>
      <c r="E33" s="69"/>
      <c r="F33" s="69"/>
      <c r="G33" s="15"/>
    </row>
    <row r="34" spans="1:7" ht="12" customHeight="1" x14ac:dyDescent="0.25">
      <c r="A34" s="10" t="s">
        <v>34</v>
      </c>
      <c r="B34" s="68"/>
      <c r="C34" s="68"/>
      <c r="D34" s="15"/>
      <c r="E34" s="69"/>
      <c r="F34" s="69"/>
      <c r="G34" s="15"/>
    </row>
    <row r="35" spans="1:7" ht="3" customHeight="1" x14ac:dyDescent="0.25">
      <c r="B35" s="68"/>
      <c r="C35" s="68"/>
      <c r="D35" s="15"/>
      <c r="E35" s="69"/>
      <c r="F35" s="69"/>
      <c r="G35" s="15"/>
    </row>
    <row r="36" spans="1:7" ht="11.1" customHeight="1" x14ac:dyDescent="0.25">
      <c r="A36" s="10" t="s">
        <v>26</v>
      </c>
      <c r="B36" s="68"/>
      <c r="C36" s="68"/>
      <c r="D36" s="15"/>
      <c r="E36" s="69"/>
      <c r="F36" s="69"/>
      <c r="G36" s="15"/>
    </row>
    <row r="37" spans="1:7" ht="11.1" customHeight="1" x14ac:dyDescent="0.25">
      <c r="A37" s="11" t="s">
        <v>126</v>
      </c>
      <c r="B37" s="68">
        <v>0</v>
      </c>
      <c r="C37" s="68">
        <v>0</v>
      </c>
      <c r="D37" s="12">
        <v>0</v>
      </c>
      <c r="E37" s="69">
        <v>0</v>
      </c>
      <c r="F37" s="69">
        <v>0</v>
      </c>
      <c r="G37" s="14">
        <v>0</v>
      </c>
    </row>
    <row r="38" spans="1:7" ht="11.1" customHeight="1" x14ac:dyDescent="0.25">
      <c r="A38" s="11" t="s">
        <v>127</v>
      </c>
      <c r="B38" s="68">
        <v>0</v>
      </c>
      <c r="C38" s="68">
        <v>0</v>
      </c>
      <c r="D38" s="12">
        <v>0</v>
      </c>
      <c r="E38" s="69">
        <v>0</v>
      </c>
      <c r="F38" s="69">
        <v>0</v>
      </c>
      <c r="G38" s="14">
        <v>0</v>
      </c>
    </row>
    <row r="39" spans="1:7" ht="11.1" customHeight="1" x14ac:dyDescent="0.25">
      <c r="A39" s="11" t="s">
        <v>128</v>
      </c>
      <c r="B39" s="68">
        <v>0</v>
      </c>
      <c r="C39" s="68">
        <v>0</v>
      </c>
      <c r="D39" s="12">
        <v>0</v>
      </c>
      <c r="E39" s="69">
        <v>0</v>
      </c>
      <c r="F39" s="69">
        <v>0</v>
      </c>
      <c r="G39" s="15">
        <v>0</v>
      </c>
    </row>
    <row r="40" spans="1:7" ht="6" customHeight="1" x14ac:dyDescent="0.25">
      <c r="B40" s="68"/>
      <c r="C40" s="68"/>
      <c r="D40" s="15"/>
      <c r="E40" s="69"/>
      <c r="F40" s="69"/>
      <c r="G40" s="15"/>
    </row>
    <row r="41" spans="1:7" ht="11.1" customHeight="1" x14ac:dyDescent="0.25">
      <c r="A41" s="10" t="s">
        <v>74</v>
      </c>
      <c r="B41" s="68"/>
      <c r="C41" s="68"/>
      <c r="D41" s="15"/>
      <c r="E41" s="69"/>
      <c r="F41" s="69"/>
      <c r="G41" s="15"/>
    </row>
    <row r="42" spans="1:7" ht="11.1" customHeight="1" x14ac:dyDescent="0.25">
      <c r="A42" s="11" t="s">
        <v>126</v>
      </c>
      <c r="B42" s="68">
        <v>13220</v>
      </c>
      <c r="C42" s="68">
        <v>60020</v>
      </c>
      <c r="D42" s="12">
        <v>0</v>
      </c>
      <c r="E42" s="69">
        <v>40260</v>
      </c>
      <c r="F42" s="69">
        <v>110900</v>
      </c>
      <c r="G42" s="15">
        <v>175.4595131644312</v>
      </c>
    </row>
    <row r="43" spans="1:7" ht="11.1" customHeight="1" x14ac:dyDescent="0.25">
      <c r="A43" s="11" t="s">
        <v>127</v>
      </c>
      <c r="B43" s="68">
        <v>0</v>
      </c>
      <c r="C43" s="68">
        <v>0</v>
      </c>
      <c r="D43" s="12">
        <v>0</v>
      </c>
      <c r="E43" s="69">
        <v>0</v>
      </c>
      <c r="F43" s="69">
        <v>0</v>
      </c>
      <c r="G43" s="15">
        <v>0</v>
      </c>
    </row>
    <row r="44" spans="1:7" ht="11.1" customHeight="1" x14ac:dyDescent="0.25">
      <c r="A44" s="11" t="s">
        <v>129</v>
      </c>
      <c r="B44" s="68">
        <v>0</v>
      </c>
      <c r="C44" s="68">
        <v>0</v>
      </c>
      <c r="D44" s="12">
        <v>0</v>
      </c>
      <c r="E44" s="69">
        <v>0</v>
      </c>
      <c r="F44" s="69">
        <v>0</v>
      </c>
      <c r="G44" s="15">
        <v>0</v>
      </c>
    </row>
    <row r="45" spans="1:7" ht="11.1" customHeight="1" x14ac:dyDescent="0.25">
      <c r="A45" s="11" t="s">
        <v>128</v>
      </c>
      <c r="B45" s="69">
        <v>13220</v>
      </c>
      <c r="C45" s="69">
        <v>60020</v>
      </c>
      <c r="D45" s="12">
        <v>0</v>
      </c>
      <c r="E45" s="69">
        <v>40260</v>
      </c>
      <c r="F45" s="69">
        <v>110900</v>
      </c>
      <c r="G45" s="15">
        <v>175.4595131644312</v>
      </c>
    </row>
    <row r="46" spans="1:7" ht="6" customHeight="1" x14ac:dyDescent="0.25">
      <c r="B46" s="68"/>
      <c r="C46" s="68"/>
      <c r="D46" s="12"/>
      <c r="E46" s="69"/>
      <c r="F46" s="69"/>
      <c r="G46" s="15"/>
    </row>
    <row r="47" spans="1:7" ht="11.1" customHeight="1" x14ac:dyDescent="0.25">
      <c r="A47" s="10" t="s">
        <v>75</v>
      </c>
      <c r="B47" s="68"/>
      <c r="C47" s="68"/>
      <c r="D47" s="12"/>
      <c r="E47" s="69"/>
      <c r="F47" s="69"/>
      <c r="G47" s="15"/>
    </row>
    <row r="48" spans="1:7" ht="11.1" customHeight="1" x14ac:dyDescent="0.25">
      <c r="A48" s="11" t="s">
        <v>126</v>
      </c>
      <c r="B48" s="68">
        <v>0</v>
      </c>
      <c r="C48" s="68">
        <v>0</v>
      </c>
      <c r="D48" s="12">
        <v>0</v>
      </c>
      <c r="E48" s="69">
        <v>0</v>
      </c>
      <c r="F48" s="69">
        <v>0</v>
      </c>
      <c r="G48" s="15">
        <v>0</v>
      </c>
    </row>
    <row r="49" spans="1:7" ht="11.1" customHeight="1" x14ac:dyDescent="0.25">
      <c r="A49" s="11" t="s">
        <v>127</v>
      </c>
      <c r="B49" s="68">
        <v>1978628</v>
      </c>
      <c r="C49" s="68">
        <v>2100887</v>
      </c>
      <c r="D49" s="12">
        <v>6.1789785649450035</v>
      </c>
      <c r="E49" s="69">
        <v>3958677</v>
      </c>
      <c r="F49" s="69">
        <v>4506833</v>
      </c>
      <c r="G49" s="12">
        <v>13.846949372227147</v>
      </c>
    </row>
    <row r="50" spans="1:7" ht="11.1" customHeight="1" x14ac:dyDescent="0.25">
      <c r="A50" s="11" t="s">
        <v>129</v>
      </c>
      <c r="B50" s="68">
        <v>0</v>
      </c>
      <c r="C50" s="68">
        <v>0</v>
      </c>
      <c r="D50" s="12">
        <v>0</v>
      </c>
      <c r="E50" s="69">
        <v>0</v>
      </c>
      <c r="F50" s="69">
        <v>0</v>
      </c>
      <c r="G50" s="12">
        <v>0</v>
      </c>
    </row>
    <row r="51" spans="1:7" ht="11.1" customHeight="1" x14ac:dyDescent="0.25">
      <c r="A51" s="11" t="s">
        <v>128</v>
      </c>
      <c r="B51" s="68">
        <v>1978628</v>
      </c>
      <c r="C51" s="68">
        <v>2100887</v>
      </c>
      <c r="D51" s="12">
        <v>6.1789785649450035</v>
      </c>
      <c r="E51" s="69">
        <v>3958677</v>
      </c>
      <c r="F51" s="69">
        <v>4506833</v>
      </c>
      <c r="G51" s="15">
        <v>13.846949372227147</v>
      </c>
    </row>
    <row r="52" spans="1:7" ht="6" customHeight="1" x14ac:dyDescent="0.25">
      <c r="A52" s="11"/>
      <c r="B52" s="68"/>
      <c r="C52" s="68"/>
      <c r="D52" s="12"/>
      <c r="E52" s="69"/>
      <c r="F52" s="69"/>
      <c r="G52" s="15"/>
    </row>
    <row r="53" spans="1:7" ht="11.1" customHeight="1" x14ac:dyDescent="0.25">
      <c r="A53" s="16" t="s">
        <v>76</v>
      </c>
      <c r="B53" s="68"/>
      <c r="C53" s="68"/>
      <c r="D53" s="12"/>
      <c r="E53" s="69"/>
      <c r="F53" s="69"/>
      <c r="G53" s="15"/>
    </row>
    <row r="54" spans="1:7" ht="11.1" customHeight="1" x14ac:dyDescent="0.25">
      <c r="A54" s="11" t="s">
        <v>126</v>
      </c>
      <c r="B54" s="68">
        <v>0</v>
      </c>
      <c r="C54" s="68">
        <v>0</v>
      </c>
      <c r="D54" s="12">
        <v>0</v>
      </c>
      <c r="E54" s="69">
        <v>0</v>
      </c>
      <c r="F54" s="69">
        <v>0</v>
      </c>
      <c r="G54" s="15">
        <v>0</v>
      </c>
    </row>
    <row r="55" spans="1:7" ht="11.1" customHeight="1" x14ac:dyDescent="0.25">
      <c r="A55" s="17" t="s">
        <v>129</v>
      </c>
      <c r="B55" s="70">
        <v>0</v>
      </c>
      <c r="C55" s="70">
        <v>0</v>
      </c>
      <c r="D55" s="18">
        <v>0</v>
      </c>
      <c r="E55" s="71">
        <v>0</v>
      </c>
      <c r="F55" s="71">
        <v>0</v>
      </c>
      <c r="G55" s="19">
        <v>0</v>
      </c>
    </row>
    <row r="56" spans="1:7" ht="9" customHeight="1" x14ac:dyDescent="0.25">
      <c r="A56" s="20" t="s">
        <v>112</v>
      </c>
      <c r="B56" s="21"/>
      <c r="C56" s="21"/>
      <c r="D56" s="21"/>
      <c r="E56" s="22"/>
      <c r="F56" s="23"/>
      <c r="G56" s="15"/>
    </row>
    <row r="57" spans="1:7" ht="9" customHeight="1" x14ac:dyDescent="0.25">
      <c r="A57" s="24" t="s">
        <v>124</v>
      </c>
      <c r="B57" s="21"/>
      <c r="C57" s="21"/>
      <c r="D57" s="21"/>
      <c r="E57" s="23"/>
      <c r="F57" s="23"/>
      <c r="G57" s="15"/>
    </row>
    <row r="58" spans="1:7" ht="9" customHeight="1" x14ac:dyDescent="0.25">
      <c r="A58" s="24" t="s">
        <v>125</v>
      </c>
      <c r="B58" s="21"/>
      <c r="C58" s="21"/>
      <c r="D58" s="21"/>
      <c r="E58" s="23"/>
      <c r="F58" s="23"/>
      <c r="G58" s="15"/>
    </row>
    <row r="59" spans="1:7" ht="9" customHeight="1" x14ac:dyDescent="0.25">
      <c r="A59" s="25" t="s">
        <v>14</v>
      </c>
      <c r="B59" s="21"/>
      <c r="C59" s="21"/>
      <c r="D59" s="21"/>
      <c r="G59" s="15"/>
    </row>
    <row r="60" spans="1:7" ht="12" customHeight="1" x14ac:dyDescent="0.25">
      <c r="G60" s="15"/>
    </row>
    <row r="61" spans="1:7" ht="12" customHeight="1" x14ac:dyDescent="0.25">
      <c r="G61" s="15"/>
    </row>
  </sheetData>
  <mergeCells count="3">
    <mergeCell ref="B4:C4"/>
    <mergeCell ref="E4:F4"/>
    <mergeCell ref="A4:A5"/>
  </mergeCells>
  <phoneticPr fontId="10" type="noConversion"/>
  <printOptions horizontalCentered="1" verticalCentered="1"/>
  <pageMargins left="0.70866141732283472" right="0.70866141732283472" top="1.1417322834645669" bottom="0.74803149606299213" header="0.31496062992125984" footer="0.31496062992125984"/>
  <pageSetup paperSize="9" orientation="portrait" r:id="rId1"/>
  <ignoredErrors>
    <ignoredError sqref="G5 AMK1792 B7:C7" numberStoredAsText="1"/>
  </ignoredErrors>
  <extLst>
    <ext xmlns:mx="http://schemas.microsoft.com/office/mac/excel/2008/main" uri="http://schemas.microsoft.com/office/mac/excel/2008/main">
      <mx:PLV Mode="0" OnePage="0" WScale="0"/>
    </ext>
  </extLst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/>
  <dimension ref="A1:P70"/>
  <sheetViews>
    <sheetView showGridLines="0" zoomScaleNormal="100" workbookViewId="0"/>
  </sheetViews>
  <sheetFormatPr baseColWidth="10" defaultColWidth="6.44140625" defaultRowHeight="14.1" customHeight="1" x14ac:dyDescent="0.25"/>
  <cols>
    <col min="1" max="1" width="12.33203125" style="126" customWidth="1"/>
    <col min="2" max="2" width="5.109375" style="126" customWidth="1"/>
    <col min="3" max="14" width="6.44140625" style="126"/>
    <col min="15" max="15" width="7.77734375" style="126" customWidth="1"/>
    <col min="16" max="16384" width="6.44140625" style="126"/>
  </cols>
  <sheetData>
    <row r="1" spans="1:16" ht="17.100000000000001" customHeight="1" x14ac:dyDescent="0.25">
      <c r="A1" s="66" t="s">
        <v>276</v>
      </c>
      <c r="B1" s="125"/>
      <c r="C1" s="125"/>
      <c r="D1" s="125"/>
      <c r="E1" s="125"/>
      <c r="F1" s="125"/>
    </row>
    <row r="2" spans="1:16" ht="17.100000000000001" customHeight="1" x14ac:dyDescent="0.25">
      <c r="A2" s="3" t="s">
        <v>222</v>
      </c>
      <c r="E2" s="125"/>
      <c r="F2" s="125"/>
    </row>
    <row r="3" spans="1:16" ht="14.1" customHeight="1" x14ac:dyDescent="0.25">
      <c r="A3" s="3" t="s">
        <v>66</v>
      </c>
    </row>
    <row r="4" spans="1:16" ht="2.1" customHeight="1" x14ac:dyDescent="0.25">
      <c r="A4" s="156"/>
      <c r="B4" s="156"/>
      <c r="C4" s="156"/>
      <c r="D4" s="156"/>
      <c r="E4" s="156"/>
      <c r="F4" s="156"/>
      <c r="G4" s="156"/>
      <c r="H4" s="156"/>
      <c r="I4" s="156"/>
      <c r="J4" s="156"/>
      <c r="K4" s="156"/>
      <c r="L4" s="156"/>
      <c r="M4" s="156"/>
      <c r="N4" s="156"/>
      <c r="O4" s="156"/>
      <c r="P4" s="156"/>
    </row>
    <row r="5" spans="1:16" ht="15" customHeight="1" x14ac:dyDescent="0.25">
      <c r="A5" s="325" t="s">
        <v>71</v>
      </c>
      <c r="B5" s="325" t="s">
        <v>187</v>
      </c>
      <c r="C5" s="326" t="s">
        <v>173</v>
      </c>
      <c r="D5" s="326" t="s">
        <v>174</v>
      </c>
      <c r="E5" s="326" t="s">
        <v>175</v>
      </c>
      <c r="F5" s="326" t="s">
        <v>176</v>
      </c>
      <c r="G5" s="326" t="s">
        <v>177</v>
      </c>
      <c r="H5" s="326" t="s">
        <v>178</v>
      </c>
      <c r="I5" s="326" t="s">
        <v>179</v>
      </c>
      <c r="J5" s="326" t="s">
        <v>180</v>
      </c>
      <c r="K5" s="326" t="s">
        <v>181</v>
      </c>
      <c r="L5" s="326" t="s">
        <v>182</v>
      </c>
      <c r="M5" s="326" t="s">
        <v>140</v>
      </c>
      <c r="N5" s="326" t="s">
        <v>141</v>
      </c>
      <c r="O5" s="325" t="s">
        <v>82</v>
      </c>
      <c r="P5" s="157"/>
    </row>
    <row r="6" spans="1:16" ht="12.75" customHeight="1" x14ac:dyDescent="0.25">
      <c r="A6" s="408" t="s">
        <v>83</v>
      </c>
      <c r="B6" s="327">
        <v>2019</v>
      </c>
      <c r="C6" s="328">
        <v>153878</v>
      </c>
      <c r="D6" s="328">
        <v>146853.9</v>
      </c>
      <c r="E6" s="328">
        <v>149406</v>
      </c>
      <c r="F6" s="328">
        <v>165820</v>
      </c>
      <c r="G6" s="328">
        <v>177930</v>
      </c>
      <c r="H6" s="328">
        <v>166674</v>
      </c>
      <c r="I6" s="328">
        <v>178776</v>
      </c>
      <c r="J6" s="328">
        <v>191045</v>
      </c>
      <c r="K6" s="328">
        <v>176095</v>
      </c>
      <c r="L6" s="328">
        <v>191688</v>
      </c>
      <c r="M6" s="328">
        <v>175397</v>
      </c>
      <c r="N6" s="328">
        <v>228049.12122639577</v>
      </c>
      <c r="O6" s="329">
        <f>SUM(C6:N6)</f>
        <v>2101612.0212263959</v>
      </c>
      <c r="P6" s="158"/>
    </row>
    <row r="7" spans="1:16" ht="12.75" customHeight="1" x14ac:dyDescent="0.25">
      <c r="A7" s="409"/>
      <c r="B7" s="330">
        <v>2020</v>
      </c>
      <c r="C7" s="331">
        <v>160450</v>
      </c>
      <c r="D7" s="331">
        <v>162725</v>
      </c>
      <c r="E7" s="331"/>
      <c r="F7" s="331"/>
      <c r="G7" s="331"/>
      <c r="H7" s="331"/>
      <c r="I7" s="331"/>
      <c r="J7" s="331"/>
      <c r="K7" s="331"/>
      <c r="L7" s="331"/>
      <c r="M7" s="331"/>
      <c r="N7" s="331"/>
      <c r="O7" s="332"/>
      <c r="P7" s="158"/>
    </row>
    <row r="8" spans="1:16" ht="3" customHeight="1" x14ac:dyDescent="0.25">
      <c r="A8" s="333"/>
      <c r="B8" s="334"/>
      <c r="C8" s="335"/>
      <c r="D8" s="335"/>
      <c r="E8" s="335"/>
      <c r="F8" s="335"/>
      <c r="G8" s="335"/>
      <c r="H8" s="335"/>
      <c r="I8" s="335"/>
      <c r="J8" s="335"/>
      <c r="K8" s="335"/>
      <c r="L8" s="335"/>
      <c r="M8" s="335"/>
      <c r="N8" s="335"/>
      <c r="O8" s="336"/>
      <c r="P8" s="158"/>
    </row>
    <row r="9" spans="1:16" ht="9.75" customHeight="1" x14ac:dyDescent="0.25">
      <c r="A9" s="337" t="s">
        <v>84</v>
      </c>
      <c r="B9" s="338">
        <v>2019</v>
      </c>
      <c r="C9" s="339">
        <v>432</v>
      </c>
      <c r="D9" s="339">
        <v>363</v>
      </c>
      <c r="E9" s="339">
        <v>391</v>
      </c>
      <c r="F9" s="339">
        <v>329</v>
      </c>
      <c r="G9" s="339">
        <v>345</v>
      </c>
      <c r="H9" s="339">
        <v>340</v>
      </c>
      <c r="I9" s="339">
        <v>318</v>
      </c>
      <c r="J9" s="339">
        <v>327</v>
      </c>
      <c r="K9" s="339">
        <v>346</v>
      </c>
      <c r="L9" s="339">
        <v>313</v>
      </c>
      <c r="M9" s="339">
        <v>240</v>
      </c>
      <c r="N9" s="339">
        <v>243</v>
      </c>
      <c r="O9" s="340">
        <f t="shared" ref="O9:O65" si="0">SUM(C9:N9)</f>
        <v>3987</v>
      </c>
      <c r="P9" s="158"/>
    </row>
    <row r="10" spans="1:16" ht="9.75" customHeight="1" x14ac:dyDescent="0.25">
      <c r="A10" s="337"/>
      <c r="B10" s="338">
        <v>2020</v>
      </c>
      <c r="C10" s="339">
        <v>335</v>
      </c>
      <c r="D10" s="339">
        <v>329</v>
      </c>
      <c r="E10" s="339"/>
      <c r="F10" s="339"/>
      <c r="G10" s="339"/>
      <c r="H10" s="339"/>
      <c r="I10" s="339"/>
      <c r="J10" s="339"/>
      <c r="K10" s="339"/>
      <c r="L10" s="339"/>
      <c r="M10" s="339"/>
      <c r="N10" s="339"/>
      <c r="O10" s="340"/>
      <c r="P10" s="158"/>
    </row>
    <row r="11" spans="1:16" ht="9.75" customHeight="1" x14ac:dyDescent="0.25">
      <c r="A11" s="337" t="s">
        <v>85</v>
      </c>
      <c r="B11" s="338">
        <v>2019</v>
      </c>
      <c r="C11" s="339">
        <v>3991</v>
      </c>
      <c r="D11" s="339">
        <v>3799</v>
      </c>
      <c r="E11" s="339">
        <v>4084</v>
      </c>
      <c r="F11" s="339">
        <v>4284</v>
      </c>
      <c r="G11" s="339">
        <v>2897</v>
      </c>
      <c r="H11" s="339">
        <v>3173</v>
      </c>
      <c r="I11" s="339">
        <v>3858</v>
      </c>
      <c r="J11" s="339">
        <v>3825</v>
      </c>
      <c r="K11" s="339">
        <v>3730</v>
      </c>
      <c r="L11" s="339">
        <v>4035</v>
      </c>
      <c r="M11" s="339">
        <v>3320</v>
      </c>
      <c r="N11" s="339">
        <v>3055</v>
      </c>
      <c r="O11" s="340">
        <f t="shared" si="0"/>
        <v>44051</v>
      </c>
      <c r="P11" s="158"/>
    </row>
    <row r="12" spans="1:16" ht="9.75" customHeight="1" x14ac:dyDescent="0.25">
      <c r="A12" s="337"/>
      <c r="B12" s="338">
        <v>2020</v>
      </c>
      <c r="C12" s="339">
        <v>3184</v>
      </c>
      <c r="D12" s="339">
        <v>3515.5</v>
      </c>
      <c r="E12" s="339"/>
      <c r="F12" s="339"/>
      <c r="G12" s="339"/>
      <c r="H12" s="339"/>
      <c r="I12" s="339"/>
      <c r="J12" s="339"/>
      <c r="K12" s="339"/>
      <c r="L12" s="339"/>
      <c r="M12" s="339"/>
      <c r="N12" s="339"/>
      <c r="O12" s="340"/>
      <c r="P12" s="158"/>
    </row>
    <row r="13" spans="1:16" ht="9.75" customHeight="1" x14ac:dyDescent="0.25">
      <c r="A13" s="337" t="s">
        <v>86</v>
      </c>
      <c r="B13" s="338">
        <v>2019</v>
      </c>
      <c r="C13" s="339">
        <v>2915</v>
      </c>
      <c r="D13" s="339">
        <v>3200</v>
      </c>
      <c r="E13" s="339">
        <v>2703</v>
      </c>
      <c r="F13" s="339">
        <v>2467</v>
      </c>
      <c r="G13" s="339">
        <v>3138</v>
      </c>
      <c r="H13" s="339">
        <v>3349</v>
      </c>
      <c r="I13" s="339">
        <v>4559</v>
      </c>
      <c r="J13" s="339">
        <v>4473</v>
      </c>
      <c r="K13" s="339">
        <v>4373</v>
      </c>
      <c r="L13" s="339">
        <v>3300</v>
      </c>
      <c r="M13" s="339">
        <v>4098</v>
      </c>
      <c r="N13" s="339">
        <v>3535</v>
      </c>
      <c r="O13" s="340">
        <f t="shared" si="0"/>
        <v>42110</v>
      </c>
      <c r="P13" s="158"/>
    </row>
    <row r="14" spans="1:16" ht="9.75" customHeight="1" x14ac:dyDescent="0.25">
      <c r="A14" s="337"/>
      <c r="B14" s="338">
        <v>2020</v>
      </c>
      <c r="C14" s="339">
        <v>1760</v>
      </c>
      <c r="D14" s="339">
        <v>3954</v>
      </c>
      <c r="E14" s="339"/>
      <c r="F14" s="339"/>
      <c r="G14" s="339"/>
      <c r="H14" s="339"/>
      <c r="I14" s="339"/>
      <c r="J14" s="339"/>
      <c r="K14" s="339"/>
      <c r="L14" s="339"/>
      <c r="M14" s="339"/>
      <c r="N14" s="339"/>
      <c r="O14" s="340"/>
      <c r="P14" s="158"/>
    </row>
    <row r="15" spans="1:16" ht="9.75" customHeight="1" x14ac:dyDescent="0.25">
      <c r="A15" s="337" t="s">
        <v>87</v>
      </c>
      <c r="B15" s="338">
        <v>2019</v>
      </c>
      <c r="C15" s="339">
        <v>7817</v>
      </c>
      <c r="D15" s="339">
        <v>6915</v>
      </c>
      <c r="E15" s="339">
        <v>6828</v>
      </c>
      <c r="F15" s="339">
        <v>7473</v>
      </c>
      <c r="G15" s="339">
        <v>8564</v>
      </c>
      <c r="H15" s="339">
        <v>7362</v>
      </c>
      <c r="I15" s="339">
        <v>8863</v>
      </c>
      <c r="J15" s="339">
        <v>8329</v>
      </c>
      <c r="K15" s="339">
        <v>7946</v>
      </c>
      <c r="L15" s="339">
        <v>8189</v>
      </c>
      <c r="M15" s="339">
        <v>8272</v>
      </c>
      <c r="N15" s="339">
        <v>9950.1212263957841</v>
      </c>
      <c r="O15" s="340">
        <f t="shared" si="0"/>
        <v>96508.121226395786</v>
      </c>
      <c r="P15" s="158"/>
    </row>
    <row r="16" spans="1:16" ht="9.75" customHeight="1" x14ac:dyDescent="0.25">
      <c r="A16" s="337"/>
      <c r="B16" s="338">
        <v>2020</v>
      </c>
      <c r="C16" s="339">
        <v>9104</v>
      </c>
      <c r="D16" s="339">
        <v>8112.5</v>
      </c>
      <c r="E16" s="339"/>
      <c r="F16" s="339"/>
      <c r="G16" s="339"/>
      <c r="H16" s="339"/>
      <c r="I16" s="339"/>
      <c r="J16" s="339"/>
      <c r="K16" s="339"/>
      <c r="L16" s="339"/>
      <c r="M16" s="339"/>
      <c r="N16" s="339"/>
      <c r="O16" s="340"/>
      <c r="P16" s="158"/>
    </row>
    <row r="17" spans="1:16" ht="9.75" customHeight="1" x14ac:dyDescent="0.25">
      <c r="A17" s="341" t="s">
        <v>1</v>
      </c>
      <c r="B17" s="338">
        <v>2019</v>
      </c>
      <c r="C17" s="339">
        <v>7333</v>
      </c>
      <c r="D17" s="339">
        <v>6686.9</v>
      </c>
      <c r="E17" s="339">
        <v>6817</v>
      </c>
      <c r="F17" s="339">
        <v>5973</v>
      </c>
      <c r="G17" s="339">
        <v>6586</v>
      </c>
      <c r="H17" s="339">
        <v>6779</v>
      </c>
      <c r="I17" s="339">
        <v>7072</v>
      </c>
      <c r="J17" s="339">
        <v>6931</v>
      </c>
      <c r="K17" s="339">
        <v>6768</v>
      </c>
      <c r="L17" s="339">
        <v>6847</v>
      </c>
      <c r="M17" s="339">
        <v>6350</v>
      </c>
      <c r="N17" s="339">
        <v>7009</v>
      </c>
      <c r="O17" s="340">
        <f t="shared" si="0"/>
        <v>81151.899999999994</v>
      </c>
      <c r="P17" s="158"/>
    </row>
    <row r="18" spans="1:16" ht="9.75" customHeight="1" x14ac:dyDescent="0.25">
      <c r="A18" s="341"/>
      <c r="B18" s="338">
        <v>2020</v>
      </c>
      <c r="C18" s="339">
        <v>6731</v>
      </c>
      <c r="D18" s="339">
        <v>6925.5</v>
      </c>
      <c r="E18" s="339"/>
      <c r="F18" s="339"/>
      <c r="G18" s="339"/>
      <c r="H18" s="339"/>
      <c r="I18" s="339"/>
      <c r="J18" s="339"/>
      <c r="K18" s="339"/>
      <c r="L18" s="339"/>
      <c r="M18" s="339"/>
      <c r="N18" s="339"/>
      <c r="O18" s="340"/>
      <c r="P18" s="158"/>
    </row>
    <row r="19" spans="1:16" ht="9.75" customHeight="1" x14ac:dyDescent="0.25">
      <c r="A19" s="337" t="s">
        <v>162</v>
      </c>
      <c r="B19" s="338">
        <v>2019</v>
      </c>
      <c r="C19" s="339">
        <v>4295</v>
      </c>
      <c r="D19" s="339">
        <v>3218</v>
      </c>
      <c r="E19" s="339">
        <v>3707</v>
      </c>
      <c r="F19" s="339">
        <v>2977</v>
      </c>
      <c r="G19" s="339">
        <v>3121</v>
      </c>
      <c r="H19" s="339">
        <v>3156</v>
      </c>
      <c r="I19" s="339">
        <v>3420</v>
      </c>
      <c r="J19" s="339">
        <v>3480</v>
      </c>
      <c r="K19" s="339">
        <v>3363</v>
      </c>
      <c r="L19" s="339">
        <v>3476</v>
      </c>
      <c r="M19" s="339">
        <v>3158</v>
      </c>
      <c r="N19" s="339">
        <v>3266</v>
      </c>
      <c r="O19" s="340">
        <f t="shared" si="0"/>
        <v>40637</v>
      </c>
      <c r="P19" s="158"/>
    </row>
    <row r="20" spans="1:16" ht="9.75" customHeight="1" x14ac:dyDescent="0.25">
      <c r="A20" s="337"/>
      <c r="B20" s="338">
        <v>2020</v>
      </c>
      <c r="C20" s="339">
        <v>3094</v>
      </c>
      <c r="D20" s="339">
        <v>3288</v>
      </c>
      <c r="E20" s="339"/>
      <c r="F20" s="339"/>
      <c r="G20" s="339"/>
      <c r="H20" s="339"/>
      <c r="I20" s="339"/>
      <c r="J20" s="339"/>
      <c r="K20" s="339"/>
      <c r="L20" s="339"/>
      <c r="M20" s="339"/>
      <c r="N20" s="339"/>
      <c r="O20" s="340"/>
      <c r="P20" s="158"/>
    </row>
    <row r="21" spans="1:16" ht="9.75" customHeight="1" x14ac:dyDescent="0.25">
      <c r="A21" s="337" t="s">
        <v>2</v>
      </c>
      <c r="B21" s="338">
        <v>2019</v>
      </c>
      <c r="C21" s="339">
        <v>2303</v>
      </c>
      <c r="D21" s="339">
        <v>2256</v>
      </c>
      <c r="E21" s="339">
        <v>2060</v>
      </c>
      <c r="F21" s="339">
        <v>2110</v>
      </c>
      <c r="G21" s="339">
        <v>2438</v>
      </c>
      <c r="H21" s="339">
        <v>2674</v>
      </c>
      <c r="I21" s="339">
        <v>2484</v>
      </c>
      <c r="J21" s="339">
        <v>2369</v>
      </c>
      <c r="K21" s="339">
        <v>2293</v>
      </c>
      <c r="L21" s="339">
        <v>2226</v>
      </c>
      <c r="M21" s="339">
        <v>2009</v>
      </c>
      <c r="N21" s="339">
        <v>2509</v>
      </c>
      <c r="O21" s="340">
        <f t="shared" si="0"/>
        <v>27731</v>
      </c>
      <c r="P21" s="158"/>
    </row>
    <row r="22" spans="1:16" ht="9.75" customHeight="1" x14ac:dyDescent="0.25">
      <c r="A22" s="337"/>
      <c r="B22" s="338">
        <v>2020</v>
      </c>
      <c r="C22" s="339">
        <v>2352</v>
      </c>
      <c r="D22" s="339">
        <v>2579</v>
      </c>
      <c r="E22" s="339"/>
      <c r="F22" s="339"/>
      <c r="G22" s="339"/>
      <c r="H22" s="339"/>
      <c r="I22" s="339"/>
      <c r="J22" s="339"/>
      <c r="K22" s="339"/>
      <c r="L22" s="339"/>
      <c r="M22" s="339"/>
      <c r="N22" s="339"/>
      <c r="O22" s="340"/>
      <c r="P22" s="158"/>
    </row>
    <row r="23" spans="1:16" ht="9.75" customHeight="1" x14ac:dyDescent="0.25">
      <c r="A23" s="337" t="s">
        <v>3</v>
      </c>
      <c r="B23" s="338">
        <v>2019</v>
      </c>
      <c r="C23" s="339">
        <v>735</v>
      </c>
      <c r="D23" s="339">
        <v>1212.9000000000001</v>
      </c>
      <c r="E23" s="339">
        <v>1050</v>
      </c>
      <c r="F23" s="339">
        <v>886</v>
      </c>
      <c r="G23" s="339">
        <v>1027</v>
      </c>
      <c r="H23" s="339">
        <v>949</v>
      </c>
      <c r="I23" s="339">
        <v>1168</v>
      </c>
      <c r="J23" s="339">
        <v>1082</v>
      </c>
      <c r="K23" s="339">
        <v>1112</v>
      </c>
      <c r="L23" s="339">
        <v>1145</v>
      </c>
      <c r="M23" s="339">
        <v>1183</v>
      </c>
      <c r="N23" s="339">
        <v>1234</v>
      </c>
      <c r="O23" s="340">
        <f t="shared" si="0"/>
        <v>12783.9</v>
      </c>
      <c r="P23" s="158"/>
    </row>
    <row r="24" spans="1:16" ht="9.75" customHeight="1" x14ac:dyDescent="0.25">
      <c r="A24" s="337"/>
      <c r="B24" s="338">
        <v>2020</v>
      </c>
      <c r="C24" s="339">
        <v>1285</v>
      </c>
      <c r="D24" s="339">
        <v>1058.5</v>
      </c>
      <c r="E24" s="339"/>
      <c r="F24" s="339"/>
      <c r="G24" s="339"/>
      <c r="H24" s="339"/>
      <c r="I24" s="339"/>
      <c r="J24" s="339"/>
      <c r="K24" s="339"/>
      <c r="L24" s="339"/>
      <c r="M24" s="339"/>
      <c r="N24" s="339"/>
      <c r="O24" s="340"/>
      <c r="P24" s="158"/>
    </row>
    <row r="25" spans="1:16" ht="9.75" customHeight="1" x14ac:dyDescent="0.25">
      <c r="A25" s="337" t="s">
        <v>4</v>
      </c>
      <c r="B25" s="338">
        <v>2019</v>
      </c>
      <c r="C25" s="339">
        <v>1407</v>
      </c>
      <c r="D25" s="339">
        <v>1590</v>
      </c>
      <c r="E25" s="339">
        <v>1530</v>
      </c>
      <c r="F25" s="339">
        <v>1090</v>
      </c>
      <c r="G25" s="339">
        <v>1405</v>
      </c>
      <c r="H25" s="339">
        <v>1416</v>
      </c>
      <c r="I25" s="339">
        <v>1538</v>
      </c>
      <c r="J25" s="339">
        <v>1710</v>
      </c>
      <c r="K25" s="339">
        <v>1870</v>
      </c>
      <c r="L25" s="339">
        <v>1930</v>
      </c>
      <c r="M25" s="339">
        <v>1775</v>
      </c>
      <c r="N25" s="339">
        <v>1833</v>
      </c>
      <c r="O25" s="340">
        <f t="shared" si="0"/>
        <v>19094</v>
      </c>
      <c r="P25" s="158"/>
    </row>
    <row r="26" spans="1:16" ht="9.75" customHeight="1" x14ac:dyDescent="0.25">
      <c r="A26" s="337"/>
      <c r="B26" s="338">
        <v>2020</v>
      </c>
      <c r="C26" s="339">
        <v>1410</v>
      </c>
      <c r="D26" s="339">
        <v>1477</v>
      </c>
      <c r="E26" s="339"/>
      <c r="F26" s="339"/>
      <c r="G26" s="339"/>
      <c r="H26" s="339"/>
      <c r="I26" s="339"/>
      <c r="J26" s="339"/>
      <c r="K26" s="339"/>
      <c r="L26" s="339"/>
      <c r="M26" s="339"/>
      <c r="N26" s="339"/>
      <c r="O26" s="340"/>
      <c r="P26" s="158"/>
    </row>
    <row r="27" spans="1:16" ht="9.75" customHeight="1" x14ac:dyDescent="0.25">
      <c r="A27" s="337" t="s">
        <v>5</v>
      </c>
      <c r="B27" s="338">
        <v>2019</v>
      </c>
      <c r="C27" s="339">
        <v>1414</v>
      </c>
      <c r="D27" s="339">
        <v>1335</v>
      </c>
      <c r="E27" s="339">
        <v>1406</v>
      </c>
      <c r="F27" s="339">
        <v>1364</v>
      </c>
      <c r="G27" s="339">
        <v>1217</v>
      </c>
      <c r="H27" s="339">
        <v>1230</v>
      </c>
      <c r="I27" s="339">
        <v>1266</v>
      </c>
      <c r="J27" s="339">
        <v>1250</v>
      </c>
      <c r="K27" s="339">
        <v>1478</v>
      </c>
      <c r="L27" s="339">
        <v>1301</v>
      </c>
      <c r="M27" s="339">
        <v>1184</v>
      </c>
      <c r="N27" s="339">
        <v>1212</v>
      </c>
      <c r="O27" s="340">
        <f t="shared" si="0"/>
        <v>15657</v>
      </c>
      <c r="P27" s="158"/>
    </row>
    <row r="28" spans="1:16" ht="9.75" customHeight="1" x14ac:dyDescent="0.25">
      <c r="A28" s="337"/>
      <c r="B28" s="338">
        <v>2020</v>
      </c>
      <c r="C28" s="339">
        <v>1332</v>
      </c>
      <c r="D28" s="339">
        <v>1248</v>
      </c>
      <c r="E28" s="339"/>
      <c r="F28" s="339"/>
      <c r="G28" s="339"/>
      <c r="H28" s="339"/>
      <c r="I28" s="339"/>
      <c r="J28" s="339"/>
      <c r="K28" s="339"/>
      <c r="L28" s="339"/>
      <c r="M28" s="339"/>
      <c r="N28" s="339"/>
      <c r="O28" s="340"/>
      <c r="P28" s="158"/>
    </row>
    <row r="29" spans="1:16" ht="9.75" customHeight="1" x14ac:dyDescent="0.25">
      <c r="A29" s="337" t="s">
        <v>6</v>
      </c>
      <c r="B29" s="338">
        <v>2019</v>
      </c>
      <c r="C29" s="339">
        <v>81297</v>
      </c>
      <c r="D29" s="339">
        <v>77762</v>
      </c>
      <c r="E29" s="339">
        <v>73110</v>
      </c>
      <c r="F29" s="339">
        <v>88370</v>
      </c>
      <c r="G29" s="339">
        <v>96410</v>
      </c>
      <c r="H29" s="339">
        <v>86497</v>
      </c>
      <c r="I29" s="339">
        <v>95970</v>
      </c>
      <c r="J29" s="339">
        <v>103101</v>
      </c>
      <c r="K29" s="339">
        <v>94230</v>
      </c>
      <c r="L29" s="339">
        <v>106667</v>
      </c>
      <c r="M29" s="339">
        <v>92296</v>
      </c>
      <c r="N29" s="339">
        <v>134392</v>
      </c>
      <c r="O29" s="340">
        <f t="shared" si="0"/>
        <v>1130102</v>
      </c>
      <c r="P29" s="158"/>
    </row>
    <row r="30" spans="1:16" ht="9.75" customHeight="1" x14ac:dyDescent="0.25">
      <c r="A30" s="337"/>
      <c r="B30" s="338">
        <v>2020</v>
      </c>
      <c r="C30" s="339">
        <v>81323</v>
      </c>
      <c r="D30" s="339">
        <v>81233.5</v>
      </c>
      <c r="E30" s="339"/>
      <c r="F30" s="339"/>
      <c r="G30" s="339"/>
      <c r="H30" s="339"/>
      <c r="I30" s="339"/>
      <c r="J30" s="339"/>
      <c r="K30" s="339"/>
      <c r="L30" s="339"/>
      <c r="M30" s="339"/>
      <c r="N30" s="339"/>
      <c r="O30" s="340"/>
      <c r="P30" s="158"/>
    </row>
    <row r="31" spans="1:16" ht="9.75" customHeight="1" x14ac:dyDescent="0.25">
      <c r="A31" s="337" t="s">
        <v>149</v>
      </c>
      <c r="B31" s="338">
        <v>2019</v>
      </c>
      <c r="C31" s="339">
        <v>2155</v>
      </c>
      <c r="D31" s="339">
        <v>2302</v>
      </c>
      <c r="E31" s="339">
        <v>2255</v>
      </c>
      <c r="F31" s="339">
        <v>2281</v>
      </c>
      <c r="G31" s="339">
        <v>2516</v>
      </c>
      <c r="H31" s="339">
        <v>2416</v>
      </c>
      <c r="I31" s="339">
        <v>2754</v>
      </c>
      <c r="J31" s="339">
        <v>2588</v>
      </c>
      <c r="K31" s="339">
        <v>2415</v>
      </c>
      <c r="L31" s="339">
        <v>2396</v>
      </c>
      <c r="M31" s="339">
        <v>2390</v>
      </c>
      <c r="N31" s="339">
        <v>3538</v>
      </c>
      <c r="O31" s="340">
        <f t="shared" si="0"/>
        <v>30006</v>
      </c>
      <c r="P31" s="158"/>
    </row>
    <row r="32" spans="1:16" ht="9.75" customHeight="1" x14ac:dyDescent="0.25">
      <c r="A32" s="337"/>
      <c r="B32" s="338">
        <v>2020</v>
      </c>
      <c r="C32" s="339">
        <v>1596</v>
      </c>
      <c r="D32" s="339">
        <v>2585</v>
      </c>
      <c r="E32" s="339"/>
      <c r="F32" s="339"/>
      <c r="G32" s="339"/>
      <c r="H32" s="339"/>
      <c r="I32" s="339"/>
      <c r="J32" s="339"/>
      <c r="K32" s="339"/>
      <c r="L32" s="339"/>
      <c r="M32" s="339"/>
      <c r="N32" s="339"/>
      <c r="O32" s="340"/>
      <c r="P32" s="158"/>
    </row>
    <row r="33" spans="1:16" ht="9.75" customHeight="1" x14ac:dyDescent="0.25">
      <c r="A33" s="337" t="s">
        <v>150</v>
      </c>
      <c r="B33" s="338">
        <v>2019</v>
      </c>
      <c r="C33" s="339">
        <v>2977</v>
      </c>
      <c r="D33" s="339">
        <v>2476</v>
      </c>
      <c r="E33" s="339">
        <v>2482</v>
      </c>
      <c r="F33" s="339">
        <v>2512</v>
      </c>
      <c r="G33" s="339">
        <v>2919</v>
      </c>
      <c r="H33" s="339">
        <v>3066</v>
      </c>
      <c r="I33" s="339">
        <v>2820</v>
      </c>
      <c r="J33" s="339">
        <v>2778</v>
      </c>
      <c r="K33" s="339">
        <v>2803</v>
      </c>
      <c r="L33" s="339">
        <v>2775</v>
      </c>
      <c r="M33" s="339">
        <v>2898</v>
      </c>
      <c r="N33" s="339">
        <v>3310</v>
      </c>
      <c r="O33" s="340">
        <f t="shared" si="0"/>
        <v>33816</v>
      </c>
      <c r="P33" s="158"/>
    </row>
    <row r="34" spans="1:16" ht="9.75" customHeight="1" x14ac:dyDescent="0.25">
      <c r="A34" s="337"/>
      <c r="B34" s="338">
        <v>2020</v>
      </c>
      <c r="C34" s="339">
        <v>2984</v>
      </c>
      <c r="D34" s="339">
        <v>2943</v>
      </c>
      <c r="E34" s="339"/>
      <c r="F34" s="339"/>
      <c r="G34" s="339"/>
      <c r="H34" s="339"/>
      <c r="I34" s="339"/>
      <c r="J34" s="339"/>
      <c r="K34" s="339"/>
      <c r="L34" s="339"/>
      <c r="M34" s="339"/>
      <c r="N34" s="339"/>
      <c r="O34" s="340"/>
      <c r="P34" s="158"/>
    </row>
    <row r="35" spans="1:16" ht="9.75" customHeight="1" x14ac:dyDescent="0.25">
      <c r="A35" s="337" t="s">
        <v>151</v>
      </c>
      <c r="B35" s="338">
        <v>2019</v>
      </c>
      <c r="C35" s="339">
        <v>503</v>
      </c>
      <c r="D35" s="339">
        <v>450</v>
      </c>
      <c r="E35" s="339">
        <v>492</v>
      </c>
      <c r="F35" s="339">
        <v>513</v>
      </c>
      <c r="G35" s="339">
        <v>537</v>
      </c>
      <c r="H35" s="339">
        <v>642</v>
      </c>
      <c r="I35" s="339">
        <v>589</v>
      </c>
      <c r="J35" s="339">
        <v>520</v>
      </c>
      <c r="K35" s="339">
        <v>569</v>
      </c>
      <c r="L35" s="339">
        <v>690</v>
      </c>
      <c r="M35" s="339">
        <v>619</v>
      </c>
      <c r="N35" s="339">
        <v>699</v>
      </c>
      <c r="O35" s="340">
        <f t="shared" si="0"/>
        <v>6823</v>
      </c>
      <c r="P35" s="158"/>
    </row>
    <row r="36" spans="1:16" ht="9.75" customHeight="1" x14ac:dyDescent="0.25">
      <c r="A36" s="337"/>
      <c r="B36" s="338">
        <v>2020</v>
      </c>
      <c r="C36" s="339">
        <v>684</v>
      </c>
      <c r="D36" s="339">
        <v>615.5</v>
      </c>
      <c r="E36" s="339"/>
      <c r="F36" s="339"/>
      <c r="G36" s="339"/>
      <c r="H36" s="339"/>
      <c r="I36" s="339"/>
      <c r="J36" s="339"/>
      <c r="K36" s="339"/>
      <c r="L36" s="339"/>
      <c r="M36" s="339"/>
      <c r="N36" s="339"/>
      <c r="O36" s="340"/>
      <c r="P36" s="158"/>
    </row>
    <row r="37" spans="1:16" ht="9.75" customHeight="1" x14ac:dyDescent="0.25">
      <c r="A37" s="337" t="s">
        <v>60</v>
      </c>
      <c r="B37" s="338">
        <v>2019</v>
      </c>
      <c r="C37" s="339">
        <v>1755</v>
      </c>
      <c r="D37" s="339">
        <v>1455</v>
      </c>
      <c r="E37" s="339">
        <v>1596</v>
      </c>
      <c r="F37" s="339">
        <v>1847</v>
      </c>
      <c r="G37" s="339">
        <v>2173</v>
      </c>
      <c r="H37" s="339">
        <v>2156</v>
      </c>
      <c r="I37" s="339">
        <v>2168</v>
      </c>
      <c r="J37" s="339">
        <v>2031</v>
      </c>
      <c r="K37" s="339">
        <v>1982</v>
      </c>
      <c r="L37" s="339">
        <v>1630</v>
      </c>
      <c r="M37" s="339">
        <v>1561</v>
      </c>
      <c r="N37" s="339">
        <v>1645</v>
      </c>
      <c r="O37" s="340">
        <f t="shared" si="0"/>
        <v>21999</v>
      </c>
      <c r="P37" s="158"/>
    </row>
    <row r="38" spans="1:16" ht="9.75" customHeight="1" x14ac:dyDescent="0.25">
      <c r="A38" s="337"/>
      <c r="B38" s="338">
        <v>2020</v>
      </c>
      <c r="C38" s="339">
        <v>2160</v>
      </c>
      <c r="D38" s="339">
        <v>2162</v>
      </c>
      <c r="E38" s="339"/>
      <c r="F38" s="339"/>
      <c r="G38" s="339"/>
      <c r="H38" s="339"/>
      <c r="I38" s="339"/>
      <c r="J38" s="339"/>
      <c r="K38" s="339"/>
      <c r="L38" s="339"/>
      <c r="M38" s="339"/>
      <c r="N38" s="339"/>
      <c r="O38" s="340"/>
      <c r="P38" s="158"/>
    </row>
    <row r="39" spans="1:16" ht="9.75" customHeight="1" x14ac:dyDescent="0.25">
      <c r="A39" s="337" t="s">
        <v>61</v>
      </c>
      <c r="B39" s="338">
        <v>2019</v>
      </c>
      <c r="C39" s="339">
        <v>180</v>
      </c>
      <c r="D39" s="339">
        <v>155</v>
      </c>
      <c r="E39" s="339">
        <v>449</v>
      </c>
      <c r="F39" s="339">
        <v>535</v>
      </c>
      <c r="G39" s="339">
        <v>566</v>
      </c>
      <c r="H39" s="339">
        <v>359</v>
      </c>
      <c r="I39" s="339">
        <v>459</v>
      </c>
      <c r="J39" s="339">
        <v>356</v>
      </c>
      <c r="K39" s="339">
        <v>595</v>
      </c>
      <c r="L39" s="339">
        <v>695</v>
      </c>
      <c r="M39" s="339">
        <v>518</v>
      </c>
      <c r="N39" s="339">
        <v>628</v>
      </c>
      <c r="O39" s="340">
        <f t="shared" si="0"/>
        <v>5495</v>
      </c>
      <c r="P39" s="158"/>
    </row>
    <row r="40" spans="1:16" ht="9.75" customHeight="1" x14ac:dyDescent="0.25">
      <c r="A40" s="337"/>
      <c r="B40" s="338">
        <v>2020</v>
      </c>
      <c r="C40" s="339">
        <v>307</v>
      </c>
      <c r="D40" s="339">
        <v>409</v>
      </c>
      <c r="E40" s="339"/>
      <c r="F40" s="339"/>
      <c r="G40" s="339"/>
      <c r="H40" s="339"/>
      <c r="I40" s="339"/>
      <c r="J40" s="339"/>
      <c r="K40" s="339"/>
      <c r="L40" s="339"/>
      <c r="M40" s="339"/>
      <c r="N40" s="339"/>
      <c r="O40" s="340"/>
      <c r="P40" s="158"/>
    </row>
    <row r="41" spans="1:16" ht="9.75" customHeight="1" x14ac:dyDescent="0.25">
      <c r="A41" s="337" t="s">
        <v>62</v>
      </c>
      <c r="B41" s="338">
        <v>2019</v>
      </c>
      <c r="C41" s="339">
        <v>23665</v>
      </c>
      <c r="D41" s="339">
        <v>22030</v>
      </c>
      <c r="E41" s="339">
        <v>27520</v>
      </c>
      <c r="F41" s="339">
        <v>28455</v>
      </c>
      <c r="G41" s="339">
        <v>29832</v>
      </c>
      <c r="H41" s="339">
        <v>28495</v>
      </c>
      <c r="I41" s="339">
        <v>26358</v>
      </c>
      <c r="J41" s="339">
        <v>32698</v>
      </c>
      <c r="K41" s="339">
        <v>29862</v>
      </c>
      <c r="L41" s="339">
        <v>33026</v>
      </c>
      <c r="M41" s="339">
        <v>32306</v>
      </c>
      <c r="N41" s="339">
        <v>33357</v>
      </c>
      <c r="O41" s="340">
        <f t="shared" si="0"/>
        <v>347604</v>
      </c>
      <c r="P41" s="158"/>
    </row>
    <row r="42" spans="1:16" ht="9.75" customHeight="1" x14ac:dyDescent="0.25">
      <c r="A42" s="337"/>
      <c r="B42" s="338">
        <v>2020</v>
      </c>
      <c r="C42" s="339">
        <v>30346</v>
      </c>
      <c r="D42" s="339">
        <v>27426.5</v>
      </c>
      <c r="E42" s="339"/>
      <c r="F42" s="339"/>
      <c r="G42" s="339"/>
      <c r="H42" s="339"/>
      <c r="I42" s="339"/>
      <c r="J42" s="339"/>
      <c r="K42" s="339"/>
      <c r="L42" s="339"/>
      <c r="M42" s="339"/>
      <c r="N42" s="339"/>
      <c r="O42" s="340"/>
      <c r="P42" s="158"/>
    </row>
    <row r="43" spans="1:16" ht="9.75" customHeight="1" x14ac:dyDescent="0.25">
      <c r="A43" s="337" t="s">
        <v>63</v>
      </c>
      <c r="B43" s="338">
        <v>2019</v>
      </c>
      <c r="C43" s="339">
        <v>1527</v>
      </c>
      <c r="D43" s="339">
        <v>1504</v>
      </c>
      <c r="E43" s="339">
        <v>1599</v>
      </c>
      <c r="F43" s="339">
        <v>1459</v>
      </c>
      <c r="G43" s="339">
        <v>1986</v>
      </c>
      <c r="H43" s="339">
        <v>1721</v>
      </c>
      <c r="I43" s="339">
        <v>1911</v>
      </c>
      <c r="J43" s="339">
        <v>1846</v>
      </c>
      <c r="K43" s="339">
        <v>1621</v>
      </c>
      <c r="L43" s="339">
        <v>2050</v>
      </c>
      <c r="M43" s="339">
        <v>1976</v>
      </c>
      <c r="N43" s="339">
        <v>2778</v>
      </c>
      <c r="O43" s="340">
        <f t="shared" si="0"/>
        <v>21978</v>
      </c>
      <c r="P43" s="158"/>
    </row>
    <row r="44" spans="1:16" ht="9.75" customHeight="1" x14ac:dyDescent="0.25">
      <c r="A44" s="337"/>
      <c r="B44" s="338">
        <v>2020</v>
      </c>
      <c r="C44" s="339">
        <v>1695</v>
      </c>
      <c r="D44" s="339">
        <v>1816</v>
      </c>
      <c r="E44" s="339"/>
      <c r="F44" s="339"/>
      <c r="G44" s="339"/>
      <c r="H44" s="339"/>
      <c r="I44" s="339"/>
      <c r="J44" s="339"/>
      <c r="K44" s="339"/>
      <c r="L44" s="339"/>
      <c r="M44" s="339"/>
      <c r="N44" s="339"/>
      <c r="O44" s="340"/>
      <c r="P44" s="158"/>
    </row>
    <row r="45" spans="1:16" ht="9.75" customHeight="1" x14ac:dyDescent="0.25">
      <c r="A45" s="337" t="s">
        <v>64</v>
      </c>
      <c r="B45" s="338">
        <v>2019</v>
      </c>
      <c r="C45" s="339">
        <v>3253</v>
      </c>
      <c r="D45" s="339">
        <v>2948</v>
      </c>
      <c r="E45" s="339">
        <v>3444</v>
      </c>
      <c r="F45" s="339">
        <v>3152</v>
      </c>
      <c r="G45" s="339">
        <v>3496</v>
      </c>
      <c r="H45" s="339">
        <v>4148</v>
      </c>
      <c r="I45" s="339">
        <v>4139</v>
      </c>
      <c r="J45" s="339">
        <v>3887</v>
      </c>
      <c r="K45" s="339">
        <v>2769</v>
      </c>
      <c r="L45" s="339">
        <v>2850</v>
      </c>
      <c r="M45" s="339">
        <v>2459</v>
      </c>
      <c r="N45" s="339">
        <v>4091</v>
      </c>
      <c r="O45" s="340">
        <f t="shared" si="0"/>
        <v>40636</v>
      </c>
      <c r="P45" s="158"/>
    </row>
    <row r="46" spans="1:16" ht="9.75" customHeight="1" x14ac:dyDescent="0.25">
      <c r="A46" s="337"/>
      <c r="B46" s="338">
        <v>2020</v>
      </c>
      <c r="C46" s="339">
        <v>2993</v>
      </c>
      <c r="D46" s="339">
        <v>4143.5</v>
      </c>
      <c r="E46" s="339"/>
      <c r="F46" s="339"/>
      <c r="G46" s="339"/>
      <c r="H46" s="339"/>
      <c r="I46" s="339"/>
      <c r="J46" s="339"/>
      <c r="K46" s="339"/>
      <c r="L46" s="339"/>
      <c r="M46" s="339"/>
      <c r="N46" s="339"/>
      <c r="O46" s="340"/>
      <c r="P46" s="158"/>
    </row>
    <row r="47" spans="1:16" ht="9.75" customHeight="1" x14ac:dyDescent="0.25">
      <c r="A47" s="337" t="s">
        <v>65</v>
      </c>
      <c r="B47" s="338">
        <v>2019</v>
      </c>
      <c r="C47" s="339">
        <v>2671</v>
      </c>
      <c r="D47" s="339">
        <v>2981</v>
      </c>
      <c r="E47" s="339">
        <v>3245</v>
      </c>
      <c r="F47" s="339">
        <v>3352</v>
      </c>
      <c r="G47" s="339">
        <v>3040</v>
      </c>
      <c r="H47" s="339">
        <v>2946</v>
      </c>
      <c r="I47" s="339">
        <v>3379</v>
      </c>
      <c r="J47" s="339">
        <v>3877</v>
      </c>
      <c r="K47" s="339">
        <v>3053</v>
      </c>
      <c r="L47" s="339">
        <v>3182</v>
      </c>
      <c r="M47" s="339">
        <v>3272</v>
      </c>
      <c r="N47" s="339">
        <v>4256</v>
      </c>
      <c r="O47" s="340">
        <f t="shared" si="0"/>
        <v>39254</v>
      </c>
      <c r="P47" s="158"/>
    </row>
    <row r="48" spans="1:16" ht="9.75" customHeight="1" x14ac:dyDescent="0.25">
      <c r="A48" s="337"/>
      <c r="B48" s="338">
        <v>2020</v>
      </c>
      <c r="C48" s="339">
        <v>4450</v>
      </c>
      <c r="D48" s="339">
        <v>3162.5</v>
      </c>
      <c r="E48" s="339"/>
      <c r="F48" s="339"/>
      <c r="G48" s="339"/>
      <c r="H48" s="339"/>
      <c r="I48" s="339"/>
      <c r="J48" s="339"/>
      <c r="K48" s="339"/>
      <c r="L48" s="339"/>
      <c r="M48" s="339"/>
      <c r="N48" s="339"/>
      <c r="O48" s="340"/>
      <c r="P48" s="158"/>
    </row>
    <row r="49" spans="1:16" ht="9.75" customHeight="1" x14ac:dyDescent="0.25">
      <c r="A49" s="337" t="s">
        <v>95</v>
      </c>
      <c r="B49" s="338">
        <v>2019</v>
      </c>
      <c r="C49" s="339">
        <v>1158</v>
      </c>
      <c r="D49" s="339">
        <v>1287</v>
      </c>
      <c r="E49" s="339">
        <v>1273</v>
      </c>
      <c r="F49" s="339">
        <v>1202</v>
      </c>
      <c r="G49" s="339">
        <v>1275</v>
      </c>
      <c r="H49" s="339">
        <v>1033</v>
      </c>
      <c r="I49" s="339">
        <v>1095</v>
      </c>
      <c r="J49" s="339">
        <v>1195</v>
      </c>
      <c r="K49" s="339">
        <v>1180</v>
      </c>
      <c r="L49" s="339">
        <v>1065</v>
      </c>
      <c r="M49" s="339">
        <v>1220</v>
      </c>
      <c r="N49" s="339">
        <v>1395</v>
      </c>
      <c r="O49" s="340">
        <f t="shared" si="0"/>
        <v>14378</v>
      </c>
      <c r="P49" s="158"/>
    </row>
    <row r="50" spans="1:16" ht="9.75" customHeight="1" x14ac:dyDescent="0.25">
      <c r="A50" s="337"/>
      <c r="B50" s="338">
        <v>2020</v>
      </c>
      <c r="C50" s="339">
        <v>1123</v>
      </c>
      <c r="D50" s="339">
        <v>1064</v>
      </c>
      <c r="E50" s="339"/>
      <c r="F50" s="339"/>
      <c r="G50" s="339"/>
      <c r="H50" s="339"/>
      <c r="I50" s="339"/>
      <c r="J50" s="339"/>
      <c r="K50" s="339"/>
      <c r="L50" s="339"/>
      <c r="M50" s="339"/>
      <c r="N50" s="339"/>
      <c r="O50" s="340"/>
      <c r="P50" s="158"/>
    </row>
    <row r="51" spans="1:16" ht="9.75" customHeight="1" x14ac:dyDescent="0.25">
      <c r="A51" s="337" t="s">
        <v>96</v>
      </c>
      <c r="B51" s="338">
        <v>2019</v>
      </c>
      <c r="C51" s="339">
        <v>503</v>
      </c>
      <c r="D51" s="339">
        <v>542</v>
      </c>
      <c r="E51" s="339">
        <v>543</v>
      </c>
      <c r="F51" s="339">
        <v>525</v>
      </c>
      <c r="G51" s="339">
        <v>558</v>
      </c>
      <c r="H51" s="339">
        <v>448</v>
      </c>
      <c r="I51" s="339">
        <v>450</v>
      </c>
      <c r="J51" s="339">
        <v>475</v>
      </c>
      <c r="K51" s="339">
        <v>470</v>
      </c>
      <c r="L51" s="339">
        <v>420</v>
      </c>
      <c r="M51" s="339">
        <v>440</v>
      </c>
      <c r="N51" s="339">
        <v>570</v>
      </c>
      <c r="O51" s="340">
        <f t="shared" si="0"/>
        <v>5944</v>
      </c>
      <c r="P51" s="158"/>
    </row>
    <row r="52" spans="1:16" ht="9.75" customHeight="1" x14ac:dyDescent="0.25">
      <c r="A52" s="337"/>
      <c r="B52" s="338">
        <v>2020</v>
      </c>
      <c r="C52" s="339">
        <v>485</v>
      </c>
      <c r="D52" s="339">
        <v>449</v>
      </c>
      <c r="E52" s="339"/>
      <c r="F52" s="339"/>
      <c r="G52" s="339"/>
      <c r="H52" s="339"/>
      <c r="I52" s="339"/>
      <c r="J52" s="339"/>
      <c r="K52" s="339"/>
      <c r="L52" s="339"/>
      <c r="M52" s="339"/>
      <c r="N52" s="339"/>
      <c r="O52" s="340"/>
      <c r="P52" s="158"/>
    </row>
    <row r="53" spans="1:16" ht="9.75" customHeight="1" x14ac:dyDescent="0.25">
      <c r="A53" s="337" t="s">
        <v>97</v>
      </c>
      <c r="B53" s="338">
        <v>2019</v>
      </c>
      <c r="C53" s="339">
        <v>655</v>
      </c>
      <c r="D53" s="339">
        <v>745</v>
      </c>
      <c r="E53" s="339">
        <v>730</v>
      </c>
      <c r="F53" s="339">
        <v>677</v>
      </c>
      <c r="G53" s="339">
        <v>717</v>
      </c>
      <c r="H53" s="339">
        <v>585</v>
      </c>
      <c r="I53" s="339">
        <v>645</v>
      </c>
      <c r="J53" s="339">
        <v>720</v>
      </c>
      <c r="K53" s="339">
        <v>710</v>
      </c>
      <c r="L53" s="339">
        <v>645</v>
      </c>
      <c r="M53" s="339">
        <v>780</v>
      </c>
      <c r="N53" s="339">
        <v>825</v>
      </c>
      <c r="O53" s="340">
        <f t="shared" si="0"/>
        <v>8434</v>
      </c>
      <c r="P53" s="158"/>
    </row>
    <row r="54" spans="1:16" ht="9.75" customHeight="1" x14ac:dyDescent="0.25">
      <c r="A54" s="337"/>
      <c r="B54" s="338">
        <v>2020</v>
      </c>
      <c r="C54" s="339">
        <v>638</v>
      </c>
      <c r="D54" s="339">
        <v>615</v>
      </c>
      <c r="E54" s="339"/>
      <c r="F54" s="339"/>
      <c r="G54" s="339"/>
      <c r="H54" s="339"/>
      <c r="I54" s="339"/>
      <c r="J54" s="339"/>
      <c r="K54" s="339"/>
      <c r="L54" s="339"/>
      <c r="M54" s="339"/>
      <c r="N54" s="339"/>
      <c r="O54" s="340"/>
      <c r="P54" s="158"/>
    </row>
    <row r="55" spans="1:16" ht="9.75" customHeight="1" x14ac:dyDescent="0.25">
      <c r="A55" s="337" t="s">
        <v>98</v>
      </c>
      <c r="B55" s="338">
        <v>2019</v>
      </c>
      <c r="C55" s="339">
        <v>0</v>
      </c>
      <c r="D55" s="339">
        <v>0</v>
      </c>
      <c r="E55" s="339">
        <v>0</v>
      </c>
      <c r="F55" s="339">
        <v>0</v>
      </c>
      <c r="G55" s="339">
        <v>0</v>
      </c>
      <c r="H55" s="339">
        <v>0</v>
      </c>
      <c r="I55" s="339">
        <v>0</v>
      </c>
      <c r="J55" s="339">
        <v>0</v>
      </c>
      <c r="K55" s="339">
        <v>0</v>
      </c>
      <c r="L55" s="339">
        <v>0</v>
      </c>
      <c r="M55" s="339">
        <v>0</v>
      </c>
      <c r="N55" s="339">
        <v>0</v>
      </c>
      <c r="O55" s="340">
        <f t="shared" si="0"/>
        <v>0</v>
      </c>
      <c r="P55" s="158"/>
    </row>
    <row r="56" spans="1:16" ht="9.75" customHeight="1" x14ac:dyDescent="0.25">
      <c r="A56" s="337"/>
      <c r="B56" s="338">
        <v>2020</v>
      </c>
      <c r="C56" s="339">
        <v>0</v>
      </c>
      <c r="D56" s="339">
        <v>0</v>
      </c>
      <c r="E56" s="339"/>
      <c r="F56" s="339"/>
      <c r="G56" s="339"/>
      <c r="H56" s="339"/>
      <c r="I56" s="339"/>
      <c r="J56" s="339"/>
      <c r="K56" s="339"/>
      <c r="L56" s="339"/>
      <c r="M56" s="339"/>
      <c r="N56" s="339"/>
      <c r="O56" s="340"/>
      <c r="P56" s="158"/>
    </row>
    <row r="57" spans="1:16" ht="9.75" customHeight="1" x14ac:dyDescent="0.25">
      <c r="A57" s="337" t="s">
        <v>99</v>
      </c>
      <c r="B57" s="338">
        <v>2019</v>
      </c>
      <c r="C57" s="339">
        <v>580</v>
      </c>
      <c r="D57" s="339">
        <v>611</v>
      </c>
      <c r="E57" s="339">
        <v>602</v>
      </c>
      <c r="F57" s="339">
        <v>581</v>
      </c>
      <c r="G57" s="339">
        <v>777</v>
      </c>
      <c r="H57" s="339">
        <v>749</v>
      </c>
      <c r="I57" s="339">
        <v>701</v>
      </c>
      <c r="J57" s="339">
        <v>613</v>
      </c>
      <c r="K57" s="339">
        <v>619</v>
      </c>
      <c r="L57" s="339">
        <v>571</v>
      </c>
      <c r="M57" s="339">
        <v>585</v>
      </c>
      <c r="N57" s="339">
        <v>591</v>
      </c>
      <c r="O57" s="340">
        <f t="shared" si="0"/>
        <v>7580</v>
      </c>
      <c r="P57" s="158"/>
    </row>
    <row r="58" spans="1:16" ht="9.75" customHeight="1" x14ac:dyDescent="0.25">
      <c r="A58" s="337"/>
      <c r="B58" s="338">
        <v>2020</v>
      </c>
      <c r="C58" s="339">
        <v>630</v>
      </c>
      <c r="D58" s="339">
        <v>725</v>
      </c>
      <c r="E58" s="339"/>
      <c r="F58" s="339"/>
      <c r="G58" s="339"/>
      <c r="H58" s="339"/>
      <c r="I58" s="339"/>
      <c r="J58" s="339"/>
      <c r="K58" s="339"/>
      <c r="L58" s="339"/>
      <c r="M58" s="339"/>
      <c r="N58" s="339"/>
      <c r="O58" s="340"/>
      <c r="P58" s="158"/>
    </row>
    <row r="59" spans="1:16" ht="9.75" customHeight="1" x14ac:dyDescent="0.25">
      <c r="A59" s="337" t="s">
        <v>100</v>
      </c>
      <c r="B59" s="338">
        <v>2019</v>
      </c>
      <c r="C59" s="339">
        <v>4012</v>
      </c>
      <c r="D59" s="339">
        <v>3788</v>
      </c>
      <c r="E59" s="339">
        <v>3861</v>
      </c>
      <c r="F59" s="339">
        <v>4744</v>
      </c>
      <c r="G59" s="339">
        <v>4988</v>
      </c>
      <c r="H59" s="339">
        <v>5517</v>
      </c>
      <c r="I59" s="339">
        <v>5620</v>
      </c>
      <c r="J59" s="339">
        <v>5366</v>
      </c>
      <c r="K59" s="339">
        <v>4919</v>
      </c>
      <c r="L59" s="339">
        <v>5304</v>
      </c>
      <c r="M59" s="339">
        <v>5248</v>
      </c>
      <c r="N59" s="339">
        <v>7255</v>
      </c>
      <c r="O59" s="340">
        <f t="shared" si="0"/>
        <v>60622</v>
      </c>
      <c r="P59" s="158"/>
    </row>
    <row r="60" spans="1:16" ht="9.75" customHeight="1" x14ac:dyDescent="0.25">
      <c r="A60" s="337"/>
      <c r="B60" s="338">
        <v>2020</v>
      </c>
      <c r="C60" s="339">
        <v>4027</v>
      </c>
      <c r="D60" s="339">
        <v>5568.5</v>
      </c>
      <c r="E60" s="339"/>
      <c r="F60" s="339"/>
      <c r="G60" s="339"/>
      <c r="H60" s="339"/>
      <c r="I60" s="339"/>
      <c r="J60" s="339"/>
      <c r="K60" s="339"/>
      <c r="L60" s="339"/>
      <c r="M60" s="339"/>
      <c r="N60" s="339"/>
      <c r="O60" s="340"/>
      <c r="P60" s="158"/>
    </row>
    <row r="61" spans="1:16" ht="9.75" customHeight="1" x14ac:dyDescent="0.25">
      <c r="A61" s="342" t="s">
        <v>199</v>
      </c>
      <c r="B61" s="338">
        <v>2019</v>
      </c>
      <c r="C61" s="339">
        <v>1918</v>
      </c>
      <c r="D61" s="339">
        <v>2070</v>
      </c>
      <c r="E61" s="339">
        <v>2161</v>
      </c>
      <c r="F61" s="339">
        <v>2323</v>
      </c>
      <c r="G61" s="339">
        <v>2268</v>
      </c>
      <c r="H61" s="339">
        <v>2250</v>
      </c>
      <c r="I61" s="339">
        <v>2305</v>
      </c>
      <c r="J61" s="339">
        <v>2170</v>
      </c>
      <c r="K61" s="339">
        <v>1958</v>
      </c>
      <c r="L61" s="339">
        <v>2077</v>
      </c>
      <c r="M61" s="339">
        <v>1985</v>
      </c>
      <c r="N61" s="339">
        <v>2265</v>
      </c>
      <c r="O61" s="340">
        <f t="shared" si="0"/>
        <v>25750</v>
      </c>
      <c r="P61" s="158"/>
    </row>
    <row r="62" spans="1:16" ht="9.75" customHeight="1" x14ac:dyDescent="0.25">
      <c r="A62" s="342"/>
      <c r="B62" s="338">
        <v>2020</v>
      </c>
      <c r="C62" s="339">
        <v>2076</v>
      </c>
      <c r="D62" s="339">
        <v>2277.5</v>
      </c>
      <c r="E62" s="339"/>
      <c r="F62" s="339"/>
      <c r="G62" s="339"/>
      <c r="H62" s="339"/>
      <c r="I62" s="339"/>
      <c r="J62" s="339"/>
      <c r="K62" s="339"/>
      <c r="L62" s="339"/>
      <c r="M62" s="339"/>
      <c r="N62" s="339"/>
      <c r="O62" s="340"/>
      <c r="P62" s="158"/>
    </row>
    <row r="63" spans="1:16" ht="9.75" customHeight="1" x14ac:dyDescent="0.25">
      <c r="A63" s="337" t="s">
        <v>200</v>
      </c>
      <c r="B63" s="338">
        <v>2019</v>
      </c>
      <c r="C63" s="339">
        <v>918</v>
      </c>
      <c r="D63" s="339">
        <v>1146</v>
      </c>
      <c r="E63" s="339">
        <v>1558</v>
      </c>
      <c r="F63" s="339">
        <v>1514</v>
      </c>
      <c r="G63" s="339">
        <v>995</v>
      </c>
      <c r="H63" s="339">
        <v>1030</v>
      </c>
      <c r="I63" s="339">
        <v>1034</v>
      </c>
      <c r="J63" s="339">
        <v>1174</v>
      </c>
      <c r="K63" s="339">
        <v>1009</v>
      </c>
      <c r="L63" s="339">
        <v>795</v>
      </c>
      <c r="M63" s="339">
        <v>825</v>
      </c>
      <c r="N63" s="339">
        <v>1012</v>
      </c>
      <c r="O63" s="340">
        <f t="shared" si="0"/>
        <v>13010</v>
      </c>
      <c r="P63" s="158"/>
    </row>
    <row r="64" spans="1:16" ht="9.75" customHeight="1" x14ac:dyDescent="0.25">
      <c r="A64" s="337"/>
      <c r="B64" s="338">
        <v>2020</v>
      </c>
      <c r="C64" s="339">
        <v>200</v>
      </c>
      <c r="D64" s="339">
        <v>1032</v>
      </c>
      <c r="E64" s="339"/>
      <c r="F64" s="339"/>
      <c r="G64" s="339"/>
      <c r="H64" s="339"/>
      <c r="I64" s="339"/>
      <c r="J64" s="339"/>
      <c r="K64" s="339"/>
      <c r="L64" s="339"/>
      <c r="M64" s="339"/>
      <c r="N64" s="339"/>
      <c r="O64" s="340"/>
      <c r="P64" s="158"/>
    </row>
    <row r="65" spans="1:16" ht="9.75" customHeight="1" x14ac:dyDescent="0.25">
      <c r="A65" s="337" t="s">
        <v>201</v>
      </c>
      <c r="B65" s="338">
        <v>2019</v>
      </c>
      <c r="C65" s="339">
        <v>0</v>
      </c>
      <c r="D65" s="339">
        <v>0</v>
      </c>
      <c r="E65" s="339">
        <v>0</v>
      </c>
      <c r="F65" s="339">
        <v>0</v>
      </c>
      <c r="G65" s="339">
        <v>0</v>
      </c>
      <c r="H65" s="339">
        <v>0</v>
      </c>
      <c r="I65" s="339">
        <v>0</v>
      </c>
      <c r="J65" s="339">
        <v>0</v>
      </c>
      <c r="K65" s="339">
        <v>0</v>
      </c>
      <c r="L65" s="339">
        <v>0</v>
      </c>
      <c r="M65" s="339">
        <v>0</v>
      </c>
      <c r="N65" s="339">
        <v>0</v>
      </c>
      <c r="O65" s="340">
        <f t="shared" si="0"/>
        <v>0</v>
      </c>
      <c r="P65" s="158"/>
    </row>
    <row r="66" spans="1:16" ht="9.75" customHeight="1" x14ac:dyDescent="0.25">
      <c r="A66" s="343"/>
      <c r="B66" s="344">
        <v>2020</v>
      </c>
      <c r="C66" s="345">
        <v>0</v>
      </c>
      <c r="D66" s="345">
        <v>0</v>
      </c>
      <c r="E66" s="345"/>
      <c r="F66" s="345"/>
      <c r="G66" s="345"/>
      <c r="H66" s="345"/>
      <c r="I66" s="345"/>
      <c r="J66" s="345"/>
      <c r="K66" s="345"/>
      <c r="L66" s="345"/>
      <c r="M66" s="345"/>
      <c r="N66" s="345"/>
      <c r="O66" s="346"/>
      <c r="P66" s="158"/>
    </row>
    <row r="67" spans="1:16" ht="11.1" customHeight="1" x14ac:dyDescent="0.3">
      <c r="A67" s="281" t="s">
        <v>48</v>
      </c>
      <c r="B67" s="159"/>
      <c r="C67" s="160"/>
      <c r="D67" s="160"/>
      <c r="E67" s="160"/>
      <c r="F67" s="160"/>
      <c r="G67" s="160"/>
      <c r="H67" s="160"/>
      <c r="I67" s="161"/>
      <c r="J67" s="160"/>
      <c r="K67" s="161"/>
      <c r="L67" s="162"/>
      <c r="M67" s="161"/>
      <c r="N67" s="160"/>
      <c r="O67" s="160"/>
      <c r="P67" s="163"/>
    </row>
    <row r="68" spans="1:16" ht="11.1" customHeight="1" x14ac:dyDescent="0.3">
      <c r="A68" s="282" t="s">
        <v>142</v>
      </c>
      <c r="B68" s="159"/>
      <c r="C68" s="160"/>
      <c r="D68" s="160"/>
      <c r="E68" s="160"/>
      <c r="F68" s="160"/>
      <c r="G68" s="160"/>
      <c r="H68" s="160"/>
      <c r="I68" s="161"/>
      <c r="J68" s="160"/>
      <c r="K68" s="161"/>
      <c r="L68" s="162"/>
      <c r="M68" s="161"/>
      <c r="N68" s="160"/>
      <c r="O68" s="160"/>
      <c r="P68" s="163"/>
    </row>
    <row r="69" spans="1:16" ht="11.1" customHeight="1" x14ac:dyDescent="0.3">
      <c r="A69" s="283" t="s">
        <v>88</v>
      </c>
      <c r="B69" s="161"/>
      <c r="C69" s="162"/>
      <c r="D69" s="162"/>
      <c r="E69" s="162"/>
      <c r="F69" s="162"/>
      <c r="G69" s="162"/>
      <c r="H69" s="162"/>
      <c r="I69" s="162"/>
      <c r="J69" s="162"/>
      <c r="K69" s="162"/>
      <c r="L69" s="162"/>
      <c r="M69" s="161"/>
      <c r="N69" s="162"/>
      <c r="O69" s="162"/>
      <c r="P69" s="164"/>
    </row>
    <row r="70" spans="1:16" ht="9.75" customHeight="1" x14ac:dyDescent="0.3">
      <c r="A70" s="165"/>
      <c r="B70" s="161"/>
      <c r="C70" s="162"/>
      <c r="D70" s="162"/>
      <c r="E70" s="162"/>
      <c r="F70" s="162"/>
      <c r="G70" s="162"/>
      <c r="H70" s="162"/>
      <c r="I70" s="162"/>
      <c r="J70" s="162"/>
      <c r="K70" s="162"/>
      <c r="L70" s="162"/>
      <c r="M70" s="162"/>
      <c r="N70" s="162"/>
      <c r="O70" s="162"/>
      <c r="P70" s="164"/>
    </row>
  </sheetData>
  <mergeCells count="1">
    <mergeCell ref="A6:A7"/>
  </mergeCells>
  <phoneticPr fontId="10" type="noConversion"/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92" orientation="portrait" horizontalDpi="4294967292" verticalDpi="4294967292" r:id="rId1"/>
  <colBreaks count="1" manualBreakCount="1">
    <brk id="15" max="1048575" man="1" pt="1"/>
  </colBreaks>
  <ignoredErrors>
    <ignoredError sqref="P9:P65 EGW16386 P66 EGW1794:EGW16130 O6 O9 O8 O65 O67" formulaRange="1"/>
  </ignoredErrors>
  <extLst>
    <ext xmlns:mx="http://schemas.microsoft.com/office/mac/excel/2008/main" uri="http://schemas.microsoft.com/office/mac/excel/2008/main">
      <mx:PLV Mode="0" OnePage="0" WScale="0"/>
    </ext>
  </extLst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/>
  <dimension ref="A1:P70"/>
  <sheetViews>
    <sheetView showGridLines="0" workbookViewId="0"/>
  </sheetViews>
  <sheetFormatPr baseColWidth="10" defaultColWidth="4.77734375" defaultRowHeight="14.1" customHeight="1" x14ac:dyDescent="0.25"/>
  <cols>
    <col min="1" max="15" width="5.77734375" style="126" customWidth="1"/>
    <col min="16" max="16384" width="4.77734375" style="126"/>
  </cols>
  <sheetData>
    <row r="1" spans="1:16" ht="17.100000000000001" customHeight="1" x14ac:dyDescent="0.25">
      <c r="A1" s="66" t="s">
        <v>277</v>
      </c>
      <c r="B1" s="125"/>
      <c r="C1" s="125"/>
      <c r="D1" s="125"/>
      <c r="E1" s="125"/>
      <c r="F1" s="125"/>
    </row>
    <row r="2" spans="1:16" ht="17.100000000000001" customHeight="1" x14ac:dyDescent="0.25">
      <c r="A2" s="3" t="s">
        <v>222</v>
      </c>
      <c r="B2" s="125"/>
      <c r="C2" s="125"/>
      <c r="D2" s="125"/>
      <c r="E2" s="125"/>
      <c r="F2" s="125"/>
    </row>
    <row r="3" spans="1:16" ht="14.1" customHeight="1" x14ac:dyDescent="0.25">
      <c r="A3" s="3" t="s">
        <v>146</v>
      </c>
    </row>
    <row r="4" spans="1:16" ht="2.1" customHeight="1" x14ac:dyDescent="0.25">
      <c r="A4" s="156"/>
      <c r="B4" s="156"/>
      <c r="C4" s="156"/>
      <c r="D4" s="156"/>
      <c r="E4" s="156"/>
      <c r="F4" s="156"/>
      <c r="G4" s="156"/>
      <c r="H4" s="156"/>
      <c r="I4" s="156"/>
      <c r="J4" s="156"/>
      <c r="K4" s="156"/>
      <c r="L4" s="156"/>
      <c r="M4" s="156"/>
      <c r="N4" s="156"/>
      <c r="O4" s="156"/>
      <c r="P4" s="156"/>
    </row>
    <row r="5" spans="1:16" ht="15" customHeight="1" x14ac:dyDescent="0.25">
      <c r="A5" s="325" t="s">
        <v>71</v>
      </c>
      <c r="B5" s="325" t="s">
        <v>187</v>
      </c>
      <c r="C5" s="326" t="s">
        <v>173</v>
      </c>
      <c r="D5" s="326" t="s">
        <v>174</v>
      </c>
      <c r="E5" s="326" t="s">
        <v>175</v>
      </c>
      <c r="F5" s="326" t="s">
        <v>176</v>
      </c>
      <c r="G5" s="326" t="s">
        <v>177</v>
      </c>
      <c r="H5" s="326" t="s">
        <v>178</v>
      </c>
      <c r="I5" s="326" t="s">
        <v>179</v>
      </c>
      <c r="J5" s="326" t="s">
        <v>180</v>
      </c>
      <c r="K5" s="326" t="s">
        <v>181</v>
      </c>
      <c r="L5" s="326" t="s">
        <v>182</v>
      </c>
      <c r="M5" s="326" t="s">
        <v>140</v>
      </c>
      <c r="N5" s="326" t="s">
        <v>141</v>
      </c>
      <c r="O5" s="325" t="s">
        <v>82</v>
      </c>
      <c r="P5" s="157"/>
    </row>
    <row r="6" spans="1:16" ht="12.75" customHeight="1" x14ac:dyDescent="0.25">
      <c r="A6" s="408" t="s">
        <v>83</v>
      </c>
      <c r="B6" s="327">
        <v>2019</v>
      </c>
      <c r="C6" s="328">
        <v>10352.09842</v>
      </c>
      <c r="D6" s="328">
        <v>9835.41885</v>
      </c>
      <c r="E6" s="328">
        <v>10099.764920000001</v>
      </c>
      <c r="F6" s="328">
        <v>11351.088439999998</v>
      </c>
      <c r="G6" s="328">
        <v>11876.843690000002</v>
      </c>
      <c r="H6" s="328">
        <v>11004.26131</v>
      </c>
      <c r="I6" s="328">
        <v>11875.810435000003</v>
      </c>
      <c r="J6" s="328">
        <v>13076.345389999999</v>
      </c>
      <c r="K6" s="328">
        <v>12096.393550000001</v>
      </c>
      <c r="L6" s="328">
        <v>13168.342629999999</v>
      </c>
      <c r="M6" s="328">
        <v>11929.64939</v>
      </c>
      <c r="N6" s="328">
        <v>14890.756270252168</v>
      </c>
      <c r="O6" s="329">
        <f>SUM(C6:N6)</f>
        <v>141556.77329525218</v>
      </c>
      <c r="P6" s="158"/>
    </row>
    <row r="7" spans="1:16" ht="12.75" customHeight="1" x14ac:dyDescent="0.25">
      <c r="A7" s="409"/>
      <c r="B7" s="330">
        <v>2020</v>
      </c>
      <c r="C7" s="331">
        <v>10799.01245</v>
      </c>
      <c r="D7" s="331">
        <v>10440</v>
      </c>
      <c r="E7" s="331"/>
      <c r="F7" s="331"/>
      <c r="G7" s="331"/>
      <c r="H7" s="331"/>
      <c r="I7" s="331"/>
      <c r="J7" s="331"/>
      <c r="K7" s="331"/>
      <c r="L7" s="331"/>
      <c r="M7" s="331"/>
      <c r="N7" s="331"/>
      <c r="O7" s="332"/>
      <c r="P7" s="158"/>
    </row>
    <row r="8" spans="1:16" ht="3" customHeight="1" x14ac:dyDescent="0.25">
      <c r="A8" s="333"/>
      <c r="B8" s="334"/>
      <c r="C8" s="335"/>
      <c r="D8" s="335"/>
      <c r="E8" s="335"/>
      <c r="F8" s="335"/>
      <c r="G8" s="335"/>
      <c r="H8" s="335"/>
      <c r="I8" s="335"/>
      <c r="J8" s="335"/>
      <c r="K8" s="335"/>
      <c r="L8" s="335"/>
      <c r="M8" s="335"/>
      <c r="N8" s="335"/>
      <c r="O8" s="336"/>
      <c r="P8" s="158"/>
    </row>
    <row r="9" spans="1:16" ht="9.75" customHeight="1" x14ac:dyDescent="0.25">
      <c r="A9" s="337" t="s">
        <v>84</v>
      </c>
      <c r="B9" s="338">
        <v>2019</v>
      </c>
      <c r="C9" s="339">
        <v>12.876000000000001</v>
      </c>
      <c r="D9" s="339">
        <v>10.210000000000001</v>
      </c>
      <c r="E9" s="339">
        <v>10.994</v>
      </c>
      <c r="F9" s="339">
        <v>8.8420000000000005</v>
      </c>
      <c r="G9" s="339">
        <v>9.097999999999999</v>
      </c>
      <c r="H9" s="339">
        <v>9.5219999999999985</v>
      </c>
      <c r="I9" s="339">
        <v>8.5440000000000005</v>
      </c>
      <c r="J9" s="339">
        <v>9.718</v>
      </c>
      <c r="K9" s="339">
        <v>9.9860000000000007</v>
      </c>
      <c r="L9" s="339">
        <v>9.202</v>
      </c>
      <c r="M9" s="339">
        <v>6.484</v>
      </c>
      <c r="N9" s="339">
        <v>7.798</v>
      </c>
      <c r="O9" s="340">
        <f t="shared" ref="O9:O65" si="0">SUM(C9:N9)</f>
        <v>113.274</v>
      </c>
      <c r="P9" s="158"/>
    </row>
    <row r="10" spans="1:16" ht="9.75" customHeight="1" x14ac:dyDescent="0.25">
      <c r="A10" s="337"/>
      <c r="B10" s="338">
        <v>2020</v>
      </c>
      <c r="C10" s="339">
        <v>9.3810000000000002</v>
      </c>
      <c r="D10" s="339">
        <v>9.0329999999999995</v>
      </c>
      <c r="E10" s="339"/>
      <c r="F10" s="339"/>
      <c r="G10" s="339"/>
      <c r="H10" s="339"/>
      <c r="I10" s="339"/>
      <c r="J10" s="339"/>
      <c r="K10" s="339"/>
      <c r="L10" s="339"/>
      <c r="M10" s="339"/>
      <c r="N10" s="339"/>
      <c r="O10" s="340"/>
      <c r="P10" s="158"/>
    </row>
    <row r="11" spans="1:16" ht="9.75" customHeight="1" x14ac:dyDescent="0.25">
      <c r="A11" s="337" t="s">
        <v>85</v>
      </c>
      <c r="B11" s="338">
        <v>2019</v>
      </c>
      <c r="C11" s="339">
        <v>229.42</v>
      </c>
      <c r="D11" s="339">
        <v>199.31</v>
      </c>
      <c r="E11" s="339">
        <v>223.48000000000002</v>
      </c>
      <c r="F11" s="339">
        <v>221.10000000000002</v>
      </c>
      <c r="G11" s="339">
        <v>137.68700000000001</v>
      </c>
      <c r="H11" s="339">
        <v>136.44999999999999</v>
      </c>
      <c r="I11" s="339">
        <v>171.35</v>
      </c>
      <c r="J11" s="339">
        <v>173.51999999999998</v>
      </c>
      <c r="K11" s="339">
        <v>172.44</v>
      </c>
      <c r="L11" s="339">
        <v>200.48535000000001</v>
      </c>
      <c r="M11" s="339">
        <v>167.61309999999997</v>
      </c>
      <c r="N11" s="339">
        <v>148.98000000000002</v>
      </c>
      <c r="O11" s="340">
        <f t="shared" si="0"/>
        <v>2181.83545</v>
      </c>
      <c r="P11" s="158"/>
    </row>
    <row r="12" spans="1:16" ht="9.75" customHeight="1" x14ac:dyDescent="0.25">
      <c r="A12" s="337"/>
      <c r="B12" s="338">
        <v>2020</v>
      </c>
      <c r="C12" s="339">
        <v>152</v>
      </c>
      <c r="D12" s="339">
        <v>153.89999999999998</v>
      </c>
      <c r="E12" s="339"/>
      <c r="F12" s="339"/>
      <c r="G12" s="339"/>
      <c r="H12" s="339"/>
      <c r="I12" s="339"/>
      <c r="J12" s="339"/>
      <c r="K12" s="339"/>
      <c r="L12" s="339"/>
      <c r="M12" s="339"/>
      <c r="N12" s="339"/>
      <c r="O12" s="340"/>
      <c r="P12" s="158"/>
    </row>
    <row r="13" spans="1:16" ht="9.75" customHeight="1" x14ac:dyDescent="0.25">
      <c r="A13" s="337" t="s">
        <v>86</v>
      </c>
      <c r="B13" s="338">
        <v>2019</v>
      </c>
      <c r="C13" s="339">
        <v>190.78</v>
      </c>
      <c r="D13" s="339">
        <v>210.834</v>
      </c>
      <c r="E13" s="339">
        <v>180.89204000000001</v>
      </c>
      <c r="F13" s="339">
        <v>165.58751999999998</v>
      </c>
      <c r="G13" s="339">
        <v>199.78399999999999</v>
      </c>
      <c r="H13" s="339">
        <v>181.48</v>
      </c>
      <c r="I13" s="339">
        <v>273.51</v>
      </c>
      <c r="J13" s="339">
        <v>261.08999999999997</v>
      </c>
      <c r="K13" s="339">
        <v>267.52</v>
      </c>
      <c r="L13" s="339">
        <v>207.65549999999999</v>
      </c>
      <c r="M13" s="339">
        <v>253.33749999999998</v>
      </c>
      <c r="N13" s="339">
        <v>215.28724</v>
      </c>
      <c r="O13" s="340">
        <f t="shared" si="0"/>
        <v>2607.7577999999999</v>
      </c>
      <c r="P13" s="158"/>
    </row>
    <row r="14" spans="1:16" ht="9.75" customHeight="1" x14ac:dyDescent="0.25">
      <c r="A14" s="337"/>
      <c r="B14" s="338">
        <v>2020</v>
      </c>
      <c r="C14" s="339">
        <v>114.75</v>
      </c>
      <c r="D14" s="339">
        <v>227.495</v>
      </c>
      <c r="E14" s="339"/>
      <c r="F14" s="339"/>
      <c r="G14" s="339"/>
      <c r="H14" s="339"/>
      <c r="I14" s="339"/>
      <c r="J14" s="339"/>
      <c r="K14" s="339"/>
      <c r="L14" s="339"/>
      <c r="M14" s="339"/>
      <c r="N14" s="339"/>
      <c r="O14" s="340"/>
      <c r="P14" s="158"/>
    </row>
    <row r="15" spans="1:16" ht="9.75" customHeight="1" x14ac:dyDescent="0.25">
      <c r="A15" s="337" t="s">
        <v>87</v>
      </c>
      <c r="B15" s="338">
        <v>2019</v>
      </c>
      <c r="C15" s="339">
        <v>426.42344000000003</v>
      </c>
      <c r="D15" s="339">
        <v>381.33330000000001</v>
      </c>
      <c r="E15" s="339">
        <v>365.77266000000003</v>
      </c>
      <c r="F15" s="339">
        <v>435.75341000000003</v>
      </c>
      <c r="G15" s="339">
        <v>494.77770999999996</v>
      </c>
      <c r="H15" s="339">
        <v>452.00231999999994</v>
      </c>
      <c r="I15" s="339">
        <v>531.90207999999996</v>
      </c>
      <c r="J15" s="339">
        <v>485.4815000000001</v>
      </c>
      <c r="K15" s="339">
        <v>480.87129000000004</v>
      </c>
      <c r="L15" s="339">
        <v>493.73163999999997</v>
      </c>
      <c r="M15" s="339">
        <v>471.89737999999994</v>
      </c>
      <c r="N15" s="339">
        <v>561.57043025217035</v>
      </c>
      <c r="O15" s="340">
        <f t="shared" si="0"/>
        <v>5581.5171602521714</v>
      </c>
      <c r="P15" s="158"/>
    </row>
    <row r="16" spans="1:16" ht="9.75" customHeight="1" x14ac:dyDescent="0.25">
      <c r="A16" s="337"/>
      <c r="B16" s="338">
        <v>2020</v>
      </c>
      <c r="C16" s="339">
        <v>502.15999999999997</v>
      </c>
      <c r="D16" s="339">
        <v>491.95219999999995</v>
      </c>
      <c r="E16" s="339"/>
      <c r="F16" s="339"/>
      <c r="G16" s="339"/>
      <c r="H16" s="339"/>
      <c r="I16" s="339"/>
      <c r="J16" s="339"/>
      <c r="K16" s="339"/>
      <c r="L16" s="339"/>
      <c r="M16" s="339"/>
      <c r="N16" s="339"/>
      <c r="O16" s="340"/>
      <c r="P16" s="158"/>
    </row>
    <row r="17" spans="1:16" ht="9.75" customHeight="1" x14ac:dyDescent="0.25">
      <c r="A17" s="341" t="s">
        <v>1</v>
      </c>
      <c r="B17" s="338">
        <v>2019</v>
      </c>
      <c r="C17" s="339">
        <v>368.48390999999998</v>
      </c>
      <c r="D17" s="339">
        <v>336.8725</v>
      </c>
      <c r="E17" s="339">
        <v>356.21680000000003</v>
      </c>
      <c r="F17" s="339">
        <v>311.21340000000004</v>
      </c>
      <c r="G17" s="339">
        <v>344.78250000000003</v>
      </c>
      <c r="H17" s="339">
        <v>343.83960000000002</v>
      </c>
      <c r="I17" s="339">
        <v>366.77809999999999</v>
      </c>
      <c r="J17" s="339">
        <v>362.1001</v>
      </c>
      <c r="K17" s="339">
        <v>353.58270000000005</v>
      </c>
      <c r="L17" s="339">
        <v>346.39165000000003</v>
      </c>
      <c r="M17" s="339">
        <v>327.97280999999998</v>
      </c>
      <c r="N17" s="339">
        <v>346.43326000000002</v>
      </c>
      <c r="O17" s="340">
        <f t="shared" si="0"/>
        <v>4164.6673300000002</v>
      </c>
      <c r="P17" s="158"/>
    </row>
    <row r="18" spans="1:16" ht="9.75" customHeight="1" x14ac:dyDescent="0.25">
      <c r="A18" s="341"/>
      <c r="B18" s="338">
        <v>2020</v>
      </c>
      <c r="C18" s="339">
        <v>340.62</v>
      </c>
      <c r="D18" s="339">
        <v>355.30885000000001</v>
      </c>
      <c r="E18" s="339"/>
      <c r="F18" s="339"/>
      <c r="G18" s="339"/>
      <c r="H18" s="339"/>
      <c r="I18" s="339"/>
      <c r="J18" s="339"/>
      <c r="K18" s="339"/>
      <c r="L18" s="339"/>
      <c r="M18" s="339"/>
      <c r="N18" s="339"/>
      <c r="O18" s="340"/>
      <c r="P18" s="158"/>
    </row>
    <row r="19" spans="1:16" ht="9.75" customHeight="1" x14ac:dyDescent="0.25">
      <c r="A19" s="337" t="s">
        <v>162</v>
      </c>
      <c r="B19" s="338">
        <v>2019</v>
      </c>
      <c r="C19" s="339">
        <v>212.97434999999999</v>
      </c>
      <c r="D19" s="339">
        <v>160.23000000000002</v>
      </c>
      <c r="E19" s="339">
        <v>186.57999999999998</v>
      </c>
      <c r="F19" s="339">
        <v>151.06</v>
      </c>
      <c r="G19" s="339">
        <v>156.41</v>
      </c>
      <c r="H19" s="339">
        <v>151.59</v>
      </c>
      <c r="I19" s="339">
        <v>168.875</v>
      </c>
      <c r="J19" s="339">
        <v>177.4298</v>
      </c>
      <c r="K19" s="339">
        <v>172.57600000000002</v>
      </c>
      <c r="L19" s="339">
        <v>170.75</v>
      </c>
      <c r="M19" s="339">
        <v>151.68720000000002</v>
      </c>
      <c r="N19" s="339">
        <v>146.82</v>
      </c>
      <c r="O19" s="340">
        <f t="shared" si="0"/>
        <v>2006.9823499999998</v>
      </c>
      <c r="P19" s="158"/>
    </row>
    <row r="20" spans="1:16" ht="9.75" customHeight="1" x14ac:dyDescent="0.25">
      <c r="A20" s="337"/>
      <c r="B20" s="338">
        <v>2020</v>
      </c>
      <c r="C20" s="339">
        <v>148.44</v>
      </c>
      <c r="D20" s="339">
        <v>160.23250000000002</v>
      </c>
      <c r="E20" s="339"/>
      <c r="F20" s="339"/>
      <c r="G20" s="339"/>
      <c r="H20" s="339"/>
      <c r="I20" s="339"/>
      <c r="J20" s="339"/>
      <c r="K20" s="339"/>
      <c r="L20" s="339"/>
      <c r="M20" s="339"/>
      <c r="N20" s="339"/>
      <c r="O20" s="340"/>
      <c r="P20" s="158"/>
    </row>
    <row r="21" spans="1:16" ht="9.75" customHeight="1" x14ac:dyDescent="0.25">
      <c r="A21" s="337" t="s">
        <v>2</v>
      </c>
      <c r="B21" s="338">
        <v>2019</v>
      </c>
      <c r="C21" s="339">
        <v>107.79900000000001</v>
      </c>
      <c r="D21" s="339">
        <v>110.51600000000001</v>
      </c>
      <c r="E21" s="339">
        <v>100.80000000000001</v>
      </c>
      <c r="F21" s="339">
        <v>102.86099999999999</v>
      </c>
      <c r="G21" s="339">
        <v>119.71700000000001</v>
      </c>
      <c r="H21" s="339">
        <v>130.566</v>
      </c>
      <c r="I21" s="339">
        <v>119.9915</v>
      </c>
      <c r="J21" s="339">
        <v>114.4015</v>
      </c>
      <c r="K21" s="339">
        <v>108.4828</v>
      </c>
      <c r="L21" s="339">
        <v>105.8009</v>
      </c>
      <c r="M21" s="339">
        <v>104.3845</v>
      </c>
      <c r="N21" s="339">
        <v>132.21100000000001</v>
      </c>
      <c r="O21" s="340">
        <f t="shared" si="0"/>
        <v>1357.5312000000001</v>
      </c>
      <c r="P21" s="158"/>
    </row>
    <row r="22" spans="1:16" ht="9.75" customHeight="1" x14ac:dyDescent="0.25">
      <c r="A22" s="337"/>
      <c r="B22" s="338">
        <v>2020</v>
      </c>
      <c r="C22" s="339">
        <v>113.56</v>
      </c>
      <c r="D22" s="339">
        <v>125.27875</v>
      </c>
      <c r="E22" s="339"/>
      <c r="F22" s="339"/>
      <c r="G22" s="339"/>
      <c r="H22" s="339"/>
      <c r="I22" s="339"/>
      <c r="J22" s="339"/>
      <c r="K22" s="339"/>
      <c r="L22" s="339"/>
      <c r="M22" s="339"/>
      <c r="N22" s="339"/>
      <c r="O22" s="340"/>
      <c r="P22" s="158"/>
    </row>
    <row r="23" spans="1:16" ht="9.75" customHeight="1" x14ac:dyDescent="0.25">
      <c r="A23" s="337" t="s">
        <v>3</v>
      </c>
      <c r="B23" s="338">
        <v>2019</v>
      </c>
      <c r="C23" s="339">
        <v>47.710559999999994</v>
      </c>
      <c r="D23" s="339">
        <v>66.126500000000007</v>
      </c>
      <c r="E23" s="339">
        <v>68.836800000000011</v>
      </c>
      <c r="F23" s="339">
        <v>57.292400000000001</v>
      </c>
      <c r="G23" s="339">
        <v>68.655500000000004</v>
      </c>
      <c r="H23" s="339">
        <v>61.683599999999998</v>
      </c>
      <c r="I23" s="339">
        <v>77.911600000000007</v>
      </c>
      <c r="J23" s="339">
        <v>70.268799999999999</v>
      </c>
      <c r="K23" s="339">
        <v>72.523899999999998</v>
      </c>
      <c r="L23" s="339">
        <v>69.84075</v>
      </c>
      <c r="M23" s="339">
        <v>71.901110000000003</v>
      </c>
      <c r="N23" s="339">
        <v>67.402260000000012</v>
      </c>
      <c r="O23" s="340">
        <f t="shared" si="0"/>
        <v>800.1537800000001</v>
      </c>
      <c r="P23" s="158"/>
    </row>
    <row r="24" spans="1:16" ht="9.75" customHeight="1" x14ac:dyDescent="0.25">
      <c r="A24" s="337"/>
      <c r="B24" s="338">
        <v>2020</v>
      </c>
      <c r="C24" s="339">
        <v>78.62</v>
      </c>
      <c r="D24" s="339">
        <v>69.797600000000003</v>
      </c>
      <c r="E24" s="339"/>
      <c r="F24" s="339"/>
      <c r="G24" s="339"/>
      <c r="H24" s="339"/>
      <c r="I24" s="339"/>
      <c r="J24" s="339"/>
      <c r="K24" s="339"/>
      <c r="L24" s="339"/>
      <c r="M24" s="339"/>
      <c r="N24" s="339"/>
      <c r="O24" s="340"/>
      <c r="P24" s="158"/>
    </row>
    <row r="25" spans="1:16" ht="9.75" customHeight="1" x14ac:dyDescent="0.25">
      <c r="A25" s="337" t="s">
        <v>4</v>
      </c>
      <c r="B25" s="338">
        <v>2019</v>
      </c>
      <c r="C25" s="339">
        <v>84.485500000000002</v>
      </c>
      <c r="D25" s="339">
        <v>92.861700000000013</v>
      </c>
      <c r="E25" s="339">
        <v>87.40979999999999</v>
      </c>
      <c r="F25" s="339">
        <v>58.930000000000007</v>
      </c>
      <c r="G25" s="339">
        <v>78.217299999999994</v>
      </c>
      <c r="H25" s="339">
        <v>77.320679999999996</v>
      </c>
      <c r="I25" s="339">
        <v>83.4482</v>
      </c>
      <c r="J25" s="339">
        <v>100.2834</v>
      </c>
      <c r="K25" s="339">
        <v>107.83494999999999</v>
      </c>
      <c r="L25" s="339">
        <v>108.14400000000001</v>
      </c>
      <c r="M25" s="339">
        <v>99.512550000000005</v>
      </c>
      <c r="N25" s="339">
        <v>107.26514999999999</v>
      </c>
      <c r="O25" s="340">
        <f t="shared" si="0"/>
        <v>1085.7132300000001</v>
      </c>
      <c r="P25" s="158"/>
    </row>
    <row r="26" spans="1:16" ht="9.75" customHeight="1" x14ac:dyDescent="0.25">
      <c r="A26" s="337"/>
      <c r="B26" s="338">
        <v>2020</v>
      </c>
      <c r="C26" s="339">
        <v>77.345699999999994</v>
      </c>
      <c r="D26" s="339">
        <v>80.384439999999998</v>
      </c>
      <c r="E26" s="339"/>
      <c r="F26" s="339"/>
      <c r="G26" s="339"/>
      <c r="H26" s="339"/>
      <c r="I26" s="339"/>
      <c r="J26" s="339"/>
      <c r="K26" s="339"/>
      <c r="L26" s="339"/>
      <c r="M26" s="339"/>
      <c r="N26" s="339"/>
      <c r="O26" s="340"/>
      <c r="P26" s="158"/>
    </row>
    <row r="27" spans="1:16" ht="9.75" customHeight="1" x14ac:dyDescent="0.25">
      <c r="A27" s="337" t="s">
        <v>5</v>
      </c>
      <c r="B27" s="338">
        <v>2019</v>
      </c>
      <c r="C27" s="339">
        <v>53.52514</v>
      </c>
      <c r="D27" s="339">
        <v>48.991950000000003</v>
      </c>
      <c r="E27" s="339">
        <v>52.697940000000003</v>
      </c>
      <c r="F27" s="339">
        <v>49.647229999999993</v>
      </c>
      <c r="G27" s="339">
        <v>46.069780000000002</v>
      </c>
      <c r="H27" s="339">
        <v>46.254359999999998</v>
      </c>
      <c r="I27" s="339">
        <v>48.075699999999998</v>
      </c>
      <c r="J27" s="339">
        <v>47.629950000000001</v>
      </c>
      <c r="K27" s="339">
        <v>55.345820000000003</v>
      </c>
      <c r="L27" s="339">
        <v>47.830939999999998</v>
      </c>
      <c r="M27" s="339">
        <v>44.52111</v>
      </c>
      <c r="N27" s="339">
        <v>45.14096</v>
      </c>
      <c r="O27" s="340">
        <f t="shared" si="0"/>
        <v>585.73087999999996</v>
      </c>
      <c r="P27" s="158"/>
    </row>
    <row r="28" spans="1:16" ht="9.75" customHeight="1" x14ac:dyDescent="0.25">
      <c r="A28" s="337"/>
      <c r="B28" s="338">
        <v>2020</v>
      </c>
      <c r="C28" s="339">
        <v>48.980000000000004</v>
      </c>
      <c r="D28" s="339">
        <v>47.165030000000002</v>
      </c>
      <c r="E28" s="339"/>
      <c r="F28" s="339"/>
      <c r="G28" s="339"/>
      <c r="H28" s="339"/>
      <c r="I28" s="339"/>
      <c r="J28" s="339"/>
      <c r="K28" s="339"/>
      <c r="L28" s="339"/>
      <c r="M28" s="339"/>
      <c r="N28" s="339"/>
      <c r="O28" s="340"/>
      <c r="P28" s="158"/>
    </row>
    <row r="29" spans="1:16" ht="9.75" customHeight="1" x14ac:dyDescent="0.25">
      <c r="A29" s="337" t="s">
        <v>6</v>
      </c>
      <c r="B29" s="338">
        <v>2019</v>
      </c>
      <c r="C29" s="339">
        <v>6057.96</v>
      </c>
      <c r="D29" s="339">
        <v>5746.91</v>
      </c>
      <c r="E29" s="339">
        <v>5535.92</v>
      </c>
      <c r="F29" s="339">
        <v>6743.73</v>
      </c>
      <c r="G29" s="339">
        <v>6967.8389999999999</v>
      </c>
      <c r="H29" s="339">
        <v>6173.4106100000008</v>
      </c>
      <c r="I29" s="339">
        <v>6956.0549549999996</v>
      </c>
      <c r="J29" s="339">
        <v>7773.73</v>
      </c>
      <c r="K29" s="339">
        <v>7143.7</v>
      </c>
      <c r="L29" s="339">
        <v>7958.87</v>
      </c>
      <c r="M29" s="339">
        <v>6897.38</v>
      </c>
      <c r="N29" s="339">
        <v>9384.11</v>
      </c>
      <c r="O29" s="340">
        <f t="shared" si="0"/>
        <v>83339.614564999996</v>
      </c>
      <c r="P29" s="158"/>
    </row>
    <row r="30" spans="1:16" ht="9.75" customHeight="1" x14ac:dyDescent="0.25">
      <c r="A30" s="337"/>
      <c r="B30" s="338">
        <v>2020</v>
      </c>
      <c r="C30" s="339">
        <v>6109.7800000000007</v>
      </c>
      <c r="D30" s="339">
        <v>5564.7327825000002</v>
      </c>
      <c r="E30" s="339"/>
      <c r="F30" s="339"/>
      <c r="G30" s="339"/>
      <c r="H30" s="339"/>
      <c r="I30" s="339"/>
      <c r="J30" s="339"/>
      <c r="K30" s="339"/>
      <c r="L30" s="339"/>
      <c r="M30" s="339"/>
      <c r="N30" s="339"/>
      <c r="O30" s="340"/>
      <c r="P30" s="158"/>
    </row>
    <row r="31" spans="1:16" ht="9.75" customHeight="1" x14ac:dyDescent="0.25">
      <c r="A31" s="337" t="s">
        <v>149</v>
      </c>
      <c r="B31" s="338">
        <v>2019</v>
      </c>
      <c r="C31" s="339">
        <v>152.66399999999999</v>
      </c>
      <c r="D31" s="339">
        <v>166.006</v>
      </c>
      <c r="E31" s="339">
        <v>164.55199999999999</v>
      </c>
      <c r="F31" s="339">
        <v>167.881</v>
      </c>
      <c r="G31" s="339">
        <v>183.63900000000001</v>
      </c>
      <c r="H31" s="339">
        <v>171.76089999999999</v>
      </c>
      <c r="I31" s="339">
        <v>196.96600000000001</v>
      </c>
      <c r="J31" s="339">
        <v>183.49100000000001</v>
      </c>
      <c r="K31" s="339">
        <v>173.71520000000001</v>
      </c>
      <c r="L31" s="339">
        <v>174.6465</v>
      </c>
      <c r="M31" s="339">
        <v>174.42239999999998</v>
      </c>
      <c r="N31" s="339">
        <v>252.32050000000001</v>
      </c>
      <c r="O31" s="340">
        <f t="shared" si="0"/>
        <v>2162.0645</v>
      </c>
      <c r="P31" s="158"/>
    </row>
    <row r="32" spans="1:16" ht="9.75" customHeight="1" x14ac:dyDescent="0.25">
      <c r="A32" s="337"/>
      <c r="B32" s="338">
        <v>2020</v>
      </c>
      <c r="C32" s="339">
        <v>108.66800000000001</v>
      </c>
      <c r="D32" s="339">
        <v>184.36345</v>
      </c>
      <c r="E32" s="339"/>
      <c r="F32" s="339"/>
      <c r="G32" s="339"/>
      <c r="H32" s="339"/>
      <c r="I32" s="339"/>
      <c r="J32" s="339"/>
      <c r="K32" s="339"/>
      <c r="L32" s="339"/>
      <c r="M32" s="339"/>
      <c r="N32" s="339"/>
      <c r="O32" s="340"/>
      <c r="P32" s="158"/>
    </row>
    <row r="33" spans="1:16" ht="9.75" customHeight="1" x14ac:dyDescent="0.25">
      <c r="A33" s="337" t="s">
        <v>150</v>
      </c>
      <c r="B33" s="338">
        <v>2019</v>
      </c>
      <c r="C33" s="339">
        <v>135.00323</v>
      </c>
      <c r="D33" s="339">
        <v>113.93237999999999</v>
      </c>
      <c r="E33" s="339">
        <v>118.50507</v>
      </c>
      <c r="F33" s="339">
        <v>118.5874</v>
      </c>
      <c r="G33" s="339">
        <v>137.602</v>
      </c>
      <c r="H33" s="339">
        <v>142.95375999999999</v>
      </c>
      <c r="I33" s="339">
        <v>130.96282000000002</v>
      </c>
      <c r="J33" s="339">
        <v>131.15163000000001</v>
      </c>
      <c r="K33" s="339">
        <v>130.50443999999999</v>
      </c>
      <c r="L33" s="339">
        <v>130.55407000000002</v>
      </c>
      <c r="M33" s="339">
        <v>135.28125</v>
      </c>
      <c r="N33" s="339">
        <v>153.70611</v>
      </c>
      <c r="O33" s="340">
        <f t="shared" si="0"/>
        <v>1578.7441600000002</v>
      </c>
      <c r="P33" s="158"/>
    </row>
    <row r="34" spans="1:16" ht="9.75" customHeight="1" x14ac:dyDescent="0.25">
      <c r="A34" s="337"/>
      <c r="B34" s="338">
        <v>2020</v>
      </c>
      <c r="C34" s="339">
        <v>138.65</v>
      </c>
      <c r="D34" s="339">
        <v>136.95829000000001</v>
      </c>
      <c r="E34" s="339"/>
      <c r="F34" s="339"/>
      <c r="G34" s="339"/>
      <c r="H34" s="339"/>
      <c r="I34" s="339"/>
      <c r="J34" s="339"/>
      <c r="K34" s="339"/>
      <c r="L34" s="339"/>
      <c r="M34" s="339"/>
      <c r="N34" s="339"/>
      <c r="O34" s="340"/>
      <c r="P34" s="158"/>
    </row>
    <row r="35" spans="1:16" ht="9.75" customHeight="1" x14ac:dyDescent="0.25">
      <c r="A35" s="337" t="s">
        <v>151</v>
      </c>
      <c r="B35" s="338">
        <v>2019</v>
      </c>
      <c r="C35" s="339">
        <v>32.361000000000004</v>
      </c>
      <c r="D35" s="339">
        <v>27.658999999999999</v>
      </c>
      <c r="E35" s="339">
        <v>29.619</v>
      </c>
      <c r="F35" s="339">
        <v>30.996000000000002</v>
      </c>
      <c r="G35" s="339">
        <v>32.304000000000002</v>
      </c>
      <c r="H35" s="339">
        <v>37.843000000000004</v>
      </c>
      <c r="I35" s="339">
        <v>35.153000000000006</v>
      </c>
      <c r="J35" s="339">
        <v>33.965000000000003</v>
      </c>
      <c r="K35" s="339">
        <v>42.122999999999998</v>
      </c>
      <c r="L35" s="339">
        <v>42.6494</v>
      </c>
      <c r="M35" s="339">
        <v>39.468239999999994</v>
      </c>
      <c r="N35" s="339">
        <v>50.617000000000004</v>
      </c>
      <c r="O35" s="340">
        <f t="shared" si="0"/>
        <v>434.75764000000009</v>
      </c>
      <c r="P35" s="158"/>
    </row>
    <row r="36" spans="1:16" ht="9.75" customHeight="1" x14ac:dyDescent="0.25">
      <c r="A36" s="337"/>
      <c r="B36" s="338">
        <v>2020</v>
      </c>
      <c r="C36" s="339">
        <v>42.58</v>
      </c>
      <c r="D36" s="339">
        <v>36.498000000000005</v>
      </c>
      <c r="E36" s="339"/>
      <c r="F36" s="339"/>
      <c r="G36" s="339"/>
      <c r="H36" s="339"/>
      <c r="I36" s="339"/>
      <c r="J36" s="339"/>
      <c r="K36" s="339"/>
      <c r="L36" s="339"/>
      <c r="M36" s="339"/>
      <c r="N36" s="339"/>
      <c r="O36" s="340"/>
      <c r="P36" s="158"/>
    </row>
    <row r="37" spans="1:16" ht="9.75" customHeight="1" x14ac:dyDescent="0.25">
      <c r="A37" s="337" t="s">
        <v>60</v>
      </c>
      <c r="B37" s="338">
        <v>2019</v>
      </c>
      <c r="C37" s="339">
        <v>88.556000000000012</v>
      </c>
      <c r="D37" s="339">
        <v>73.078000000000003</v>
      </c>
      <c r="E37" s="339">
        <v>91.287999999999997</v>
      </c>
      <c r="F37" s="339">
        <v>103.383</v>
      </c>
      <c r="G37" s="339">
        <v>120.536</v>
      </c>
      <c r="H37" s="339">
        <v>120.53</v>
      </c>
      <c r="I37" s="339">
        <v>120.045</v>
      </c>
      <c r="J37" s="339">
        <v>110.953</v>
      </c>
      <c r="K37" s="339">
        <v>113.88499999999999</v>
      </c>
      <c r="L37" s="339">
        <v>88.718000000000004</v>
      </c>
      <c r="M37" s="339">
        <v>83.332999999999998</v>
      </c>
      <c r="N37" s="339">
        <v>86.555000000000007</v>
      </c>
      <c r="O37" s="340">
        <f t="shared" si="0"/>
        <v>1200.8600000000001</v>
      </c>
      <c r="P37" s="158"/>
    </row>
    <row r="38" spans="1:16" ht="9.75" customHeight="1" x14ac:dyDescent="0.25">
      <c r="A38" s="337"/>
      <c r="B38" s="338">
        <v>2020</v>
      </c>
      <c r="C38" s="339">
        <v>108.759</v>
      </c>
      <c r="D38" s="339">
        <v>120.28749999999999</v>
      </c>
      <c r="E38" s="339"/>
      <c r="F38" s="339"/>
      <c r="G38" s="339"/>
      <c r="H38" s="339"/>
      <c r="I38" s="339"/>
      <c r="J38" s="339"/>
      <c r="K38" s="339"/>
      <c r="L38" s="339"/>
      <c r="M38" s="339"/>
      <c r="N38" s="339"/>
      <c r="O38" s="340"/>
      <c r="P38" s="158"/>
    </row>
    <row r="39" spans="1:16" ht="9.75" customHeight="1" x14ac:dyDescent="0.25">
      <c r="A39" s="337" t="s">
        <v>61</v>
      </c>
      <c r="B39" s="338">
        <v>2019</v>
      </c>
      <c r="C39" s="339">
        <v>9.5666700000000002</v>
      </c>
      <c r="D39" s="339">
        <v>8.3202200000000008</v>
      </c>
      <c r="E39" s="339">
        <v>24.355730000000001</v>
      </c>
      <c r="F39" s="339">
        <v>29.041319999999999</v>
      </c>
      <c r="G39" s="339">
        <v>30.581180000000003</v>
      </c>
      <c r="H39" s="339">
        <v>19.565869999999997</v>
      </c>
      <c r="I39" s="339">
        <v>24.567779999999999</v>
      </c>
      <c r="J39" s="339">
        <v>19.028110000000002</v>
      </c>
      <c r="K39" s="339">
        <v>31.941600000000001</v>
      </c>
      <c r="L39" s="339">
        <v>36.503680000000003</v>
      </c>
      <c r="M39" s="339">
        <v>27.764550000000003</v>
      </c>
      <c r="N39" s="339">
        <v>33.628410000000002</v>
      </c>
      <c r="O39" s="340">
        <f t="shared" si="0"/>
        <v>294.86512000000005</v>
      </c>
      <c r="P39" s="158"/>
    </row>
    <row r="40" spans="1:16" ht="9.75" customHeight="1" x14ac:dyDescent="0.25">
      <c r="A40" s="337"/>
      <c r="B40" s="338">
        <v>2020</v>
      </c>
      <c r="C40" s="339">
        <v>16.34</v>
      </c>
      <c r="D40" s="339">
        <v>22.066824999999998</v>
      </c>
      <c r="E40" s="339"/>
      <c r="F40" s="339"/>
      <c r="G40" s="339"/>
      <c r="H40" s="339"/>
      <c r="I40" s="339"/>
      <c r="J40" s="339"/>
      <c r="K40" s="339"/>
      <c r="L40" s="339"/>
      <c r="M40" s="339"/>
      <c r="N40" s="339"/>
      <c r="O40" s="340"/>
      <c r="P40" s="158"/>
    </row>
    <row r="41" spans="1:16" ht="9.75" customHeight="1" x14ac:dyDescent="0.25">
      <c r="A41" s="337" t="s">
        <v>62</v>
      </c>
      <c r="B41" s="338">
        <v>2019</v>
      </c>
      <c r="C41" s="339">
        <v>1671.1857</v>
      </c>
      <c r="D41" s="339">
        <v>1548.1512499999999</v>
      </c>
      <c r="E41" s="339">
        <v>1920.5343000000003</v>
      </c>
      <c r="F41" s="339">
        <v>1918.2971499999999</v>
      </c>
      <c r="G41" s="339">
        <v>2110.5641699999996</v>
      </c>
      <c r="H41" s="339">
        <v>2079.0812999999998</v>
      </c>
      <c r="I41" s="339">
        <v>1835.5686000000001</v>
      </c>
      <c r="J41" s="339">
        <v>2284.1</v>
      </c>
      <c r="K41" s="339">
        <v>2095.6800000000003</v>
      </c>
      <c r="L41" s="339">
        <v>2347.77</v>
      </c>
      <c r="M41" s="339">
        <v>2265.62</v>
      </c>
      <c r="N41" s="339">
        <v>2298.6099999999997</v>
      </c>
      <c r="O41" s="340">
        <f t="shared" si="0"/>
        <v>24375.162470000003</v>
      </c>
      <c r="P41" s="158"/>
    </row>
    <row r="42" spans="1:16" ht="9.75" customHeight="1" x14ac:dyDescent="0.25">
      <c r="A42" s="337"/>
      <c r="B42" s="338">
        <v>2020</v>
      </c>
      <c r="C42" s="339">
        <v>2126.66</v>
      </c>
      <c r="D42" s="339">
        <v>1957.3249499999999</v>
      </c>
      <c r="E42" s="339"/>
      <c r="F42" s="339"/>
      <c r="G42" s="339"/>
      <c r="H42" s="339"/>
      <c r="I42" s="339"/>
      <c r="J42" s="339"/>
      <c r="K42" s="339"/>
      <c r="L42" s="339"/>
      <c r="M42" s="339"/>
      <c r="N42" s="339"/>
      <c r="O42" s="340"/>
      <c r="P42" s="158"/>
    </row>
    <row r="43" spans="1:16" ht="9.75" customHeight="1" x14ac:dyDescent="0.25">
      <c r="A43" s="337" t="s">
        <v>63</v>
      </c>
      <c r="B43" s="338">
        <v>2019</v>
      </c>
      <c r="C43" s="339">
        <v>75.606999999999999</v>
      </c>
      <c r="D43" s="339">
        <v>75.356999999999999</v>
      </c>
      <c r="E43" s="339">
        <v>81.682999999999993</v>
      </c>
      <c r="F43" s="339">
        <v>72.954000000000008</v>
      </c>
      <c r="G43" s="339">
        <v>100.306</v>
      </c>
      <c r="H43" s="339">
        <v>86.22399999999999</v>
      </c>
      <c r="I43" s="339">
        <v>94.224999999999994</v>
      </c>
      <c r="J43" s="339">
        <v>92.484000000000009</v>
      </c>
      <c r="K43" s="339">
        <v>80.388000000000005</v>
      </c>
      <c r="L43" s="339">
        <v>102.70400000000001</v>
      </c>
      <c r="M43" s="339">
        <v>98.093000000000004</v>
      </c>
      <c r="N43" s="339">
        <v>139.809</v>
      </c>
      <c r="O43" s="340">
        <f t="shared" si="0"/>
        <v>1099.8340000000001</v>
      </c>
      <c r="P43" s="158"/>
    </row>
    <row r="44" spans="1:16" ht="9.75" customHeight="1" x14ac:dyDescent="0.25">
      <c r="A44" s="337"/>
      <c r="B44" s="338">
        <v>2020</v>
      </c>
      <c r="C44" s="339">
        <v>83.67</v>
      </c>
      <c r="D44" s="339">
        <v>90.224499999999992</v>
      </c>
      <c r="E44" s="339"/>
      <c r="F44" s="339"/>
      <c r="G44" s="339"/>
      <c r="H44" s="339"/>
      <c r="I44" s="339"/>
      <c r="J44" s="339"/>
      <c r="K44" s="339"/>
      <c r="L44" s="339"/>
      <c r="M44" s="339"/>
      <c r="N44" s="339"/>
      <c r="O44" s="340"/>
      <c r="P44" s="158"/>
    </row>
    <row r="45" spans="1:16" ht="9.75" customHeight="1" x14ac:dyDescent="0.25">
      <c r="A45" s="337" t="s">
        <v>64</v>
      </c>
      <c r="B45" s="338">
        <v>2019</v>
      </c>
      <c r="C45" s="339">
        <v>161.947</v>
      </c>
      <c r="D45" s="339">
        <v>140.76600000000002</v>
      </c>
      <c r="E45" s="339">
        <v>165.33500000000001</v>
      </c>
      <c r="F45" s="339">
        <v>161.648</v>
      </c>
      <c r="G45" s="339">
        <v>166.75239999999999</v>
      </c>
      <c r="H45" s="339">
        <v>203.24800000000002</v>
      </c>
      <c r="I45" s="339">
        <v>215.19300000000001</v>
      </c>
      <c r="J45" s="339">
        <v>217.4</v>
      </c>
      <c r="K45" s="339">
        <v>153.08099999999999</v>
      </c>
      <c r="L45" s="339">
        <v>159.19300000000001</v>
      </c>
      <c r="M45" s="339">
        <v>121.80800000000001</v>
      </c>
      <c r="N45" s="339">
        <v>156.32900000000001</v>
      </c>
      <c r="O45" s="340">
        <f t="shared" si="0"/>
        <v>2022.7003999999999</v>
      </c>
      <c r="P45" s="158"/>
    </row>
    <row r="46" spans="1:16" ht="9.75" customHeight="1" x14ac:dyDescent="0.25">
      <c r="A46" s="337"/>
      <c r="B46" s="338">
        <v>2020</v>
      </c>
      <c r="C46" s="339">
        <v>146.88715000000002</v>
      </c>
      <c r="D46" s="339">
        <v>209.22050000000002</v>
      </c>
      <c r="E46" s="339"/>
      <c r="F46" s="339"/>
      <c r="G46" s="339"/>
      <c r="H46" s="339"/>
      <c r="I46" s="339"/>
      <c r="J46" s="339"/>
      <c r="K46" s="339"/>
      <c r="L46" s="339"/>
      <c r="M46" s="339"/>
      <c r="N46" s="339"/>
      <c r="O46" s="340"/>
      <c r="P46" s="158"/>
    </row>
    <row r="47" spans="1:16" ht="9.75" customHeight="1" x14ac:dyDescent="0.25">
      <c r="A47" s="337" t="s">
        <v>65</v>
      </c>
      <c r="B47" s="338">
        <v>2019</v>
      </c>
      <c r="C47" s="339">
        <v>133.05099999999999</v>
      </c>
      <c r="D47" s="339">
        <v>149.11599999999999</v>
      </c>
      <c r="E47" s="339">
        <v>164.02799999999999</v>
      </c>
      <c r="F47" s="339">
        <v>168.708</v>
      </c>
      <c r="G47" s="339">
        <v>152.40600000000001</v>
      </c>
      <c r="H47" s="339">
        <v>146.38999999999999</v>
      </c>
      <c r="I47" s="339">
        <v>168.08300000000003</v>
      </c>
      <c r="J47" s="339">
        <v>195.50900000000001</v>
      </c>
      <c r="K47" s="339">
        <v>151.471</v>
      </c>
      <c r="L47" s="339">
        <v>161.453</v>
      </c>
      <c r="M47" s="339">
        <v>166.05700000000002</v>
      </c>
      <c r="N47" s="339">
        <v>219.56799999999998</v>
      </c>
      <c r="O47" s="340">
        <f t="shared" si="0"/>
        <v>1975.84</v>
      </c>
      <c r="P47" s="158"/>
    </row>
    <row r="48" spans="1:16" ht="9.75" customHeight="1" x14ac:dyDescent="0.25">
      <c r="A48" s="337"/>
      <c r="B48" s="338">
        <v>2020</v>
      </c>
      <c r="C48" s="339">
        <v>227.26999999999998</v>
      </c>
      <c r="D48" s="339">
        <v>157.23650000000001</v>
      </c>
      <c r="E48" s="339"/>
      <c r="F48" s="339"/>
      <c r="G48" s="339"/>
      <c r="H48" s="339"/>
      <c r="I48" s="339"/>
      <c r="J48" s="339"/>
      <c r="K48" s="339"/>
      <c r="L48" s="339"/>
      <c r="M48" s="339"/>
      <c r="N48" s="339"/>
      <c r="O48" s="340"/>
      <c r="P48" s="158"/>
    </row>
    <row r="49" spans="1:16" ht="9.75" customHeight="1" x14ac:dyDescent="0.25">
      <c r="A49" s="337" t="s">
        <v>95</v>
      </c>
      <c r="B49" s="338">
        <v>2019</v>
      </c>
      <c r="C49" s="339">
        <v>48.609949999999998</v>
      </c>
      <c r="D49" s="339">
        <v>53.934349999999995</v>
      </c>
      <c r="E49" s="339">
        <v>53.723380000000006</v>
      </c>
      <c r="F49" s="339">
        <v>50.016699999999993</v>
      </c>
      <c r="G49" s="339">
        <v>54.167880000000004</v>
      </c>
      <c r="H49" s="339">
        <v>42.358409999999992</v>
      </c>
      <c r="I49" s="339">
        <v>45.436750000000004</v>
      </c>
      <c r="J49" s="339">
        <v>49.619249999999994</v>
      </c>
      <c r="K49" s="339">
        <v>49.003050000000002</v>
      </c>
      <c r="L49" s="339">
        <v>44.875500000000002</v>
      </c>
      <c r="M49" s="339">
        <v>51.910699999999999</v>
      </c>
      <c r="N49" s="339">
        <v>59.291749999999993</v>
      </c>
      <c r="O49" s="340">
        <f t="shared" si="0"/>
        <v>602.94767000000002</v>
      </c>
      <c r="P49" s="158"/>
    </row>
    <row r="50" spans="1:16" ht="9.75" customHeight="1" x14ac:dyDescent="0.25">
      <c r="A50" s="337"/>
      <c r="B50" s="338">
        <v>2020</v>
      </c>
      <c r="C50" s="339">
        <v>46.717600000000004</v>
      </c>
      <c r="D50" s="339">
        <v>43.897579999999998</v>
      </c>
      <c r="E50" s="339"/>
      <c r="F50" s="339"/>
      <c r="G50" s="339"/>
      <c r="H50" s="339"/>
      <c r="I50" s="339"/>
      <c r="J50" s="339"/>
      <c r="K50" s="339"/>
      <c r="L50" s="339"/>
      <c r="M50" s="339"/>
      <c r="N50" s="339"/>
      <c r="O50" s="340"/>
      <c r="P50" s="158"/>
    </row>
    <row r="51" spans="1:16" ht="9.75" customHeight="1" x14ac:dyDescent="0.25">
      <c r="A51" s="337" t="s">
        <v>96</v>
      </c>
      <c r="B51" s="338">
        <v>2019</v>
      </c>
      <c r="C51" s="339">
        <v>20.735800000000001</v>
      </c>
      <c r="D51" s="339">
        <v>22.255099999999999</v>
      </c>
      <c r="E51" s="339">
        <v>22.579230000000003</v>
      </c>
      <c r="F51" s="339">
        <v>21.532350000000001</v>
      </c>
      <c r="G51" s="339">
        <v>23.204700000000003</v>
      </c>
      <c r="H51" s="339">
        <v>18.098959999999998</v>
      </c>
      <c r="I51" s="339">
        <v>18.250799999999998</v>
      </c>
      <c r="J51" s="339">
        <v>19.481249999999999</v>
      </c>
      <c r="K51" s="339">
        <v>19.260100000000001</v>
      </c>
      <c r="L51" s="339">
        <v>17.283000000000001</v>
      </c>
      <c r="M51" s="339">
        <v>18.271000000000001</v>
      </c>
      <c r="N51" s="339">
        <v>24.1479</v>
      </c>
      <c r="O51" s="340">
        <f t="shared" si="0"/>
        <v>245.10019</v>
      </c>
      <c r="P51" s="158"/>
    </row>
    <row r="52" spans="1:16" ht="9.75" customHeight="1" x14ac:dyDescent="0.25">
      <c r="A52" s="337"/>
      <c r="B52" s="338">
        <v>2020</v>
      </c>
      <c r="C52" s="339">
        <v>19.950299999999999</v>
      </c>
      <c r="D52" s="339">
        <v>18.174879999999998</v>
      </c>
      <c r="E52" s="339"/>
      <c r="F52" s="339"/>
      <c r="G52" s="339"/>
      <c r="H52" s="339"/>
      <c r="I52" s="339"/>
      <c r="J52" s="339"/>
      <c r="K52" s="339"/>
      <c r="L52" s="339"/>
      <c r="M52" s="339"/>
      <c r="N52" s="339"/>
      <c r="O52" s="340"/>
      <c r="P52" s="158"/>
    </row>
    <row r="53" spans="1:16" ht="9.75" customHeight="1" x14ac:dyDescent="0.25">
      <c r="A53" s="337" t="s">
        <v>97</v>
      </c>
      <c r="B53" s="338">
        <v>2019</v>
      </c>
      <c r="C53" s="339">
        <v>27.87415</v>
      </c>
      <c r="D53" s="339">
        <v>31.67925</v>
      </c>
      <c r="E53" s="339">
        <v>31.14415</v>
      </c>
      <c r="F53" s="339">
        <v>28.484349999999999</v>
      </c>
      <c r="G53" s="339">
        <v>30.963180000000001</v>
      </c>
      <c r="H53" s="339">
        <v>24.259449999999998</v>
      </c>
      <c r="I53" s="339">
        <v>27.185950000000005</v>
      </c>
      <c r="J53" s="339">
        <v>30.137999999999998</v>
      </c>
      <c r="K53" s="339">
        <v>29.74295</v>
      </c>
      <c r="L53" s="339">
        <v>27.592500000000001</v>
      </c>
      <c r="M53" s="339">
        <v>33.639699999999998</v>
      </c>
      <c r="N53" s="339">
        <v>35.14385</v>
      </c>
      <c r="O53" s="340">
        <f t="shared" si="0"/>
        <v>357.8474799999999</v>
      </c>
      <c r="P53" s="158"/>
    </row>
    <row r="54" spans="1:16" ht="9.75" customHeight="1" x14ac:dyDescent="0.25">
      <c r="A54" s="337"/>
      <c r="B54" s="338">
        <v>2020</v>
      </c>
      <c r="C54" s="339">
        <v>26.767300000000002</v>
      </c>
      <c r="D54" s="339">
        <v>25.722700000000003</v>
      </c>
      <c r="E54" s="339"/>
      <c r="F54" s="339"/>
      <c r="G54" s="339"/>
      <c r="H54" s="339"/>
      <c r="I54" s="339"/>
      <c r="J54" s="339"/>
      <c r="K54" s="339"/>
      <c r="L54" s="339"/>
      <c r="M54" s="339"/>
      <c r="N54" s="339"/>
      <c r="O54" s="340"/>
      <c r="P54" s="158"/>
    </row>
    <row r="55" spans="1:16" ht="9.75" customHeight="1" x14ac:dyDescent="0.25">
      <c r="A55" s="337" t="s">
        <v>98</v>
      </c>
      <c r="B55" s="338">
        <v>2019</v>
      </c>
      <c r="C55" s="339">
        <v>0</v>
      </c>
      <c r="D55" s="339">
        <v>0</v>
      </c>
      <c r="E55" s="339">
        <v>0</v>
      </c>
      <c r="F55" s="339">
        <v>0</v>
      </c>
      <c r="G55" s="339">
        <v>0</v>
      </c>
      <c r="H55" s="339">
        <v>0</v>
      </c>
      <c r="I55" s="339">
        <v>0</v>
      </c>
      <c r="J55" s="339">
        <v>0</v>
      </c>
      <c r="K55" s="339">
        <v>0</v>
      </c>
      <c r="L55" s="339">
        <v>0</v>
      </c>
      <c r="M55" s="339">
        <v>0</v>
      </c>
      <c r="N55" s="339">
        <v>0</v>
      </c>
      <c r="O55" s="340">
        <f t="shared" si="0"/>
        <v>0</v>
      </c>
      <c r="P55" s="158"/>
    </row>
    <row r="56" spans="1:16" ht="9.75" customHeight="1" x14ac:dyDescent="0.25">
      <c r="A56" s="337"/>
      <c r="B56" s="338">
        <v>2020</v>
      </c>
      <c r="C56" s="339">
        <v>0</v>
      </c>
      <c r="D56" s="339"/>
      <c r="E56" s="339"/>
      <c r="F56" s="339"/>
      <c r="G56" s="339"/>
      <c r="H56" s="339"/>
      <c r="I56" s="339"/>
      <c r="J56" s="339"/>
      <c r="K56" s="339"/>
      <c r="L56" s="339"/>
      <c r="M56" s="339"/>
      <c r="N56" s="339"/>
      <c r="O56" s="340"/>
      <c r="P56" s="158"/>
    </row>
    <row r="57" spans="1:16" ht="9.75" customHeight="1" x14ac:dyDescent="0.25">
      <c r="A57" s="337" t="s">
        <v>99</v>
      </c>
      <c r="B57" s="338">
        <v>2019</v>
      </c>
      <c r="C57" s="339">
        <v>21.17</v>
      </c>
      <c r="D57" s="339">
        <v>22.22</v>
      </c>
      <c r="E57" s="339">
        <v>20.440000000000001</v>
      </c>
      <c r="F57" s="339">
        <v>20.39</v>
      </c>
      <c r="G57" s="339">
        <v>28.810000000000002</v>
      </c>
      <c r="H57" s="339">
        <v>27.67</v>
      </c>
      <c r="I57" s="339">
        <v>26.43</v>
      </c>
      <c r="J57" s="339">
        <v>21.38</v>
      </c>
      <c r="K57" s="339">
        <v>23.13</v>
      </c>
      <c r="L57" s="339">
        <v>19.866</v>
      </c>
      <c r="M57" s="339">
        <v>20.48</v>
      </c>
      <c r="N57" s="339">
        <v>20.92</v>
      </c>
      <c r="O57" s="340">
        <f t="shared" si="0"/>
        <v>272.90599999999995</v>
      </c>
      <c r="P57" s="158"/>
    </row>
    <row r="58" spans="1:16" ht="9.75" customHeight="1" x14ac:dyDescent="0.25">
      <c r="A58" s="337"/>
      <c r="B58" s="338">
        <v>2020</v>
      </c>
      <c r="C58" s="339">
        <v>23.3</v>
      </c>
      <c r="D58" s="339">
        <v>27.05</v>
      </c>
      <c r="E58" s="339"/>
      <c r="F58" s="339"/>
      <c r="G58" s="339"/>
      <c r="H58" s="339"/>
      <c r="I58" s="339"/>
      <c r="J58" s="339"/>
      <c r="K58" s="339"/>
      <c r="L58" s="339"/>
      <c r="M58" s="339"/>
      <c r="N58" s="339"/>
      <c r="O58" s="340"/>
      <c r="P58" s="158"/>
    </row>
    <row r="59" spans="1:16" ht="9.75" customHeight="1" x14ac:dyDescent="0.25">
      <c r="A59" s="337" t="s">
        <v>100</v>
      </c>
      <c r="B59" s="338">
        <v>2019</v>
      </c>
      <c r="C59" s="339">
        <v>248.48488</v>
      </c>
      <c r="D59" s="339">
        <v>237.54362000000003</v>
      </c>
      <c r="E59" s="339">
        <v>238.03620000000001</v>
      </c>
      <c r="F59" s="339">
        <v>293.30734999999999</v>
      </c>
      <c r="G59" s="339">
        <v>309.76830000000001</v>
      </c>
      <c r="H59" s="339">
        <v>329.99779999999998</v>
      </c>
      <c r="I59" s="339">
        <v>360.28044999999997</v>
      </c>
      <c r="J59" s="339">
        <v>337.81504999999999</v>
      </c>
      <c r="K59" s="339">
        <v>295.89009999999996</v>
      </c>
      <c r="L59" s="339">
        <v>326.17859999999996</v>
      </c>
      <c r="M59" s="339">
        <v>317.46899999999999</v>
      </c>
      <c r="N59" s="339">
        <v>413.70569999999998</v>
      </c>
      <c r="O59" s="340">
        <f t="shared" si="0"/>
        <v>3708.47705</v>
      </c>
      <c r="P59" s="158"/>
    </row>
    <row r="60" spans="1:16" ht="9.75" customHeight="1" x14ac:dyDescent="0.25">
      <c r="A60" s="337"/>
      <c r="B60" s="338">
        <v>2020</v>
      </c>
      <c r="C60" s="339">
        <v>252.88800000000003</v>
      </c>
      <c r="D60" s="339">
        <v>345.13912499999998</v>
      </c>
      <c r="E60" s="339"/>
      <c r="F60" s="339"/>
      <c r="G60" s="339"/>
      <c r="H60" s="339"/>
      <c r="I60" s="339"/>
      <c r="J60" s="339"/>
      <c r="K60" s="339"/>
      <c r="L60" s="339"/>
      <c r="M60" s="339"/>
      <c r="N60" s="339"/>
      <c r="O60" s="340"/>
      <c r="P60" s="158"/>
    </row>
    <row r="61" spans="1:16" ht="9.75" customHeight="1" x14ac:dyDescent="0.25">
      <c r="A61" s="342" t="s">
        <v>199</v>
      </c>
      <c r="B61" s="338">
        <v>2019</v>
      </c>
      <c r="C61" s="339">
        <v>95.637</v>
      </c>
      <c r="D61" s="339">
        <v>104.374</v>
      </c>
      <c r="E61" s="339">
        <v>107.84100000000001</v>
      </c>
      <c r="F61" s="339">
        <v>113.36500000000001</v>
      </c>
      <c r="G61" s="339">
        <v>113.116</v>
      </c>
      <c r="H61" s="339">
        <v>112.316</v>
      </c>
      <c r="I61" s="339">
        <v>117.343</v>
      </c>
      <c r="J61" s="339">
        <v>110.441</v>
      </c>
      <c r="K61" s="339">
        <v>100.40700000000001</v>
      </c>
      <c r="L61" s="339">
        <v>106.71600000000001</v>
      </c>
      <c r="M61" s="339">
        <v>103.517</v>
      </c>
      <c r="N61" s="339">
        <v>121.38</v>
      </c>
      <c r="O61" s="340">
        <f t="shared" si="0"/>
        <v>1306.453</v>
      </c>
      <c r="P61" s="158"/>
    </row>
    <row r="62" spans="1:16" ht="9.75" customHeight="1" x14ac:dyDescent="0.25">
      <c r="A62" s="342"/>
      <c r="B62" s="338">
        <v>2020</v>
      </c>
      <c r="C62" s="339">
        <v>109.66</v>
      </c>
      <c r="D62" s="339">
        <v>114.8295</v>
      </c>
      <c r="E62" s="339"/>
      <c r="F62" s="339"/>
      <c r="G62" s="339"/>
      <c r="H62" s="339"/>
      <c r="I62" s="339"/>
      <c r="J62" s="339"/>
      <c r="K62" s="339"/>
      <c r="L62" s="339"/>
      <c r="M62" s="339"/>
      <c r="N62" s="339"/>
      <c r="O62" s="340"/>
      <c r="P62" s="158"/>
    </row>
    <row r="63" spans="1:16" ht="9.75" customHeight="1" x14ac:dyDescent="0.25">
      <c r="A63" s="337" t="s">
        <v>200</v>
      </c>
      <c r="B63" s="338">
        <v>2019</v>
      </c>
      <c r="C63" s="339">
        <v>54.301000000000002</v>
      </c>
      <c r="D63" s="339">
        <v>87.63758</v>
      </c>
      <c r="E63" s="339">
        <v>106.441</v>
      </c>
      <c r="F63" s="339">
        <v>107.70996000000001</v>
      </c>
      <c r="G63" s="339">
        <v>58.035470000000004</v>
      </c>
      <c r="H63" s="339">
        <v>64.042699999999996</v>
      </c>
      <c r="I63" s="339">
        <v>65.893000000000001</v>
      </c>
      <c r="J63" s="339">
        <v>75.455399999999997</v>
      </c>
      <c r="K63" s="339">
        <v>63.8934</v>
      </c>
      <c r="L63" s="339">
        <v>54.203800000000001</v>
      </c>
      <c r="M63" s="339">
        <v>55.706800000000001</v>
      </c>
      <c r="N63" s="339">
        <v>67.730759999999989</v>
      </c>
      <c r="O63" s="340">
        <f t="shared" si="0"/>
        <v>861.05087000000015</v>
      </c>
      <c r="P63" s="158"/>
    </row>
    <row r="64" spans="1:16" ht="9.75" customHeight="1" x14ac:dyDescent="0.25">
      <c r="A64" s="337"/>
      <c r="B64" s="338">
        <v>2020</v>
      </c>
      <c r="C64" s="339">
        <v>11.946</v>
      </c>
      <c r="D64" s="339">
        <v>64.967849999999999</v>
      </c>
      <c r="E64" s="339"/>
      <c r="F64" s="339"/>
      <c r="G64" s="339"/>
      <c r="H64" s="339"/>
      <c r="I64" s="339"/>
      <c r="J64" s="339"/>
      <c r="K64" s="339"/>
      <c r="L64" s="339"/>
      <c r="M64" s="339"/>
      <c r="N64" s="339"/>
      <c r="O64" s="340"/>
      <c r="P64" s="158"/>
    </row>
    <row r="65" spans="1:16" ht="9.75" customHeight="1" x14ac:dyDescent="0.25">
      <c r="A65" s="337" t="s">
        <v>201</v>
      </c>
      <c r="B65" s="338">
        <v>2019</v>
      </c>
      <c r="C65" s="339">
        <v>0</v>
      </c>
      <c r="D65" s="339">
        <v>0</v>
      </c>
      <c r="E65" s="339">
        <v>0</v>
      </c>
      <c r="F65" s="339">
        <v>0</v>
      </c>
      <c r="G65" s="339">
        <v>0</v>
      </c>
      <c r="H65" s="339">
        <v>0</v>
      </c>
      <c r="I65" s="339">
        <v>0</v>
      </c>
      <c r="J65" s="339">
        <v>0</v>
      </c>
      <c r="K65" s="339">
        <v>0</v>
      </c>
      <c r="L65" s="339">
        <v>0</v>
      </c>
      <c r="M65" s="339">
        <v>0</v>
      </c>
      <c r="N65" s="339">
        <v>0</v>
      </c>
      <c r="O65" s="340">
        <f t="shared" si="0"/>
        <v>0</v>
      </c>
      <c r="P65" s="158"/>
    </row>
    <row r="66" spans="1:16" ht="9.75" customHeight="1" x14ac:dyDescent="0.25">
      <c r="A66" s="343"/>
      <c r="B66" s="344">
        <v>2020</v>
      </c>
      <c r="C66" s="345">
        <v>0</v>
      </c>
      <c r="D66" s="345">
        <v>0</v>
      </c>
      <c r="E66" s="345"/>
      <c r="F66" s="345"/>
      <c r="G66" s="345"/>
      <c r="H66" s="345"/>
      <c r="I66" s="345"/>
      <c r="J66" s="345"/>
      <c r="K66" s="345"/>
      <c r="L66" s="345"/>
      <c r="M66" s="345"/>
      <c r="N66" s="345"/>
      <c r="O66" s="346"/>
      <c r="P66" s="158"/>
    </row>
    <row r="67" spans="1:16" ht="11.1" customHeight="1" x14ac:dyDescent="0.3">
      <c r="A67" s="281" t="s">
        <v>48</v>
      </c>
      <c r="B67" s="159"/>
      <c r="C67" s="160"/>
      <c r="D67" s="160"/>
      <c r="E67" s="160"/>
      <c r="F67" s="160"/>
      <c r="G67" s="160"/>
      <c r="H67" s="160"/>
      <c r="I67" s="161"/>
      <c r="J67" s="160"/>
      <c r="K67" s="161"/>
      <c r="L67" s="162"/>
      <c r="M67" s="161"/>
      <c r="N67" s="160"/>
      <c r="O67" s="160"/>
      <c r="P67" s="163"/>
    </row>
    <row r="68" spans="1:16" ht="11.1" customHeight="1" x14ac:dyDescent="0.3">
      <c r="A68" s="282" t="s">
        <v>142</v>
      </c>
      <c r="B68" s="159"/>
      <c r="C68" s="160"/>
      <c r="D68" s="160"/>
      <c r="E68" s="160"/>
      <c r="F68" s="160"/>
      <c r="G68" s="160"/>
      <c r="H68" s="160"/>
      <c r="I68" s="161"/>
      <c r="J68" s="160"/>
      <c r="K68" s="161"/>
      <c r="L68" s="162"/>
      <c r="M68" s="161"/>
      <c r="N68" s="160"/>
      <c r="O68" s="160"/>
      <c r="P68" s="163"/>
    </row>
    <row r="69" spans="1:16" ht="11.1" customHeight="1" x14ac:dyDescent="0.3">
      <c r="A69" s="283" t="s">
        <v>88</v>
      </c>
      <c r="B69" s="161"/>
      <c r="C69" s="162"/>
      <c r="D69" s="162"/>
      <c r="E69" s="162"/>
      <c r="F69" s="162"/>
      <c r="G69" s="162"/>
      <c r="H69" s="162"/>
      <c r="I69" s="162"/>
      <c r="J69" s="162"/>
      <c r="K69" s="162"/>
      <c r="L69" s="162"/>
      <c r="M69" s="161"/>
      <c r="N69" s="162"/>
      <c r="O69" s="162"/>
      <c r="P69" s="164"/>
    </row>
    <row r="70" spans="1:16" ht="9.75" customHeight="1" x14ac:dyDescent="0.3">
      <c r="A70" s="165"/>
      <c r="B70" s="161"/>
      <c r="C70" s="162"/>
      <c r="D70" s="162"/>
      <c r="E70" s="162"/>
      <c r="F70" s="162"/>
      <c r="G70" s="162"/>
      <c r="H70" s="162"/>
      <c r="I70" s="162"/>
      <c r="J70" s="162"/>
      <c r="K70" s="162"/>
      <c r="L70" s="162"/>
      <c r="M70" s="162"/>
      <c r="N70" s="162"/>
      <c r="O70" s="162"/>
      <c r="P70" s="164"/>
    </row>
  </sheetData>
  <mergeCells count="1">
    <mergeCell ref="A6:A7"/>
  </mergeCells>
  <phoneticPr fontId="10" type="noConversion"/>
  <printOptions horizontalCentered="1" verticalCentered="1"/>
  <pageMargins left="0.70866141732283472" right="0.70866141732283472" top="0.74803149606299213" bottom="0.74803149606299213" header="0.31496062992125984" footer="0.31496062992125984"/>
  <pageSetup paperSize="9" orientation="portrait" horizontalDpi="4294967292" verticalDpi="4294967292" r:id="rId1"/>
  <colBreaks count="1" manualBreakCount="1">
    <brk id="15" max="1048575" man="1"/>
  </colBreaks>
  <ignoredErrors>
    <ignoredError sqref="EGW1794:EGW16130 O6 O9 O8" formulaRange="1"/>
  </ignoredErrors>
  <extLst>
    <ext xmlns:mx="http://schemas.microsoft.com/office/mac/excel/2008/main" uri="http://schemas.microsoft.com/office/mac/excel/2008/main">
      <mx:PLV Mode="0" OnePage="0" WScale="0"/>
    </ext>
  </extLst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/>
  <dimension ref="A1:P70"/>
  <sheetViews>
    <sheetView showGridLines="0" workbookViewId="0"/>
  </sheetViews>
  <sheetFormatPr baseColWidth="10" defaultColWidth="6.109375" defaultRowHeight="14.1" customHeight="1" x14ac:dyDescent="0.25"/>
  <cols>
    <col min="1" max="1" width="11.88671875" style="126" customWidth="1"/>
    <col min="2" max="14" width="6.109375" style="126"/>
    <col min="15" max="15" width="7.6640625" style="126" customWidth="1"/>
    <col min="16" max="16384" width="6.109375" style="126"/>
  </cols>
  <sheetData>
    <row r="1" spans="1:16" ht="17.100000000000001" customHeight="1" x14ac:dyDescent="0.25">
      <c r="A1" s="66" t="s">
        <v>289</v>
      </c>
      <c r="B1" s="125"/>
      <c r="C1" s="125"/>
      <c r="D1" s="125"/>
      <c r="E1" s="125"/>
      <c r="F1" s="125"/>
    </row>
    <row r="2" spans="1:16" ht="17.100000000000001" customHeight="1" x14ac:dyDescent="0.25">
      <c r="A2" s="3" t="s">
        <v>290</v>
      </c>
      <c r="B2" s="125"/>
      <c r="C2" s="125"/>
      <c r="D2" s="125"/>
      <c r="E2" s="125"/>
      <c r="F2" s="125"/>
    </row>
    <row r="3" spans="1:16" ht="14.1" customHeight="1" x14ac:dyDescent="0.25">
      <c r="A3" s="3" t="s">
        <v>278</v>
      </c>
    </row>
    <row r="4" spans="1:16" ht="2.1" customHeight="1" x14ac:dyDescent="0.25">
      <c r="A4" s="156"/>
      <c r="B4" s="156"/>
      <c r="C4" s="156"/>
      <c r="D4" s="156"/>
      <c r="E4" s="156"/>
      <c r="F4" s="156"/>
      <c r="G4" s="156"/>
      <c r="H4" s="156"/>
      <c r="I4" s="156"/>
      <c r="J4" s="156"/>
      <c r="K4" s="156"/>
      <c r="L4" s="156"/>
      <c r="M4" s="156"/>
      <c r="N4" s="156"/>
      <c r="O4" s="156"/>
      <c r="P4" s="156"/>
    </row>
    <row r="5" spans="1:16" ht="15" customHeight="1" x14ac:dyDescent="0.25">
      <c r="A5" s="325" t="s">
        <v>71</v>
      </c>
      <c r="B5" s="325" t="s">
        <v>187</v>
      </c>
      <c r="C5" s="326" t="s">
        <v>173</v>
      </c>
      <c r="D5" s="326" t="s">
        <v>174</v>
      </c>
      <c r="E5" s="326" t="s">
        <v>175</v>
      </c>
      <c r="F5" s="326" t="s">
        <v>176</v>
      </c>
      <c r="G5" s="326" t="s">
        <v>177</v>
      </c>
      <c r="H5" s="326" t="s">
        <v>178</v>
      </c>
      <c r="I5" s="326" t="s">
        <v>179</v>
      </c>
      <c r="J5" s="326" t="s">
        <v>180</v>
      </c>
      <c r="K5" s="326" t="s">
        <v>181</v>
      </c>
      <c r="L5" s="326" t="s">
        <v>182</v>
      </c>
      <c r="M5" s="326" t="s">
        <v>140</v>
      </c>
      <c r="N5" s="326" t="s">
        <v>141</v>
      </c>
      <c r="O5" s="325" t="s">
        <v>82</v>
      </c>
      <c r="P5" s="157"/>
    </row>
    <row r="6" spans="1:16" ht="12.75" customHeight="1" x14ac:dyDescent="0.25">
      <c r="A6" s="408" t="s">
        <v>83</v>
      </c>
      <c r="B6" s="327">
        <v>2019</v>
      </c>
      <c r="C6" s="328">
        <v>83113</v>
      </c>
      <c r="D6" s="328">
        <v>79444</v>
      </c>
      <c r="E6" s="328">
        <v>84010</v>
      </c>
      <c r="F6" s="328">
        <v>85548</v>
      </c>
      <c r="G6" s="328">
        <v>86789</v>
      </c>
      <c r="H6" s="328">
        <v>86511</v>
      </c>
      <c r="I6" s="328">
        <v>90635</v>
      </c>
      <c r="J6" s="328">
        <v>91919</v>
      </c>
      <c r="K6" s="328">
        <v>86742</v>
      </c>
      <c r="L6" s="328">
        <v>87340</v>
      </c>
      <c r="M6" s="328">
        <v>81672</v>
      </c>
      <c r="N6" s="328">
        <v>83458.527908627308</v>
      </c>
      <c r="O6" s="329">
        <f>SUM(C6:N6)</f>
        <v>1027181.5279086273</v>
      </c>
      <c r="P6" s="158"/>
    </row>
    <row r="7" spans="1:16" ht="12.75" customHeight="1" x14ac:dyDescent="0.25">
      <c r="A7" s="409"/>
      <c r="B7" s="330">
        <v>2020</v>
      </c>
      <c r="C7" s="331">
        <v>81382</v>
      </c>
      <c r="D7" s="331">
        <v>82573.119999999995</v>
      </c>
      <c r="E7" s="331"/>
      <c r="F7" s="331"/>
      <c r="G7" s="331"/>
      <c r="H7" s="331"/>
      <c r="I7" s="331"/>
      <c r="J7" s="331"/>
      <c r="K7" s="331"/>
      <c r="L7" s="331"/>
      <c r="M7" s="331"/>
      <c r="N7" s="331"/>
      <c r="O7" s="332"/>
      <c r="P7" s="158"/>
    </row>
    <row r="8" spans="1:16" ht="3" customHeight="1" x14ac:dyDescent="0.25">
      <c r="A8" s="333"/>
      <c r="B8" s="334"/>
      <c r="C8" s="335"/>
      <c r="D8" s="335"/>
      <c r="E8" s="335"/>
      <c r="F8" s="335"/>
      <c r="G8" s="335"/>
      <c r="H8" s="335"/>
      <c r="I8" s="335"/>
      <c r="J8" s="335"/>
      <c r="K8" s="335"/>
      <c r="L8" s="335"/>
      <c r="M8" s="335"/>
      <c r="N8" s="335"/>
      <c r="O8" s="336"/>
      <c r="P8" s="158"/>
    </row>
    <row r="9" spans="1:16" ht="9.75" customHeight="1" x14ac:dyDescent="0.25">
      <c r="A9" s="337" t="s">
        <v>84</v>
      </c>
      <c r="B9" s="338">
        <v>2019</v>
      </c>
      <c r="C9" s="339">
        <v>218</v>
      </c>
      <c r="D9" s="339">
        <v>208</v>
      </c>
      <c r="E9" s="339">
        <v>333</v>
      </c>
      <c r="F9" s="339">
        <v>285</v>
      </c>
      <c r="G9" s="339">
        <v>267</v>
      </c>
      <c r="H9" s="339">
        <v>256</v>
      </c>
      <c r="I9" s="339">
        <v>281</v>
      </c>
      <c r="J9" s="339">
        <v>341</v>
      </c>
      <c r="K9" s="339">
        <v>286</v>
      </c>
      <c r="L9" s="339">
        <v>325</v>
      </c>
      <c r="M9" s="339">
        <v>272</v>
      </c>
      <c r="N9" s="339">
        <v>259</v>
      </c>
      <c r="O9" s="340">
        <f t="shared" ref="O9:O65" si="0">SUM(C9:N9)</f>
        <v>3331</v>
      </c>
      <c r="P9" s="158"/>
    </row>
    <row r="10" spans="1:16" ht="9.75" customHeight="1" x14ac:dyDescent="0.25">
      <c r="A10" s="337"/>
      <c r="B10" s="338">
        <v>2020</v>
      </c>
      <c r="C10" s="339">
        <v>311</v>
      </c>
      <c r="D10" s="339">
        <v>268.5</v>
      </c>
      <c r="E10" s="339"/>
      <c r="F10" s="339"/>
      <c r="G10" s="339"/>
      <c r="H10" s="339"/>
      <c r="I10" s="339"/>
      <c r="J10" s="339"/>
      <c r="K10" s="339"/>
      <c r="L10" s="339"/>
      <c r="M10" s="339"/>
      <c r="N10" s="339"/>
      <c r="O10" s="340"/>
      <c r="P10" s="158"/>
    </row>
    <row r="11" spans="1:16" ht="9.75" customHeight="1" x14ac:dyDescent="0.25">
      <c r="A11" s="337" t="s">
        <v>85</v>
      </c>
      <c r="B11" s="338">
        <v>2019</v>
      </c>
      <c r="C11" s="339">
        <v>3511</v>
      </c>
      <c r="D11" s="339">
        <v>3267</v>
      </c>
      <c r="E11" s="339">
        <v>3417</v>
      </c>
      <c r="F11" s="339">
        <v>3435</v>
      </c>
      <c r="G11" s="339">
        <v>3103</v>
      </c>
      <c r="H11" s="339">
        <v>1953</v>
      </c>
      <c r="I11" s="339">
        <v>2489</v>
      </c>
      <c r="J11" s="339">
        <v>2686</v>
      </c>
      <c r="K11" s="339">
        <v>2759</v>
      </c>
      <c r="L11" s="339">
        <v>3295</v>
      </c>
      <c r="M11" s="339">
        <v>3020</v>
      </c>
      <c r="N11" s="339">
        <v>3300</v>
      </c>
      <c r="O11" s="340">
        <f t="shared" si="0"/>
        <v>36235</v>
      </c>
      <c r="P11" s="158"/>
    </row>
    <row r="12" spans="1:16" ht="9.75" customHeight="1" x14ac:dyDescent="0.25">
      <c r="A12" s="337"/>
      <c r="B12" s="338">
        <v>2020</v>
      </c>
      <c r="C12" s="339">
        <v>2151</v>
      </c>
      <c r="D12" s="339">
        <v>2221</v>
      </c>
      <c r="E12" s="339"/>
      <c r="F12" s="339"/>
      <c r="G12" s="339"/>
      <c r="H12" s="339"/>
      <c r="I12" s="339"/>
      <c r="J12" s="339"/>
      <c r="K12" s="339"/>
      <c r="L12" s="339"/>
      <c r="M12" s="339"/>
      <c r="N12" s="339"/>
      <c r="O12" s="340"/>
      <c r="P12" s="158"/>
    </row>
    <row r="13" spans="1:16" ht="9.75" customHeight="1" x14ac:dyDescent="0.25">
      <c r="A13" s="337" t="s">
        <v>86</v>
      </c>
      <c r="B13" s="338">
        <v>2019</v>
      </c>
      <c r="C13" s="339">
        <v>3939</v>
      </c>
      <c r="D13" s="339">
        <v>2899</v>
      </c>
      <c r="E13" s="339">
        <v>4381</v>
      </c>
      <c r="F13" s="339">
        <v>3919</v>
      </c>
      <c r="G13" s="339">
        <v>3393</v>
      </c>
      <c r="H13" s="339">
        <v>2979</v>
      </c>
      <c r="I13" s="339">
        <v>4758</v>
      </c>
      <c r="J13" s="339">
        <v>4668</v>
      </c>
      <c r="K13" s="339">
        <v>4703</v>
      </c>
      <c r="L13" s="339">
        <v>3900</v>
      </c>
      <c r="M13" s="339">
        <v>3300</v>
      </c>
      <c r="N13" s="339">
        <v>3375</v>
      </c>
      <c r="O13" s="340">
        <f t="shared" si="0"/>
        <v>46214</v>
      </c>
      <c r="P13" s="158"/>
    </row>
    <row r="14" spans="1:16" ht="9.75" customHeight="1" x14ac:dyDescent="0.25">
      <c r="A14" s="337"/>
      <c r="B14" s="338">
        <v>2020</v>
      </c>
      <c r="C14" s="339">
        <v>3011</v>
      </c>
      <c r="D14" s="339">
        <v>3868.5</v>
      </c>
      <c r="E14" s="339"/>
      <c r="F14" s="339"/>
      <c r="G14" s="339"/>
      <c r="H14" s="339"/>
      <c r="I14" s="339"/>
      <c r="J14" s="339"/>
      <c r="K14" s="339"/>
      <c r="L14" s="339"/>
      <c r="M14" s="339"/>
      <c r="N14" s="339"/>
      <c r="O14" s="340"/>
      <c r="P14" s="158"/>
    </row>
    <row r="15" spans="1:16" ht="9.75" customHeight="1" x14ac:dyDescent="0.25">
      <c r="A15" s="337" t="s">
        <v>87</v>
      </c>
      <c r="B15" s="338">
        <v>2019</v>
      </c>
      <c r="C15" s="339">
        <v>3887</v>
      </c>
      <c r="D15" s="339">
        <v>3805</v>
      </c>
      <c r="E15" s="339">
        <v>4779</v>
      </c>
      <c r="F15" s="339">
        <v>3972</v>
      </c>
      <c r="G15" s="339">
        <v>4267</v>
      </c>
      <c r="H15" s="339">
        <v>3914</v>
      </c>
      <c r="I15" s="339">
        <v>4311</v>
      </c>
      <c r="J15" s="339">
        <v>4031</v>
      </c>
      <c r="K15" s="339">
        <v>3942</v>
      </c>
      <c r="L15" s="339">
        <v>4176</v>
      </c>
      <c r="M15" s="339">
        <v>3949</v>
      </c>
      <c r="N15" s="339">
        <v>3930.5279086273031</v>
      </c>
      <c r="O15" s="340">
        <f t="shared" si="0"/>
        <v>48963.5279086273</v>
      </c>
      <c r="P15" s="158"/>
    </row>
    <row r="16" spans="1:16" ht="9.75" customHeight="1" x14ac:dyDescent="0.25">
      <c r="A16" s="337"/>
      <c r="B16" s="338">
        <v>2020</v>
      </c>
      <c r="C16" s="339">
        <v>3824</v>
      </c>
      <c r="D16" s="339">
        <v>4112.5</v>
      </c>
      <c r="E16" s="339"/>
      <c r="F16" s="339"/>
      <c r="G16" s="339"/>
      <c r="H16" s="339"/>
      <c r="I16" s="339"/>
      <c r="J16" s="339"/>
      <c r="K16" s="339"/>
      <c r="L16" s="339"/>
      <c r="M16" s="339"/>
      <c r="N16" s="339"/>
      <c r="O16" s="340"/>
      <c r="P16" s="158"/>
    </row>
    <row r="17" spans="1:16" ht="9.75" customHeight="1" x14ac:dyDescent="0.25">
      <c r="A17" s="341" t="s">
        <v>1</v>
      </c>
      <c r="B17" s="338">
        <v>2019</v>
      </c>
      <c r="C17" s="339">
        <v>3056</v>
      </c>
      <c r="D17" s="339">
        <v>3484</v>
      </c>
      <c r="E17" s="339">
        <v>3601</v>
      </c>
      <c r="F17" s="339">
        <v>3608</v>
      </c>
      <c r="G17" s="339">
        <v>3719</v>
      </c>
      <c r="H17" s="339">
        <v>3651</v>
      </c>
      <c r="I17" s="339">
        <v>3869</v>
      </c>
      <c r="J17" s="339">
        <v>4239</v>
      </c>
      <c r="K17" s="339">
        <v>4362</v>
      </c>
      <c r="L17" s="339">
        <v>4458</v>
      </c>
      <c r="M17" s="339">
        <v>3659</v>
      </c>
      <c r="N17" s="339">
        <v>3562</v>
      </c>
      <c r="O17" s="340">
        <f t="shared" si="0"/>
        <v>45268</v>
      </c>
      <c r="P17" s="158"/>
    </row>
    <row r="18" spans="1:16" ht="9.75" customHeight="1" x14ac:dyDescent="0.25">
      <c r="A18" s="341"/>
      <c r="B18" s="338">
        <v>2020</v>
      </c>
      <c r="C18" s="339">
        <v>3564</v>
      </c>
      <c r="D18" s="339">
        <v>3760</v>
      </c>
      <c r="E18" s="339"/>
      <c r="F18" s="339"/>
      <c r="G18" s="339"/>
      <c r="H18" s="339"/>
      <c r="I18" s="339"/>
      <c r="J18" s="339"/>
      <c r="K18" s="339"/>
      <c r="L18" s="339"/>
      <c r="M18" s="339"/>
      <c r="N18" s="339"/>
      <c r="O18" s="340"/>
      <c r="P18" s="158"/>
    </row>
    <row r="19" spans="1:16" ht="9.75" customHeight="1" x14ac:dyDescent="0.25">
      <c r="A19" s="337" t="s">
        <v>162</v>
      </c>
      <c r="B19" s="338">
        <v>2019</v>
      </c>
      <c r="C19" s="339">
        <v>1285</v>
      </c>
      <c r="D19" s="339">
        <v>1220</v>
      </c>
      <c r="E19" s="339">
        <v>1270</v>
      </c>
      <c r="F19" s="339">
        <v>1265</v>
      </c>
      <c r="G19" s="339">
        <v>1294</v>
      </c>
      <c r="H19" s="339">
        <v>1324</v>
      </c>
      <c r="I19" s="339">
        <v>1488</v>
      </c>
      <c r="J19" s="339">
        <v>1430</v>
      </c>
      <c r="K19" s="339">
        <v>1468</v>
      </c>
      <c r="L19" s="339">
        <v>1542</v>
      </c>
      <c r="M19" s="339">
        <v>1328</v>
      </c>
      <c r="N19" s="339">
        <v>1102</v>
      </c>
      <c r="O19" s="340">
        <f t="shared" si="0"/>
        <v>16016</v>
      </c>
      <c r="P19" s="158"/>
    </row>
    <row r="20" spans="1:16" ht="9.75" customHeight="1" x14ac:dyDescent="0.25">
      <c r="A20" s="337"/>
      <c r="B20" s="338">
        <v>2020</v>
      </c>
      <c r="C20" s="339">
        <v>1298</v>
      </c>
      <c r="D20" s="339">
        <v>1406</v>
      </c>
      <c r="E20" s="339"/>
      <c r="F20" s="339"/>
      <c r="G20" s="339"/>
      <c r="H20" s="339"/>
      <c r="I20" s="339"/>
      <c r="J20" s="339"/>
      <c r="K20" s="339"/>
      <c r="L20" s="339"/>
      <c r="M20" s="339"/>
      <c r="N20" s="339"/>
      <c r="O20" s="340"/>
      <c r="P20" s="158"/>
    </row>
    <row r="21" spans="1:16" ht="9.75" customHeight="1" x14ac:dyDescent="0.25">
      <c r="A21" s="337" t="s">
        <v>2</v>
      </c>
      <c r="B21" s="338">
        <v>2019</v>
      </c>
      <c r="C21" s="339">
        <v>1007</v>
      </c>
      <c r="D21" s="339">
        <v>1088</v>
      </c>
      <c r="E21" s="339">
        <v>1121</v>
      </c>
      <c r="F21" s="339">
        <v>1198</v>
      </c>
      <c r="G21" s="339">
        <v>1253</v>
      </c>
      <c r="H21" s="339">
        <v>1215</v>
      </c>
      <c r="I21" s="339">
        <v>1115</v>
      </c>
      <c r="J21" s="339">
        <v>1616</v>
      </c>
      <c r="K21" s="339">
        <v>1615</v>
      </c>
      <c r="L21" s="339">
        <v>1603</v>
      </c>
      <c r="M21" s="339">
        <v>1118</v>
      </c>
      <c r="N21" s="339">
        <v>1206</v>
      </c>
      <c r="O21" s="340">
        <f t="shared" si="0"/>
        <v>15155</v>
      </c>
      <c r="P21" s="158"/>
    </row>
    <row r="22" spans="1:16" ht="9.75" customHeight="1" x14ac:dyDescent="0.25">
      <c r="A22" s="337"/>
      <c r="B22" s="338">
        <v>2020</v>
      </c>
      <c r="C22" s="339">
        <v>1058</v>
      </c>
      <c r="D22" s="339">
        <v>1165</v>
      </c>
      <c r="E22" s="339"/>
      <c r="F22" s="339"/>
      <c r="G22" s="339"/>
      <c r="H22" s="339"/>
      <c r="I22" s="339"/>
      <c r="J22" s="339"/>
      <c r="K22" s="339"/>
      <c r="L22" s="339"/>
      <c r="M22" s="339"/>
      <c r="N22" s="339"/>
      <c r="O22" s="340"/>
      <c r="P22" s="158"/>
    </row>
    <row r="23" spans="1:16" ht="9.75" customHeight="1" x14ac:dyDescent="0.25">
      <c r="A23" s="337" t="s">
        <v>3</v>
      </c>
      <c r="B23" s="338">
        <v>2019</v>
      </c>
      <c r="C23" s="339">
        <v>764</v>
      </c>
      <c r="D23" s="339">
        <v>1176</v>
      </c>
      <c r="E23" s="339">
        <v>1210</v>
      </c>
      <c r="F23" s="339">
        <v>1145</v>
      </c>
      <c r="G23" s="339">
        <v>1172</v>
      </c>
      <c r="H23" s="339">
        <v>1112</v>
      </c>
      <c r="I23" s="339">
        <v>1266</v>
      </c>
      <c r="J23" s="339">
        <v>1193</v>
      </c>
      <c r="K23" s="339">
        <v>1279</v>
      </c>
      <c r="L23" s="339">
        <v>1313</v>
      </c>
      <c r="M23" s="339">
        <v>1213</v>
      </c>
      <c r="N23" s="339">
        <v>1254</v>
      </c>
      <c r="O23" s="340">
        <f t="shared" si="0"/>
        <v>14097</v>
      </c>
      <c r="P23" s="158"/>
    </row>
    <row r="24" spans="1:16" ht="9.75" customHeight="1" x14ac:dyDescent="0.25">
      <c r="A24" s="337"/>
      <c r="B24" s="338">
        <v>2020</v>
      </c>
      <c r="C24" s="339">
        <v>1208</v>
      </c>
      <c r="D24" s="339">
        <v>1189</v>
      </c>
      <c r="E24" s="339"/>
      <c r="F24" s="339"/>
      <c r="G24" s="339"/>
      <c r="H24" s="339"/>
      <c r="I24" s="339"/>
      <c r="J24" s="339"/>
      <c r="K24" s="339"/>
      <c r="L24" s="339"/>
      <c r="M24" s="339"/>
      <c r="N24" s="339"/>
      <c r="O24" s="340"/>
      <c r="P24" s="158"/>
    </row>
    <row r="25" spans="1:16" ht="9.75" customHeight="1" x14ac:dyDescent="0.25">
      <c r="A25" s="337" t="s">
        <v>4</v>
      </c>
      <c r="B25" s="338">
        <v>2019</v>
      </c>
      <c r="C25" s="339">
        <v>1943</v>
      </c>
      <c r="D25" s="339">
        <v>1803</v>
      </c>
      <c r="E25" s="339">
        <v>1815</v>
      </c>
      <c r="F25" s="339">
        <v>1960</v>
      </c>
      <c r="G25" s="339">
        <v>1753</v>
      </c>
      <c r="H25" s="339">
        <v>1675</v>
      </c>
      <c r="I25" s="339">
        <v>1660</v>
      </c>
      <c r="J25" s="339">
        <v>1750</v>
      </c>
      <c r="K25" s="339">
        <v>1925</v>
      </c>
      <c r="L25" s="339">
        <v>2020</v>
      </c>
      <c r="M25" s="339">
        <v>1855</v>
      </c>
      <c r="N25" s="339">
        <v>1865</v>
      </c>
      <c r="O25" s="340">
        <f t="shared" si="0"/>
        <v>22024</v>
      </c>
      <c r="P25" s="158"/>
    </row>
    <row r="26" spans="1:16" ht="9.75" customHeight="1" x14ac:dyDescent="0.25">
      <c r="A26" s="337"/>
      <c r="B26" s="338">
        <v>2020</v>
      </c>
      <c r="C26" s="339">
        <v>1978</v>
      </c>
      <c r="D26" s="339">
        <v>1667.5</v>
      </c>
      <c r="E26" s="339"/>
      <c r="F26" s="339"/>
      <c r="G26" s="339"/>
      <c r="H26" s="339"/>
      <c r="I26" s="339"/>
      <c r="J26" s="339"/>
      <c r="K26" s="339"/>
      <c r="L26" s="339"/>
      <c r="M26" s="339"/>
      <c r="N26" s="339"/>
      <c r="O26" s="340"/>
      <c r="P26" s="158"/>
    </row>
    <row r="27" spans="1:16" ht="9.75" customHeight="1" x14ac:dyDescent="0.25">
      <c r="A27" s="337" t="s">
        <v>5</v>
      </c>
      <c r="B27" s="338">
        <v>2019</v>
      </c>
      <c r="C27" s="339">
        <v>2282</v>
      </c>
      <c r="D27" s="339">
        <v>2301</v>
      </c>
      <c r="E27" s="339">
        <v>2436</v>
      </c>
      <c r="F27" s="339">
        <v>2348</v>
      </c>
      <c r="G27" s="339">
        <v>2320</v>
      </c>
      <c r="H27" s="339">
        <v>2335</v>
      </c>
      <c r="I27" s="339">
        <v>2334</v>
      </c>
      <c r="J27" s="339">
        <v>2319</v>
      </c>
      <c r="K27" s="339">
        <v>2456</v>
      </c>
      <c r="L27" s="339">
        <v>2320</v>
      </c>
      <c r="M27" s="339">
        <v>2190</v>
      </c>
      <c r="N27" s="339">
        <v>2214</v>
      </c>
      <c r="O27" s="340">
        <f t="shared" si="0"/>
        <v>27855</v>
      </c>
      <c r="P27" s="158"/>
    </row>
    <row r="28" spans="1:16" ht="9.75" customHeight="1" x14ac:dyDescent="0.25">
      <c r="A28" s="337"/>
      <c r="B28" s="338">
        <v>2020</v>
      </c>
      <c r="C28" s="339">
        <v>3199</v>
      </c>
      <c r="D28" s="339">
        <v>2334.5</v>
      </c>
      <c r="E28" s="339"/>
      <c r="F28" s="339"/>
      <c r="G28" s="339"/>
      <c r="H28" s="339"/>
      <c r="I28" s="339"/>
      <c r="J28" s="339"/>
      <c r="K28" s="339"/>
      <c r="L28" s="339"/>
      <c r="M28" s="339"/>
      <c r="N28" s="339"/>
      <c r="O28" s="340"/>
      <c r="P28" s="158"/>
    </row>
    <row r="29" spans="1:16" ht="9.75" customHeight="1" x14ac:dyDescent="0.25">
      <c r="A29" s="337" t="s">
        <v>6</v>
      </c>
      <c r="B29" s="338">
        <v>2019</v>
      </c>
      <c r="C29" s="339">
        <v>28674</v>
      </c>
      <c r="D29" s="339">
        <v>27486</v>
      </c>
      <c r="E29" s="339">
        <v>25877</v>
      </c>
      <c r="F29" s="339">
        <v>29308</v>
      </c>
      <c r="G29" s="339">
        <v>29730</v>
      </c>
      <c r="H29" s="339">
        <v>31925</v>
      </c>
      <c r="I29" s="339">
        <v>32108</v>
      </c>
      <c r="J29" s="339">
        <v>33351</v>
      </c>
      <c r="K29" s="339">
        <v>30980</v>
      </c>
      <c r="L29" s="339">
        <v>31107</v>
      </c>
      <c r="M29" s="339">
        <v>28760</v>
      </c>
      <c r="N29" s="339">
        <v>30460</v>
      </c>
      <c r="O29" s="340">
        <f t="shared" si="0"/>
        <v>359766</v>
      </c>
      <c r="P29" s="158"/>
    </row>
    <row r="30" spans="1:16" ht="9.75" customHeight="1" x14ac:dyDescent="0.25">
      <c r="A30" s="337"/>
      <c r="B30" s="338">
        <v>2020</v>
      </c>
      <c r="C30" s="339">
        <v>28702</v>
      </c>
      <c r="D30" s="339">
        <v>28016.5</v>
      </c>
      <c r="E30" s="339"/>
      <c r="F30" s="339"/>
      <c r="G30" s="339"/>
      <c r="H30" s="339"/>
      <c r="I30" s="339"/>
      <c r="J30" s="339"/>
      <c r="K30" s="339"/>
      <c r="L30" s="339"/>
      <c r="M30" s="339"/>
      <c r="N30" s="339"/>
      <c r="O30" s="340"/>
      <c r="P30" s="158"/>
    </row>
    <row r="31" spans="1:16" ht="9.75" customHeight="1" x14ac:dyDescent="0.25">
      <c r="A31" s="337" t="s">
        <v>149</v>
      </c>
      <c r="B31" s="338">
        <v>2019</v>
      </c>
      <c r="C31" s="339">
        <v>2754</v>
      </c>
      <c r="D31" s="339">
        <v>2466</v>
      </c>
      <c r="E31" s="339">
        <v>2640</v>
      </c>
      <c r="F31" s="339">
        <v>2557</v>
      </c>
      <c r="G31" s="339">
        <v>2823</v>
      </c>
      <c r="H31" s="339">
        <v>2658</v>
      </c>
      <c r="I31" s="339">
        <v>2901</v>
      </c>
      <c r="J31" s="339">
        <v>2844</v>
      </c>
      <c r="K31" s="339">
        <v>2705</v>
      </c>
      <c r="L31" s="339">
        <v>2718</v>
      </c>
      <c r="M31" s="339">
        <v>2674</v>
      </c>
      <c r="N31" s="339">
        <v>2628</v>
      </c>
      <c r="O31" s="340">
        <f t="shared" si="0"/>
        <v>32368</v>
      </c>
      <c r="P31" s="158"/>
    </row>
    <row r="32" spans="1:16" ht="9.75" customHeight="1" x14ac:dyDescent="0.25">
      <c r="A32" s="337"/>
      <c r="B32" s="338">
        <v>2020</v>
      </c>
      <c r="C32" s="339">
        <v>2856</v>
      </c>
      <c r="D32" s="339">
        <v>2779.5</v>
      </c>
      <c r="E32" s="339"/>
      <c r="F32" s="339"/>
      <c r="G32" s="339"/>
      <c r="H32" s="339"/>
      <c r="I32" s="339"/>
      <c r="J32" s="339"/>
      <c r="K32" s="339"/>
      <c r="L32" s="339"/>
      <c r="M32" s="339"/>
      <c r="N32" s="339"/>
      <c r="O32" s="340"/>
      <c r="P32" s="158"/>
    </row>
    <row r="33" spans="1:16" ht="9.75" customHeight="1" x14ac:dyDescent="0.25">
      <c r="A33" s="337" t="s">
        <v>150</v>
      </c>
      <c r="B33" s="338">
        <v>2019</v>
      </c>
      <c r="C33" s="339">
        <v>1766</v>
      </c>
      <c r="D33" s="339">
        <v>1502</v>
      </c>
      <c r="E33" s="339">
        <v>1636</v>
      </c>
      <c r="F33" s="339">
        <v>1609</v>
      </c>
      <c r="G33" s="339">
        <v>1509</v>
      </c>
      <c r="H33" s="339">
        <v>1678</v>
      </c>
      <c r="I33" s="339">
        <v>1680</v>
      </c>
      <c r="J33" s="339">
        <v>1730</v>
      </c>
      <c r="K33" s="339">
        <v>1712</v>
      </c>
      <c r="L33" s="339">
        <v>1485</v>
      </c>
      <c r="M33" s="339">
        <v>1504</v>
      </c>
      <c r="N33" s="339">
        <v>1507</v>
      </c>
      <c r="O33" s="340">
        <f t="shared" si="0"/>
        <v>19318</v>
      </c>
      <c r="P33" s="158"/>
    </row>
    <row r="34" spans="1:16" ht="9.75" customHeight="1" x14ac:dyDescent="0.25">
      <c r="A34" s="337"/>
      <c r="B34" s="338">
        <v>2020</v>
      </c>
      <c r="C34" s="339">
        <v>1738</v>
      </c>
      <c r="D34" s="339">
        <v>1679</v>
      </c>
      <c r="E34" s="339"/>
      <c r="F34" s="339"/>
      <c r="G34" s="339"/>
      <c r="H34" s="339"/>
      <c r="I34" s="339"/>
      <c r="J34" s="339"/>
      <c r="K34" s="339"/>
      <c r="L34" s="339"/>
      <c r="M34" s="339"/>
      <c r="N34" s="339"/>
      <c r="O34" s="340"/>
      <c r="P34" s="158"/>
    </row>
    <row r="35" spans="1:16" ht="9.75" customHeight="1" x14ac:dyDescent="0.25">
      <c r="A35" s="337" t="s">
        <v>151</v>
      </c>
      <c r="B35" s="338">
        <v>2019</v>
      </c>
      <c r="C35" s="339">
        <v>895</v>
      </c>
      <c r="D35" s="339">
        <v>735</v>
      </c>
      <c r="E35" s="339">
        <v>722</v>
      </c>
      <c r="F35" s="339">
        <v>763</v>
      </c>
      <c r="G35" s="339">
        <v>772</v>
      </c>
      <c r="H35" s="339">
        <v>996</v>
      </c>
      <c r="I35" s="339">
        <v>981</v>
      </c>
      <c r="J35" s="339">
        <v>880</v>
      </c>
      <c r="K35" s="339">
        <v>745</v>
      </c>
      <c r="L35" s="339">
        <v>826</v>
      </c>
      <c r="M35" s="339">
        <v>817</v>
      </c>
      <c r="N35" s="339">
        <v>786</v>
      </c>
      <c r="O35" s="340">
        <f t="shared" si="0"/>
        <v>9918</v>
      </c>
      <c r="P35" s="158"/>
    </row>
    <row r="36" spans="1:16" ht="9.75" customHeight="1" x14ac:dyDescent="0.25">
      <c r="A36" s="337"/>
      <c r="B36" s="338">
        <v>2020</v>
      </c>
      <c r="C36" s="339">
        <v>852</v>
      </c>
      <c r="D36" s="339">
        <v>988.5</v>
      </c>
      <c r="E36" s="339"/>
      <c r="F36" s="339"/>
      <c r="G36" s="339"/>
      <c r="H36" s="339"/>
      <c r="I36" s="339"/>
      <c r="J36" s="339"/>
      <c r="K36" s="339"/>
      <c r="L36" s="339"/>
      <c r="M36" s="339"/>
      <c r="N36" s="339"/>
      <c r="O36" s="340"/>
      <c r="P36" s="158"/>
    </row>
    <row r="37" spans="1:16" ht="9.75" customHeight="1" x14ac:dyDescent="0.25">
      <c r="A37" s="337" t="s">
        <v>60</v>
      </c>
      <c r="B37" s="338">
        <v>2019</v>
      </c>
      <c r="C37" s="339">
        <v>1448</v>
      </c>
      <c r="D37" s="339">
        <v>1388</v>
      </c>
      <c r="E37" s="339">
        <v>1391</v>
      </c>
      <c r="F37" s="339">
        <v>1623</v>
      </c>
      <c r="G37" s="339">
        <v>1564</v>
      </c>
      <c r="H37" s="339">
        <v>1871</v>
      </c>
      <c r="I37" s="339">
        <v>1975</v>
      </c>
      <c r="J37" s="339">
        <v>1535</v>
      </c>
      <c r="K37" s="339">
        <v>1409</v>
      </c>
      <c r="L37" s="339">
        <v>1312</v>
      </c>
      <c r="M37" s="339">
        <v>978</v>
      </c>
      <c r="N37" s="339">
        <v>1123</v>
      </c>
      <c r="O37" s="340">
        <f t="shared" si="0"/>
        <v>17617</v>
      </c>
      <c r="P37" s="158"/>
    </row>
    <row r="38" spans="1:16" ht="9.75" customHeight="1" x14ac:dyDescent="0.25">
      <c r="A38" s="337"/>
      <c r="B38" s="338">
        <v>2020</v>
      </c>
      <c r="C38" s="339">
        <v>1736</v>
      </c>
      <c r="D38" s="339">
        <v>1923</v>
      </c>
      <c r="E38" s="339"/>
      <c r="F38" s="339"/>
      <c r="G38" s="339"/>
      <c r="H38" s="339"/>
      <c r="I38" s="339"/>
      <c r="J38" s="339"/>
      <c r="K38" s="339"/>
      <c r="L38" s="339"/>
      <c r="M38" s="339"/>
      <c r="N38" s="339"/>
      <c r="O38" s="340"/>
      <c r="P38" s="158"/>
    </row>
    <row r="39" spans="1:16" ht="9.75" customHeight="1" x14ac:dyDescent="0.25">
      <c r="A39" s="337" t="s">
        <v>61</v>
      </c>
      <c r="B39" s="338">
        <v>2019</v>
      </c>
      <c r="C39" s="339">
        <v>110</v>
      </c>
      <c r="D39" s="339">
        <v>95</v>
      </c>
      <c r="E39" s="339">
        <v>149</v>
      </c>
      <c r="F39" s="339">
        <v>163</v>
      </c>
      <c r="G39" s="339">
        <v>179</v>
      </c>
      <c r="H39" s="339">
        <v>153</v>
      </c>
      <c r="I39" s="339">
        <v>116</v>
      </c>
      <c r="J39" s="339">
        <v>112</v>
      </c>
      <c r="K39" s="339">
        <v>120</v>
      </c>
      <c r="L39" s="339">
        <v>136</v>
      </c>
      <c r="M39" s="339">
        <v>160</v>
      </c>
      <c r="N39" s="339">
        <v>154</v>
      </c>
      <c r="O39" s="340">
        <f t="shared" si="0"/>
        <v>1647</v>
      </c>
      <c r="P39" s="158"/>
    </row>
    <row r="40" spans="1:16" ht="9.75" customHeight="1" x14ac:dyDescent="0.25">
      <c r="A40" s="337"/>
      <c r="B40" s="338">
        <v>2020</v>
      </c>
      <c r="C40" s="339">
        <v>158</v>
      </c>
      <c r="D40" s="339">
        <v>134.5</v>
      </c>
      <c r="E40" s="339"/>
      <c r="F40" s="339"/>
      <c r="G40" s="339"/>
      <c r="H40" s="339"/>
      <c r="I40" s="339"/>
      <c r="J40" s="339"/>
      <c r="K40" s="339"/>
      <c r="L40" s="339"/>
      <c r="M40" s="339"/>
      <c r="N40" s="339"/>
      <c r="O40" s="340"/>
      <c r="P40" s="158"/>
    </row>
    <row r="41" spans="1:16" ht="9.75" customHeight="1" x14ac:dyDescent="0.25">
      <c r="A41" s="337" t="s">
        <v>62</v>
      </c>
      <c r="B41" s="338">
        <v>2019</v>
      </c>
      <c r="C41" s="339">
        <v>8581</v>
      </c>
      <c r="D41" s="339">
        <v>8596</v>
      </c>
      <c r="E41" s="339">
        <v>9670</v>
      </c>
      <c r="F41" s="339">
        <v>9330</v>
      </c>
      <c r="G41" s="339">
        <v>10177</v>
      </c>
      <c r="H41" s="339">
        <v>10125</v>
      </c>
      <c r="I41" s="339">
        <v>10602</v>
      </c>
      <c r="J41" s="339">
        <v>9987</v>
      </c>
      <c r="K41" s="339">
        <v>10058</v>
      </c>
      <c r="L41" s="339">
        <v>9994</v>
      </c>
      <c r="M41" s="339">
        <v>9906</v>
      </c>
      <c r="N41" s="339">
        <v>8646</v>
      </c>
      <c r="O41" s="340">
        <f t="shared" si="0"/>
        <v>115672</v>
      </c>
      <c r="P41" s="158"/>
    </row>
    <row r="42" spans="1:16" ht="9.75" customHeight="1" x14ac:dyDescent="0.25">
      <c r="A42" s="337"/>
      <c r="B42" s="338">
        <v>2020</v>
      </c>
      <c r="C42" s="339">
        <v>9787</v>
      </c>
      <c r="D42" s="339">
        <v>9363.5</v>
      </c>
      <c r="E42" s="339"/>
      <c r="F42" s="339"/>
      <c r="G42" s="339"/>
      <c r="H42" s="339"/>
      <c r="I42" s="339"/>
      <c r="J42" s="339"/>
      <c r="K42" s="339"/>
      <c r="L42" s="339"/>
      <c r="M42" s="339"/>
      <c r="N42" s="339"/>
      <c r="O42" s="340"/>
      <c r="P42" s="158"/>
    </row>
    <row r="43" spans="1:16" ht="9.75" customHeight="1" x14ac:dyDescent="0.25">
      <c r="A43" s="337" t="s">
        <v>63</v>
      </c>
      <c r="B43" s="338">
        <v>2019</v>
      </c>
      <c r="C43" s="339">
        <v>676</v>
      </c>
      <c r="D43" s="339">
        <v>638</v>
      </c>
      <c r="E43" s="339">
        <v>720</v>
      </c>
      <c r="F43" s="339">
        <v>617</v>
      </c>
      <c r="G43" s="339">
        <v>551</v>
      </c>
      <c r="H43" s="339">
        <v>613</v>
      </c>
      <c r="I43" s="339">
        <v>677</v>
      </c>
      <c r="J43" s="339">
        <v>695</v>
      </c>
      <c r="K43" s="339">
        <v>644</v>
      </c>
      <c r="L43" s="339">
        <v>665</v>
      </c>
      <c r="M43" s="339">
        <v>692</v>
      </c>
      <c r="N43" s="339">
        <v>661</v>
      </c>
      <c r="O43" s="340">
        <f t="shared" si="0"/>
        <v>7849</v>
      </c>
      <c r="P43" s="158"/>
    </row>
    <row r="44" spans="1:16" ht="9.75" customHeight="1" x14ac:dyDescent="0.25">
      <c r="A44" s="337"/>
      <c r="B44" s="338">
        <v>2020</v>
      </c>
      <c r="C44" s="339">
        <v>677</v>
      </c>
      <c r="D44" s="339">
        <v>645</v>
      </c>
      <c r="E44" s="339"/>
      <c r="F44" s="339"/>
      <c r="G44" s="339"/>
      <c r="H44" s="339"/>
      <c r="I44" s="339"/>
      <c r="J44" s="339"/>
      <c r="K44" s="339"/>
      <c r="L44" s="339"/>
      <c r="M44" s="339"/>
      <c r="N44" s="339"/>
      <c r="O44" s="340"/>
      <c r="P44" s="158"/>
    </row>
    <row r="45" spans="1:16" ht="9.75" customHeight="1" x14ac:dyDescent="0.25">
      <c r="A45" s="337" t="s">
        <v>64</v>
      </c>
      <c r="B45" s="338">
        <v>2019</v>
      </c>
      <c r="C45" s="339">
        <v>917</v>
      </c>
      <c r="D45" s="339">
        <v>902</v>
      </c>
      <c r="E45" s="339">
        <v>863</v>
      </c>
      <c r="F45" s="339">
        <v>870</v>
      </c>
      <c r="G45" s="339">
        <v>863</v>
      </c>
      <c r="H45" s="339">
        <v>732</v>
      </c>
      <c r="I45" s="339">
        <v>966</v>
      </c>
      <c r="J45" s="339">
        <v>972</v>
      </c>
      <c r="K45" s="339">
        <v>930</v>
      </c>
      <c r="L45" s="339">
        <v>909</v>
      </c>
      <c r="M45" s="339">
        <v>893</v>
      </c>
      <c r="N45" s="339">
        <v>837</v>
      </c>
      <c r="O45" s="340">
        <f t="shared" si="0"/>
        <v>10654</v>
      </c>
      <c r="P45" s="158"/>
    </row>
    <row r="46" spans="1:16" ht="9.75" customHeight="1" x14ac:dyDescent="0.25">
      <c r="A46" s="337"/>
      <c r="B46" s="338">
        <v>2020</v>
      </c>
      <c r="C46" s="339">
        <v>875</v>
      </c>
      <c r="D46" s="339">
        <v>849</v>
      </c>
      <c r="E46" s="339"/>
      <c r="F46" s="339"/>
      <c r="G46" s="339"/>
      <c r="H46" s="339"/>
      <c r="I46" s="339"/>
      <c r="J46" s="339"/>
      <c r="K46" s="339"/>
      <c r="L46" s="339"/>
      <c r="M46" s="339"/>
      <c r="N46" s="339"/>
      <c r="O46" s="340"/>
      <c r="P46" s="158"/>
    </row>
    <row r="47" spans="1:16" ht="9.75" customHeight="1" x14ac:dyDescent="0.25">
      <c r="A47" s="337" t="s">
        <v>65</v>
      </c>
      <c r="B47" s="338">
        <v>2019</v>
      </c>
      <c r="C47" s="339">
        <v>3607</v>
      </c>
      <c r="D47" s="339">
        <v>3222</v>
      </c>
      <c r="E47" s="339">
        <v>3352</v>
      </c>
      <c r="F47" s="339">
        <v>3455</v>
      </c>
      <c r="G47" s="339">
        <v>3725</v>
      </c>
      <c r="H47" s="339">
        <v>3840</v>
      </c>
      <c r="I47" s="339">
        <v>4244</v>
      </c>
      <c r="J47" s="339">
        <v>4566</v>
      </c>
      <c r="K47" s="339">
        <v>3935</v>
      </c>
      <c r="L47" s="339">
        <v>3946</v>
      </c>
      <c r="M47" s="339">
        <v>3604</v>
      </c>
      <c r="N47" s="339">
        <v>4007</v>
      </c>
      <c r="O47" s="340">
        <f t="shared" si="0"/>
        <v>45503</v>
      </c>
      <c r="P47" s="158"/>
    </row>
    <row r="48" spans="1:16" ht="9.75" customHeight="1" x14ac:dyDescent="0.25">
      <c r="A48" s="337"/>
      <c r="B48" s="338">
        <v>2020</v>
      </c>
      <c r="C48" s="339">
        <v>2318</v>
      </c>
      <c r="D48" s="339">
        <v>4042</v>
      </c>
      <c r="E48" s="339"/>
      <c r="F48" s="339"/>
      <c r="G48" s="339"/>
      <c r="H48" s="339"/>
      <c r="I48" s="339"/>
      <c r="J48" s="339"/>
      <c r="K48" s="339"/>
      <c r="L48" s="339"/>
      <c r="M48" s="339"/>
      <c r="N48" s="339"/>
      <c r="O48" s="340"/>
      <c r="P48" s="158"/>
    </row>
    <row r="49" spans="1:16" ht="9.75" customHeight="1" x14ac:dyDescent="0.25">
      <c r="A49" s="337" t="s">
        <v>95</v>
      </c>
      <c r="B49" s="338">
        <v>2019</v>
      </c>
      <c r="C49" s="339">
        <v>1831</v>
      </c>
      <c r="D49" s="339">
        <v>1724</v>
      </c>
      <c r="E49" s="339">
        <v>1645</v>
      </c>
      <c r="F49" s="339">
        <v>1603</v>
      </c>
      <c r="G49" s="339">
        <v>1707</v>
      </c>
      <c r="H49" s="339">
        <v>1707</v>
      </c>
      <c r="I49" s="339">
        <v>1770</v>
      </c>
      <c r="J49" s="339">
        <v>1915</v>
      </c>
      <c r="K49" s="339">
        <v>1930</v>
      </c>
      <c r="L49" s="339">
        <v>1865</v>
      </c>
      <c r="M49" s="339">
        <v>1890</v>
      </c>
      <c r="N49" s="339">
        <v>1960</v>
      </c>
      <c r="O49" s="340">
        <f t="shared" si="0"/>
        <v>21547</v>
      </c>
      <c r="P49" s="158"/>
    </row>
    <row r="50" spans="1:16" ht="9.75" customHeight="1" x14ac:dyDescent="0.25">
      <c r="A50" s="337"/>
      <c r="B50" s="338">
        <v>2020</v>
      </c>
      <c r="C50" s="339">
        <v>1768</v>
      </c>
      <c r="D50" s="339">
        <v>1738.5</v>
      </c>
      <c r="E50" s="339"/>
      <c r="F50" s="339"/>
      <c r="G50" s="339"/>
      <c r="H50" s="339"/>
      <c r="I50" s="339"/>
      <c r="J50" s="339"/>
      <c r="K50" s="339"/>
      <c r="L50" s="339"/>
      <c r="M50" s="339"/>
      <c r="N50" s="339"/>
      <c r="O50" s="340"/>
      <c r="P50" s="158"/>
    </row>
    <row r="51" spans="1:16" ht="9.75" customHeight="1" x14ac:dyDescent="0.25">
      <c r="A51" s="337" t="s">
        <v>96</v>
      </c>
      <c r="B51" s="338">
        <v>2019</v>
      </c>
      <c r="C51" s="339">
        <v>898</v>
      </c>
      <c r="D51" s="339">
        <v>857</v>
      </c>
      <c r="E51" s="339">
        <v>810</v>
      </c>
      <c r="F51" s="339">
        <v>778</v>
      </c>
      <c r="G51" s="339">
        <v>822</v>
      </c>
      <c r="H51" s="339">
        <v>830</v>
      </c>
      <c r="I51" s="339">
        <v>860</v>
      </c>
      <c r="J51" s="339">
        <v>955</v>
      </c>
      <c r="K51" s="339">
        <v>920</v>
      </c>
      <c r="L51" s="339">
        <v>875</v>
      </c>
      <c r="M51" s="339">
        <v>895</v>
      </c>
      <c r="N51" s="339">
        <v>935</v>
      </c>
      <c r="O51" s="340">
        <f t="shared" si="0"/>
        <v>10435</v>
      </c>
      <c r="P51" s="158"/>
    </row>
    <row r="52" spans="1:16" ht="9.75" customHeight="1" x14ac:dyDescent="0.25">
      <c r="A52" s="337"/>
      <c r="B52" s="338">
        <v>2020</v>
      </c>
      <c r="C52" s="339">
        <v>868</v>
      </c>
      <c r="D52" s="339">
        <v>845</v>
      </c>
      <c r="E52" s="339"/>
      <c r="F52" s="339"/>
      <c r="G52" s="339"/>
      <c r="H52" s="339"/>
      <c r="I52" s="339"/>
      <c r="J52" s="339"/>
      <c r="K52" s="339"/>
      <c r="L52" s="339"/>
      <c r="M52" s="339"/>
      <c r="N52" s="339"/>
      <c r="O52" s="340"/>
      <c r="P52" s="158"/>
    </row>
    <row r="53" spans="1:16" ht="9.75" customHeight="1" x14ac:dyDescent="0.25">
      <c r="A53" s="337" t="s">
        <v>97</v>
      </c>
      <c r="B53" s="338">
        <v>2019</v>
      </c>
      <c r="C53" s="339">
        <v>933</v>
      </c>
      <c r="D53" s="339">
        <v>867</v>
      </c>
      <c r="E53" s="339">
        <v>835</v>
      </c>
      <c r="F53" s="339">
        <v>825</v>
      </c>
      <c r="G53" s="339">
        <v>885</v>
      </c>
      <c r="H53" s="339">
        <v>877</v>
      </c>
      <c r="I53" s="339">
        <v>910</v>
      </c>
      <c r="J53" s="339">
        <v>960</v>
      </c>
      <c r="K53" s="339">
        <v>1010</v>
      </c>
      <c r="L53" s="339">
        <v>990</v>
      </c>
      <c r="M53" s="339">
        <v>995</v>
      </c>
      <c r="N53" s="339">
        <v>1025</v>
      </c>
      <c r="O53" s="340">
        <f t="shared" si="0"/>
        <v>11112</v>
      </c>
      <c r="P53" s="158"/>
    </row>
    <row r="54" spans="1:16" ht="9.75" customHeight="1" x14ac:dyDescent="0.25">
      <c r="A54" s="337"/>
      <c r="B54" s="338">
        <v>2020</v>
      </c>
      <c r="C54" s="339">
        <v>900</v>
      </c>
      <c r="D54" s="339">
        <v>893.5</v>
      </c>
      <c r="E54" s="339"/>
      <c r="F54" s="339"/>
      <c r="G54" s="339"/>
      <c r="H54" s="339"/>
      <c r="I54" s="339"/>
      <c r="J54" s="339"/>
      <c r="K54" s="339"/>
      <c r="L54" s="339"/>
      <c r="M54" s="339"/>
      <c r="N54" s="339"/>
      <c r="O54" s="340"/>
      <c r="P54" s="158"/>
    </row>
    <row r="55" spans="1:16" ht="9.75" customHeight="1" x14ac:dyDescent="0.25">
      <c r="A55" s="337" t="s">
        <v>98</v>
      </c>
      <c r="B55" s="338">
        <v>2019</v>
      </c>
      <c r="C55" s="339">
        <v>6223</v>
      </c>
      <c r="D55" s="339">
        <v>6345</v>
      </c>
      <c r="E55" s="339">
        <v>6051</v>
      </c>
      <c r="F55" s="339">
        <v>5754</v>
      </c>
      <c r="G55" s="339">
        <v>5648</v>
      </c>
      <c r="H55" s="339">
        <v>5194</v>
      </c>
      <c r="I55" s="339">
        <v>4972</v>
      </c>
      <c r="J55" s="339">
        <v>5163</v>
      </c>
      <c r="K55" s="339">
        <v>4998</v>
      </c>
      <c r="L55" s="339">
        <v>5231</v>
      </c>
      <c r="M55" s="339">
        <v>5170</v>
      </c>
      <c r="N55" s="339">
        <v>5067</v>
      </c>
      <c r="O55" s="340">
        <f t="shared" si="0"/>
        <v>65816</v>
      </c>
      <c r="P55" s="158"/>
    </row>
    <row r="56" spans="1:16" ht="9.75" customHeight="1" x14ac:dyDescent="0.25">
      <c r="A56" s="337"/>
      <c r="B56" s="338">
        <v>2020</v>
      </c>
      <c r="C56" s="339">
        <v>5001</v>
      </c>
      <c r="D56" s="339">
        <v>5083</v>
      </c>
      <c r="E56" s="339"/>
      <c r="F56" s="339"/>
      <c r="G56" s="339"/>
      <c r="H56" s="339"/>
      <c r="I56" s="339"/>
      <c r="J56" s="339"/>
      <c r="K56" s="339"/>
      <c r="L56" s="339"/>
      <c r="M56" s="339"/>
      <c r="N56" s="339"/>
      <c r="O56" s="340"/>
      <c r="P56" s="158"/>
    </row>
    <row r="57" spans="1:16" ht="9.75" customHeight="1" x14ac:dyDescent="0.25">
      <c r="A57" s="337" t="s">
        <v>99</v>
      </c>
      <c r="B57" s="338">
        <v>2019</v>
      </c>
      <c r="C57" s="339">
        <v>1536</v>
      </c>
      <c r="D57" s="339">
        <v>1598</v>
      </c>
      <c r="E57" s="339">
        <v>3282</v>
      </c>
      <c r="F57" s="339">
        <v>3178</v>
      </c>
      <c r="G57" s="339">
        <v>3262</v>
      </c>
      <c r="H57" s="339">
        <v>3106</v>
      </c>
      <c r="I57" s="339">
        <v>2938</v>
      </c>
      <c r="J57" s="339">
        <v>2831</v>
      </c>
      <c r="K57" s="339">
        <v>1523</v>
      </c>
      <c r="L57" s="339">
        <v>1532</v>
      </c>
      <c r="M57" s="339">
        <v>1529</v>
      </c>
      <c r="N57" s="339">
        <v>1545</v>
      </c>
      <c r="O57" s="340">
        <f t="shared" si="0"/>
        <v>27860</v>
      </c>
      <c r="P57" s="158"/>
    </row>
    <row r="58" spans="1:16" ht="9.75" customHeight="1" x14ac:dyDescent="0.25">
      <c r="A58" s="337"/>
      <c r="B58" s="338">
        <v>2020</v>
      </c>
      <c r="C58" s="339">
        <v>1543</v>
      </c>
      <c r="D58" s="339">
        <v>2022</v>
      </c>
      <c r="E58" s="339"/>
      <c r="F58" s="339"/>
      <c r="G58" s="339"/>
      <c r="H58" s="339"/>
      <c r="I58" s="339"/>
      <c r="J58" s="339"/>
      <c r="K58" s="339"/>
      <c r="L58" s="339"/>
      <c r="M58" s="339"/>
      <c r="N58" s="339"/>
      <c r="O58" s="340"/>
      <c r="P58" s="158"/>
    </row>
    <row r="59" spans="1:16" ht="9.75" customHeight="1" x14ac:dyDescent="0.25">
      <c r="A59" s="337" t="s">
        <v>100</v>
      </c>
      <c r="B59" s="338">
        <v>2019</v>
      </c>
      <c r="C59" s="339">
        <v>1957</v>
      </c>
      <c r="D59" s="339">
        <v>1870</v>
      </c>
      <c r="E59" s="339">
        <v>2068</v>
      </c>
      <c r="F59" s="339">
        <v>2126</v>
      </c>
      <c r="G59" s="339">
        <v>2141</v>
      </c>
      <c r="H59" s="339">
        <v>2072</v>
      </c>
      <c r="I59" s="339">
        <v>2015</v>
      </c>
      <c r="J59" s="339">
        <v>1991</v>
      </c>
      <c r="K59" s="339">
        <v>1620</v>
      </c>
      <c r="L59" s="339">
        <v>1851</v>
      </c>
      <c r="M59" s="339">
        <v>1721</v>
      </c>
      <c r="N59" s="339">
        <v>2096</v>
      </c>
      <c r="O59" s="340">
        <f t="shared" si="0"/>
        <v>23528</v>
      </c>
      <c r="P59" s="158"/>
    </row>
    <row r="60" spans="1:16" ht="9.75" customHeight="1" x14ac:dyDescent="0.25">
      <c r="A60" s="337"/>
      <c r="B60" s="338">
        <v>2020</v>
      </c>
      <c r="C60" s="339">
        <v>1967</v>
      </c>
      <c r="D60" s="339">
        <v>2043.5</v>
      </c>
      <c r="E60" s="339"/>
      <c r="F60" s="339"/>
      <c r="G60" s="339"/>
      <c r="H60" s="339"/>
      <c r="I60" s="339"/>
      <c r="J60" s="339"/>
      <c r="K60" s="339"/>
      <c r="L60" s="339"/>
      <c r="M60" s="339"/>
      <c r="N60" s="339"/>
      <c r="O60" s="340"/>
      <c r="P60" s="158"/>
    </row>
    <row r="61" spans="1:16" ht="9.75" customHeight="1" x14ac:dyDescent="0.25">
      <c r="A61" s="342" t="s">
        <v>199</v>
      </c>
      <c r="B61" s="338">
        <v>2019</v>
      </c>
      <c r="C61" s="339">
        <v>1321</v>
      </c>
      <c r="D61" s="339">
        <v>1346</v>
      </c>
      <c r="E61" s="339">
        <v>1232</v>
      </c>
      <c r="F61" s="339">
        <v>1256</v>
      </c>
      <c r="G61" s="339">
        <v>1310</v>
      </c>
      <c r="H61" s="339">
        <v>1291</v>
      </c>
      <c r="I61" s="339">
        <v>1296</v>
      </c>
      <c r="J61" s="339">
        <v>1341</v>
      </c>
      <c r="K61" s="339">
        <v>1192</v>
      </c>
      <c r="L61" s="339">
        <v>1277</v>
      </c>
      <c r="M61" s="339">
        <v>1342</v>
      </c>
      <c r="N61" s="339">
        <v>1522</v>
      </c>
      <c r="O61" s="340">
        <f t="shared" si="0"/>
        <v>15726</v>
      </c>
      <c r="P61" s="158"/>
    </row>
    <row r="62" spans="1:16" ht="9.75" customHeight="1" x14ac:dyDescent="0.25">
      <c r="A62" s="342"/>
      <c r="B62" s="338">
        <v>2020</v>
      </c>
      <c r="C62" s="339">
        <v>1349</v>
      </c>
      <c r="D62" s="339">
        <v>1293.5</v>
      </c>
      <c r="E62" s="339"/>
      <c r="F62" s="339"/>
      <c r="G62" s="339"/>
      <c r="H62" s="339"/>
      <c r="I62" s="339"/>
      <c r="J62" s="339"/>
      <c r="K62" s="339"/>
      <c r="L62" s="339"/>
      <c r="M62" s="339"/>
      <c r="N62" s="339"/>
      <c r="O62" s="340"/>
      <c r="P62" s="158"/>
    </row>
    <row r="63" spans="1:16" ht="9.75" customHeight="1" x14ac:dyDescent="0.25">
      <c r="A63" s="337" t="s">
        <v>200</v>
      </c>
      <c r="B63" s="338">
        <v>2019</v>
      </c>
      <c r="C63" s="339">
        <v>885</v>
      </c>
      <c r="D63" s="339">
        <v>731</v>
      </c>
      <c r="E63" s="339">
        <v>797</v>
      </c>
      <c r="F63" s="339">
        <v>748</v>
      </c>
      <c r="G63" s="339">
        <v>890</v>
      </c>
      <c r="H63" s="339">
        <v>687</v>
      </c>
      <c r="I63" s="339">
        <v>571</v>
      </c>
      <c r="J63" s="339">
        <v>745</v>
      </c>
      <c r="K63" s="339">
        <v>709</v>
      </c>
      <c r="L63" s="339">
        <v>640</v>
      </c>
      <c r="M63" s="339">
        <v>674</v>
      </c>
      <c r="N63" s="339">
        <v>787</v>
      </c>
      <c r="O63" s="340">
        <f t="shared" si="0"/>
        <v>8864</v>
      </c>
      <c r="P63" s="158"/>
    </row>
    <row r="64" spans="1:16" ht="9.75" customHeight="1" x14ac:dyDescent="0.25">
      <c r="A64" s="337"/>
      <c r="B64" s="338">
        <v>2020</v>
      </c>
      <c r="C64" s="339">
        <v>739</v>
      </c>
      <c r="D64" s="339">
        <v>629</v>
      </c>
      <c r="E64" s="339"/>
      <c r="F64" s="339"/>
      <c r="G64" s="339"/>
      <c r="H64" s="339"/>
      <c r="I64" s="339"/>
      <c r="J64" s="339"/>
      <c r="K64" s="339"/>
      <c r="L64" s="339"/>
      <c r="M64" s="339"/>
      <c r="N64" s="339"/>
      <c r="O64" s="340"/>
      <c r="P64" s="158"/>
    </row>
    <row r="65" spans="1:16" ht="9.75" customHeight="1" x14ac:dyDescent="0.25">
      <c r="A65" s="337" t="s">
        <v>201</v>
      </c>
      <c r="B65" s="338">
        <v>2019</v>
      </c>
      <c r="C65" s="339">
        <v>1096</v>
      </c>
      <c r="D65" s="339">
        <v>1033</v>
      </c>
      <c r="E65" s="339">
        <v>1153</v>
      </c>
      <c r="F65" s="339">
        <v>1061</v>
      </c>
      <c r="G65" s="339">
        <v>1116</v>
      </c>
      <c r="H65" s="339">
        <v>1100</v>
      </c>
      <c r="I65" s="339">
        <v>1121</v>
      </c>
      <c r="J65" s="339">
        <v>1227</v>
      </c>
      <c r="K65" s="339">
        <v>1099</v>
      </c>
      <c r="L65" s="339">
        <v>1352</v>
      </c>
      <c r="M65" s="339">
        <v>1113</v>
      </c>
      <c r="N65" s="339">
        <v>1167</v>
      </c>
      <c r="O65" s="340">
        <f t="shared" si="0"/>
        <v>13638</v>
      </c>
      <c r="P65" s="158"/>
    </row>
    <row r="66" spans="1:16" ht="9.75" customHeight="1" x14ac:dyDescent="0.25">
      <c r="A66" s="343"/>
      <c r="B66" s="344">
        <v>2020</v>
      </c>
      <c r="C66" s="345">
        <v>1278</v>
      </c>
      <c r="D66" s="345">
        <v>1110.5</v>
      </c>
      <c r="E66" s="345"/>
      <c r="F66" s="345"/>
      <c r="G66" s="345"/>
      <c r="H66" s="345"/>
      <c r="I66" s="345"/>
      <c r="J66" s="345"/>
      <c r="K66" s="345"/>
      <c r="L66" s="345"/>
      <c r="M66" s="345"/>
      <c r="N66" s="345"/>
      <c r="O66" s="346"/>
      <c r="P66" s="158"/>
    </row>
    <row r="67" spans="1:16" ht="11.1" customHeight="1" x14ac:dyDescent="0.3">
      <c r="A67" s="281" t="s">
        <v>48</v>
      </c>
      <c r="B67" s="159"/>
      <c r="C67" s="160"/>
      <c r="D67" s="160"/>
      <c r="E67" s="160"/>
      <c r="F67" s="160"/>
      <c r="G67" s="160"/>
      <c r="H67" s="160"/>
      <c r="I67" s="161"/>
      <c r="J67" s="160"/>
      <c r="K67" s="161"/>
      <c r="L67" s="162"/>
      <c r="M67" s="161"/>
      <c r="N67" s="160"/>
      <c r="O67" s="160"/>
      <c r="P67" s="163"/>
    </row>
    <row r="68" spans="1:16" ht="11.1" customHeight="1" x14ac:dyDescent="0.3">
      <c r="A68" s="282" t="s">
        <v>142</v>
      </c>
      <c r="B68" s="159"/>
      <c r="C68" s="160"/>
      <c r="D68" s="160"/>
      <c r="E68" s="160"/>
      <c r="F68" s="160"/>
      <c r="G68" s="160"/>
      <c r="H68" s="160"/>
      <c r="I68" s="161"/>
      <c r="J68" s="160"/>
      <c r="K68" s="161"/>
      <c r="L68" s="162"/>
      <c r="M68" s="161"/>
      <c r="N68" s="160"/>
      <c r="O68" s="160"/>
      <c r="P68" s="163"/>
    </row>
    <row r="69" spans="1:16" ht="11.1" customHeight="1" x14ac:dyDescent="0.3">
      <c r="A69" s="283" t="s">
        <v>88</v>
      </c>
      <c r="B69" s="161"/>
      <c r="C69" s="162"/>
      <c r="D69" s="162"/>
      <c r="E69" s="162"/>
      <c r="F69" s="162"/>
      <c r="G69" s="162"/>
      <c r="H69" s="162"/>
      <c r="I69" s="162"/>
      <c r="J69" s="162"/>
      <c r="K69" s="162"/>
      <c r="L69" s="162"/>
      <c r="M69" s="161"/>
      <c r="N69" s="162"/>
      <c r="O69" s="162"/>
      <c r="P69" s="164"/>
    </row>
    <row r="70" spans="1:16" ht="9.75" customHeight="1" x14ac:dyDescent="0.3">
      <c r="A70" s="165"/>
      <c r="B70" s="161"/>
      <c r="C70" s="162"/>
      <c r="D70" s="162"/>
      <c r="E70" s="162"/>
      <c r="F70" s="162"/>
      <c r="G70" s="162"/>
      <c r="H70" s="162"/>
      <c r="I70" s="162"/>
      <c r="J70" s="162"/>
      <c r="K70" s="162"/>
      <c r="L70" s="162"/>
      <c r="M70" s="162"/>
      <c r="N70" s="162"/>
      <c r="O70" s="162"/>
      <c r="P70" s="164"/>
    </row>
  </sheetData>
  <mergeCells count="1">
    <mergeCell ref="A6:A7"/>
  </mergeCells>
  <phoneticPr fontId="10" type="noConversion"/>
  <printOptions horizontalCentered="1" verticalCentered="1"/>
  <pageMargins left="0" right="0" top="0" bottom="0" header="0" footer="0"/>
  <pageSetup paperSize="9" orientation="portrait" horizontalDpi="4294967292" verticalDpi="4294967292" r:id="rId1"/>
  <colBreaks count="1" manualBreakCount="1">
    <brk id="15" max="1048575" man="1"/>
  </colBreaks>
  <ignoredErrors>
    <ignoredError sqref="O9 EGW1026 O6" formulaRange="1"/>
  </ignoredErrors>
  <extLst>
    <ext xmlns:mx="http://schemas.microsoft.com/office/mac/excel/2008/main" uri="http://schemas.microsoft.com/office/mac/excel/2008/main">
      <mx:PLV Mode="0" OnePage="0" WScale="0"/>
    </ext>
  </extLst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/>
  <dimension ref="A1:P70"/>
  <sheetViews>
    <sheetView showGridLines="0" workbookViewId="0"/>
  </sheetViews>
  <sheetFormatPr baseColWidth="10" defaultColWidth="5.33203125" defaultRowHeight="13.35" customHeight="1" x14ac:dyDescent="0.25"/>
  <cols>
    <col min="1" max="1" width="10.6640625" style="126" customWidth="1"/>
    <col min="2" max="2" width="5" style="126" customWidth="1"/>
    <col min="3" max="14" width="5.33203125" style="126"/>
    <col min="15" max="15" width="7.44140625" style="126" customWidth="1"/>
    <col min="16" max="16384" width="5.33203125" style="126"/>
  </cols>
  <sheetData>
    <row r="1" spans="1:16" ht="17.100000000000001" customHeight="1" x14ac:dyDescent="0.3">
      <c r="A1" s="124" t="s">
        <v>208</v>
      </c>
      <c r="B1" s="125"/>
      <c r="C1" s="125"/>
      <c r="D1" s="125"/>
      <c r="E1" s="125"/>
      <c r="F1" s="125"/>
    </row>
    <row r="2" spans="1:16" ht="17.100000000000001" customHeight="1" x14ac:dyDescent="0.25">
      <c r="A2" s="125" t="s">
        <v>279</v>
      </c>
      <c r="B2" s="125"/>
      <c r="C2" s="125"/>
      <c r="D2" s="125"/>
      <c r="E2" s="125"/>
      <c r="F2" s="125"/>
    </row>
    <row r="3" spans="1:16" ht="13.35" customHeight="1" x14ac:dyDescent="0.25">
      <c r="A3" s="125" t="s">
        <v>145</v>
      </c>
    </row>
    <row r="4" spans="1:16" ht="2.1" customHeight="1" x14ac:dyDescent="0.25">
      <c r="A4" s="156"/>
      <c r="B4" s="156"/>
      <c r="C4" s="156"/>
      <c r="D4" s="156"/>
      <c r="E4" s="156"/>
      <c r="F4" s="156"/>
      <c r="G4" s="156"/>
      <c r="H4" s="156"/>
      <c r="I4" s="156"/>
      <c r="J4" s="156"/>
      <c r="K4" s="156"/>
      <c r="L4" s="156"/>
      <c r="M4" s="156"/>
      <c r="N4" s="156"/>
      <c r="O4" s="156"/>
      <c r="P4" s="156"/>
    </row>
    <row r="5" spans="1:16" ht="15" customHeight="1" x14ac:dyDescent="0.25">
      <c r="A5" s="325" t="s">
        <v>71</v>
      </c>
      <c r="B5" s="325" t="s">
        <v>187</v>
      </c>
      <c r="C5" s="326" t="s">
        <v>173</v>
      </c>
      <c r="D5" s="326" t="s">
        <v>174</v>
      </c>
      <c r="E5" s="326" t="s">
        <v>175</v>
      </c>
      <c r="F5" s="326" t="s">
        <v>176</v>
      </c>
      <c r="G5" s="326" t="s">
        <v>177</v>
      </c>
      <c r="H5" s="326" t="s">
        <v>178</v>
      </c>
      <c r="I5" s="326" t="s">
        <v>179</v>
      </c>
      <c r="J5" s="326" t="s">
        <v>180</v>
      </c>
      <c r="K5" s="326" t="s">
        <v>181</v>
      </c>
      <c r="L5" s="326" t="s">
        <v>182</v>
      </c>
      <c r="M5" s="326" t="s">
        <v>140</v>
      </c>
      <c r="N5" s="326" t="s">
        <v>141</v>
      </c>
      <c r="O5" s="325" t="s">
        <v>82</v>
      </c>
      <c r="P5" s="157"/>
    </row>
    <row r="6" spans="1:16" ht="12.75" customHeight="1" x14ac:dyDescent="0.25">
      <c r="A6" s="408" t="s">
        <v>83</v>
      </c>
      <c r="B6" s="327">
        <v>2019</v>
      </c>
      <c r="C6" s="328">
        <v>15536.987440000001</v>
      </c>
      <c r="D6" s="328">
        <v>14904.658919999998</v>
      </c>
      <c r="E6" s="328">
        <v>15674.936669999999</v>
      </c>
      <c r="F6" s="328">
        <v>16054.809489999998</v>
      </c>
      <c r="G6" s="328">
        <v>16242.791719999996</v>
      </c>
      <c r="H6" s="328">
        <v>16222.235439999999</v>
      </c>
      <c r="I6" s="328">
        <v>17139.559240000002</v>
      </c>
      <c r="J6" s="328">
        <v>17272.55402</v>
      </c>
      <c r="K6" s="328">
        <v>16340.283700000004</v>
      </c>
      <c r="L6" s="328">
        <v>16554.83613</v>
      </c>
      <c r="M6" s="328">
        <v>15483.484160000002</v>
      </c>
      <c r="N6" s="328">
        <v>15224.400583425004</v>
      </c>
      <c r="O6" s="329">
        <f>SUM(C6:N6)</f>
        <v>192651.53751342502</v>
      </c>
      <c r="P6" s="158"/>
    </row>
    <row r="7" spans="1:16" ht="12.75" customHeight="1" x14ac:dyDescent="0.25">
      <c r="A7" s="409"/>
      <c r="B7" s="330">
        <v>2020</v>
      </c>
      <c r="C7" s="331">
        <v>15282.962000000001</v>
      </c>
      <c r="D7" s="331">
        <v>14881.4</v>
      </c>
      <c r="E7" s="331"/>
      <c r="F7" s="331"/>
      <c r="G7" s="331"/>
      <c r="H7" s="331"/>
      <c r="I7" s="331"/>
      <c r="J7" s="331"/>
      <c r="K7" s="331"/>
      <c r="L7" s="331"/>
      <c r="M7" s="331"/>
      <c r="N7" s="331"/>
      <c r="O7" s="332"/>
      <c r="P7" s="158"/>
    </row>
    <row r="8" spans="1:16" ht="11.1" customHeight="1" x14ac:dyDescent="0.25">
      <c r="A8" s="333"/>
      <c r="B8" s="334"/>
      <c r="C8" s="335"/>
      <c r="D8" s="335"/>
      <c r="E8" s="335"/>
      <c r="F8" s="335"/>
      <c r="G8" s="335"/>
      <c r="H8" s="335"/>
      <c r="I8" s="335"/>
      <c r="J8" s="335"/>
      <c r="K8" s="335"/>
      <c r="L8" s="335"/>
      <c r="M8" s="335"/>
      <c r="N8" s="335"/>
      <c r="O8" s="336"/>
      <c r="P8" s="158"/>
    </row>
    <row r="9" spans="1:16" ht="9.75" customHeight="1" x14ac:dyDescent="0.25">
      <c r="A9" s="337" t="s">
        <v>84</v>
      </c>
      <c r="B9" s="338">
        <v>2019</v>
      </c>
      <c r="C9" s="339">
        <v>36.347999999999999</v>
      </c>
      <c r="D9" s="339">
        <v>35.18</v>
      </c>
      <c r="E9" s="339">
        <v>71.783999999999992</v>
      </c>
      <c r="F9" s="339">
        <v>61.765999999999998</v>
      </c>
      <c r="G9" s="339">
        <v>65.463999999999999</v>
      </c>
      <c r="H9" s="339">
        <v>56</v>
      </c>
      <c r="I9" s="339">
        <v>73.451999999999998</v>
      </c>
      <c r="J9" s="339">
        <v>55.188000000000002</v>
      </c>
      <c r="K9" s="339">
        <v>65.628</v>
      </c>
      <c r="L9" s="339">
        <v>68.246000000000009</v>
      </c>
      <c r="M9" s="339">
        <v>58.129999999999995</v>
      </c>
      <c r="N9" s="339">
        <v>55.451999999999998</v>
      </c>
      <c r="O9" s="340">
        <f t="shared" ref="O9:O65" si="0">SUM(C9:N9)</f>
        <v>702.63799999999992</v>
      </c>
      <c r="P9" s="158"/>
    </row>
    <row r="10" spans="1:16" ht="9.75" customHeight="1" x14ac:dyDescent="0.25">
      <c r="A10" s="337"/>
      <c r="B10" s="338">
        <v>2020</v>
      </c>
      <c r="C10" s="339">
        <v>71.550000000000011</v>
      </c>
      <c r="D10" s="339">
        <v>64.725999999999999</v>
      </c>
      <c r="E10" s="339"/>
      <c r="F10" s="339"/>
      <c r="G10" s="339"/>
      <c r="H10" s="339"/>
      <c r="I10" s="339"/>
      <c r="J10" s="339"/>
      <c r="K10" s="339"/>
      <c r="L10" s="339"/>
      <c r="M10" s="339"/>
      <c r="N10" s="339"/>
      <c r="O10" s="340"/>
      <c r="P10" s="158"/>
    </row>
    <row r="11" spans="1:16" ht="9.75" customHeight="1" x14ac:dyDescent="0.25">
      <c r="A11" s="337" t="s">
        <v>85</v>
      </c>
      <c r="B11" s="338">
        <v>2019</v>
      </c>
      <c r="C11" s="339">
        <v>719.05</v>
      </c>
      <c r="D11" s="339">
        <v>637.25</v>
      </c>
      <c r="E11" s="339">
        <v>688.79</v>
      </c>
      <c r="F11" s="339">
        <v>679.27</v>
      </c>
      <c r="G11" s="339">
        <v>628.94565</v>
      </c>
      <c r="H11" s="339">
        <v>380.72568000000001</v>
      </c>
      <c r="I11" s="339">
        <v>492.28000000000003</v>
      </c>
      <c r="J11" s="339">
        <v>486.47</v>
      </c>
      <c r="K11" s="339">
        <v>524.42000000000007</v>
      </c>
      <c r="L11" s="339">
        <v>642.73275000000001</v>
      </c>
      <c r="M11" s="339">
        <v>596.43899999999996</v>
      </c>
      <c r="N11" s="339">
        <v>634.85</v>
      </c>
      <c r="O11" s="340">
        <f t="shared" si="0"/>
        <v>7111.2230800000007</v>
      </c>
      <c r="P11" s="158"/>
    </row>
    <row r="12" spans="1:16" ht="9.75" customHeight="1" x14ac:dyDescent="0.25">
      <c r="A12" s="337"/>
      <c r="B12" s="338">
        <v>2020</v>
      </c>
      <c r="C12" s="339">
        <v>476.58000000000004</v>
      </c>
      <c r="D12" s="339">
        <v>436.50283999999999</v>
      </c>
      <c r="E12" s="339"/>
      <c r="F12" s="339"/>
      <c r="G12" s="339"/>
      <c r="H12" s="339"/>
      <c r="I12" s="339"/>
      <c r="J12" s="339"/>
      <c r="K12" s="339"/>
      <c r="L12" s="339"/>
      <c r="M12" s="339"/>
      <c r="N12" s="339"/>
      <c r="O12" s="340"/>
      <c r="P12" s="158"/>
    </row>
    <row r="13" spans="1:16" ht="9.75" customHeight="1" x14ac:dyDescent="0.25">
      <c r="A13" s="337" t="s">
        <v>86</v>
      </c>
      <c r="B13" s="338">
        <v>2019</v>
      </c>
      <c r="C13" s="339">
        <v>588.79</v>
      </c>
      <c r="D13" s="339">
        <v>438.23</v>
      </c>
      <c r="E13" s="339">
        <v>667.11</v>
      </c>
      <c r="F13" s="339">
        <v>588.79219999999998</v>
      </c>
      <c r="G13" s="339">
        <v>506.33640000000003</v>
      </c>
      <c r="H13" s="339">
        <v>443.495</v>
      </c>
      <c r="I13" s="339">
        <v>722.02</v>
      </c>
      <c r="J13" s="339">
        <v>747.94</v>
      </c>
      <c r="K13" s="339">
        <v>764.41000000000008</v>
      </c>
      <c r="L13" s="339">
        <v>583.64274999999998</v>
      </c>
      <c r="M13" s="339">
        <v>509.39400000000001</v>
      </c>
      <c r="N13" s="339">
        <v>387.34000000000003</v>
      </c>
      <c r="O13" s="340">
        <f t="shared" si="0"/>
        <v>6947.5003500000003</v>
      </c>
      <c r="P13" s="158"/>
    </row>
    <row r="14" spans="1:16" ht="9.75" customHeight="1" x14ac:dyDescent="0.25">
      <c r="A14" s="337"/>
      <c r="B14" s="338">
        <v>2020</v>
      </c>
      <c r="C14" s="339">
        <v>458.05</v>
      </c>
      <c r="D14" s="339">
        <v>582.75749999999994</v>
      </c>
      <c r="E14" s="339"/>
      <c r="F14" s="339"/>
      <c r="G14" s="339"/>
      <c r="H14" s="339"/>
      <c r="I14" s="339"/>
      <c r="J14" s="339"/>
      <c r="K14" s="339"/>
      <c r="L14" s="339"/>
      <c r="M14" s="339"/>
      <c r="N14" s="339"/>
      <c r="O14" s="340"/>
      <c r="P14" s="158"/>
    </row>
    <row r="15" spans="1:16" ht="9.75" customHeight="1" x14ac:dyDescent="0.25">
      <c r="A15" s="337" t="s">
        <v>87</v>
      </c>
      <c r="B15" s="338">
        <v>2019</v>
      </c>
      <c r="C15" s="339">
        <v>671.83600000000001</v>
      </c>
      <c r="D15" s="339">
        <v>644.48149999999998</v>
      </c>
      <c r="E15" s="339">
        <v>825.22847999999999</v>
      </c>
      <c r="F15" s="339">
        <v>705.59100000000001</v>
      </c>
      <c r="G15" s="339">
        <v>755.23632999999995</v>
      </c>
      <c r="H15" s="339">
        <v>695.37350000000004</v>
      </c>
      <c r="I15" s="339">
        <v>777.12319000000002</v>
      </c>
      <c r="J15" s="339">
        <v>732.66250000000002</v>
      </c>
      <c r="K15" s="339">
        <v>712.50700000000006</v>
      </c>
      <c r="L15" s="339">
        <v>720.31743000000006</v>
      </c>
      <c r="M15" s="339">
        <v>696.58200999999997</v>
      </c>
      <c r="N15" s="339">
        <v>678.64189042500584</v>
      </c>
      <c r="O15" s="340">
        <f t="shared" si="0"/>
        <v>8615.5808304250058</v>
      </c>
      <c r="P15" s="158"/>
    </row>
    <row r="16" spans="1:16" ht="9.75" customHeight="1" x14ac:dyDescent="0.25">
      <c r="A16" s="337"/>
      <c r="B16" s="338">
        <v>2020</v>
      </c>
      <c r="C16" s="339">
        <v>648.06000000000006</v>
      </c>
      <c r="D16" s="339">
        <v>736.24834499999997</v>
      </c>
      <c r="E16" s="339"/>
      <c r="F16" s="339"/>
      <c r="G16" s="339"/>
      <c r="H16" s="339"/>
      <c r="I16" s="339"/>
      <c r="J16" s="339"/>
      <c r="K16" s="339"/>
      <c r="L16" s="339"/>
      <c r="M16" s="339"/>
      <c r="N16" s="339"/>
      <c r="O16" s="340"/>
      <c r="P16" s="158"/>
    </row>
    <row r="17" spans="1:16" ht="9.75" customHeight="1" x14ac:dyDescent="0.25">
      <c r="A17" s="341" t="s">
        <v>1</v>
      </c>
      <c r="B17" s="338">
        <v>2019</v>
      </c>
      <c r="C17" s="339">
        <v>528.6699000000001</v>
      </c>
      <c r="D17" s="339">
        <v>601.62840000000006</v>
      </c>
      <c r="E17" s="339">
        <v>631.16949999999997</v>
      </c>
      <c r="F17" s="339">
        <v>626.73219999999992</v>
      </c>
      <c r="G17" s="339">
        <v>640.55880000000002</v>
      </c>
      <c r="H17" s="339">
        <v>618.11279999999999</v>
      </c>
      <c r="I17" s="339">
        <v>667.34889999999996</v>
      </c>
      <c r="J17" s="339">
        <v>647.52160000000003</v>
      </c>
      <c r="K17" s="339">
        <v>686.23500000000001</v>
      </c>
      <c r="L17" s="339">
        <v>704.67445999999995</v>
      </c>
      <c r="M17" s="339">
        <v>649.59940000000006</v>
      </c>
      <c r="N17" s="339">
        <v>595.93505300000004</v>
      </c>
      <c r="O17" s="340">
        <f t="shared" si="0"/>
        <v>7598.1860129999995</v>
      </c>
      <c r="P17" s="158"/>
    </row>
    <row r="18" spans="1:16" ht="9.75" customHeight="1" x14ac:dyDescent="0.25">
      <c r="A18" s="341"/>
      <c r="B18" s="338">
        <v>2020</v>
      </c>
      <c r="C18" s="339">
        <v>602.69000000000005</v>
      </c>
      <c r="D18" s="339">
        <v>642.73084999999992</v>
      </c>
      <c r="E18" s="339"/>
      <c r="F18" s="339"/>
      <c r="G18" s="339"/>
      <c r="H18" s="339"/>
      <c r="I18" s="339"/>
      <c r="J18" s="339"/>
      <c r="K18" s="339"/>
      <c r="L18" s="339"/>
      <c r="M18" s="339"/>
      <c r="N18" s="339"/>
      <c r="O18" s="340"/>
      <c r="P18" s="158"/>
    </row>
    <row r="19" spans="1:16" ht="9.75" customHeight="1" x14ac:dyDescent="0.25">
      <c r="A19" s="337" t="s">
        <v>162</v>
      </c>
      <c r="B19" s="338">
        <v>2019</v>
      </c>
      <c r="C19" s="339">
        <v>296.21040000000005</v>
      </c>
      <c r="D19" s="339">
        <v>301.15999999999997</v>
      </c>
      <c r="E19" s="339">
        <v>317.86</v>
      </c>
      <c r="F19" s="339">
        <v>313.01</v>
      </c>
      <c r="G19" s="339">
        <v>318.64999999999998</v>
      </c>
      <c r="H19" s="339">
        <v>308.55</v>
      </c>
      <c r="I19" s="339">
        <v>347.10699999999997</v>
      </c>
      <c r="J19" s="339">
        <v>314.87920000000003</v>
      </c>
      <c r="K19" s="339">
        <v>340.03999999999996</v>
      </c>
      <c r="L19" s="339">
        <v>355.07</v>
      </c>
      <c r="M19" s="339">
        <v>302.10000000000002</v>
      </c>
      <c r="N19" s="339">
        <v>235.89</v>
      </c>
      <c r="O19" s="340">
        <f t="shared" si="0"/>
        <v>3750.5266000000001</v>
      </c>
      <c r="P19" s="158"/>
    </row>
    <row r="20" spans="1:16" ht="9.75" customHeight="1" x14ac:dyDescent="0.25">
      <c r="A20" s="337"/>
      <c r="B20" s="338">
        <v>2020</v>
      </c>
      <c r="C20" s="339">
        <v>306.81</v>
      </c>
      <c r="D20" s="339">
        <v>327.82849999999996</v>
      </c>
      <c r="E20" s="339"/>
      <c r="F20" s="339"/>
      <c r="G20" s="339"/>
      <c r="H20" s="339"/>
      <c r="I20" s="339"/>
      <c r="J20" s="339"/>
      <c r="K20" s="339"/>
      <c r="L20" s="339"/>
      <c r="M20" s="339"/>
      <c r="N20" s="339"/>
      <c r="O20" s="340"/>
      <c r="P20" s="158"/>
    </row>
    <row r="21" spans="1:16" ht="9.75" customHeight="1" x14ac:dyDescent="0.25">
      <c r="A21" s="337" t="s">
        <v>2</v>
      </c>
      <c r="B21" s="338">
        <v>2019</v>
      </c>
      <c r="C21" s="339">
        <v>107.11</v>
      </c>
      <c r="D21" s="339">
        <v>107.93799999999999</v>
      </c>
      <c r="E21" s="339">
        <v>122.14400000000001</v>
      </c>
      <c r="F21" s="339">
        <v>132.83600000000001</v>
      </c>
      <c r="G21" s="339">
        <v>138.61099999999999</v>
      </c>
      <c r="H21" s="339">
        <v>132.25</v>
      </c>
      <c r="I21" s="339">
        <v>121.373</v>
      </c>
      <c r="J21" s="339">
        <v>146.47800000000001</v>
      </c>
      <c r="K21" s="339">
        <v>146.55199999999999</v>
      </c>
      <c r="L21" s="339">
        <v>145.94759999999999</v>
      </c>
      <c r="M21" s="339">
        <v>167.94400000000002</v>
      </c>
      <c r="N21" s="339">
        <v>171.7</v>
      </c>
      <c r="O21" s="340">
        <f t="shared" si="0"/>
        <v>1640.8835999999999</v>
      </c>
      <c r="P21" s="158"/>
    </row>
    <row r="22" spans="1:16" ht="9.75" customHeight="1" x14ac:dyDescent="0.25">
      <c r="A22" s="337"/>
      <c r="B22" s="338">
        <v>2020</v>
      </c>
      <c r="C22" s="339">
        <v>114.03</v>
      </c>
      <c r="D22" s="339">
        <v>126.8115</v>
      </c>
      <c r="E22" s="339"/>
      <c r="F22" s="339"/>
      <c r="G22" s="339"/>
      <c r="H22" s="339"/>
      <c r="I22" s="339"/>
      <c r="J22" s="339"/>
      <c r="K22" s="339"/>
      <c r="L22" s="339"/>
      <c r="M22" s="339"/>
      <c r="N22" s="339"/>
      <c r="O22" s="340"/>
      <c r="P22" s="158"/>
    </row>
    <row r="23" spans="1:16" ht="9.75" customHeight="1" x14ac:dyDescent="0.25">
      <c r="A23" s="337" t="s">
        <v>3</v>
      </c>
      <c r="B23" s="338">
        <v>2019</v>
      </c>
      <c r="C23" s="339">
        <v>125.34950000000001</v>
      </c>
      <c r="D23" s="339">
        <v>192.53040000000001</v>
      </c>
      <c r="E23" s="339">
        <v>191.16550000000001</v>
      </c>
      <c r="F23" s="339">
        <v>180.88619999999997</v>
      </c>
      <c r="G23" s="339">
        <v>183.2978</v>
      </c>
      <c r="H23" s="339">
        <v>177.31280000000001</v>
      </c>
      <c r="I23" s="339">
        <v>198.8689</v>
      </c>
      <c r="J23" s="339">
        <v>186.1644</v>
      </c>
      <c r="K23" s="339">
        <v>199.64300000000003</v>
      </c>
      <c r="L23" s="339">
        <v>203.65685999999999</v>
      </c>
      <c r="M23" s="339">
        <v>179.55540000000002</v>
      </c>
      <c r="N23" s="339">
        <v>188.34505300000001</v>
      </c>
      <c r="O23" s="340">
        <f t="shared" si="0"/>
        <v>2206.7758130000002</v>
      </c>
      <c r="P23" s="158"/>
    </row>
    <row r="24" spans="1:16" ht="9.75" customHeight="1" x14ac:dyDescent="0.25">
      <c r="A24" s="337"/>
      <c r="B24" s="338">
        <v>2020</v>
      </c>
      <c r="C24" s="339">
        <v>181.85</v>
      </c>
      <c r="D24" s="339">
        <v>188.09084999999999</v>
      </c>
      <c r="E24" s="339"/>
      <c r="F24" s="339"/>
      <c r="G24" s="339"/>
      <c r="H24" s="339"/>
      <c r="I24" s="339"/>
      <c r="J24" s="339"/>
      <c r="K24" s="339"/>
      <c r="L24" s="339"/>
      <c r="M24" s="339"/>
      <c r="N24" s="339"/>
      <c r="O24" s="340"/>
      <c r="P24" s="158"/>
    </row>
    <row r="25" spans="1:16" ht="9.75" customHeight="1" x14ac:dyDescent="0.25">
      <c r="A25" s="337" t="s">
        <v>4</v>
      </c>
      <c r="B25" s="338">
        <v>2019</v>
      </c>
      <c r="C25" s="339">
        <v>249.77641</v>
      </c>
      <c r="D25" s="339">
        <v>229.91447999999997</v>
      </c>
      <c r="E25" s="339">
        <v>227.68529999999998</v>
      </c>
      <c r="F25" s="339">
        <v>247.107</v>
      </c>
      <c r="G25" s="339">
        <v>220.05034999999998</v>
      </c>
      <c r="H25" s="339">
        <v>208.2405</v>
      </c>
      <c r="I25" s="339">
        <v>208.322</v>
      </c>
      <c r="J25" s="339">
        <v>225.5</v>
      </c>
      <c r="K25" s="339">
        <v>250.29525000000001</v>
      </c>
      <c r="L25" s="339">
        <v>257.01499999999999</v>
      </c>
      <c r="M25" s="339">
        <v>238.65500000000003</v>
      </c>
      <c r="N25" s="339">
        <v>242.26175000000001</v>
      </c>
      <c r="O25" s="340">
        <f t="shared" si="0"/>
        <v>2804.8230400000002</v>
      </c>
      <c r="P25" s="158"/>
    </row>
    <row r="26" spans="1:16" ht="9.75" customHeight="1" x14ac:dyDescent="0.25">
      <c r="A26" s="337"/>
      <c r="B26" s="338">
        <v>2020</v>
      </c>
      <c r="C26" s="339">
        <v>252.8159</v>
      </c>
      <c r="D26" s="339">
        <v>208.28125</v>
      </c>
      <c r="E26" s="339"/>
      <c r="F26" s="339"/>
      <c r="G26" s="339"/>
      <c r="H26" s="339"/>
      <c r="I26" s="339"/>
      <c r="J26" s="339"/>
      <c r="K26" s="339"/>
      <c r="L26" s="339"/>
      <c r="M26" s="339"/>
      <c r="N26" s="339"/>
      <c r="O26" s="340"/>
      <c r="P26" s="158"/>
    </row>
    <row r="27" spans="1:16" ht="9.75" customHeight="1" x14ac:dyDescent="0.25">
      <c r="A27" s="337" t="s">
        <v>5</v>
      </c>
      <c r="B27" s="338">
        <v>2019</v>
      </c>
      <c r="C27" s="339">
        <v>297.07007999999996</v>
      </c>
      <c r="D27" s="339">
        <v>301.81159000000002</v>
      </c>
      <c r="E27" s="339">
        <v>310.06299999999999</v>
      </c>
      <c r="F27" s="339">
        <v>309.40879999999999</v>
      </c>
      <c r="G27" s="339">
        <v>300.37790999999999</v>
      </c>
      <c r="H27" s="339">
        <v>300.26134999999999</v>
      </c>
      <c r="I27" s="339">
        <v>305.51</v>
      </c>
      <c r="J27" s="339">
        <v>302.02180999999996</v>
      </c>
      <c r="K27" s="339">
        <v>327.53967</v>
      </c>
      <c r="L27" s="339">
        <v>304.74903999999998</v>
      </c>
      <c r="M27" s="339">
        <v>289.83758</v>
      </c>
      <c r="N27" s="339">
        <v>293.77231</v>
      </c>
      <c r="O27" s="340">
        <f t="shared" si="0"/>
        <v>3642.4231400000003</v>
      </c>
      <c r="P27" s="158"/>
    </row>
    <row r="28" spans="1:16" ht="9.75" customHeight="1" x14ac:dyDescent="0.25">
      <c r="A28" s="337"/>
      <c r="B28" s="338">
        <v>2020</v>
      </c>
      <c r="C28" s="339">
        <v>437.49744999999996</v>
      </c>
      <c r="D28" s="339">
        <v>302.88567499999999</v>
      </c>
      <c r="E28" s="339"/>
      <c r="F28" s="339"/>
      <c r="G28" s="339"/>
      <c r="H28" s="339"/>
      <c r="I28" s="339"/>
      <c r="J28" s="339"/>
      <c r="K28" s="339"/>
      <c r="L28" s="339"/>
      <c r="M28" s="339"/>
      <c r="N28" s="339"/>
      <c r="O28" s="340"/>
      <c r="P28" s="158"/>
    </row>
    <row r="29" spans="1:16" ht="9.75" customHeight="1" x14ac:dyDescent="0.25">
      <c r="A29" s="337" t="s">
        <v>6</v>
      </c>
      <c r="B29" s="338">
        <v>2019</v>
      </c>
      <c r="C29" s="339">
        <v>6745.9415499999996</v>
      </c>
      <c r="D29" s="339">
        <v>6503.0004300000001</v>
      </c>
      <c r="E29" s="339">
        <v>6241.1559900000002</v>
      </c>
      <c r="F29" s="339">
        <v>6952.5968199999998</v>
      </c>
      <c r="G29" s="339">
        <v>7022.1572999999999</v>
      </c>
      <c r="H29" s="339">
        <v>7622.2557499999994</v>
      </c>
      <c r="I29" s="339">
        <v>7741.0713999999998</v>
      </c>
      <c r="J29" s="339">
        <v>7983.36</v>
      </c>
      <c r="K29" s="339">
        <v>7323.45</v>
      </c>
      <c r="L29" s="339">
        <v>7510.78</v>
      </c>
      <c r="M29" s="339">
        <v>6888.18</v>
      </c>
      <c r="N29" s="339">
        <v>6918.74</v>
      </c>
      <c r="O29" s="340">
        <f t="shared" si="0"/>
        <v>85452.689239999992</v>
      </c>
      <c r="P29" s="158"/>
    </row>
    <row r="30" spans="1:16" ht="9.75" customHeight="1" x14ac:dyDescent="0.25">
      <c r="A30" s="337"/>
      <c r="B30" s="338">
        <v>2020</v>
      </c>
      <c r="C30" s="339">
        <v>6782.9365500000004</v>
      </c>
      <c r="D30" s="339">
        <v>7681.6635749999996</v>
      </c>
      <c r="E30" s="339"/>
      <c r="F30" s="339"/>
      <c r="G30" s="339"/>
      <c r="H30" s="339"/>
      <c r="I30" s="339"/>
      <c r="J30" s="339"/>
      <c r="K30" s="339"/>
      <c r="L30" s="339"/>
      <c r="M30" s="339"/>
      <c r="N30" s="339"/>
      <c r="O30" s="340"/>
      <c r="P30" s="158"/>
    </row>
    <row r="31" spans="1:16" ht="9.75" customHeight="1" x14ac:dyDescent="0.25">
      <c r="A31" s="337" t="s">
        <v>149</v>
      </c>
      <c r="B31" s="338">
        <v>2019</v>
      </c>
      <c r="C31" s="339">
        <v>463.48649999999998</v>
      </c>
      <c r="D31" s="339">
        <v>423.64499999999998</v>
      </c>
      <c r="E31" s="339">
        <v>477.95050000000003</v>
      </c>
      <c r="F31" s="339">
        <v>448.85050000000001</v>
      </c>
      <c r="G31" s="339">
        <v>463.69140000000004</v>
      </c>
      <c r="H31" s="339">
        <v>440.66149999999999</v>
      </c>
      <c r="I31" s="339">
        <v>474.73257999999998</v>
      </c>
      <c r="J31" s="339">
        <v>464.30934999999999</v>
      </c>
      <c r="K31" s="339">
        <v>445.41412000000003</v>
      </c>
      <c r="L31" s="339">
        <v>440.45050000000003</v>
      </c>
      <c r="M31" s="339">
        <v>445.69140000000004</v>
      </c>
      <c r="N31" s="339">
        <v>433.96299999999997</v>
      </c>
      <c r="O31" s="340">
        <f t="shared" si="0"/>
        <v>5422.8463499999998</v>
      </c>
      <c r="P31" s="158"/>
    </row>
    <row r="32" spans="1:16" ht="9.75" customHeight="1" x14ac:dyDescent="0.25">
      <c r="A32" s="337"/>
      <c r="B32" s="338">
        <v>2020</v>
      </c>
      <c r="C32" s="339">
        <v>474.5</v>
      </c>
      <c r="D32" s="339">
        <v>457.69704000000002</v>
      </c>
      <c r="E32" s="339"/>
      <c r="F32" s="339"/>
      <c r="G32" s="339"/>
      <c r="H32" s="339"/>
      <c r="I32" s="339"/>
      <c r="J32" s="339"/>
      <c r="K32" s="339"/>
      <c r="L32" s="339"/>
      <c r="M32" s="339"/>
      <c r="N32" s="339"/>
      <c r="O32" s="340"/>
      <c r="P32" s="158"/>
    </row>
    <row r="33" spans="1:16" ht="9.75" customHeight="1" x14ac:dyDescent="0.25">
      <c r="A33" s="337" t="s">
        <v>150</v>
      </c>
      <c r="B33" s="338">
        <v>2019</v>
      </c>
      <c r="C33" s="339">
        <v>264.85118</v>
      </c>
      <c r="D33" s="339">
        <v>223.43457000000001</v>
      </c>
      <c r="E33" s="339">
        <v>247.76240000000001</v>
      </c>
      <c r="F33" s="339">
        <v>240.21518</v>
      </c>
      <c r="G33" s="339">
        <v>230.233</v>
      </c>
      <c r="H33" s="339">
        <v>251.68462</v>
      </c>
      <c r="I33" s="339">
        <v>258.80288999999999</v>
      </c>
      <c r="J33" s="339">
        <v>275.32184000000001</v>
      </c>
      <c r="K33" s="339">
        <v>251.49378999999999</v>
      </c>
      <c r="L33" s="339">
        <v>226.96817999999999</v>
      </c>
      <c r="M33" s="339">
        <v>208.00040000000001</v>
      </c>
      <c r="N33" s="339">
        <v>229.97528</v>
      </c>
      <c r="O33" s="340">
        <f t="shared" si="0"/>
        <v>2908.7433299999998</v>
      </c>
      <c r="P33" s="158"/>
    </row>
    <row r="34" spans="1:16" ht="9.75" customHeight="1" x14ac:dyDescent="0.25">
      <c r="A34" s="337"/>
      <c r="B34" s="338">
        <v>2020</v>
      </c>
      <c r="C34" s="339">
        <v>259.02999999999997</v>
      </c>
      <c r="D34" s="339">
        <v>255.24375499999999</v>
      </c>
      <c r="E34" s="339"/>
      <c r="F34" s="339"/>
      <c r="G34" s="339"/>
      <c r="H34" s="339"/>
      <c r="I34" s="339"/>
      <c r="J34" s="339"/>
      <c r="K34" s="339"/>
      <c r="L34" s="339"/>
      <c r="M34" s="339"/>
      <c r="N34" s="339"/>
      <c r="O34" s="340"/>
      <c r="P34" s="158"/>
    </row>
    <row r="35" spans="1:16" ht="9.75" customHeight="1" x14ac:dyDescent="0.25">
      <c r="A35" s="337" t="s">
        <v>151</v>
      </c>
      <c r="B35" s="338">
        <v>2019</v>
      </c>
      <c r="C35" s="339">
        <v>182.41899999999998</v>
      </c>
      <c r="D35" s="339">
        <v>140.12400000000002</v>
      </c>
      <c r="E35" s="339">
        <v>141.887</v>
      </c>
      <c r="F35" s="339">
        <v>148.96699999999998</v>
      </c>
      <c r="G35" s="339">
        <v>143.47800000000001</v>
      </c>
      <c r="H35" s="339">
        <v>201.45099999999999</v>
      </c>
      <c r="I35" s="339">
        <v>202.489</v>
      </c>
      <c r="J35" s="339">
        <v>173.48050000000001</v>
      </c>
      <c r="K35" s="339">
        <v>154.27199999999999</v>
      </c>
      <c r="L35" s="339">
        <v>160.87899999999999</v>
      </c>
      <c r="M35" s="339">
        <v>160.57400000000001</v>
      </c>
      <c r="N35" s="339">
        <v>152.62</v>
      </c>
      <c r="O35" s="340">
        <f t="shared" si="0"/>
        <v>1962.6405</v>
      </c>
      <c r="P35" s="158"/>
    </row>
    <row r="36" spans="1:16" ht="9.75" customHeight="1" x14ac:dyDescent="0.25">
      <c r="A36" s="337"/>
      <c r="B36" s="338">
        <v>2020</v>
      </c>
      <c r="C36" s="339">
        <v>162.19</v>
      </c>
      <c r="D36" s="339">
        <v>201.97</v>
      </c>
      <c r="E36" s="339"/>
      <c r="F36" s="339"/>
      <c r="G36" s="339"/>
      <c r="H36" s="339"/>
      <c r="I36" s="339"/>
      <c r="J36" s="339"/>
      <c r="K36" s="339"/>
      <c r="L36" s="339"/>
      <c r="M36" s="339"/>
      <c r="N36" s="339"/>
      <c r="O36" s="340"/>
      <c r="P36" s="158"/>
    </row>
    <row r="37" spans="1:16" ht="9.75" customHeight="1" x14ac:dyDescent="0.25">
      <c r="A37" s="337" t="s">
        <v>60</v>
      </c>
      <c r="B37" s="338">
        <v>2019</v>
      </c>
      <c r="C37" s="339">
        <v>235.03800000000001</v>
      </c>
      <c r="D37" s="339">
        <v>210.76499999999999</v>
      </c>
      <c r="E37" s="339">
        <v>219.49199999999999</v>
      </c>
      <c r="F37" s="339">
        <v>261.73700000000002</v>
      </c>
      <c r="G37" s="339">
        <v>261.26499999999999</v>
      </c>
      <c r="H37" s="339">
        <v>306.02300000000002</v>
      </c>
      <c r="I37" s="339">
        <v>307.28999999999996</v>
      </c>
      <c r="J37" s="339">
        <v>236.23699999999999</v>
      </c>
      <c r="K37" s="339">
        <v>237.67699999999999</v>
      </c>
      <c r="L37" s="339">
        <v>211.345</v>
      </c>
      <c r="M37" s="339">
        <v>160.148</v>
      </c>
      <c r="N37" s="339">
        <v>178.54900000000001</v>
      </c>
      <c r="O37" s="340">
        <f t="shared" si="0"/>
        <v>2825.5660000000003</v>
      </c>
      <c r="P37" s="158"/>
    </row>
    <row r="38" spans="1:16" ht="9.75" customHeight="1" x14ac:dyDescent="0.25">
      <c r="A38" s="337"/>
      <c r="B38" s="338">
        <v>2020</v>
      </c>
      <c r="C38" s="339">
        <v>294.51</v>
      </c>
      <c r="D38" s="339">
        <v>306.65649999999999</v>
      </c>
      <c r="E38" s="339"/>
      <c r="F38" s="339"/>
      <c r="G38" s="339"/>
      <c r="H38" s="339"/>
      <c r="I38" s="339"/>
      <c r="J38" s="339"/>
      <c r="K38" s="339"/>
      <c r="L38" s="339"/>
      <c r="M38" s="339"/>
      <c r="N38" s="339"/>
      <c r="O38" s="340"/>
      <c r="P38" s="158"/>
    </row>
    <row r="39" spans="1:16" ht="9.75" customHeight="1" x14ac:dyDescent="0.25">
      <c r="A39" s="337" t="s">
        <v>61</v>
      </c>
      <c r="B39" s="338">
        <v>2019</v>
      </c>
      <c r="C39" s="339">
        <v>14.348890000000001</v>
      </c>
      <c r="D39" s="339">
        <v>12.577990000000002</v>
      </c>
      <c r="E39" s="339">
        <v>19.692249999999998</v>
      </c>
      <c r="F39" s="339">
        <v>21.52225</v>
      </c>
      <c r="G39" s="339">
        <v>23.584789999999998</v>
      </c>
      <c r="H39" s="339">
        <v>20.167110000000001</v>
      </c>
      <c r="I39" s="339">
        <v>15.224310000000001</v>
      </c>
      <c r="J39" s="339">
        <v>14.806269999999998</v>
      </c>
      <c r="K39" s="339">
        <v>15.75827</v>
      </c>
      <c r="L39" s="339">
        <v>17.96602</v>
      </c>
      <c r="M39" s="339">
        <v>21.159819999999996</v>
      </c>
      <c r="N39" s="339">
        <v>20.285199999999996</v>
      </c>
      <c r="O39" s="340">
        <f t="shared" si="0"/>
        <v>217.09316999999999</v>
      </c>
      <c r="P39" s="158"/>
    </row>
    <row r="40" spans="1:16" ht="9.75" customHeight="1" x14ac:dyDescent="0.25">
      <c r="A40" s="337"/>
      <c r="B40" s="338">
        <v>2020</v>
      </c>
      <c r="C40" s="339">
        <v>20.65</v>
      </c>
      <c r="D40" s="339">
        <v>17.695710000000002</v>
      </c>
      <c r="E40" s="339"/>
      <c r="F40" s="339"/>
      <c r="G40" s="339"/>
      <c r="H40" s="339"/>
      <c r="I40" s="339"/>
      <c r="J40" s="339"/>
      <c r="K40" s="339"/>
      <c r="L40" s="339"/>
      <c r="M40" s="339"/>
      <c r="N40" s="339"/>
      <c r="O40" s="340"/>
      <c r="P40" s="158"/>
    </row>
    <row r="41" spans="1:16" ht="9.75" customHeight="1" x14ac:dyDescent="0.25">
      <c r="A41" s="337" t="s">
        <v>62</v>
      </c>
      <c r="B41" s="338">
        <v>2019</v>
      </c>
      <c r="C41" s="339">
        <v>1480.65155</v>
      </c>
      <c r="D41" s="339">
        <v>1515.63364</v>
      </c>
      <c r="E41" s="339">
        <v>1692.6472000000001</v>
      </c>
      <c r="F41" s="339">
        <v>1654.1934500000002</v>
      </c>
      <c r="G41" s="339">
        <v>1815.99874</v>
      </c>
      <c r="H41" s="339">
        <v>1808.1327000000001</v>
      </c>
      <c r="I41" s="339">
        <v>1905.4014</v>
      </c>
      <c r="J41" s="339">
        <v>1811.25</v>
      </c>
      <c r="K41" s="339">
        <v>1844.6999999999998</v>
      </c>
      <c r="L41" s="339">
        <v>1820.5900000000001</v>
      </c>
      <c r="M41" s="339">
        <v>1814.1000000000001</v>
      </c>
      <c r="N41" s="339">
        <v>1444.23</v>
      </c>
      <c r="O41" s="340">
        <f t="shared" si="0"/>
        <v>20607.528679999999</v>
      </c>
      <c r="P41" s="158"/>
    </row>
    <row r="42" spans="1:16" ht="9.75" customHeight="1" x14ac:dyDescent="0.25">
      <c r="A42" s="337"/>
      <c r="B42" s="338">
        <v>2020</v>
      </c>
      <c r="C42" s="339">
        <v>1706.69</v>
      </c>
      <c r="D42" s="339">
        <v>1656.7670499999999</v>
      </c>
      <c r="E42" s="339"/>
      <c r="F42" s="339"/>
      <c r="G42" s="339"/>
      <c r="H42" s="339"/>
      <c r="I42" s="339"/>
      <c r="J42" s="339"/>
      <c r="K42" s="339"/>
      <c r="L42" s="339"/>
      <c r="M42" s="339"/>
      <c r="N42" s="339"/>
      <c r="O42" s="340"/>
      <c r="P42" s="158"/>
    </row>
    <row r="43" spans="1:16" ht="9.75" customHeight="1" x14ac:dyDescent="0.25">
      <c r="A43" s="337" t="s">
        <v>63</v>
      </c>
      <c r="B43" s="338">
        <v>2019</v>
      </c>
      <c r="C43" s="339">
        <v>162.02000000000001</v>
      </c>
      <c r="D43" s="339">
        <v>146.761</v>
      </c>
      <c r="E43" s="339">
        <v>161.31700000000001</v>
      </c>
      <c r="F43" s="339">
        <v>145.36700000000002</v>
      </c>
      <c r="G43" s="339">
        <v>124.96</v>
      </c>
      <c r="H43" s="339">
        <v>146.51400000000001</v>
      </c>
      <c r="I43" s="339">
        <v>159.84299999999999</v>
      </c>
      <c r="J43" s="339">
        <v>170.226</v>
      </c>
      <c r="K43" s="339">
        <v>156.38400000000001</v>
      </c>
      <c r="L43" s="339">
        <v>163.43599999999998</v>
      </c>
      <c r="M43" s="339">
        <v>169.37799999999999</v>
      </c>
      <c r="N43" s="339">
        <v>161.31699999999998</v>
      </c>
      <c r="O43" s="340">
        <f t="shared" si="0"/>
        <v>1867.5230000000001</v>
      </c>
      <c r="P43" s="158"/>
    </row>
    <row r="44" spans="1:16" ht="9.75" customHeight="1" x14ac:dyDescent="0.25">
      <c r="A44" s="337"/>
      <c r="B44" s="338">
        <v>2020</v>
      </c>
      <c r="C44" s="339">
        <v>169.14</v>
      </c>
      <c r="D44" s="339">
        <v>153.17849999999999</v>
      </c>
      <c r="E44" s="339"/>
      <c r="F44" s="339"/>
      <c r="G44" s="339"/>
      <c r="H44" s="339"/>
      <c r="I44" s="339"/>
      <c r="J44" s="339"/>
      <c r="K44" s="339"/>
      <c r="L44" s="339"/>
      <c r="M44" s="339"/>
      <c r="N44" s="339"/>
      <c r="O44" s="340"/>
      <c r="P44" s="158"/>
    </row>
    <row r="45" spans="1:16" ht="9.75" customHeight="1" x14ac:dyDescent="0.25">
      <c r="A45" s="337" t="s">
        <v>64</v>
      </c>
      <c r="B45" s="338">
        <v>2019</v>
      </c>
      <c r="C45" s="339">
        <v>198.59</v>
      </c>
      <c r="D45" s="339">
        <v>192.1</v>
      </c>
      <c r="E45" s="339">
        <v>188.63900000000001</v>
      </c>
      <c r="F45" s="339">
        <v>184.60759999999999</v>
      </c>
      <c r="G45" s="339">
        <v>184.59553</v>
      </c>
      <c r="H45" s="339">
        <v>176.31</v>
      </c>
      <c r="I45" s="339">
        <v>216.07</v>
      </c>
      <c r="J45" s="339">
        <v>217.52</v>
      </c>
      <c r="K45" s="339">
        <v>210.87</v>
      </c>
      <c r="L45" s="339">
        <v>226</v>
      </c>
      <c r="M45" s="339">
        <v>203.09</v>
      </c>
      <c r="N45" s="339">
        <v>198.08500000000001</v>
      </c>
      <c r="O45" s="340">
        <f t="shared" si="0"/>
        <v>2396.4771300000002</v>
      </c>
      <c r="P45" s="158"/>
    </row>
    <row r="46" spans="1:16" ht="9.75" customHeight="1" x14ac:dyDescent="0.25">
      <c r="A46" s="337"/>
      <c r="B46" s="338">
        <v>2020</v>
      </c>
      <c r="C46" s="339">
        <v>183.44374999999999</v>
      </c>
      <c r="D46" s="339">
        <v>196.19</v>
      </c>
      <c r="E46" s="339"/>
      <c r="F46" s="339"/>
      <c r="G46" s="339"/>
      <c r="H46" s="339"/>
      <c r="I46" s="339"/>
      <c r="J46" s="339"/>
      <c r="K46" s="339"/>
      <c r="L46" s="339"/>
      <c r="M46" s="339"/>
      <c r="N46" s="339"/>
      <c r="O46" s="340"/>
      <c r="P46" s="158"/>
    </row>
    <row r="47" spans="1:16" ht="9.75" customHeight="1" x14ac:dyDescent="0.25">
      <c r="A47" s="337" t="s">
        <v>65</v>
      </c>
      <c r="B47" s="338">
        <v>2019</v>
      </c>
      <c r="C47" s="339">
        <v>414.91700000000003</v>
      </c>
      <c r="D47" s="339">
        <v>365.29899999999998</v>
      </c>
      <c r="E47" s="339">
        <v>380.988</v>
      </c>
      <c r="F47" s="339">
        <v>395.24299999999999</v>
      </c>
      <c r="G47" s="339">
        <v>424.92600000000004</v>
      </c>
      <c r="H47" s="339">
        <v>437.56299999999999</v>
      </c>
      <c r="I47" s="339">
        <v>480.78100000000001</v>
      </c>
      <c r="J47" s="339">
        <v>517.07099999999991</v>
      </c>
      <c r="K47" s="339">
        <v>443.57</v>
      </c>
      <c r="L47" s="339">
        <v>445.738</v>
      </c>
      <c r="M47" s="339">
        <v>407.45</v>
      </c>
      <c r="N47" s="339">
        <v>455.79200000000003</v>
      </c>
      <c r="O47" s="340">
        <f t="shared" si="0"/>
        <v>5169.3380000000006</v>
      </c>
      <c r="P47" s="158"/>
    </row>
    <row r="48" spans="1:16" ht="9.75" customHeight="1" x14ac:dyDescent="0.25">
      <c r="A48" s="337"/>
      <c r="B48" s="338">
        <v>2020</v>
      </c>
      <c r="C48" s="339">
        <v>278.54999999999995</v>
      </c>
      <c r="D48" s="339">
        <v>459.17200000000003</v>
      </c>
      <c r="E48" s="339"/>
      <c r="F48" s="339"/>
      <c r="G48" s="339"/>
      <c r="H48" s="339"/>
      <c r="I48" s="339"/>
      <c r="J48" s="339"/>
      <c r="K48" s="339"/>
      <c r="L48" s="339"/>
      <c r="M48" s="339"/>
      <c r="N48" s="339"/>
      <c r="O48" s="340"/>
      <c r="P48" s="158"/>
    </row>
    <row r="49" spans="1:16" ht="9.75" customHeight="1" x14ac:dyDescent="0.25">
      <c r="A49" s="337" t="s">
        <v>95</v>
      </c>
      <c r="B49" s="338">
        <v>2019</v>
      </c>
      <c r="C49" s="339">
        <v>212.19808</v>
      </c>
      <c r="D49" s="339">
        <v>198.60254999999998</v>
      </c>
      <c r="E49" s="339">
        <v>186.56424999999999</v>
      </c>
      <c r="F49" s="339">
        <v>181.41300999999999</v>
      </c>
      <c r="G49" s="339">
        <v>194.93145000000001</v>
      </c>
      <c r="H49" s="339">
        <v>194.87903</v>
      </c>
      <c r="I49" s="339">
        <v>199.62917000000002</v>
      </c>
      <c r="J49" s="339">
        <v>220.09375</v>
      </c>
      <c r="K49" s="339">
        <v>220.2413</v>
      </c>
      <c r="L49" s="339">
        <v>212.91499999999999</v>
      </c>
      <c r="M49" s="339">
        <v>217.24125000000001</v>
      </c>
      <c r="N49" s="339">
        <v>225.0763</v>
      </c>
      <c r="O49" s="340">
        <f t="shared" si="0"/>
        <v>2463.78514</v>
      </c>
      <c r="P49" s="158"/>
    </row>
    <row r="50" spans="1:16" ht="9.75" customHeight="1" x14ac:dyDescent="0.25">
      <c r="A50" s="337"/>
      <c r="B50" s="338">
        <v>2020</v>
      </c>
      <c r="C50" s="339">
        <v>206.56734999999998</v>
      </c>
      <c r="D50" s="339">
        <v>197.25409999999999</v>
      </c>
      <c r="E50" s="339"/>
      <c r="F50" s="339"/>
      <c r="G50" s="339"/>
      <c r="H50" s="339"/>
      <c r="I50" s="339"/>
      <c r="J50" s="339"/>
      <c r="K50" s="339"/>
      <c r="L50" s="339"/>
      <c r="M50" s="339"/>
      <c r="N50" s="339"/>
      <c r="O50" s="340"/>
      <c r="P50" s="158"/>
    </row>
    <row r="51" spans="1:16" ht="9.75" customHeight="1" x14ac:dyDescent="0.25">
      <c r="A51" s="337" t="s">
        <v>96</v>
      </c>
      <c r="B51" s="338">
        <v>2019</v>
      </c>
      <c r="C51" s="339">
        <v>101.94629999999999</v>
      </c>
      <c r="D51" s="339">
        <v>96.951949999999997</v>
      </c>
      <c r="E51" s="339">
        <v>91.517049999999998</v>
      </c>
      <c r="F51" s="339">
        <v>87.649259999999998</v>
      </c>
      <c r="G51" s="339">
        <v>93.099950000000007</v>
      </c>
      <c r="H51" s="339">
        <v>94.282700000000006</v>
      </c>
      <c r="I51" s="339">
        <v>96.248620000000003</v>
      </c>
      <c r="J51" s="339">
        <v>108.02525</v>
      </c>
      <c r="K51" s="339">
        <v>104.26400000000001</v>
      </c>
      <c r="L51" s="339">
        <v>98.460000000000008</v>
      </c>
      <c r="M51" s="339">
        <v>101.61</v>
      </c>
      <c r="N51" s="339">
        <v>106.68925</v>
      </c>
      <c r="O51" s="340">
        <f t="shared" si="0"/>
        <v>1180.74433</v>
      </c>
      <c r="P51" s="158"/>
    </row>
    <row r="52" spans="1:16" ht="9.75" customHeight="1" x14ac:dyDescent="0.25">
      <c r="A52" s="337"/>
      <c r="B52" s="338">
        <v>2020</v>
      </c>
      <c r="C52" s="339">
        <v>100.2946</v>
      </c>
      <c r="D52" s="339">
        <v>95.265659999999997</v>
      </c>
      <c r="E52" s="339"/>
      <c r="F52" s="339"/>
      <c r="G52" s="339"/>
      <c r="H52" s="339"/>
      <c r="I52" s="339"/>
      <c r="J52" s="339"/>
      <c r="K52" s="339"/>
      <c r="L52" s="339"/>
      <c r="M52" s="339"/>
      <c r="N52" s="339"/>
      <c r="O52" s="340"/>
      <c r="P52" s="158"/>
    </row>
    <row r="53" spans="1:16" ht="9.75" customHeight="1" x14ac:dyDescent="0.25">
      <c r="A53" s="337" t="s">
        <v>97</v>
      </c>
      <c r="B53" s="338">
        <v>2019</v>
      </c>
      <c r="C53" s="339">
        <v>110.25178</v>
      </c>
      <c r="D53" s="339">
        <v>101.6506</v>
      </c>
      <c r="E53" s="339">
        <v>95.047200000000004</v>
      </c>
      <c r="F53" s="339">
        <v>93.763750000000002</v>
      </c>
      <c r="G53" s="339">
        <v>101.83150000000001</v>
      </c>
      <c r="H53" s="339">
        <v>100.59632999999999</v>
      </c>
      <c r="I53" s="339">
        <v>103.38055</v>
      </c>
      <c r="J53" s="339">
        <v>112.0685</v>
      </c>
      <c r="K53" s="339">
        <v>115.97729999999999</v>
      </c>
      <c r="L53" s="339">
        <v>114.455</v>
      </c>
      <c r="M53" s="339">
        <v>115.63124999999999</v>
      </c>
      <c r="N53" s="339">
        <v>118.38704999999999</v>
      </c>
      <c r="O53" s="340">
        <f t="shared" si="0"/>
        <v>1283.04081</v>
      </c>
      <c r="P53" s="158"/>
    </row>
    <row r="54" spans="1:16" ht="9.75" customHeight="1" x14ac:dyDescent="0.25">
      <c r="A54" s="337"/>
      <c r="B54" s="338">
        <v>2020</v>
      </c>
      <c r="C54" s="339">
        <v>106.27275</v>
      </c>
      <c r="D54" s="339">
        <v>101.98844</v>
      </c>
      <c r="E54" s="339"/>
      <c r="F54" s="339"/>
      <c r="G54" s="339"/>
      <c r="H54" s="339"/>
      <c r="I54" s="339"/>
      <c r="J54" s="339"/>
      <c r="K54" s="339"/>
      <c r="L54" s="339"/>
      <c r="M54" s="339"/>
      <c r="N54" s="339"/>
      <c r="O54" s="340"/>
      <c r="P54" s="158"/>
    </row>
    <row r="55" spans="1:16" ht="9.75" customHeight="1" x14ac:dyDescent="0.25">
      <c r="A55" s="337" t="s">
        <v>98</v>
      </c>
      <c r="B55" s="338">
        <v>2019</v>
      </c>
      <c r="C55" s="339">
        <v>1062.5909999999999</v>
      </c>
      <c r="D55" s="339">
        <v>1098.768</v>
      </c>
      <c r="E55" s="339">
        <v>1069.377</v>
      </c>
      <c r="F55" s="339">
        <v>995.03300000000002</v>
      </c>
      <c r="G55" s="339">
        <v>985.04299999999989</v>
      </c>
      <c r="H55" s="339">
        <v>776.99900000000002</v>
      </c>
      <c r="I55" s="339">
        <v>792.2829999999999</v>
      </c>
      <c r="J55" s="339">
        <v>824.26300000000003</v>
      </c>
      <c r="K55" s="339">
        <v>802.45499999999993</v>
      </c>
      <c r="L55" s="339">
        <v>841.14300000000003</v>
      </c>
      <c r="M55" s="339">
        <v>837.65599999999995</v>
      </c>
      <c r="N55" s="339">
        <v>876.25500000000011</v>
      </c>
      <c r="O55" s="340">
        <f t="shared" si="0"/>
        <v>10961.865999999998</v>
      </c>
      <c r="P55" s="158"/>
    </row>
    <row r="56" spans="1:16" ht="9.75" customHeight="1" x14ac:dyDescent="0.25">
      <c r="A56" s="337"/>
      <c r="B56" s="338">
        <v>2020</v>
      </c>
      <c r="C56" s="339">
        <v>809.98599999999999</v>
      </c>
      <c r="D56" s="339">
        <v>984.64099999999996</v>
      </c>
      <c r="E56" s="339"/>
      <c r="F56" s="339"/>
      <c r="G56" s="339"/>
      <c r="H56" s="339"/>
      <c r="I56" s="339"/>
      <c r="J56" s="339"/>
      <c r="K56" s="339"/>
      <c r="L56" s="339"/>
      <c r="M56" s="339"/>
      <c r="N56" s="339"/>
      <c r="O56" s="340"/>
      <c r="P56" s="158"/>
    </row>
    <row r="57" spans="1:16" ht="9.75" customHeight="1" x14ac:dyDescent="0.25">
      <c r="A57" s="337" t="s">
        <v>99</v>
      </c>
      <c r="B57" s="338">
        <v>2019</v>
      </c>
      <c r="C57" s="339">
        <v>231.999</v>
      </c>
      <c r="D57" s="339">
        <v>237.69</v>
      </c>
      <c r="E57" s="339">
        <v>450.03999999999996</v>
      </c>
      <c r="F57" s="339">
        <v>428.02974000000006</v>
      </c>
      <c r="G57" s="339">
        <v>435.04674999999997</v>
      </c>
      <c r="H57" s="339">
        <v>405.96000000000004</v>
      </c>
      <c r="I57" s="339">
        <v>389.73140000000001</v>
      </c>
      <c r="J57" s="339">
        <v>384.51479999999998</v>
      </c>
      <c r="K57" s="339">
        <v>229.27</v>
      </c>
      <c r="L57" s="339">
        <v>231.94</v>
      </c>
      <c r="M57" s="339">
        <v>229.10999999999999</v>
      </c>
      <c r="N57" s="339">
        <v>233.23000000000002</v>
      </c>
      <c r="O57" s="340">
        <f t="shared" si="0"/>
        <v>3886.56169</v>
      </c>
      <c r="P57" s="158"/>
    </row>
    <row r="58" spans="1:16" ht="9.75" customHeight="1" x14ac:dyDescent="0.25">
      <c r="A58" s="337"/>
      <c r="B58" s="338">
        <v>2020</v>
      </c>
      <c r="C58" s="339">
        <v>231.39</v>
      </c>
      <c r="D58" s="339">
        <v>397.84570000000002</v>
      </c>
      <c r="E58" s="339"/>
      <c r="F58" s="339"/>
      <c r="G58" s="339"/>
      <c r="H58" s="339"/>
      <c r="I58" s="339"/>
      <c r="J58" s="339"/>
      <c r="K58" s="339"/>
      <c r="L58" s="339"/>
      <c r="M58" s="339"/>
      <c r="N58" s="339"/>
      <c r="O58" s="340"/>
      <c r="P58" s="158"/>
    </row>
    <row r="59" spans="1:16" ht="9.75" customHeight="1" x14ac:dyDescent="0.25">
      <c r="A59" s="337" t="s">
        <v>100</v>
      </c>
      <c r="B59" s="338">
        <v>2019</v>
      </c>
      <c r="C59" s="339">
        <v>272.22430000000003</v>
      </c>
      <c r="D59" s="339">
        <v>269.95371999999998</v>
      </c>
      <c r="E59" s="339">
        <v>298.90879999999999</v>
      </c>
      <c r="F59" s="339">
        <v>319.89980000000003</v>
      </c>
      <c r="G59" s="339">
        <v>316.01220000000001</v>
      </c>
      <c r="H59" s="339">
        <v>312.75599999999997</v>
      </c>
      <c r="I59" s="339">
        <v>317.47000000000003</v>
      </c>
      <c r="J59" s="339">
        <v>300.04759999999999</v>
      </c>
      <c r="K59" s="339">
        <v>226.81729999999999</v>
      </c>
      <c r="L59" s="339">
        <v>277.31799999999998</v>
      </c>
      <c r="M59" s="339">
        <v>243.93729999999999</v>
      </c>
      <c r="N59" s="339">
        <v>317.43169999999998</v>
      </c>
      <c r="O59" s="340">
        <f t="shared" si="0"/>
        <v>3472.7767200000003</v>
      </c>
      <c r="P59" s="158"/>
    </row>
    <row r="60" spans="1:16" ht="9.75" customHeight="1" x14ac:dyDescent="0.25">
      <c r="A60" s="337"/>
      <c r="B60" s="338">
        <v>2020</v>
      </c>
      <c r="C60" s="339">
        <v>271.82499999999999</v>
      </c>
      <c r="D60" s="339">
        <v>315.113</v>
      </c>
      <c r="E60" s="339"/>
      <c r="F60" s="339"/>
      <c r="G60" s="339"/>
      <c r="H60" s="339"/>
      <c r="I60" s="339"/>
      <c r="J60" s="339"/>
      <c r="K60" s="339"/>
      <c r="L60" s="339"/>
      <c r="M60" s="339"/>
      <c r="N60" s="339"/>
      <c r="O60" s="340"/>
      <c r="P60" s="158"/>
    </row>
    <row r="61" spans="1:16" ht="9.75" customHeight="1" x14ac:dyDescent="0.25">
      <c r="A61" s="342" t="s">
        <v>199</v>
      </c>
      <c r="B61" s="338">
        <v>2019</v>
      </c>
      <c r="C61" s="339">
        <v>164.86699999999999</v>
      </c>
      <c r="D61" s="339">
        <v>164.43700000000001</v>
      </c>
      <c r="E61" s="339">
        <v>149.60899999999998</v>
      </c>
      <c r="F61" s="339">
        <v>151.72399999999999</v>
      </c>
      <c r="G61" s="339">
        <v>157.74600000000001</v>
      </c>
      <c r="H61" s="339">
        <v>156.94</v>
      </c>
      <c r="I61" s="339">
        <v>159.215</v>
      </c>
      <c r="J61" s="339">
        <v>169.47300000000001</v>
      </c>
      <c r="K61" s="339">
        <v>148.673</v>
      </c>
      <c r="L61" s="339">
        <v>156.36699999999999</v>
      </c>
      <c r="M61" s="339">
        <v>164.69200000000001</v>
      </c>
      <c r="N61" s="339">
        <v>183.77700000000002</v>
      </c>
      <c r="O61" s="340">
        <f t="shared" si="0"/>
        <v>1927.5199999999998</v>
      </c>
      <c r="P61" s="158"/>
    </row>
    <row r="62" spans="1:16" ht="9.75" customHeight="1" x14ac:dyDescent="0.25">
      <c r="A62" s="342"/>
      <c r="B62" s="338">
        <v>2020</v>
      </c>
      <c r="C62" s="339">
        <v>169.6</v>
      </c>
      <c r="D62" s="339">
        <v>158.07749999999999</v>
      </c>
      <c r="E62" s="339"/>
      <c r="F62" s="339"/>
      <c r="G62" s="339"/>
      <c r="H62" s="339"/>
      <c r="I62" s="339"/>
      <c r="J62" s="339"/>
      <c r="K62" s="339"/>
      <c r="L62" s="339"/>
      <c r="M62" s="339"/>
      <c r="N62" s="339"/>
      <c r="O62" s="340"/>
      <c r="P62" s="158"/>
    </row>
    <row r="63" spans="1:16" ht="9.75" customHeight="1" x14ac:dyDescent="0.25">
      <c r="A63" s="337" t="s">
        <v>200</v>
      </c>
      <c r="B63" s="338">
        <v>2019</v>
      </c>
      <c r="C63" s="339">
        <v>159.024</v>
      </c>
      <c r="D63" s="339">
        <v>142.63104999999999</v>
      </c>
      <c r="E63" s="339">
        <v>139.82599999999999</v>
      </c>
      <c r="F63" s="339">
        <v>132.38293999999999</v>
      </c>
      <c r="G63" s="339">
        <v>159.81191999999999</v>
      </c>
      <c r="H63" s="339">
        <v>110.94989999999999</v>
      </c>
      <c r="I63" s="339">
        <v>91.969000000000008</v>
      </c>
      <c r="J63" s="339">
        <v>113.65600000000001</v>
      </c>
      <c r="K63" s="339">
        <v>118.093</v>
      </c>
      <c r="L63" s="339">
        <v>107.49299999999999</v>
      </c>
      <c r="M63" s="339">
        <v>91.418999999999997</v>
      </c>
      <c r="N63" s="339">
        <v>112.3511</v>
      </c>
      <c r="O63" s="340">
        <f t="shared" si="0"/>
        <v>1479.6069100000002</v>
      </c>
      <c r="P63" s="158"/>
    </row>
    <row r="64" spans="1:16" ht="9.75" customHeight="1" x14ac:dyDescent="0.25">
      <c r="A64" s="337"/>
      <c r="B64" s="338">
        <v>2020</v>
      </c>
      <c r="C64" s="339">
        <v>105.30000000000001</v>
      </c>
      <c r="D64" s="339">
        <v>101.45945</v>
      </c>
      <c r="E64" s="339"/>
      <c r="F64" s="339"/>
      <c r="G64" s="339"/>
      <c r="H64" s="339"/>
      <c r="I64" s="339"/>
      <c r="J64" s="339"/>
      <c r="K64" s="339"/>
      <c r="L64" s="339"/>
      <c r="M64" s="339"/>
      <c r="N64" s="339"/>
      <c r="O64" s="340"/>
      <c r="P64" s="158"/>
    </row>
    <row r="65" spans="1:16" ht="9.75" customHeight="1" x14ac:dyDescent="0.25">
      <c r="A65" s="337" t="s">
        <v>201</v>
      </c>
      <c r="B65" s="338">
        <v>2019</v>
      </c>
      <c r="C65" s="339">
        <v>180.28</v>
      </c>
      <c r="D65" s="339">
        <v>170.74</v>
      </c>
      <c r="E65" s="339">
        <v>187.25</v>
      </c>
      <c r="F65" s="339">
        <v>174.36</v>
      </c>
      <c r="G65" s="339">
        <v>182.34119999999999</v>
      </c>
      <c r="H65" s="339">
        <v>150.77999999999997</v>
      </c>
      <c r="I65" s="339">
        <v>181.5</v>
      </c>
      <c r="J65" s="339">
        <v>199.62</v>
      </c>
      <c r="K65" s="339">
        <v>180.11</v>
      </c>
      <c r="L65" s="339">
        <v>222.13</v>
      </c>
      <c r="M65" s="339">
        <v>183.01999999999998</v>
      </c>
      <c r="N65" s="339">
        <v>194.47</v>
      </c>
      <c r="O65" s="340">
        <f t="shared" si="0"/>
        <v>2206.6012000000001</v>
      </c>
      <c r="P65" s="158"/>
    </row>
    <row r="66" spans="1:16" ht="9.75" customHeight="1" x14ac:dyDescent="0.25">
      <c r="A66" s="343"/>
      <c r="B66" s="344">
        <v>2020</v>
      </c>
      <c r="C66" s="345">
        <v>209.41000000000003</v>
      </c>
      <c r="D66" s="345">
        <v>166.14</v>
      </c>
      <c r="E66" s="345"/>
      <c r="F66" s="345"/>
      <c r="G66" s="345"/>
      <c r="H66" s="345"/>
      <c r="I66" s="345"/>
      <c r="J66" s="345"/>
      <c r="K66" s="345"/>
      <c r="L66" s="345"/>
      <c r="M66" s="345"/>
      <c r="N66" s="345"/>
      <c r="O66" s="346"/>
      <c r="P66" s="158"/>
    </row>
    <row r="67" spans="1:16" ht="11.1" customHeight="1" x14ac:dyDescent="0.3">
      <c r="A67" s="281" t="s">
        <v>48</v>
      </c>
      <c r="B67" s="159"/>
      <c r="C67" s="160"/>
      <c r="D67" s="160"/>
      <c r="E67" s="160"/>
      <c r="F67" s="160"/>
      <c r="G67" s="160"/>
      <c r="H67" s="160"/>
      <c r="I67" s="161"/>
      <c r="J67" s="160"/>
      <c r="K67" s="161"/>
      <c r="L67" s="162"/>
      <c r="M67" s="161"/>
      <c r="N67" s="160"/>
      <c r="O67" s="160"/>
      <c r="P67" s="163"/>
    </row>
    <row r="68" spans="1:16" ht="11.1" customHeight="1" x14ac:dyDescent="0.3">
      <c r="A68" s="282" t="s">
        <v>142</v>
      </c>
      <c r="B68" s="159"/>
      <c r="C68" s="160"/>
      <c r="D68" s="160"/>
      <c r="E68" s="160"/>
      <c r="F68" s="160"/>
      <c r="G68" s="160"/>
      <c r="H68" s="160"/>
      <c r="I68" s="161"/>
      <c r="J68" s="160"/>
      <c r="K68" s="161"/>
      <c r="L68" s="162"/>
      <c r="M68" s="161"/>
      <c r="N68" s="160"/>
      <c r="O68" s="160"/>
      <c r="P68" s="163"/>
    </row>
    <row r="69" spans="1:16" ht="11.1" customHeight="1" x14ac:dyDescent="0.3">
      <c r="A69" s="283" t="s">
        <v>88</v>
      </c>
      <c r="B69" s="161"/>
      <c r="C69" s="162"/>
      <c r="D69" s="162"/>
      <c r="E69" s="162"/>
      <c r="F69" s="162"/>
      <c r="G69" s="162"/>
      <c r="H69" s="162"/>
      <c r="I69" s="162"/>
      <c r="J69" s="162"/>
      <c r="K69" s="162"/>
      <c r="L69" s="162"/>
      <c r="M69" s="161"/>
      <c r="N69" s="162"/>
      <c r="O69" s="162"/>
      <c r="P69" s="164"/>
    </row>
    <row r="70" spans="1:16" ht="9.75" customHeight="1" x14ac:dyDescent="0.3">
      <c r="A70" s="165"/>
      <c r="B70" s="161"/>
      <c r="C70" s="162"/>
      <c r="D70" s="162"/>
      <c r="E70" s="162"/>
      <c r="F70" s="162"/>
      <c r="G70" s="162"/>
      <c r="H70" s="162"/>
      <c r="I70" s="162"/>
      <c r="J70" s="162"/>
      <c r="K70" s="162"/>
      <c r="L70" s="162"/>
      <c r="M70" s="162"/>
      <c r="N70" s="162"/>
      <c r="O70" s="162"/>
      <c r="P70" s="164"/>
    </row>
  </sheetData>
  <mergeCells count="1">
    <mergeCell ref="A6:A7"/>
  </mergeCells>
  <phoneticPr fontId="10" type="noConversion"/>
  <printOptions horizontalCentered="1" verticalCentered="1"/>
  <pageMargins left="0.70866141732283472" right="0.70866141732283472" top="0.74803149606299213" bottom="0.74803149606299213" header="0.31496062992125984" footer="0.31496062992125984"/>
  <pageSetup paperSize="9" orientation="portrait" horizontalDpi="4294967292" verticalDpi="4294967292" r:id="rId1"/>
  <colBreaks count="1" manualBreakCount="1">
    <brk id="15" max="1048575" man="1"/>
  </colBreaks>
  <ignoredErrors>
    <ignoredError sqref="O9 EGW1026 O6" formulaRange="1"/>
  </ignoredErrors>
  <extLst>
    <ext xmlns:mx="http://schemas.microsoft.com/office/mac/excel/2008/main" uri="http://schemas.microsoft.com/office/mac/excel/2008/main">
      <mx:PLV Mode="0" OnePage="0" WScale="0"/>
    </ext>
  </extLst>
</worksheet>
</file>

<file path=xl/worksheets/sheet2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transitionEvaluation="1" published="0"/>
  <dimension ref="A1:M50"/>
  <sheetViews>
    <sheetView showGridLines="0" tabSelected="1" topLeftCell="A22" workbookViewId="0">
      <selection activeCell="A49" sqref="A49"/>
    </sheetView>
  </sheetViews>
  <sheetFormatPr baseColWidth="10" defaultColWidth="7.5546875" defaultRowHeight="14.1" customHeight="1" x14ac:dyDescent="0.25"/>
  <cols>
    <col min="1" max="1" width="8.77734375" style="144" customWidth="1"/>
    <col min="2" max="10" width="6.77734375" style="144" customWidth="1"/>
    <col min="11" max="16384" width="7.5546875" style="144"/>
  </cols>
  <sheetData>
    <row r="1" spans="1:13" ht="14.1" customHeight="1" x14ac:dyDescent="0.25">
      <c r="A1" s="213" t="s">
        <v>280</v>
      </c>
    </row>
    <row r="2" spans="1:13" ht="14.1" customHeight="1" x14ac:dyDescent="0.25">
      <c r="A2" s="213" t="s">
        <v>281</v>
      </c>
      <c r="B2" s="143"/>
      <c r="C2" s="143"/>
      <c r="D2" s="143"/>
      <c r="E2" s="143"/>
      <c r="F2" s="143"/>
      <c r="G2" s="137"/>
      <c r="H2" s="137"/>
      <c r="I2" s="137"/>
      <c r="J2" s="137"/>
      <c r="K2" s="137"/>
      <c r="L2" s="137"/>
      <c r="M2" s="137"/>
    </row>
    <row r="3" spans="1:13" ht="3" customHeight="1" x14ac:dyDescent="0.25">
      <c r="A3" s="145"/>
      <c r="B3" s="145"/>
      <c r="C3" s="145"/>
      <c r="D3" s="145"/>
      <c r="E3" s="145"/>
      <c r="F3" s="145"/>
      <c r="G3" s="145"/>
      <c r="H3" s="145"/>
      <c r="I3" s="145"/>
      <c r="J3" s="145"/>
      <c r="K3" s="137"/>
      <c r="L3" s="137"/>
      <c r="M3" s="137"/>
    </row>
    <row r="4" spans="1:13" ht="14.1" customHeight="1" x14ac:dyDescent="0.25">
      <c r="A4" s="395" t="s">
        <v>169</v>
      </c>
      <c r="B4" s="412" t="s">
        <v>207</v>
      </c>
      <c r="C4" s="392"/>
      <c r="D4" s="393"/>
      <c r="E4" s="412" t="s">
        <v>67</v>
      </c>
      <c r="F4" s="392"/>
      <c r="G4" s="393"/>
      <c r="H4" s="412" t="s">
        <v>7</v>
      </c>
      <c r="I4" s="392"/>
      <c r="J4" s="393"/>
      <c r="K4" s="137"/>
      <c r="L4" s="137"/>
      <c r="M4" s="137"/>
    </row>
    <row r="5" spans="1:13" ht="14.1" customHeight="1" x14ac:dyDescent="0.25">
      <c r="A5" s="396"/>
      <c r="B5" s="215" t="s">
        <v>282</v>
      </c>
      <c r="C5" s="215" t="s">
        <v>267</v>
      </c>
      <c r="D5" s="215" t="s">
        <v>170</v>
      </c>
      <c r="E5" s="215" t="s">
        <v>282</v>
      </c>
      <c r="F5" s="215" t="s">
        <v>267</v>
      </c>
      <c r="G5" s="215" t="s">
        <v>170</v>
      </c>
      <c r="H5" s="215" t="s">
        <v>282</v>
      </c>
      <c r="I5" s="215" t="s">
        <v>267</v>
      </c>
      <c r="J5" s="215" t="s">
        <v>170</v>
      </c>
      <c r="K5" s="137"/>
      <c r="L5" s="137"/>
      <c r="M5" s="137"/>
    </row>
    <row r="6" spans="1:13" ht="14.1" customHeight="1" x14ac:dyDescent="0.25">
      <c r="A6" s="218" t="s">
        <v>35</v>
      </c>
      <c r="B6" s="349">
        <v>23222.113000000001</v>
      </c>
      <c r="C6" s="349">
        <v>26178.219000000001</v>
      </c>
      <c r="D6" s="350">
        <f t="shared" ref="D6:D7" si="0">((C6/B6)-1)*100</f>
        <v>12.729702934440112</v>
      </c>
      <c r="E6" s="351">
        <v>64126.277999999998</v>
      </c>
      <c r="F6" s="351">
        <v>71972.3315</v>
      </c>
      <c r="G6" s="350">
        <f t="shared" ref="G6:G7" si="1">((F6/E6)-1)*100</f>
        <v>12.235317165920655</v>
      </c>
      <c r="H6" s="352">
        <f t="shared" ref="H6:I8" si="2">E6/B6</f>
        <v>2.761431657834065</v>
      </c>
      <c r="I6" s="352">
        <f t="shared" si="2"/>
        <v>2.7493211627574814</v>
      </c>
      <c r="J6" s="353">
        <f t="shared" ref="J6:J7" si="3">((I6/H6)-1)*100</f>
        <v>-0.43855856588833619</v>
      </c>
      <c r="K6" s="137"/>
      <c r="L6" s="137"/>
      <c r="M6" s="137"/>
    </row>
    <row r="7" spans="1:13" ht="14.1" customHeight="1" x14ac:dyDescent="0.25">
      <c r="A7" s="218" t="s">
        <v>36</v>
      </c>
      <c r="B7" s="349">
        <v>22864.448</v>
      </c>
      <c r="C7" s="349">
        <v>26077.046999999999</v>
      </c>
      <c r="D7" s="350">
        <f t="shared" si="0"/>
        <v>14.050630043638046</v>
      </c>
      <c r="E7" s="351">
        <v>62611.328999999998</v>
      </c>
      <c r="F7" s="351">
        <v>71651.092900000003</v>
      </c>
      <c r="G7" s="350">
        <f t="shared" si="1"/>
        <v>14.437904520442313</v>
      </c>
      <c r="H7" s="352">
        <f t="shared" si="2"/>
        <v>2.7383704605508079</v>
      </c>
      <c r="I7" s="352">
        <f t="shared" si="2"/>
        <v>2.7476689711070432</v>
      </c>
      <c r="J7" s="350">
        <f t="shared" si="3"/>
        <v>0.33956364524780902</v>
      </c>
      <c r="K7" s="137"/>
      <c r="L7" s="137"/>
      <c r="M7" s="137"/>
    </row>
    <row r="8" spans="1:13" ht="14.1" customHeight="1" x14ac:dyDescent="0.25">
      <c r="A8" s="218" t="s">
        <v>37</v>
      </c>
      <c r="B8" s="349">
        <v>25837.883000000002</v>
      </c>
      <c r="C8" s="349"/>
      <c r="D8" s="350"/>
      <c r="E8" s="351">
        <v>70153.111000000004</v>
      </c>
      <c r="F8" s="351"/>
      <c r="G8" s="350"/>
      <c r="H8" s="352">
        <f t="shared" si="2"/>
        <v>2.7151261192722331</v>
      </c>
      <c r="I8" s="352"/>
      <c r="J8" s="353"/>
      <c r="K8" s="137"/>
      <c r="L8" s="137"/>
      <c r="M8" s="137"/>
    </row>
    <row r="9" spans="1:13" ht="14.1" customHeight="1" x14ac:dyDescent="0.25">
      <c r="A9" s="218" t="s">
        <v>38</v>
      </c>
      <c r="B9" s="349">
        <v>24163.014999999999</v>
      </c>
      <c r="C9" s="349"/>
      <c r="D9" s="350"/>
      <c r="E9" s="351">
        <v>65194.432000000001</v>
      </c>
      <c r="F9" s="351"/>
      <c r="G9" s="350"/>
      <c r="H9" s="352">
        <f t="shared" ref="H9:H17" si="4">E9/B9</f>
        <v>2.6981083279549347</v>
      </c>
      <c r="I9" s="352"/>
      <c r="J9" s="353"/>
      <c r="K9" s="137"/>
      <c r="L9" s="137"/>
      <c r="M9" s="137"/>
    </row>
    <row r="10" spans="1:13" ht="14.1" customHeight="1" x14ac:dyDescent="0.25">
      <c r="A10" s="218" t="s">
        <v>39</v>
      </c>
      <c r="B10" s="349">
        <v>26423.501</v>
      </c>
      <c r="C10" s="349"/>
      <c r="D10" s="350"/>
      <c r="E10" s="351">
        <v>70847.764999999999</v>
      </c>
      <c r="F10" s="351"/>
      <c r="G10" s="350"/>
      <c r="H10" s="352">
        <f t="shared" si="4"/>
        <v>2.6812406501318655</v>
      </c>
      <c r="I10" s="352"/>
      <c r="J10" s="353"/>
      <c r="K10" s="137"/>
      <c r="L10" s="137"/>
      <c r="M10" s="137"/>
    </row>
    <row r="11" spans="1:13" ht="14.1" customHeight="1" x14ac:dyDescent="0.25">
      <c r="A11" s="218" t="s">
        <v>40</v>
      </c>
      <c r="B11" s="349">
        <v>25652.933000000001</v>
      </c>
      <c r="C11" s="349"/>
      <c r="D11" s="350"/>
      <c r="E11" s="351">
        <v>71522.891000000003</v>
      </c>
      <c r="F11" s="351"/>
      <c r="G11" s="350"/>
      <c r="H11" s="352">
        <f t="shared" si="4"/>
        <v>2.7880979925375393</v>
      </c>
      <c r="I11" s="352"/>
      <c r="J11" s="353"/>
      <c r="K11" s="137"/>
      <c r="L11" s="137"/>
      <c r="M11" s="137"/>
    </row>
    <row r="12" spans="1:13" ht="14.1" customHeight="1" x14ac:dyDescent="0.25">
      <c r="A12" s="218" t="s">
        <v>41</v>
      </c>
      <c r="B12" s="349">
        <v>26246.51</v>
      </c>
      <c r="C12" s="349"/>
      <c r="D12" s="350"/>
      <c r="E12" s="351">
        <v>72563.100000000006</v>
      </c>
      <c r="F12" s="351"/>
      <c r="G12" s="350"/>
      <c r="H12" s="352">
        <f t="shared" si="4"/>
        <v>2.7646761417041734</v>
      </c>
      <c r="I12" s="352"/>
      <c r="J12" s="353"/>
      <c r="K12" s="137"/>
      <c r="L12" s="137"/>
      <c r="M12" s="137"/>
    </row>
    <row r="13" spans="1:13" ht="14.1" customHeight="1" x14ac:dyDescent="0.25">
      <c r="A13" s="218" t="s">
        <v>42</v>
      </c>
      <c r="B13" s="349">
        <v>27235.21</v>
      </c>
      <c r="C13" s="349"/>
      <c r="D13" s="350"/>
      <c r="E13" s="351">
        <v>78865.806900000011</v>
      </c>
      <c r="F13" s="351"/>
      <c r="G13" s="350"/>
      <c r="H13" s="352">
        <f t="shared" si="4"/>
        <v>2.8957297153207193</v>
      </c>
      <c r="I13" s="352"/>
      <c r="J13" s="353"/>
      <c r="K13" s="137"/>
      <c r="L13" s="137"/>
      <c r="M13" s="137"/>
    </row>
    <row r="14" spans="1:13" ht="14.1" customHeight="1" x14ac:dyDescent="0.25">
      <c r="A14" s="218" t="s">
        <v>43</v>
      </c>
      <c r="B14" s="349">
        <v>27576.460999999999</v>
      </c>
      <c r="C14" s="349"/>
      <c r="D14" s="350"/>
      <c r="E14" s="351">
        <v>77260.384999999995</v>
      </c>
      <c r="F14" s="351"/>
      <c r="G14" s="350"/>
      <c r="H14" s="352">
        <f t="shared" si="4"/>
        <v>2.8016787578362572</v>
      </c>
      <c r="I14" s="352"/>
      <c r="J14" s="353"/>
      <c r="K14" s="137"/>
      <c r="L14" s="137"/>
      <c r="M14" s="137"/>
    </row>
    <row r="15" spans="1:13" ht="14.1" customHeight="1" x14ac:dyDescent="0.25">
      <c r="A15" s="218" t="s">
        <v>44</v>
      </c>
      <c r="B15" s="349">
        <v>27687.716</v>
      </c>
      <c r="C15" s="349"/>
      <c r="D15" s="350"/>
      <c r="E15" s="351">
        <v>78020.907999999996</v>
      </c>
      <c r="F15" s="351"/>
      <c r="G15" s="350"/>
      <c r="H15" s="352">
        <f t="shared" si="4"/>
        <v>2.8178889150697728</v>
      </c>
      <c r="I15" s="352"/>
      <c r="J15" s="353"/>
      <c r="K15" s="137"/>
      <c r="L15" s="137"/>
      <c r="M15" s="137"/>
    </row>
    <row r="16" spans="1:13" ht="14.1" customHeight="1" x14ac:dyDescent="0.25">
      <c r="A16" s="218" t="s">
        <v>45</v>
      </c>
      <c r="B16" s="349">
        <v>26635.705999999998</v>
      </c>
      <c r="C16" s="349"/>
      <c r="D16" s="350"/>
      <c r="E16" s="351">
        <v>73953.645999999993</v>
      </c>
      <c r="F16" s="351"/>
      <c r="G16" s="350"/>
      <c r="H16" s="352">
        <f t="shared" si="4"/>
        <v>2.7764852938382787</v>
      </c>
      <c r="I16" s="352"/>
      <c r="J16" s="353"/>
      <c r="K16" s="137"/>
      <c r="L16" s="137"/>
      <c r="M16" s="137"/>
    </row>
    <row r="17" spans="1:13" ht="14.1" customHeight="1" x14ac:dyDescent="0.25">
      <c r="A17" s="221" t="s">
        <v>46</v>
      </c>
      <c r="B17" s="354">
        <v>27758.675999999999</v>
      </c>
      <c r="C17" s="354"/>
      <c r="D17" s="355"/>
      <c r="E17" s="356">
        <v>77637.5</v>
      </c>
      <c r="F17" s="356"/>
      <c r="G17" s="355"/>
      <c r="H17" s="357">
        <f t="shared" si="4"/>
        <v>2.7968733090872204</v>
      </c>
      <c r="I17" s="357"/>
      <c r="J17" s="358"/>
      <c r="K17" s="137"/>
      <c r="L17" s="137"/>
      <c r="M17" s="137"/>
    </row>
    <row r="18" spans="1:13" ht="12.75" hidden="1" customHeight="1" x14ac:dyDescent="0.25">
      <c r="A18" s="224" t="s">
        <v>0</v>
      </c>
      <c r="B18" s="359">
        <f>SUM(B6:B16)</f>
        <v>283545.49600000004</v>
      </c>
      <c r="C18" s="360"/>
      <c r="D18" s="361"/>
      <c r="E18" s="359">
        <f>SUM(E6:E16)</f>
        <v>785119.65189999994</v>
      </c>
      <c r="F18" s="360"/>
      <c r="G18" s="361"/>
      <c r="H18" s="362">
        <f>E18/B18</f>
        <v>2.7689371299341672</v>
      </c>
      <c r="I18" s="362"/>
      <c r="J18" s="361"/>
      <c r="K18" s="137"/>
      <c r="L18" s="137"/>
      <c r="M18" s="137"/>
    </row>
    <row r="19" spans="1:13" ht="15" customHeight="1" x14ac:dyDescent="0.25">
      <c r="A19" s="227" t="s">
        <v>269</v>
      </c>
      <c r="B19" s="363">
        <f>SUM(B6:B7)</f>
        <v>46086.561000000002</v>
      </c>
      <c r="C19" s="363">
        <f>SUM(C6:C7)</f>
        <v>52255.266000000003</v>
      </c>
      <c r="D19" s="363">
        <f>((C19/B19)-1)*100</f>
        <v>13.385040814826699</v>
      </c>
      <c r="E19" s="363">
        <f>SUM(E6:E7)</f>
        <v>126737.60699999999</v>
      </c>
      <c r="F19" s="363">
        <f>SUM(F6:F7)</f>
        <v>143623.42440000002</v>
      </c>
      <c r="G19" s="363">
        <f>((F19/E19)-1)*100</f>
        <v>13.323446607288414</v>
      </c>
      <c r="H19" s="366">
        <f>SUM(H6:H7)</f>
        <v>5.4998021183848724</v>
      </c>
      <c r="I19" s="366">
        <f>SUM(I6:I7)</f>
        <v>5.4969901338645251</v>
      </c>
      <c r="J19" s="363">
        <f>((I19/H19)-1)*100</f>
        <v>-5.1128830816427051E-2</v>
      </c>
      <c r="K19" s="147"/>
      <c r="L19" s="147"/>
      <c r="M19" s="147"/>
    </row>
    <row r="20" spans="1:13" ht="15" customHeight="1" x14ac:dyDescent="0.25">
      <c r="A20" s="227" t="s">
        <v>47</v>
      </c>
      <c r="B20" s="363">
        <f>SUM(B6:B17)</f>
        <v>311304.17200000002</v>
      </c>
      <c r="C20" s="367"/>
      <c r="D20" s="368"/>
      <c r="E20" s="363">
        <f>SUM(E6:E17)</f>
        <v>862757.15189999994</v>
      </c>
      <c r="F20" s="369"/>
      <c r="G20" s="368"/>
      <c r="H20" s="363">
        <f>SUM(H6:H17)</f>
        <v>33.235707341137861</v>
      </c>
      <c r="I20" s="370"/>
      <c r="J20" s="371"/>
      <c r="K20" s="147"/>
      <c r="L20" s="147"/>
      <c r="M20" s="147"/>
    </row>
    <row r="21" spans="1:13" ht="11.1" customHeight="1" x14ac:dyDescent="0.25">
      <c r="A21" s="281" t="s">
        <v>48</v>
      </c>
      <c r="B21" s="149"/>
      <c r="C21" s="149"/>
      <c r="D21" s="149"/>
      <c r="E21" s="150"/>
      <c r="F21" s="151"/>
      <c r="G21" s="152"/>
      <c r="H21" s="150"/>
      <c r="I21" s="150"/>
      <c r="J21" s="152"/>
      <c r="K21" s="137"/>
      <c r="L21" s="137"/>
      <c r="M21" s="137"/>
    </row>
    <row r="22" spans="1:13" ht="11.1" customHeight="1" x14ac:dyDescent="0.25">
      <c r="A22" s="281" t="s">
        <v>115</v>
      </c>
      <c r="B22" s="149"/>
      <c r="C22" s="149"/>
      <c r="D22" s="149"/>
      <c r="E22" s="150"/>
      <c r="F22" s="151"/>
      <c r="G22" s="152"/>
      <c r="H22" s="150"/>
      <c r="I22" s="150"/>
      <c r="J22" s="152"/>
      <c r="K22" s="137"/>
      <c r="L22" s="137"/>
      <c r="M22" s="137"/>
    </row>
    <row r="23" spans="1:13" ht="11.1" customHeight="1" x14ac:dyDescent="0.25">
      <c r="A23" s="323" t="s">
        <v>88</v>
      </c>
      <c r="B23" s="149"/>
      <c r="C23" s="149"/>
      <c r="D23" s="149"/>
      <c r="E23" s="150"/>
      <c r="F23" s="151"/>
      <c r="G23" s="152"/>
      <c r="H23" s="150"/>
      <c r="I23" s="150"/>
      <c r="J23" s="152"/>
      <c r="K23" s="137"/>
      <c r="L23" s="137"/>
      <c r="M23" s="137"/>
    </row>
    <row r="24" spans="1:13" ht="14.1" customHeight="1" x14ac:dyDescent="0.25">
      <c r="A24" s="148"/>
      <c r="B24" s="149"/>
      <c r="C24" s="149"/>
      <c r="D24" s="149"/>
      <c r="E24" s="150"/>
      <c r="F24" s="151"/>
      <c r="G24" s="152"/>
      <c r="H24" s="150"/>
      <c r="I24" s="150"/>
      <c r="J24" s="152"/>
      <c r="K24" s="137"/>
      <c r="L24" s="137"/>
      <c r="M24" s="137"/>
    </row>
    <row r="25" spans="1:13" ht="14.1" customHeight="1" x14ac:dyDescent="0.25">
      <c r="A25" s="137"/>
      <c r="B25" s="150"/>
      <c r="C25" s="150"/>
      <c r="D25" s="166"/>
      <c r="E25" s="150"/>
      <c r="F25" s="150"/>
      <c r="G25" s="167"/>
      <c r="H25" s="150"/>
      <c r="I25" s="150"/>
      <c r="J25" s="167"/>
      <c r="K25" s="137"/>
      <c r="L25" s="137"/>
      <c r="M25" s="137"/>
    </row>
    <row r="26" spans="1:13" ht="5.0999999999999996" customHeight="1" x14ac:dyDescent="0.25">
      <c r="A26" s="137"/>
      <c r="B26" s="150"/>
      <c r="C26" s="150"/>
      <c r="D26" s="166"/>
      <c r="E26" s="150"/>
      <c r="F26" s="150"/>
      <c r="G26" s="167"/>
      <c r="H26" s="150"/>
      <c r="I26" s="150"/>
      <c r="J26" s="167"/>
      <c r="K26" s="137"/>
      <c r="L26" s="137"/>
      <c r="M26" s="137"/>
    </row>
    <row r="27" spans="1:13" ht="14.1" customHeight="1" x14ac:dyDescent="0.25">
      <c r="A27" s="307" t="s">
        <v>283</v>
      </c>
      <c r="B27" s="143"/>
      <c r="C27" s="137"/>
      <c r="E27" s="137"/>
      <c r="F27" s="137"/>
      <c r="G27" s="147"/>
      <c r="H27" s="137"/>
      <c r="I27" s="137"/>
      <c r="J27" s="137"/>
      <c r="K27" s="137"/>
      <c r="L27" s="137"/>
      <c r="M27" s="137"/>
    </row>
    <row r="28" spans="1:13" ht="16.5" x14ac:dyDescent="0.25">
      <c r="A28" s="307" t="s">
        <v>66</v>
      </c>
      <c r="B28" s="168"/>
      <c r="C28" s="154"/>
      <c r="D28" s="154"/>
      <c r="E28" s="154"/>
      <c r="F28" s="154"/>
      <c r="G28" s="154"/>
      <c r="H28" s="154"/>
      <c r="I28" s="154"/>
      <c r="J28" s="154"/>
    </row>
    <row r="29" spans="1:13" ht="3" customHeight="1" x14ac:dyDescent="0.25">
      <c r="A29" s="154"/>
    </row>
    <row r="30" spans="1:13" ht="14.1" customHeight="1" x14ac:dyDescent="0.25">
      <c r="A30" s="372"/>
      <c r="B30" s="397" t="s">
        <v>8</v>
      </c>
      <c r="C30" s="397"/>
      <c r="D30" s="397"/>
      <c r="E30" s="397"/>
      <c r="F30" s="397"/>
      <c r="G30" s="397"/>
      <c r="H30" s="397"/>
      <c r="I30" s="397"/>
      <c r="J30" s="397"/>
    </row>
    <row r="31" spans="1:13" ht="14.1" customHeight="1" x14ac:dyDescent="0.25">
      <c r="A31" s="373" t="s">
        <v>169</v>
      </c>
      <c r="B31" s="394" t="s">
        <v>9</v>
      </c>
      <c r="C31" s="394"/>
      <c r="D31" s="394"/>
      <c r="E31" s="394" t="s">
        <v>10</v>
      </c>
      <c r="F31" s="394"/>
      <c r="G31" s="394"/>
      <c r="H31" s="410" t="s">
        <v>217</v>
      </c>
      <c r="I31" s="410"/>
      <c r="J31" s="411"/>
    </row>
    <row r="32" spans="1:13" ht="14.1" customHeight="1" x14ac:dyDescent="0.25">
      <c r="A32" s="374"/>
      <c r="B32" s="375" t="s">
        <v>282</v>
      </c>
      <c r="C32" s="375" t="s">
        <v>267</v>
      </c>
      <c r="D32" s="215" t="s">
        <v>170</v>
      </c>
      <c r="E32" s="375" t="s">
        <v>282</v>
      </c>
      <c r="F32" s="375" t="s">
        <v>267</v>
      </c>
      <c r="G32" s="215" t="s">
        <v>170</v>
      </c>
      <c r="H32" s="375" t="s">
        <v>282</v>
      </c>
      <c r="I32" s="375" t="s">
        <v>267</v>
      </c>
      <c r="J32" s="215" t="s">
        <v>170</v>
      </c>
    </row>
    <row r="33" spans="1:10" ht="14.1" customHeight="1" x14ac:dyDescent="0.25">
      <c r="A33" s="218" t="s">
        <v>35</v>
      </c>
      <c r="B33" s="351">
        <v>32850</v>
      </c>
      <c r="C33" s="351">
        <v>101000</v>
      </c>
      <c r="D33" s="376">
        <f t="shared" ref="D33:D34" si="5">((C33/B33)-1)*100</f>
        <v>207.45814307458144</v>
      </c>
      <c r="E33" s="351">
        <v>456600</v>
      </c>
      <c r="F33" s="351">
        <v>601400</v>
      </c>
      <c r="G33" s="376">
        <f t="shared" ref="G33:G34" si="6">((F33/E33)-1)*100</f>
        <v>31.712658782303983</v>
      </c>
      <c r="H33" s="351">
        <v>354945</v>
      </c>
      <c r="I33" s="351">
        <v>547700</v>
      </c>
      <c r="J33" s="376">
        <f t="shared" ref="J33:J34" si="7">((I33/H33)-1)*100</f>
        <v>54.305596641733224</v>
      </c>
    </row>
    <row r="34" spans="1:10" ht="14.1" customHeight="1" x14ac:dyDescent="0.25">
      <c r="A34" s="218" t="s">
        <v>36</v>
      </c>
      <c r="B34" s="351">
        <v>31200</v>
      </c>
      <c r="C34" s="351">
        <v>106600</v>
      </c>
      <c r="D34" s="376">
        <f t="shared" si="5"/>
        <v>241.66666666666666</v>
      </c>
      <c r="E34" s="351">
        <v>428500</v>
      </c>
      <c r="F34" s="351">
        <v>588160</v>
      </c>
      <c r="G34" s="376">
        <f t="shared" si="6"/>
        <v>37.260210035005834</v>
      </c>
      <c r="H34" s="351">
        <v>344502</v>
      </c>
      <c r="I34" s="351">
        <v>584160</v>
      </c>
      <c r="J34" s="376">
        <f t="shared" si="7"/>
        <v>69.566504693731829</v>
      </c>
    </row>
    <row r="35" spans="1:10" ht="14.1" customHeight="1" x14ac:dyDescent="0.25">
      <c r="A35" s="218" t="s">
        <v>37</v>
      </c>
      <c r="B35" s="351">
        <v>7300</v>
      </c>
      <c r="C35" s="351"/>
      <c r="D35" s="376"/>
      <c r="E35" s="351">
        <v>477200</v>
      </c>
      <c r="F35" s="351"/>
      <c r="G35" s="376"/>
      <c r="H35" s="351">
        <v>340672</v>
      </c>
      <c r="I35" s="351"/>
      <c r="J35" s="376"/>
    </row>
    <row r="36" spans="1:10" ht="14.1" customHeight="1" x14ac:dyDescent="0.25">
      <c r="A36" s="218" t="s">
        <v>49</v>
      </c>
      <c r="B36" s="351">
        <v>34750</v>
      </c>
      <c r="C36" s="351"/>
      <c r="D36" s="376"/>
      <c r="E36" s="351">
        <v>451450</v>
      </c>
      <c r="F36" s="351"/>
      <c r="G36" s="376"/>
      <c r="H36" s="351">
        <v>313234</v>
      </c>
      <c r="I36" s="351"/>
      <c r="J36" s="376"/>
    </row>
    <row r="37" spans="1:10" ht="14.1" customHeight="1" x14ac:dyDescent="0.25">
      <c r="A37" s="218" t="s">
        <v>50</v>
      </c>
      <c r="B37" s="351">
        <v>42300</v>
      </c>
      <c r="C37" s="351"/>
      <c r="D37" s="376"/>
      <c r="E37" s="351">
        <v>507250</v>
      </c>
      <c r="F37" s="351"/>
      <c r="G37" s="376"/>
      <c r="H37" s="351">
        <v>379650</v>
      </c>
      <c r="I37" s="351"/>
      <c r="J37" s="376"/>
    </row>
    <row r="38" spans="1:10" ht="14.1" customHeight="1" x14ac:dyDescent="0.25">
      <c r="A38" s="218" t="s">
        <v>51</v>
      </c>
      <c r="B38" s="351">
        <v>44500</v>
      </c>
      <c r="C38" s="351"/>
      <c r="D38" s="376"/>
      <c r="E38" s="351">
        <v>489570</v>
      </c>
      <c r="F38" s="351"/>
      <c r="G38" s="376"/>
      <c r="H38" s="351">
        <v>326618</v>
      </c>
      <c r="I38" s="351"/>
      <c r="J38" s="376"/>
    </row>
    <row r="39" spans="1:10" ht="14.1" customHeight="1" x14ac:dyDescent="0.25">
      <c r="A39" s="218" t="s">
        <v>52</v>
      </c>
      <c r="B39" s="351">
        <v>53600</v>
      </c>
      <c r="C39" s="351"/>
      <c r="D39" s="376"/>
      <c r="E39" s="351">
        <v>492900</v>
      </c>
      <c r="F39" s="351"/>
      <c r="G39" s="376"/>
      <c r="H39" s="351">
        <v>338235</v>
      </c>
      <c r="I39" s="351"/>
      <c r="J39" s="376"/>
    </row>
    <row r="40" spans="1:10" ht="14.1" customHeight="1" x14ac:dyDescent="0.25">
      <c r="A40" s="218" t="s">
        <v>53</v>
      </c>
      <c r="B40" s="351">
        <v>58600</v>
      </c>
      <c r="C40" s="351"/>
      <c r="D40" s="376"/>
      <c r="E40" s="351">
        <v>521900</v>
      </c>
      <c r="F40" s="351"/>
      <c r="G40" s="376"/>
      <c r="H40" s="351">
        <v>461950</v>
      </c>
      <c r="I40" s="351"/>
      <c r="J40" s="376"/>
    </row>
    <row r="41" spans="1:10" ht="14.1" customHeight="1" x14ac:dyDescent="0.25">
      <c r="A41" s="218" t="s">
        <v>54</v>
      </c>
      <c r="B41" s="351">
        <v>62800</v>
      </c>
      <c r="C41" s="351"/>
      <c r="D41" s="376"/>
      <c r="E41" s="351">
        <v>516950</v>
      </c>
      <c r="F41" s="351"/>
      <c r="G41" s="376"/>
      <c r="H41" s="351">
        <v>501800</v>
      </c>
      <c r="I41" s="351"/>
      <c r="J41" s="376"/>
    </row>
    <row r="42" spans="1:10" ht="14.1" customHeight="1" x14ac:dyDescent="0.25">
      <c r="A42" s="218" t="s">
        <v>55</v>
      </c>
      <c r="B42" s="351">
        <v>57430</v>
      </c>
      <c r="C42" s="351"/>
      <c r="D42" s="376"/>
      <c r="E42" s="351">
        <v>513050</v>
      </c>
      <c r="F42" s="351"/>
      <c r="G42" s="376"/>
      <c r="H42" s="351">
        <v>526770</v>
      </c>
      <c r="I42" s="351"/>
      <c r="J42" s="376"/>
    </row>
    <row r="43" spans="1:10" ht="14.1" customHeight="1" x14ac:dyDescent="0.25">
      <c r="A43" s="218" t="s">
        <v>105</v>
      </c>
      <c r="B43" s="351">
        <v>63300</v>
      </c>
      <c r="C43" s="351"/>
      <c r="D43" s="376"/>
      <c r="E43" s="351">
        <v>538450</v>
      </c>
      <c r="F43" s="351"/>
      <c r="G43" s="376"/>
      <c r="H43" s="351">
        <v>568160</v>
      </c>
      <c r="I43" s="351"/>
      <c r="J43" s="376"/>
    </row>
    <row r="44" spans="1:10" ht="14.1" customHeight="1" x14ac:dyDescent="0.25">
      <c r="A44" s="221" t="s">
        <v>106</v>
      </c>
      <c r="B44" s="356">
        <v>80900</v>
      </c>
      <c r="C44" s="356"/>
      <c r="D44" s="377"/>
      <c r="E44" s="356">
        <v>579760</v>
      </c>
      <c r="F44" s="356"/>
      <c r="G44" s="377"/>
      <c r="H44" s="356">
        <v>555402</v>
      </c>
      <c r="I44" s="356"/>
      <c r="J44" s="377"/>
    </row>
    <row r="45" spans="1:10" ht="12.75" hidden="1" customHeight="1" x14ac:dyDescent="0.25">
      <c r="A45" s="224" t="s">
        <v>0</v>
      </c>
      <c r="B45" s="378">
        <f>SUM(B33:B43)</f>
        <v>488630</v>
      </c>
      <c r="C45" s="360"/>
      <c r="D45" s="361"/>
      <c r="E45" s="378">
        <f>SUM(E33:E43)</f>
        <v>5393820</v>
      </c>
      <c r="F45" s="360"/>
      <c r="G45" s="361"/>
      <c r="H45" s="378">
        <f>SUM(H33:H43)</f>
        <v>4456536</v>
      </c>
      <c r="I45" s="360"/>
      <c r="J45" s="361"/>
    </row>
    <row r="46" spans="1:10" ht="12.75" customHeight="1" x14ac:dyDescent="0.25">
      <c r="A46" s="227" t="s">
        <v>269</v>
      </c>
      <c r="B46" s="365">
        <f>SUM(B33:B34)</f>
        <v>64050</v>
      </c>
      <c r="C46" s="365">
        <f>SUM(C33:C34)</f>
        <v>207600</v>
      </c>
      <c r="D46" s="363">
        <f>((C46/B46)-1)*100</f>
        <v>224.12177985948477</v>
      </c>
      <c r="E46" s="365">
        <f>SUM(E33:E34)</f>
        <v>885100</v>
      </c>
      <c r="F46" s="365">
        <f>SUM(F33:F34)</f>
        <v>1189560</v>
      </c>
      <c r="G46" s="363">
        <f>((F46/E46)-1)*100</f>
        <v>34.398373065190377</v>
      </c>
      <c r="H46" s="365">
        <f>SUM(H33:H34)</f>
        <v>699447</v>
      </c>
      <c r="I46" s="365">
        <f>SUM(I33:I34)</f>
        <v>1131860</v>
      </c>
      <c r="J46" s="363">
        <f>((I46/H46)-1)*100</f>
        <v>61.822125193188327</v>
      </c>
    </row>
    <row r="47" spans="1:10" ht="12.75" customHeight="1" x14ac:dyDescent="0.25">
      <c r="A47" s="227" t="s">
        <v>148</v>
      </c>
      <c r="B47" s="365">
        <f>SUM(B33:B44)</f>
        <v>569530</v>
      </c>
      <c r="C47" s="365"/>
      <c r="D47" s="364"/>
      <c r="E47" s="365">
        <f>SUM(E33:E44)</f>
        <v>5973580</v>
      </c>
      <c r="F47" s="365"/>
      <c r="G47" s="364"/>
      <c r="H47" s="365">
        <f>SUM(H33:H44)</f>
        <v>5011938</v>
      </c>
      <c r="I47" s="365"/>
      <c r="J47" s="364"/>
    </row>
    <row r="48" spans="1:10" ht="11.1" customHeight="1" x14ac:dyDescent="0.25">
      <c r="A48" s="281" t="s">
        <v>48</v>
      </c>
    </row>
    <row r="49" spans="1:1" ht="11.1" customHeight="1" x14ac:dyDescent="0.25">
      <c r="A49" s="281" t="s">
        <v>284</v>
      </c>
    </row>
    <row r="50" spans="1:1" ht="11.1" customHeight="1" x14ac:dyDescent="0.25">
      <c r="A50" s="379" t="s">
        <v>88</v>
      </c>
    </row>
  </sheetData>
  <mergeCells count="8">
    <mergeCell ref="A4:A5"/>
    <mergeCell ref="B31:D31"/>
    <mergeCell ref="E31:G31"/>
    <mergeCell ref="H31:J31"/>
    <mergeCell ref="B4:D4"/>
    <mergeCell ref="E4:G4"/>
    <mergeCell ref="H4:J4"/>
    <mergeCell ref="B30:J30"/>
  </mergeCells>
  <phoneticPr fontId="10" type="noConversion"/>
  <printOptions horizontalCentered="1" verticalCentered="1" gridLinesSet="0"/>
  <pageMargins left="0.47244094488188981" right="0.47244094488188981" top="0.98425196850393704" bottom="0.98425196850393704" header="0.51181102362204722" footer="0.51181102362204722"/>
  <pageSetup paperSize="9" orientation="portrait" horizontalDpi="4294967292" verticalDpi="4294967292" r:id="rId1"/>
  <ignoredErrors>
    <ignoredError sqref="B25:B31 SS4355:AWG4355 D32 IW4355 IW11267 SS11267:BZU11267 BZU4099:CJQ4099 B48:B49 E45 H18 B18 E18 B45" formulaRange="1"/>
    <ignoredError sqref="H45 SS11011:ACO11011" formulaRange="1" emptyCellReference="1"/>
  </ignoredErrors>
  <legacyDrawing r:id="rId2"/>
  <extLst>
    <ext xmlns:mx="http://schemas.microsoft.com/office/mac/excel/2008/main" uri="http://schemas.microsoft.com/office/mac/excel/2008/main">
      <mx:PLV Mode="0" OnePage="0" WScale="0"/>
    </ext>
  </extLst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/>
  <dimension ref="A1"/>
  <sheetViews>
    <sheetView workbookViewId="0"/>
  </sheetViews>
  <sheetFormatPr baseColWidth="10" defaultRowHeight="15.7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/>
  <dimension ref="A1:I47"/>
  <sheetViews>
    <sheetView showGridLines="0" topLeftCell="A28" zoomScale="125" zoomScaleNormal="125" workbookViewId="0">
      <selection activeCell="F51" sqref="F51"/>
    </sheetView>
  </sheetViews>
  <sheetFormatPr baseColWidth="10" defaultColWidth="7.44140625" defaultRowHeight="12" customHeight="1" x14ac:dyDescent="0.25"/>
  <cols>
    <col min="1" max="1" width="9.6640625" style="4" customWidth="1"/>
    <col min="2" max="2" width="6.77734375" style="4" customWidth="1"/>
    <col min="3" max="3" width="7.77734375" style="4" customWidth="1"/>
    <col min="4" max="4" width="6.77734375" style="4" customWidth="1"/>
    <col min="5" max="5" width="7.77734375" style="4" customWidth="1"/>
    <col min="6" max="6" width="6.77734375" style="4" customWidth="1"/>
    <col min="7" max="7" width="7.77734375" style="4" customWidth="1"/>
    <col min="8" max="8" width="6.77734375" style="4" customWidth="1"/>
    <col min="9" max="9" width="7.77734375" style="4" customWidth="1"/>
    <col min="10" max="16384" width="7.44140625" style="4"/>
  </cols>
  <sheetData>
    <row r="1" spans="1:9" ht="14.1" customHeight="1" x14ac:dyDescent="0.25">
      <c r="A1" s="67" t="s">
        <v>260</v>
      </c>
      <c r="B1" s="31"/>
      <c r="C1" s="31"/>
      <c r="D1" s="31"/>
      <c r="E1" s="31"/>
    </row>
    <row r="2" spans="1:9" ht="12" customHeight="1" x14ac:dyDescent="0.25">
      <c r="A2" s="1" t="s">
        <v>261</v>
      </c>
      <c r="B2" s="31"/>
      <c r="C2" s="31"/>
      <c r="D2" s="31"/>
      <c r="E2" s="31"/>
    </row>
    <row r="3" spans="1:9" ht="3" customHeight="1" x14ac:dyDescent="0.25">
      <c r="A3" s="28"/>
      <c r="B3" s="32"/>
      <c r="C3" s="32"/>
      <c r="D3" s="32"/>
      <c r="E3" s="32"/>
    </row>
    <row r="4" spans="1:9" ht="15" customHeight="1" x14ac:dyDescent="0.25">
      <c r="A4" s="33"/>
      <c r="B4" s="34" t="s">
        <v>230</v>
      </c>
      <c r="C4" s="35"/>
      <c r="D4" s="36"/>
      <c r="E4" s="35"/>
      <c r="F4" s="34" t="s">
        <v>231</v>
      </c>
      <c r="G4" s="35"/>
      <c r="H4" s="36"/>
      <c r="I4" s="36"/>
    </row>
    <row r="5" spans="1:9" ht="15" customHeight="1" x14ac:dyDescent="0.25">
      <c r="A5" s="37" t="s">
        <v>71</v>
      </c>
      <c r="B5" s="38" t="s">
        <v>89</v>
      </c>
      <c r="C5" s="35"/>
      <c r="D5" s="38" t="s">
        <v>90</v>
      </c>
      <c r="E5" s="35"/>
      <c r="F5" s="38" t="s">
        <v>89</v>
      </c>
      <c r="G5" s="35"/>
      <c r="H5" s="38" t="s">
        <v>90</v>
      </c>
      <c r="I5" s="36"/>
    </row>
    <row r="6" spans="1:9" ht="22.35" customHeight="1" x14ac:dyDescent="0.25">
      <c r="A6" s="72"/>
      <c r="B6" s="73" t="s">
        <v>91</v>
      </c>
      <c r="C6" s="73" t="s">
        <v>221</v>
      </c>
      <c r="D6" s="74" t="s">
        <v>93</v>
      </c>
      <c r="E6" s="73" t="s">
        <v>94</v>
      </c>
      <c r="F6" s="73" t="s">
        <v>91</v>
      </c>
      <c r="G6" s="73" t="s">
        <v>92</v>
      </c>
      <c r="H6" s="74" t="s">
        <v>93</v>
      </c>
      <c r="I6" s="74" t="s">
        <v>94</v>
      </c>
    </row>
    <row r="7" spans="1:9" ht="17.100000000000001" customHeight="1" x14ac:dyDescent="0.25">
      <c r="A7" s="39" t="s">
        <v>114</v>
      </c>
      <c r="B7" s="75">
        <v>63105687</v>
      </c>
      <c r="C7" s="41">
        <v>426884</v>
      </c>
      <c r="D7" s="75">
        <v>2100887</v>
      </c>
      <c r="E7" s="41">
        <v>60020</v>
      </c>
      <c r="F7" s="75">
        <v>130680031</v>
      </c>
      <c r="G7" s="40">
        <v>868023</v>
      </c>
      <c r="H7" s="75">
        <v>4506833</v>
      </c>
      <c r="I7" s="41">
        <v>110900</v>
      </c>
    </row>
    <row r="8" spans="1:9" ht="6" customHeight="1" x14ac:dyDescent="0.25">
      <c r="B8" s="76"/>
      <c r="C8" s="43"/>
      <c r="D8" s="76"/>
      <c r="E8" s="15"/>
      <c r="F8" s="76"/>
      <c r="G8" s="42"/>
      <c r="H8" s="76"/>
      <c r="I8" s="15"/>
    </row>
    <row r="9" spans="1:9" ht="12" customHeight="1" x14ac:dyDescent="0.25">
      <c r="A9" s="44" t="s">
        <v>116</v>
      </c>
      <c r="B9" s="81">
        <v>14255483</v>
      </c>
      <c r="C9" s="45">
        <v>118828</v>
      </c>
      <c r="D9" s="77">
        <v>490894</v>
      </c>
      <c r="E9" s="47">
        <v>16000</v>
      </c>
      <c r="F9" s="81">
        <v>29027578</v>
      </c>
      <c r="G9" s="46">
        <v>302835</v>
      </c>
      <c r="H9" s="77">
        <v>851672</v>
      </c>
      <c r="I9" s="47">
        <v>16000</v>
      </c>
    </row>
    <row r="10" spans="1:9" ht="12.6" customHeight="1" x14ac:dyDescent="0.25">
      <c r="A10" s="48" t="s">
        <v>130</v>
      </c>
      <c r="B10" s="78">
        <v>371</v>
      </c>
      <c r="C10" s="50">
        <v>0</v>
      </c>
      <c r="D10" s="78">
        <v>0</v>
      </c>
      <c r="E10" s="51">
        <v>0</v>
      </c>
      <c r="F10" s="78">
        <v>771</v>
      </c>
      <c r="G10" s="49">
        <v>0</v>
      </c>
      <c r="H10" s="78">
        <v>0</v>
      </c>
      <c r="I10" s="51">
        <v>0</v>
      </c>
    </row>
    <row r="11" spans="1:9" ht="12.6" customHeight="1" x14ac:dyDescent="0.25">
      <c r="A11" s="48" t="s">
        <v>131</v>
      </c>
      <c r="B11" s="78">
        <v>1200097</v>
      </c>
      <c r="C11" s="50">
        <v>0</v>
      </c>
      <c r="D11" s="78">
        <v>34074</v>
      </c>
      <c r="E11" s="51">
        <v>0</v>
      </c>
      <c r="F11" s="78">
        <v>2606858</v>
      </c>
      <c r="G11" s="49">
        <v>0</v>
      </c>
      <c r="H11" s="78">
        <v>34074</v>
      </c>
      <c r="I11" s="51">
        <v>0</v>
      </c>
    </row>
    <row r="12" spans="1:9" ht="12.6" customHeight="1" x14ac:dyDescent="0.25">
      <c r="A12" s="4" t="s">
        <v>160</v>
      </c>
      <c r="B12" s="78">
        <v>1015714</v>
      </c>
      <c r="C12" s="50">
        <v>0</v>
      </c>
      <c r="D12" s="78">
        <v>0</v>
      </c>
      <c r="E12" s="51">
        <v>0</v>
      </c>
      <c r="F12" s="78">
        <v>2286472</v>
      </c>
      <c r="G12" s="49">
        <v>0</v>
      </c>
      <c r="H12" s="78">
        <v>0</v>
      </c>
      <c r="I12" s="51">
        <v>0</v>
      </c>
    </row>
    <row r="13" spans="1:9" ht="12.6" customHeight="1" x14ac:dyDescent="0.25">
      <c r="A13" s="4" t="s">
        <v>161</v>
      </c>
      <c r="B13" s="78">
        <v>12004938</v>
      </c>
      <c r="C13" s="50">
        <v>118828</v>
      </c>
      <c r="D13" s="78">
        <v>444364</v>
      </c>
      <c r="E13" s="51">
        <v>16000</v>
      </c>
      <c r="F13" s="78">
        <v>24061028</v>
      </c>
      <c r="G13" s="49">
        <v>302835</v>
      </c>
      <c r="H13" s="78">
        <v>805142</v>
      </c>
      <c r="I13" s="51">
        <v>16000</v>
      </c>
    </row>
    <row r="14" spans="1:9" ht="12.6" customHeight="1" x14ac:dyDescent="0.25">
      <c r="A14" s="4" t="s">
        <v>162</v>
      </c>
      <c r="B14" s="78">
        <v>34363</v>
      </c>
      <c r="C14" s="50">
        <v>0</v>
      </c>
      <c r="D14" s="78">
        <v>12456</v>
      </c>
      <c r="E14" s="51">
        <v>0</v>
      </c>
      <c r="F14" s="78">
        <v>63649</v>
      </c>
      <c r="G14" s="49">
        <v>0</v>
      </c>
      <c r="H14" s="78">
        <v>12456</v>
      </c>
      <c r="I14" s="51">
        <v>0</v>
      </c>
    </row>
    <row r="15" spans="1:9" ht="12.6" customHeight="1" x14ac:dyDescent="0.25">
      <c r="A15" s="52" t="s">
        <v>163</v>
      </c>
      <c r="B15" s="78">
        <v>0</v>
      </c>
      <c r="C15" s="50">
        <v>0</v>
      </c>
      <c r="D15" s="78">
        <v>0</v>
      </c>
      <c r="E15" s="51">
        <v>0</v>
      </c>
      <c r="F15" s="78">
        <v>8800</v>
      </c>
      <c r="G15" s="49">
        <v>0</v>
      </c>
      <c r="H15" s="78">
        <v>0</v>
      </c>
      <c r="I15" s="51">
        <v>0</v>
      </c>
    </row>
    <row r="16" spans="1:9" ht="6" customHeight="1" x14ac:dyDescent="0.25">
      <c r="B16" s="78"/>
      <c r="C16" s="43"/>
      <c r="D16" s="76"/>
      <c r="E16" s="15"/>
      <c r="F16" s="78"/>
      <c r="G16" s="42"/>
      <c r="H16" s="76"/>
      <c r="I16" s="15"/>
    </row>
    <row r="17" spans="1:9" ht="12" customHeight="1" x14ac:dyDescent="0.25">
      <c r="A17" s="44" t="s">
        <v>117</v>
      </c>
      <c r="B17" s="81">
        <v>39128365</v>
      </c>
      <c r="C17" s="45">
        <v>283576</v>
      </c>
      <c r="D17" s="77">
        <v>1298130</v>
      </c>
      <c r="E17" s="47">
        <v>44020</v>
      </c>
      <c r="F17" s="81">
        <v>81877077</v>
      </c>
      <c r="G17" s="46">
        <v>506028</v>
      </c>
      <c r="H17" s="77">
        <v>3137682</v>
      </c>
      <c r="I17" s="47">
        <v>90900</v>
      </c>
    </row>
    <row r="18" spans="1:9" ht="12.6" customHeight="1" x14ac:dyDescent="0.25">
      <c r="A18" s="4" t="s">
        <v>164</v>
      </c>
      <c r="B18" s="78">
        <v>1214703</v>
      </c>
      <c r="C18" s="50">
        <v>0</v>
      </c>
      <c r="D18" s="78">
        <v>1453</v>
      </c>
      <c r="E18" s="51">
        <v>0</v>
      </c>
      <c r="F18" s="78">
        <v>2920407</v>
      </c>
      <c r="G18" s="49">
        <v>0</v>
      </c>
      <c r="H18" s="78">
        <v>14361</v>
      </c>
      <c r="I18" s="51">
        <v>0</v>
      </c>
    </row>
    <row r="19" spans="1:9" ht="12.6" customHeight="1" x14ac:dyDescent="0.25">
      <c r="A19" s="4" t="s">
        <v>165</v>
      </c>
      <c r="B19" s="78">
        <v>36016845</v>
      </c>
      <c r="C19" s="50">
        <v>178708</v>
      </c>
      <c r="D19" s="78">
        <v>425732</v>
      </c>
      <c r="E19" s="51">
        <v>44020</v>
      </c>
      <c r="F19" s="78">
        <v>69795532</v>
      </c>
      <c r="G19" s="49">
        <v>401160</v>
      </c>
      <c r="H19" s="78">
        <v>1289849</v>
      </c>
      <c r="I19" s="51">
        <v>74260</v>
      </c>
    </row>
    <row r="20" spans="1:9" ht="12.6" customHeight="1" x14ac:dyDescent="0.25">
      <c r="A20" s="4" t="s">
        <v>166</v>
      </c>
      <c r="B20" s="78">
        <v>1871808</v>
      </c>
      <c r="C20" s="50">
        <v>104868</v>
      </c>
      <c r="D20" s="78">
        <v>866274</v>
      </c>
      <c r="E20" s="51">
        <v>0</v>
      </c>
      <c r="F20" s="78">
        <v>9116829</v>
      </c>
      <c r="G20" s="49">
        <v>104868</v>
      </c>
      <c r="H20" s="78">
        <v>1828801</v>
      </c>
      <c r="I20" s="51">
        <v>16640</v>
      </c>
    </row>
    <row r="21" spans="1:9" ht="12.6" customHeight="1" x14ac:dyDescent="0.25">
      <c r="A21" s="4" t="s">
        <v>17</v>
      </c>
      <c r="B21" s="78">
        <v>3685</v>
      </c>
      <c r="C21" s="50">
        <v>0</v>
      </c>
      <c r="D21" s="78">
        <v>4671</v>
      </c>
      <c r="E21" s="51">
        <v>0</v>
      </c>
      <c r="F21" s="78">
        <v>10185</v>
      </c>
      <c r="G21" s="49">
        <v>0</v>
      </c>
      <c r="H21" s="78">
        <v>4671</v>
      </c>
      <c r="I21" s="51">
        <v>0</v>
      </c>
    </row>
    <row r="22" spans="1:9" ht="12.6" customHeight="1" x14ac:dyDescent="0.25">
      <c r="A22" s="48" t="s">
        <v>18</v>
      </c>
      <c r="B22" s="78">
        <v>0</v>
      </c>
      <c r="C22" s="50">
        <v>0</v>
      </c>
      <c r="D22" s="78">
        <v>0</v>
      </c>
      <c r="E22" s="51">
        <v>0</v>
      </c>
      <c r="F22" s="78">
        <v>0</v>
      </c>
      <c r="G22" s="49">
        <v>0</v>
      </c>
      <c r="H22" s="78">
        <v>0</v>
      </c>
      <c r="I22" s="51">
        <v>0</v>
      </c>
    </row>
    <row r="23" spans="1:9" ht="12.6" customHeight="1" x14ac:dyDescent="0.25">
      <c r="A23" s="4" t="s">
        <v>19</v>
      </c>
      <c r="B23" s="78">
        <v>19369</v>
      </c>
      <c r="C23" s="50">
        <v>0</v>
      </c>
      <c r="D23" s="78">
        <v>0</v>
      </c>
      <c r="E23" s="51">
        <v>0</v>
      </c>
      <c r="F23" s="78">
        <v>27869</v>
      </c>
      <c r="G23" s="49">
        <v>0</v>
      </c>
      <c r="H23" s="78">
        <v>0</v>
      </c>
      <c r="I23" s="51">
        <v>0</v>
      </c>
    </row>
    <row r="24" spans="1:9" ht="12.6" customHeight="1" x14ac:dyDescent="0.25">
      <c r="A24" s="4" t="s">
        <v>20</v>
      </c>
      <c r="B24" s="78">
        <v>1955</v>
      </c>
      <c r="C24" s="50">
        <v>0</v>
      </c>
      <c r="D24" s="78">
        <v>0</v>
      </c>
      <c r="E24" s="51">
        <v>0</v>
      </c>
      <c r="F24" s="78">
        <v>6255</v>
      </c>
      <c r="G24" s="49">
        <v>0</v>
      </c>
      <c r="H24" s="78">
        <v>0</v>
      </c>
      <c r="I24" s="51">
        <v>0</v>
      </c>
    </row>
    <row r="25" spans="1:9" ht="5.0999999999999996" customHeight="1" x14ac:dyDescent="0.25">
      <c r="B25" s="78"/>
      <c r="C25" s="43"/>
      <c r="D25" s="76"/>
      <c r="E25" s="15"/>
      <c r="F25" s="78"/>
      <c r="G25" s="42"/>
      <c r="H25" s="76"/>
      <c r="I25" s="15"/>
    </row>
    <row r="26" spans="1:9" ht="12" customHeight="1" x14ac:dyDescent="0.25">
      <c r="A26" s="44" t="s">
        <v>118</v>
      </c>
      <c r="B26" s="81">
        <v>6761023</v>
      </c>
      <c r="C26" s="45">
        <v>24480</v>
      </c>
      <c r="D26" s="77">
        <v>103830</v>
      </c>
      <c r="E26" s="47">
        <v>0</v>
      </c>
      <c r="F26" s="81">
        <v>13840161</v>
      </c>
      <c r="G26" s="46">
        <v>59160</v>
      </c>
      <c r="H26" s="77">
        <v>235057</v>
      </c>
      <c r="I26" s="47">
        <v>4000</v>
      </c>
    </row>
    <row r="27" spans="1:9" ht="12.6" customHeight="1" x14ac:dyDescent="0.25">
      <c r="A27" s="4" t="s">
        <v>21</v>
      </c>
      <c r="B27" s="78">
        <v>6208586</v>
      </c>
      <c r="C27" s="50">
        <v>24480</v>
      </c>
      <c r="D27" s="78">
        <v>89425</v>
      </c>
      <c r="E27" s="51">
        <v>0</v>
      </c>
      <c r="F27" s="78">
        <v>12756505</v>
      </c>
      <c r="G27" s="49">
        <v>59160</v>
      </c>
      <c r="H27" s="78">
        <v>200992</v>
      </c>
      <c r="I27" s="51">
        <v>4000</v>
      </c>
    </row>
    <row r="28" spans="1:9" ht="12.6" customHeight="1" x14ac:dyDescent="0.25">
      <c r="A28" s="4" t="s">
        <v>191</v>
      </c>
      <c r="B28" s="78">
        <v>92</v>
      </c>
      <c r="C28" s="50">
        <v>0</v>
      </c>
      <c r="D28" s="78">
        <v>0</v>
      </c>
      <c r="E28" s="51">
        <v>0</v>
      </c>
      <c r="F28" s="78">
        <v>92</v>
      </c>
      <c r="G28" s="49">
        <v>0</v>
      </c>
      <c r="H28" s="78">
        <v>0</v>
      </c>
      <c r="I28" s="51">
        <v>0</v>
      </c>
    </row>
    <row r="29" spans="1:9" ht="12.6" customHeight="1" x14ac:dyDescent="0.25">
      <c r="A29" s="4" t="s">
        <v>192</v>
      </c>
      <c r="B29" s="78">
        <v>478932</v>
      </c>
      <c r="C29" s="50">
        <v>0</v>
      </c>
      <c r="D29" s="78">
        <v>13263</v>
      </c>
      <c r="E29" s="51">
        <v>0</v>
      </c>
      <c r="F29" s="78">
        <v>946579</v>
      </c>
      <c r="G29" s="49">
        <v>0</v>
      </c>
      <c r="H29" s="78">
        <v>32923</v>
      </c>
      <c r="I29" s="51">
        <v>0</v>
      </c>
    </row>
    <row r="30" spans="1:9" ht="12.6" customHeight="1" x14ac:dyDescent="0.25">
      <c r="A30" s="4" t="s">
        <v>81</v>
      </c>
      <c r="B30" s="78">
        <v>146</v>
      </c>
      <c r="C30" s="50">
        <v>0</v>
      </c>
      <c r="D30" s="78">
        <v>1142</v>
      </c>
      <c r="E30" s="51">
        <v>0</v>
      </c>
      <c r="F30" s="78">
        <v>146</v>
      </c>
      <c r="G30" s="49">
        <v>0</v>
      </c>
      <c r="H30" s="78">
        <v>1142</v>
      </c>
      <c r="I30" s="51">
        <v>0</v>
      </c>
    </row>
    <row r="31" spans="1:9" ht="12.6" customHeight="1" x14ac:dyDescent="0.25">
      <c r="A31" s="4" t="s">
        <v>193</v>
      </c>
      <c r="B31" s="78">
        <v>762</v>
      </c>
      <c r="C31" s="50">
        <v>0</v>
      </c>
      <c r="D31" s="78">
        <v>0</v>
      </c>
      <c r="E31" s="51">
        <v>0</v>
      </c>
      <c r="F31" s="78">
        <v>762</v>
      </c>
      <c r="G31" s="49">
        <v>0</v>
      </c>
      <c r="H31" s="78">
        <v>0</v>
      </c>
      <c r="I31" s="51">
        <v>0</v>
      </c>
    </row>
    <row r="32" spans="1:9" ht="12.6" customHeight="1" x14ac:dyDescent="0.25">
      <c r="A32" s="4" t="s">
        <v>194</v>
      </c>
      <c r="B32" s="78">
        <v>63887</v>
      </c>
      <c r="C32" s="50">
        <v>0</v>
      </c>
      <c r="D32" s="78">
        <v>0</v>
      </c>
      <c r="E32" s="51">
        <v>0</v>
      </c>
      <c r="F32" s="78">
        <v>106259</v>
      </c>
      <c r="G32" s="49">
        <v>0</v>
      </c>
      <c r="H32" s="78">
        <v>0</v>
      </c>
      <c r="I32" s="51">
        <v>0</v>
      </c>
    </row>
    <row r="33" spans="1:9" ht="12.6" customHeight="1" x14ac:dyDescent="0.25">
      <c r="A33" s="4" t="s">
        <v>202</v>
      </c>
      <c r="B33" s="78">
        <v>8618</v>
      </c>
      <c r="C33" s="50">
        <v>0</v>
      </c>
      <c r="D33" s="78">
        <v>0</v>
      </c>
      <c r="E33" s="51">
        <v>0</v>
      </c>
      <c r="F33" s="78">
        <v>29818</v>
      </c>
      <c r="G33" s="49">
        <v>0</v>
      </c>
      <c r="H33" s="78">
        <v>0</v>
      </c>
      <c r="I33" s="51">
        <v>0</v>
      </c>
    </row>
    <row r="34" spans="1:9" ht="5.0999999999999996" customHeight="1" x14ac:dyDescent="0.25">
      <c r="B34" s="78"/>
      <c r="C34" s="43"/>
      <c r="D34" s="76"/>
      <c r="E34" s="15"/>
      <c r="F34" s="78"/>
      <c r="G34" s="42"/>
      <c r="H34" s="76"/>
      <c r="I34" s="15"/>
    </row>
    <row r="35" spans="1:9" ht="12" customHeight="1" x14ac:dyDescent="0.25">
      <c r="A35" s="44" t="s">
        <v>119</v>
      </c>
      <c r="B35" s="81">
        <v>2960816</v>
      </c>
      <c r="C35" s="45">
        <v>0</v>
      </c>
      <c r="D35" s="77">
        <v>208033</v>
      </c>
      <c r="E35" s="47">
        <v>0</v>
      </c>
      <c r="F35" s="81">
        <v>5935215</v>
      </c>
      <c r="G35" s="46">
        <v>0</v>
      </c>
      <c r="H35" s="77">
        <v>282422</v>
      </c>
      <c r="I35" s="47">
        <v>0</v>
      </c>
    </row>
    <row r="36" spans="1:9" ht="12.6" customHeight="1" x14ac:dyDescent="0.25">
      <c r="A36" s="4" t="s">
        <v>203</v>
      </c>
      <c r="B36" s="78">
        <v>1334364</v>
      </c>
      <c r="C36" s="50">
        <v>0</v>
      </c>
      <c r="D36" s="78">
        <v>155227</v>
      </c>
      <c r="E36" s="51">
        <v>0</v>
      </c>
      <c r="F36" s="78">
        <v>2748104</v>
      </c>
      <c r="G36" s="49">
        <v>0</v>
      </c>
      <c r="H36" s="78">
        <v>195510</v>
      </c>
      <c r="I36" s="51">
        <v>0</v>
      </c>
    </row>
    <row r="37" spans="1:9" ht="12.6" customHeight="1" x14ac:dyDescent="0.25">
      <c r="A37" s="4" t="s">
        <v>204</v>
      </c>
      <c r="B37" s="78">
        <v>865371</v>
      </c>
      <c r="C37" s="50">
        <v>0</v>
      </c>
      <c r="D37" s="78">
        <v>10170</v>
      </c>
      <c r="E37" s="51">
        <v>0</v>
      </c>
      <c r="F37" s="78">
        <v>1727257</v>
      </c>
      <c r="G37" s="49">
        <v>0</v>
      </c>
      <c r="H37" s="78">
        <v>38970</v>
      </c>
      <c r="I37" s="51">
        <v>0</v>
      </c>
    </row>
    <row r="38" spans="1:9" ht="12.6" customHeight="1" x14ac:dyDescent="0.25">
      <c r="A38" s="4" t="s">
        <v>205</v>
      </c>
      <c r="B38" s="78">
        <v>429112</v>
      </c>
      <c r="C38" s="50">
        <v>0</v>
      </c>
      <c r="D38" s="78">
        <v>311</v>
      </c>
      <c r="E38" s="51">
        <v>0</v>
      </c>
      <c r="F38" s="78">
        <v>772885</v>
      </c>
      <c r="G38" s="49">
        <v>0</v>
      </c>
      <c r="H38" s="78">
        <v>5617</v>
      </c>
      <c r="I38" s="51">
        <v>0</v>
      </c>
    </row>
    <row r="39" spans="1:9" ht="12.6" customHeight="1" x14ac:dyDescent="0.25">
      <c r="A39" s="4" t="s">
        <v>78</v>
      </c>
      <c r="B39" s="78">
        <v>331969</v>
      </c>
      <c r="C39" s="50">
        <v>0</v>
      </c>
      <c r="D39" s="78">
        <v>42325</v>
      </c>
      <c r="E39" s="51">
        <v>0</v>
      </c>
      <c r="F39" s="78">
        <v>686969</v>
      </c>
      <c r="G39" s="49">
        <v>0</v>
      </c>
      <c r="H39" s="78">
        <v>42325</v>
      </c>
      <c r="I39" s="51">
        <v>0</v>
      </c>
    </row>
    <row r="40" spans="1:9" ht="6" customHeight="1" x14ac:dyDescent="0.25">
      <c r="B40" s="82"/>
      <c r="C40" s="54"/>
      <c r="D40" s="76"/>
      <c r="E40" s="15"/>
      <c r="F40" s="82"/>
      <c r="G40" s="53"/>
      <c r="H40" s="76"/>
      <c r="I40" s="15"/>
    </row>
    <row r="41" spans="1:9" ht="12" customHeight="1" x14ac:dyDescent="0.25">
      <c r="A41" s="55" t="s">
        <v>79</v>
      </c>
      <c r="B41" s="83">
        <v>0</v>
      </c>
      <c r="C41" s="56">
        <v>0</v>
      </c>
      <c r="D41" s="79">
        <v>0</v>
      </c>
      <c r="E41" s="58">
        <v>0</v>
      </c>
      <c r="F41" s="83">
        <v>0</v>
      </c>
      <c r="G41" s="57">
        <v>0</v>
      </c>
      <c r="H41" s="79">
        <v>0</v>
      </c>
      <c r="I41" s="58">
        <v>0</v>
      </c>
    </row>
    <row r="42" spans="1:9" ht="12" customHeight="1" x14ac:dyDescent="0.25">
      <c r="A42" s="59" t="s">
        <v>80</v>
      </c>
      <c r="B42" s="80">
        <v>0</v>
      </c>
      <c r="C42" s="61">
        <v>0</v>
      </c>
      <c r="D42" s="80">
        <v>0</v>
      </c>
      <c r="E42" s="62">
        <v>0</v>
      </c>
      <c r="F42" s="80">
        <v>0</v>
      </c>
      <c r="G42" s="60">
        <v>0</v>
      </c>
      <c r="H42" s="80">
        <v>0</v>
      </c>
      <c r="I42" s="62">
        <v>0</v>
      </c>
    </row>
    <row r="43" spans="1:9" ht="9" customHeight="1" x14ac:dyDescent="0.25">
      <c r="A43" s="20" t="s">
        <v>113</v>
      </c>
      <c r="B43" s="63"/>
      <c r="C43" s="63"/>
      <c r="D43" s="21"/>
      <c r="E43" s="21"/>
      <c r="F43" s="63"/>
      <c r="G43" s="63"/>
      <c r="H43" s="21"/>
      <c r="I43" s="21"/>
    </row>
    <row r="44" spans="1:9" ht="9" customHeight="1" x14ac:dyDescent="0.25">
      <c r="A44" s="21" t="s">
        <v>120</v>
      </c>
      <c r="B44" s="21"/>
      <c r="C44" s="21"/>
      <c r="D44" s="21"/>
      <c r="E44" s="21"/>
    </row>
    <row r="45" spans="1:9" ht="9" customHeight="1" x14ac:dyDescent="0.25">
      <c r="A45" s="64" t="s">
        <v>121</v>
      </c>
      <c r="B45" s="21"/>
      <c r="C45" s="21"/>
      <c r="D45" s="21"/>
      <c r="E45" s="21"/>
    </row>
    <row r="46" spans="1:9" ht="9" customHeight="1" x14ac:dyDescent="0.25">
      <c r="A46" s="64" t="s">
        <v>122</v>
      </c>
      <c r="B46" s="21"/>
      <c r="C46" s="21"/>
      <c r="D46" s="21"/>
      <c r="E46" s="21"/>
    </row>
    <row r="47" spans="1:9" ht="9" customHeight="1" x14ac:dyDescent="0.25">
      <c r="A47" s="25" t="s">
        <v>13</v>
      </c>
      <c r="B47" s="21"/>
      <c r="C47" s="21"/>
      <c r="D47" s="21"/>
      <c r="E47" s="21"/>
    </row>
  </sheetData>
  <phoneticPr fontId="10" type="noConversion"/>
  <printOptions horizontalCentered="1" verticalCentered="1"/>
  <pageMargins left="0.70866141732283472" right="0.70866141732283472" top="0.74803149606299213" bottom="0.74803149606299213" header="0.31496062992125984" footer="0.31496062992125984"/>
  <pageSetup paperSize="9" orientation="portrait" horizontalDpi="4294967292" verticalDpi="4294967292" r:id="rId1"/>
  <extLst>
    <ext xmlns:mx="http://schemas.microsoft.com/office/mac/excel/2008/main" uri="http://schemas.microsoft.com/office/mac/excel/2008/main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published="0"/>
  <dimension ref="A1:W48"/>
  <sheetViews>
    <sheetView showGridLines="0" topLeftCell="A16" zoomScaleNormal="100" workbookViewId="0">
      <selection activeCell="A47" sqref="A47"/>
    </sheetView>
  </sheetViews>
  <sheetFormatPr baseColWidth="10" defaultColWidth="5.77734375" defaultRowHeight="16.350000000000001" customHeight="1" x14ac:dyDescent="0.25"/>
  <cols>
    <col min="1" max="1" width="5.77734375" style="199"/>
    <col min="2" max="2" width="7.109375" style="199" customWidth="1"/>
    <col min="3" max="3" width="6.44140625" style="199" customWidth="1"/>
    <col min="4" max="16" width="5.77734375" style="199"/>
    <col min="17" max="17" width="7.21875" style="199" customWidth="1"/>
    <col min="18" max="18" width="7" style="199" customWidth="1"/>
    <col min="19" max="16384" width="5.77734375" style="199"/>
  </cols>
  <sheetData>
    <row r="1" spans="1:23" ht="17.100000000000001" customHeight="1" x14ac:dyDescent="0.25">
      <c r="A1" s="213" t="s">
        <v>229</v>
      </c>
      <c r="B1" s="197"/>
      <c r="C1" s="197"/>
      <c r="D1" s="198"/>
      <c r="E1" s="198"/>
      <c r="F1" s="198"/>
      <c r="G1" s="198"/>
      <c r="H1" s="198"/>
      <c r="I1" s="198"/>
      <c r="J1" s="198"/>
      <c r="K1" s="198"/>
      <c r="L1" s="198"/>
      <c r="M1" s="198"/>
      <c r="N1" s="198"/>
      <c r="O1" s="198"/>
      <c r="P1" s="198"/>
      <c r="Q1" s="198"/>
      <c r="R1" s="198"/>
      <c r="S1" s="198"/>
      <c r="T1" s="198"/>
      <c r="U1" s="198"/>
      <c r="V1" s="198"/>
      <c r="W1" s="198"/>
    </row>
    <row r="2" spans="1:23" ht="12" customHeight="1" x14ac:dyDescent="0.25">
      <c r="A2" s="196" t="s">
        <v>145</v>
      </c>
      <c r="B2" s="197"/>
      <c r="C2" s="197"/>
      <c r="D2" s="198"/>
      <c r="E2" s="198"/>
      <c r="F2" s="198"/>
      <c r="G2" s="198"/>
      <c r="H2" s="198"/>
      <c r="I2" s="198"/>
      <c r="J2" s="198"/>
      <c r="K2" s="198"/>
      <c r="L2" s="198"/>
      <c r="M2" s="198"/>
      <c r="N2" s="198"/>
      <c r="O2" s="198"/>
      <c r="P2" s="198"/>
      <c r="Q2" s="198"/>
      <c r="R2" s="198"/>
      <c r="S2" s="198"/>
      <c r="T2" s="198"/>
      <c r="U2" s="198"/>
      <c r="V2" s="198"/>
      <c r="W2" s="198"/>
    </row>
    <row r="3" spans="1:23" ht="5.0999999999999996" customHeight="1" x14ac:dyDescent="0.25">
      <c r="A3" s="200"/>
      <c r="B3" s="200"/>
      <c r="C3" s="200"/>
      <c r="D3" s="200"/>
      <c r="E3" s="200"/>
      <c r="F3" s="200"/>
      <c r="G3" s="200"/>
      <c r="H3" s="200"/>
      <c r="I3" s="200"/>
      <c r="J3" s="200"/>
      <c r="K3" s="200"/>
      <c r="L3" s="200"/>
      <c r="M3" s="200"/>
      <c r="N3" s="200"/>
      <c r="O3" s="200"/>
      <c r="P3" s="200"/>
      <c r="Q3" s="200"/>
      <c r="R3" s="200"/>
      <c r="S3" s="200"/>
      <c r="T3" s="198"/>
      <c r="U3" s="198"/>
      <c r="V3" s="198"/>
      <c r="W3" s="198"/>
    </row>
    <row r="4" spans="1:23" ht="16.350000000000001" customHeight="1" x14ac:dyDescent="0.25">
      <c r="A4" s="395" t="s">
        <v>169</v>
      </c>
      <c r="B4" s="394" t="s">
        <v>30</v>
      </c>
      <c r="C4" s="394"/>
      <c r="D4" s="394"/>
      <c r="E4" s="394" t="s">
        <v>31</v>
      </c>
      <c r="F4" s="394"/>
      <c r="G4" s="394"/>
      <c r="H4" s="392" t="s">
        <v>167</v>
      </c>
      <c r="I4" s="392"/>
      <c r="J4" s="393"/>
      <c r="K4" s="392" t="s">
        <v>168</v>
      </c>
      <c r="L4" s="392"/>
      <c r="M4" s="393"/>
      <c r="N4" s="390" t="s">
        <v>196</v>
      </c>
      <c r="O4" s="390"/>
      <c r="P4" s="391"/>
      <c r="Q4" s="392" t="s">
        <v>143</v>
      </c>
      <c r="R4" s="392"/>
      <c r="S4" s="393"/>
      <c r="T4" s="198"/>
      <c r="U4" s="198"/>
      <c r="V4" s="198"/>
      <c r="W4" s="198"/>
    </row>
    <row r="5" spans="1:23" ht="16.350000000000001" customHeight="1" x14ac:dyDescent="0.25">
      <c r="A5" s="396"/>
      <c r="B5" s="214">
        <v>2019</v>
      </c>
      <c r="C5" s="214" t="s">
        <v>219</v>
      </c>
      <c r="D5" s="214" t="s">
        <v>170</v>
      </c>
      <c r="E5" s="214">
        <v>2019</v>
      </c>
      <c r="F5" s="214" t="s">
        <v>219</v>
      </c>
      <c r="G5" s="215" t="s">
        <v>170</v>
      </c>
      <c r="H5" s="214">
        <v>2019</v>
      </c>
      <c r="I5" s="214" t="s">
        <v>219</v>
      </c>
      <c r="J5" s="215" t="s">
        <v>170</v>
      </c>
      <c r="K5" s="214">
        <v>2019</v>
      </c>
      <c r="L5" s="214" t="s">
        <v>219</v>
      </c>
      <c r="M5" s="215" t="s">
        <v>170</v>
      </c>
      <c r="N5" s="214">
        <v>2019</v>
      </c>
      <c r="O5" s="214" t="s">
        <v>219</v>
      </c>
      <c r="P5" s="215" t="s">
        <v>170</v>
      </c>
      <c r="Q5" s="214">
        <v>2019</v>
      </c>
      <c r="R5" s="214" t="s">
        <v>219</v>
      </c>
      <c r="S5" s="215" t="s">
        <v>170</v>
      </c>
      <c r="T5" s="198"/>
      <c r="U5" s="198"/>
      <c r="V5" s="198"/>
      <c r="W5" s="198"/>
    </row>
    <row r="6" spans="1:23" ht="3.95" customHeight="1" x14ac:dyDescent="0.25">
      <c r="A6" s="216"/>
      <c r="B6" s="217"/>
      <c r="C6" s="217"/>
      <c r="D6" s="217"/>
      <c r="E6" s="217"/>
      <c r="F6" s="217"/>
      <c r="G6" s="217"/>
      <c r="H6" s="217"/>
      <c r="I6" s="217"/>
      <c r="J6" s="217"/>
      <c r="K6" s="217"/>
      <c r="L6" s="217"/>
      <c r="M6" s="217"/>
      <c r="N6" s="217"/>
      <c r="O6" s="217"/>
      <c r="P6" s="217"/>
      <c r="Q6" s="217"/>
      <c r="R6" s="217"/>
      <c r="S6" s="217"/>
      <c r="T6" s="198"/>
      <c r="U6" s="198"/>
      <c r="V6" s="198"/>
      <c r="W6" s="198"/>
    </row>
    <row r="7" spans="1:23" ht="11.1" customHeight="1" x14ac:dyDescent="0.25">
      <c r="A7" s="218" t="s">
        <v>107</v>
      </c>
      <c r="B7" s="219">
        <v>139840.65605059909</v>
      </c>
      <c r="C7" s="219">
        <v>144045.30260308654</v>
      </c>
      <c r="D7" s="220">
        <f>((C7/B7)-1)*100</f>
        <v>3.0067411518479137</v>
      </c>
      <c r="E7" s="219">
        <v>2331.4494214810479</v>
      </c>
      <c r="F7" s="219">
        <v>2324.088112052586</v>
      </c>
      <c r="G7" s="220">
        <f t="shared" ref="G7:G8" si="0">((F7/E7)-1)*100</f>
        <v>-0.31573961504967052</v>
      </c>
      <c r="H7" s="219">
        <v>13622.254558037401</v>
      </c>
      <c r="I7" s="219">
        <v>14397.101448820747</v>
      </c>
      <c r="J7" s="220">
        <f t="shared" ref="J7:J8" si="1">((I7/H7)-1)*100</f>
        <v>5.6880958102942802</v>
      </c>
      <c r="K7" s="219">
        <v>14435.501962604636</v>
      </c>
      <c r="L7" s="219">
        <v>14532.446572702511</v>
      </c>
      <c r="M7" s="220">
        <f t="shared" ref="M7:M8" si="2">((L7/K7)-1)*100</f>
        <v>0.67157075901489449</v>
      </c>
      <c r="N7" s="219">
        <v>40058.460631824273</v>
      </c>
      <c r="O7" s="219">
        <v>40862.929364171112</v>
      </c>
      <c r="P7" s="220">
        <f t="shared" ref="P7:P8" si="3">((O7/N7)-1)*100</f>
        <v>2.0082367611194085</v>
      </c>
      <c r="Q7" s="219">
        <v>183746.28288618044</v>
      </c>
      <c r="R7" s="219">
        <v>187698.43257706607</v>
      </c>
      <c r="S7" s="220">
        <f t="shared" ref="S7:S8" si="4">((R7/Q7)-1)*100</f>
        <v>2.1508732741732484</v>
      </c>
      <c r="T7" s="198"/>
      <c r="U7" s="198"/>
      <c r="V7" s="198"/>
      <c r="W7" s="198"/>
    </row>
    <row r="8" spans="1:23" ht="11.1" customHeight="1" x14ac:dyDescent="0.25">
      <c r="A8" s="218" t="s">
        <v>108</v>
      </c>
      <c r="B8" s="219">
        <v>125499.05126461151</v>
      </c>
      <c r="C8" s="219">
        <v>129655.51434334827</v>
      </c>
      <c r="D8" s="220">
        <f>((C8/B8)-1)*100</f>
        <v>3.311947809049931</v>
      </c>
      <c r="E8" s="219">
        <v>2547.7452184794001</v>
      </c>
      <c r="F8" s="219">
        <v>2523.7919999999999</v>
      </c>
      <c r="G8" s="220">
        <f t="shared" si="0"/>
        <v>-0.94017322869107689</v>
      </c>
      <c r="H8" s="219">
        <v>13369.892434205598</v>
      </c>
      <c r="I8" s="219">
        <v>13936.260900000001</v>
      </c>
      <c r="J8" s="220">
        <f t="shared" si="1"/>
        <v>4.2361482605903555</v>
      </c>
      <c r="K8" s="219">
        <v>15165.041513058542</v>
      </c>
      <c r="L8" s="219">
        <v>15222.139000000001</v>
      </c>
      <c r="M8" s="220">
        <f t="shared" si="2"/>
        <v>0.37650729074689693</v>
      </c>
      <c r="N8" s="219">
        <v>40248.487523715638</v>
      </c>
      <c r="O8" s="219">
        <v>41243.429914630993</v>
      </c>
      <c r="P8" s="220">
        <f t="shared" si="3"/>
        <v>2.4719994517287347</v>
      </c>
      <c r="Q8" s="219">
        <v>171137.40141900454</v>
      </c>
      <c r="R8" s="219">
        <v>175044.28515000004</v>
      </c>
      <c r="S8" s="220">
        <f t="shared" si="4"/>
        <v>2.2828929845849943</v>
      </c>
      <c r="T8" s="198"/>
      <c r="U8" s="198"/>
      <c r="V8" s="198"/>
      <c r="W8" s="198"/>
    </row>
    <row r="9" spans="1:23" ht="11.1" customHeight="1" x14ac:dyDescent="0.25">
      <c r="A9" s="218" t="s">
        <v>109</v>
      </c>
      <c r="B9" s="219">
        <v>141110.93165395738</v>
      </c>
      <c r="C9" s="219"/>
      <c r="D9" s="220"/>
      <c r="E9" s="219">
        <v>2726.8208779999995</v>
      </c>
      <c r="F9" s="219"/>
      <c r="G9" s="220"/>
      <c r="H9" s="219">
        <v>13687.493949961601</v>
      </c>
      <c r="I9" s="219"/>
      <c r="J9" s="220"/>
      <c r="K9" s="219">
        <v>15698.177174599414</v>
      </c>
      <c r="L9" s="219"/>
      <c r="M9" s="220"/>
      <c r="N9" s="219">
        <v>40239.522456299324</v>
      </c>
      <c r="O9" s="219"/>
      <c r="P9" s="220"/>
      <c r="Q9" s="219">
        <v>183858.99037999904</v>
      </c>
      <c r="R9" s="219"/>
      <c r="S9" s="220"/>
      <c r="T9" s="198"/>
      <c r="U9" s="198"/>
      <c r="V9" s="198"/>
      <c r="W9" s="198"/>
    </row>
    <row r="10" spans="1:23" ht="11.1" customHeight="1" x14ac:dyDescent="0.25">
      <c r="A10" s="218" t="s">
        <v>110</v>
      </c>
      <c r="B10" s="219">
        <v>145603.97546430305</v>
      </c>
      <c r="C10" s="219"/>
      <c r="D10" s="220"/>
      <c r="E10" s="219">
        <v>3081.6559457299772</v>
      </c>
      <c r="F10" s="219"/>
      <c r="G10" s="220"/>
      <c r="H10" s="219">
        <v>13793.718419247582</v>
      </c>
      <c r="I10" s="219"/>
      <c r="J10" s="220"/>
      <c r="K10" s="219">
        <v>16742.249492325143</v>
      </c>
      <c r="L10" s="219"/>
      <c r="M10" s="220"/>
      <c r="N10" s="219">
        <v>40299.270675872009</v>
      </c>
      <c r="O10" s="219"/>
      <c r="P10" s="220"/>
      <c r="Q10" s="219">
        <v>190047.59381031553</v>
      </c>
      <c r="R10" s="219"/>
      <c r="S10" s="220"/>
      <c r="T10" s="198"/>
      <c r="U10" s="198"/>
      <c r="V10" s="198"/>
      <c r="W10" s="198"/>
    </row>
    <row r="11" spans="1:23" ht="11.1" customHeight="1" x14ac:dyDescent="0.25">
      <c r="A11" s="218" t="s">
        <v>111</v>
      </c>
      <c r="B11" s="219">
        <v>149320.56587980973</v>
      </c>
      <c r="C11" s="219"/>
      <c r="D11" s="220"/>
      <c r="E11" s="219">
        <v>3210.7729303796827</v>
      </c>
      <c r="F11" s="219"/>
      <c r="G11" s="220"/>
      <c r="H11" s="219">
        <v>14007.513294593185</v>
      </c>
      <c r="I11" s="219"/>
      <c r="J11" s="220"/>
      <c r="K11" s="219">
        <v>17211.289598663028</v>
      </c>
      <c r="L11" s="219"/>
      <c r="M11" s="220"/>
      <c r="N11" s="219">
        <v>40687.84146642765</v>
      </c>
      <c r="O11" s="219"/>
      <c r="P11" s="220"/>
      <c r="Q11" s="219">
        <v>194640.61139021922</v>
      </c>
      <c r="R11" s="219"/>
      <c r="S11" s="220"/>
      <c r="T11" s="198"/>
      <c r="U11" s="198"/>
      <c r="V11" s="198"/>
      <c r="W11" s="198"/>
    </row>
    <row r="12" spans="1:23" ht="11.1" customHeight="1" x14ac:dyDescent="0.25">
      <c r="A12" s="218" t="s">
        <v>209</v>
      </c>
      <c r="B12" s="219">
        <v>149263.9227893097</v>
      </c>
      <c r="C12" s="219"/>
      <c r="D12" s="220"/>
      <c r="E12" s="219">
        <v>3209.047078979565</v>
      </c>
      <c r="F12" s="219"/>
      <c r="G12" s="220"/>
      <c r="H12" s="219">
        <v>14958.715742879651</v>
      </c>
      <c r="I12" s="219"/>
      <c r="J12" s="220"/>
      <c r="K12" s="219">
        <v>17310.472914118865</v>
      </c>
      <c r="L12" s="219"/>
      <c r="M12" s="220"/>
      <c r="N12" s="219">
        <v>40523.433096923807</v>
      </c>
      <c r="O12" s="219"/>
      <c r="P12" s="220"/>
      <c r="Q12" s="219">
        <v>184681.32211247386</v>
      </c>
      <c r="R12" s="219"/>
      <c r="S12" s="220"/>
      <c r="T12" s="198"/>
      <c r="U12" s="198"/>
      <c r="V12" s="198"/>
      <c r="W12" s="198"/>
    </row>
    <row r="13" spans="1:23" ht="11.1" customHeight="1" x14ac:dyDescent="0.25">
      <c r="A13" s="218" t="s">
        <v>210</v>
      </c>
      <c r="B13" s="219">
        <v>154341.6835894339</v>
      </c>
      <c r="C13" s="219"/>
      <c r="D13" s="220"/>
      <c r="E13" s="219">
        <v>3120.870007977258</v>
      </c>
      <c r="F13" s="219"/>
      <c r="G13" s="220"/>
      <c r="H13" s="219">
        <v>16019.233227076529</v>
      </c>
      <c r="I13" s="219"/>
      <c r="J13" s="220"/>
      <c r="K13" s="219">
        <v>16978.761805249844</v>
      </c>
      <c r="L13" s="219"/>
      <c r="M13" s="220"/>
      <c r="N13" s="219">
        <v>40408.487816174624</v>
      </c>
      <c r="O13" s="219"/>
      <c r="P13" s="220"/>
      <c r="Q13" s="219">
        <v>179032.61231896761</v>
      </c>
      <c r="R13" s="219"/>
      <c r="S13" s="220"/>
      <c r="T13" s="198"/>
      <c r="U13" s="198"/>
      <c r="V13" s="198"/>
      <c r="W13" s="198"/>
    </row>
    <row r="14" spans="1:23" ht="11.1" customHeight="1" x14ac:dyDescent="0.25">
      <c r="A14" s="218" t="s">
        <v>211</v>
      </c>
      <c r="B14" s="219">
        <v>156728.10975128302</v>
      </c>
      <c r="C14" s="219"/>
      <c r="D14" s="220"/>
      <c r="E14" s="219">
        <v>2961.4583046784937</v>
      </c>
      <c r="F14" s="219"/>
      <c r="G14" s="220"/>
      <c r="H14" s="219">
        <v>14759.274121788083</v>
      </c>
      <c r="I14" s="219"/>
      <c r="J14" s="220"/>
      <c r="K14" s="219">
        <v>16416.581344038175</v>
      </c>
      <c r="L14" s="219"/>
      <c r="M14" s="220"/>
      <c r="N14" s="219">
        <v>40433.314136112363</v>
      </c>
      <c r="O14" s="219"/>
      <c r="P14" s="220"/>
      <c r="Q14" s="219">
        <v>171441.9696473869</v>
      </c>
      <c r="R14" s="219"/>
      <c r="S14" s="220"/>
      <c r="T14" s="198"/>
      <c r="U14" s="198"/>
      <c r="V14" s="198"/>
      <c r="W14" s="198"/>
    </row>
    <row r="15" spans="1:23" ht="11.1" customHeight="1" x14ac:dyDescent="0.25">
      <c r="A15" s="218" t="s">
        <v>212</v>
      </c>
      <c r="B15" s="219">
        <v>150535.56012952869</v>
      </c>
      <c r="C15" s="219"/>
      <c r="D15" s="220"/>
      <c r="E15" s="219">
        <v>2806.1649124840469</v>
      </c>
      <c r="F15" s="219"/>
      <c r="G15" s="220"/>
      <c r="H15" s="219">
        <v>14336.579519547886</v>
      </c>
      <c r="I15" s="219"/>
      <c r="J15" s="220"/>
      <c r="K15" s="219">
        <v>15834.779012474872</v>
      </c>
      <c r="L15" s="219"/>
      <c r="M15" s="220"/>
      <c r="N15" s="219">
        <v>40549.244601707251</v>
      </c>
      <c r="O15" s="219"/>
      <c r="P15" s="220"/>
      <c r="Q15" s="219">
        <v>166239.24607660994</v>
      </c>
      <c r="R15" s="219"/>
      <c r="S15" s="220"/>
      <c r="T15" s="198"/>
      <c r="U15" s="198"/>
      <c r="V15" s="198"/>
      <c r="W15" s="198"/>
    </row>
    <row r="16" spans="1:23" ht="11.1" customHeight="1" x14ac:dyDescent="0.25">
      <c r="A16" s="218" t="s">
        <v>213</v>
      </c>
      <c r="B16" s="219">
        <v>152033.12949989847</v>
      </c>
      <c r="C16" s="219"/>
      <c r="D16" s="220"/>
      <c r="E16" s="219">
        <v>2612.659131988134</v>
      </c>
      <c r="F16" s="219"/>
      <c r="G16" s="220"/>
      <c r="H16" s="219">
        <v>14208.263153483318</v>
      </c>
      <c r="I16" s="219"/>
      <c r="J16" s="220"/>
      <c r="K16" s="219">
        <v>15543.862926852034</v>
      </c>
      <c r="L16" s="219"/>
      <c r="M16" s="220"/>
      <c r="N16" s="219">
        <v>41134.023047747723</v>
      </c>
      <c r="O16" s="219"/>
      <c r="P16" s="220"/>
      <c r="Q16" s="219">
        <v>168249.43847040934</v>
      </c>
      <c r="R16" s="219"/>
      <c r="S16" s="220"/>
      <c r="T16" s="198"/>
      <c r="U16" s="198"/>
      <c r="V16" s="198"/>
      <c r="W16" s="198"/>
    </row>
    <row r="17" spans="1:23" ht="11.1" customHeight="1" x14ac:dyDescent="0.25">
      <c r="A17" s="218" t="s">
        <v>15</v>
      </c>
      <c r="B17" s="219">
        <v>144886.83910498352</v>
      </c>
      <c r="C17" s="219"/>
      <c r="D17" s="220"/>
      <c r="E17" s="219">
        <v>2571.6622367268669</v>
      </c>
      <c r="F17" s="219"/>
      <c r="G17" s="220"/>
      <c r="H17" s="219">
        <v>14073.119416932639</v>
      </c>
      <c r="I17" s="219"/>
      <c r="J17" s="220"/>
      <c r="K17" s="219">
        <v>15492.830870610909</v>
      </c>
      <c r="L17" s="219"/>
      <c r="M17" s="220"/>
      <c r="N17" s="219">
        <v>41845.143512812465</v>
      </c>
      <c r="O17" s="219"/>
      <c r="P17" s="220"/>
      <c r="Q17" s="219">
        <v>166489.72659431901</v>
      </c>
      <c r="R17" s="219"/>
      <c r="S17" s="220"/>
      <c r="T17" s="198"/>
      <c r="U17" s="198"/>
      <c r="V17" s="198"/>
      <c r="W17" s="198"/>
    </row>
    <row r="18" spans="1:23" ht="11.1" customHeight="1" x14ac:dyDescent="0.25">
      <c r="A18" s="221" t="s">
        <v>16</v>
      </c>
      <c r="B18" s="222">
        <v>153691.2220948188</v>
      </c>
      <c r="C18" s="222"/>
      <c r="D18" s="223"/>
      <c r="E18" s="222">
        <v>2600.6409420004006</v>
      </c>
      <c r="F18" s="222"/>
      <c r="G18" s="223"/>
      <c r="H18" s="222">
        <v>16422.605409346394</v>
      </c>
      <c r="I18" s="222"/>
      <c r="J18" s="223"/>
      <c r="K18" s="222">
        <v>16090.037609883664</v>
      </c>
      <c r="L18" s="222"/>
      <c r="M18" s="223"/>
      <c r="N18" s="222">
        <v>42057.20839292687</v>
      </c>
      <c r="O18" s="222"/>
      <c r="P18" s="223"/>
      <c r="Q18" s="222">
        <v>169800.65711461561</v>
      </c>
      <c r="R18" s="222"/>
      <c r="S18" s="223"/>
      <c r="T18" s="198"/>
      <c r="U18" s="198"/>
      <c r="V18" s="198"/>
      <c r="W18" s="198"/>
    </row>
    <row r="19" spans="1:23" ht="12.95" hidden="1" customHeight="1" x14ac:dyDescent="0.25">
      <c r="A19" s="224" t="s">
        <v>0</v>
      </c>
      <c r="B19" s="225">
        <f>SUM(B7:B17)</f>
        <v>1609164.425177718</v>
      </c>
      <c r="C19" s="225">
        <f>SUM(C7:C18)</f>
        <v>273700.81694643479</v>
      </c>
      <c r="D19" s="226">
        <f>((C19/B19)-1)*100</f>
        <v>-82.99112181055041</v>
      </c>
      <c r="E19" s="225">
        <f>SUM(E7:E17)</f>
        <v>31180.306066904472</v>
      </c>
      <c r="F19" s="225"/>
      <c r="G19" s="226"/>
      <c r="H19" s="225">
        <f>SUM(H7:H17)</f>
        <v>156836.05783775347</v>
      </c>
      <c r="I19" s="225"/>
      <c r="J19" s="226"/>
      <c r="K19" s="225">
        <f>SUM(K7:K17)</f>
        <v>176829.54861459549</v>
      </c>
      <c r="L19" s="225"/>
      <c r="M19" s="226"/>
      <c r="N19" s="225">
        <f>SUM(N7:N17)</f>
        <v>446427.22896561713</v>
      </c>
      <c r="O19" s="225"/>
      <c r="P19" s="226"/>
      <c r="Q19" s="225">
        <f>SUM(Q7:Q17)</f>
        <v>1959565.1951058854</v>
      </c>
      <c r="R19" s="225"/>
      <c r="S19" s="226"/>
      <c r="T19" s="198"/>
      <c r="U19" s="198"/>
      <c r="V19" s="198"/>
      <c r="W19" s="198"/>
    </row>
    <row r="20" spans="1:23" ht="12.95" customHeight="1" x14ac:dyDescent="0.25">
      <c r="A20" s="227" t="s">
        <v>269</v>
      </c>
      <c r="B20" s="228">
        <f>SUM(B7:B8)</f>
        <v>265339.7073152106</v>
      </c>
      <c r="C20" s="228">
        <f>SUM(C7:C8)</f>
        <v>273700.81694643479</v>
      </c>
      <c r="D20" s="229">
        <f>((C20/B20)-1)*100</f>
        <v>3.1510962742155924</v>
      </c>
      <c r="E20" s="228">
        <f>SUM(E7:E8)</f>
        <v>4879.1946399604476</v>
      </c>
      <c r="F20" s="228">
        <f>SUM(F7:F8)</f>
        <v>4847.8801120525859</v>
      </c>
      <c r="G20" s="229">
        <f>((F20/E20)-1)*100</f>
        <v>-0.64179706321606522</v>
      </c>
      <c r="H20" s="228">
        <f>SUM(H7:H8)</f>
        <v>26992.146992242997</v>
      </c>
      <c r="I20" s="228">
        <f>SUM(I7:I8)</f>
        <v>28333.362348820749</v>
      </c>
      <c r="J20" s="229">
        <f>((I20/H20)-1)*100</f>
        <v>4.9689095015790663</v>
      </c>
      <c r="K20" s="228">
        <f>SUM(K7:K8)</f>
        <v>29600.54347566318</v>
      </c>
      <c r="L20" s="228">
        <f>SUM(L7:L8)</f>
        <v>29754.585572702512</v>
      </c>
      <c r="M20" s="229">
        <f>((L20/K20)-1)*100</f>
        <v>0.52040293505415391</v>
      </c>
      <c r="N20" s="228">
        <f>SUM(N7:N8)</f>
        <v>80306.948155539911</v>
      </c>
      <c r="O20" s="228">
        <f>SUM(O7:O8)</f>
        <v>82106.359278802105</v>
      </c>
      <c r="P20" s="229">
        <f>((O20/N20)-1)*100</f>
        <v>2.2406667973200234</v>
      </c>
      <c r="Q20" s="228">
        <f>SUM(Q7:Q8)</f>
        <v>354883.68430518499</v>
      </c>
      <c r="R20" s="228">
        <f>SUM(R7:R8)</f>
        <v>362742.71772706613</v>
      </c>
      <c r="S20" s="229">
        <f>((R20/Q20)-1)*100</f>
        <v>2.2145378244897485</v>
      </c>
      <c r="T20" s="201"/>
      <c r="U20" s="201"/>
      <c r="V20" s="201"/>
      <c r="W20" s="201"/>
    </row>
    <row r="21" spans="1:23" ht="12.95" customHeight="1" x14ac:dyDescent="0.25">
      <c r="A21" s="414" t="s">
        <v>47</v>
      </c>
      <c r="B21" s="415">
        <f>SUM(B7:B18)</f>
        <v>1762855.6472725368</v>
      </c>
      <c r="C21" s="415"/>
      <c r="D21" s="416"/>
      <c r="E21" s="415">
        <f>SUM(E7:E18)</f>
        <v>33780.94700890487</v>
      </c>
      <c r="F21" s="415"/>
      <c r="G21" s="416"/>
      <c r="H21" s="415">
        <f>SUM(H7:H18)</f>
        <v>173258.66324709987</v>
      </c>
      <c r="I21" s="415"/>
      <c r="J21" s="416"/>
      <c r="K21" s="415">
        <f>SUM(K7:K18)</f>
        <v>192919.58622447916</v>
      </c>
      <c r="L21" s="415"/>
      <c r="M21" s="416"/>
      <c r="N21" s="415">
        <f>SUM(N7:N18)</f>
        <v>488484.43735854398</v>
      </c>
      <c r="O21" s="415"/>
      <c r="P21" s="416"/>
      <c r="Q21" s="415">
        <f>SUM(Q7:Q18)</f>
        <v>2129365.8522205008</v>
      </c>
      <c r="R21" s="415"/>
      <c r="S21" s="416"/>
      <c r="T21" s="201"/>
      <c r="U21" s="201"/>
      <c r="V21" s="201"/>
      <c r="W21" s="201"/>
    </row>
    <row r="22" spans="1:23" ht="12" customHeight="1" x14ac:dyDescent="0.25">
      <c r="A22" s="230"/>
      <c r="B22" s="231"/>
      <c r="C22" s="231"/>
      <c r="D22" s="231"/>
      <c r="E22" s="232"/>
      <c r="F22" s="233"/>
      <c r="G22" s="413"/>
      <c r="H22" s="232"/>
      <c r="I22" s="232"/>
      <c r="J22" s="413"/>
      <c r="K22" s="230"/>
      <c r="L22" s="230"/>
      <c r="M22" s="413"/>
      <c r="N22" s="234"/>
      <c r="O22" s="234"/>
      <c r="P22" s="413"/>
      <c r="Q22" s="235"/>
      <c r="R22" s="235"/>
      <c r="S22" s="413" t="s">
        <v>77</v>
      </c>
      <c r="T22" s="198"/>
      <c r="U22" s="198"/>
      <c r="V22" s="198"/>
      <c r="W22" s="198"/>
    </row>
    <row r="23" spans="1:23" ht="2.1" customHeight="1" x14ac:dyDescent="0.25">
      <c r="A23" s="230"/>
      <c r="B23" s="232"/>
      <c r="C23" s="232"/>
      <c r="D23" s="236"/>
      <c r="E23" s="232"/>
      <c r="F23" s="232"/>
      <c r="G23" s="237"/>
      <c r="H23" s="232"/>
      <c r="I23" s="232"/>
      <c r="J23" s="237"/>
      <c r="K23" s="232"/>
      <c r="L23" s="232"/>
      <c r="M23" s="238"/>
      <c r="N23" s="235"/>
      <c r="O23" s="235"/>
      <c r="P23" s="239"/>
      <c r="Q23" s="235"/>
      <c r="R23" s="235"/>
      <c r="S23" s="239"/>
      <c r="T23" s="198"/>
      <c r="U23" s="198"/>
      <c r="V23" s="198"/>
      <c r="W23" s="198"/>
    </row>
    <row r="24" spans="1:23" ht="12" customHeight="1" x14ac:dyDescent="0.25">
      <c r="A24" s="240"/>
      <c r="B24" s="240"/>
      <c r="C24" s="240"/>
      <c r="D24" s="241"/>
      <c r="E24" s="240"/>
      <c r="F24" s="240"/>
      <c r="G24" s="242"/>
      <c r="H24" s="240"/>
      <c r="I24" s="240"/>
      <c r="J24" s="240"/>
      <c r="K24" s="240"/>
      <c r="L24" s="240"/>
      <c r="M24" s="240"/>
      <c r="N24" s="240"/>
      <c r="O24" s="240"/>
      <c r="P24" s="242"/>
      <c r="Q24" s="235"/>
      <c r="R24" s="235"/>
      <c r="S24" s="240"/>
      <c r="T24" s="198"/>
      <c r="U24" s="198"/>
      <c r="V24" s="198"/>
      <c r="W24" s="198"/>
    </row>
    <row r="25" spans="1:23" ht="16.350000000000001" customHeight="1" x14ac:dyDescent="0.25">
      <c r="A25" s="28" t="s">
        <v>216</v>
      </c>
      <c r="B25" s="243"/>
      <c r="C25" s="243"/>
      <c r="D25" s="243"/>
      <c r="E25" s="243"/>
      <c r="F25" s="243"/>
      <c r="G25" s="243"/>
      <c r="H25" s="243"/>
      <c r="I25" s="243"/>
      <c r="J25" s="243"/>
      <c r="K25" s="243"/>
      <c r="L25" s="243"/>
      <c r="M25" s="243"/>
      <c r="N25" s="243"/>
      <c r="O25" s="243"/>
      <c r="P25" s="243"/>
      <c r="Q25" s="243"/>
      <c r="R25" s="243"/>
      <c r="S25" s="243"/>
    </row>
    <row r="26" spans="1:23" ht="16.350000000000001" customHeight="1" x14ac:dyDescent="0.25">
      <c r="A26" s="397" t="s">
        <v>169</v>
      </c>
      <c r="B26" s="394" t="s">
        <v>171</v>
      </c>
      <c r="C26" s="394"/>
      <c r="D26" s="394"/>
      <c r="E26" s="394" t="s">
        <v>197</v>
      </c>
      <c r="F26" s="394"/>
      <c r="G26" s="394"/>
      <c r="H26" s="394" t="s">
        <v>172</v>
      </c>
      <c r="I26" s="394"/>
      <c r="J26" s="394"/>
      <c r="K26" s="392" t="s">
        <v>198</v>
      </c>
      <c r="L26" s="392"/>
      <c r="M26" s="393"/>
      <c r="N26" s="392" t="s">
        <v>56</v>
      </c>
      <c r="O26" s="392"/>
      <c r="P26" s="393"/>
      <c r="Q26" s="392" t="s">
        <v>144</v>
      </c>
      <c r="R26" s="392"/>
      <c r="S26" s="393"/>
    </row>
    <row r="27" spans="1:23" ht="16.350000000000001" customHeight="1" x14ac:dyDescent="0.25">
      <c r="A27" s="397"/>
      <c r="B27" s="214">
        <v>2019</v>
      </c>
      <c r="C27" s="214" t="s">
        <v>219</v>
      </c>
      <c r="D27" s="214" t="s">
        <v>170</v>
      </c>
      <c r="E27" s="214">
        <v>2019</v>
      </c>
      <c r="F27" s="214" t="s">
        <v>219</v>
      </c>
      <c r="G27" s="215" t="s">
        <v>170</v>
      </c>
      <c r="H27" s="214">
        <v>2019</v>
      </c>
      <c r="I27" s="214" t="s">
        <v>219</v>
      </c>
      <c r="J27" s="215" t="s">
        <v>170</v>
      </c>
      <c r="K27" s="214">
        <v>2019</v>
      </c>
      <c r="L27" s="214" t="s">
        <v>219</v>
      </c>
      <c r="M27" s="215" t="s">
        <v>170</v>
      </c>
      <c r="N27" s="214">
        <v>2019</v>
      </c>
      <c r="O27" s="214" t="s">
        <v>219</v>
      </c>
      <c r="P27" s="215" t="s">
        <v>170</v>
      </c>
      <c r="Q27" s="214">
        <v>2019</v>
      </c>
      <c r="R27" s="214" t="s">
        <v>219</v>
      </c>
      <c r="S27" s="215" t="s">
        <v>170</v>
      </c>
    </row>
    <row r="28" spans="1:23" ht="3.95" customHeight="1" x14ac:dyDescent="0.25">
      <c r="A28" s="216"/>
      <c r="B28" s="217"/>
      <c r="C28" s="217"/>
      <c r="D28" s="217"/>
      <c r="E28" s="217"/>
      <c r="F28" s="217"/>
      <c r="G28" s="217"/>
      <c r="H28" s="217"/>
      <c r="I28" s="217"/>
      <c r="J28" s="217"/>
      <c r="K28" s="217"/>
      <c r="L28" s="217"/>
      <c r="M28" s="217"/>
      <c r="N28" s="217"/>
      <c r="O28" s="217"/>
      <c r="P28" s="217"/>
      <c r="Q28" s="217"/>
      <c r="R28" s="217"/>
      <c r="S28" s="217"/>
    </row>
    <row r="29" spans="1:23" ht="11.1" customHeight="1" x14ac:dyDescent="0.25">
      <c r="A29" s="218" t="s">
        <v>35</v>
      </c>
      <c r="B29" s="219">
        <v>372.76647691357209</v>
      </c>
      <c r="C29" s="219">
        <v>366.73608831772214</v>
      </c>
      <c r="D29" s="220">
        <f t="shared" ref="D29:D30" si="5">((C29/B29)-1)*100</f>
        <v>-1.6177389785101637</v>
      </c>
      <c r="E29" s="219">
        <v>820.68337250000002</v>
      </c>
      <c r="F29" s="219">
        <v>831.39279958568818</v>
      </c>
      <c r="G29" s="220">
        <f t="shared" ref="G29:G30" si="6">((F29/E29)-1)*100</f>
        <v>1.3049401808963967</v>
      </c>
      <c r="H29" s="219">
        <v>258.76642249999998</v>
      </c>
      <c r="I29" s="219">
        <v>268.29973506405008</v>
      </c>
      <c r="J29" s="220">
        <f t="shared" ref="J29:J30" si="7">((I29/H29)-1)*100</f>
        <v>3.6841381783411675</v>
      </c>
      <c r="K29" s="219">
        <v>331.39478579199999</v>
      </c>
      <c r="L29" s="219">
        <v>304.03475119999996</v>
      </c>
      <c r="M29" s="220">
        <f t="shared" ref="M29:M30" si="8">((L29/K29)-1)*100</f>
        <v>-8.2560244653856927</v>
      </c>
      <c r="N29" s="219">
        <v>28.7874932</v>
      </c>
      <c r="O29" s="219">
        <v>29.8955536</v>
      </c>
      <c r="P29" s="220">
        <f t="shared" ref="P29:P30" si="9">((O29/N29)-1)*100</f>
        <v>3.8491034710865346</v>
      </c>
      <c r="Q29" s="219">
        <v>654.60826525599998</v>
      </c>
      <c r="R29" s="219">
        <v>657.37647381481781</v>
      </c>
      <c r="S29" s="220">
        <f t="shared" ref="S29:S30" si="10">((R29/Q29)-1)*100</f>
        <v>0.42288017211871143</v>
      </c>
    </row>
    <row r="30" spans="1:23" ht="11.1" customHeight="1" x14ac:dyDescent="0.25">
      <c r="A30" s="218" t="s">
        <v>36</v>
      </c>
      <c r="B30" s="219">
        <v>404.15850927436793</v>
      </c>
      <c r="C30" s="219">
        <v>397.50939999999997</v>
      </c>
      <c r="D30" s="220">
        <f t="shared" si="5"/>
        <v>-1.6451736439512032</v>
      </c>
      <c r="E30" s="219">
        <v>989.6111699999999</v>
      </c>
      <c r="F30" s="219">
        <v>993.00878999999998</v>
      </c>
      <c r="G30" s="220">
        <f t="shared" si="6"/>
        <v>0.34332878437499659</v>
      </c>
      <c r="H30" s="219">
        <v>301.86676499999999</v>
      </c>
      <c r="I30" s="219">
        <v>294.37960000000004</v>
      </c>
      <c r="J30" s="220">
        <f t="shared" si="7"/>
        <v>-2.480287950877913</v>
      </c>
      <c r="K30" s="219">
        <v>651.27275746400005</v>
      </c>
      <c r="L30" s="219">
        <v>645.79102</v>
      </c>
      <c r="M30" s="220">
        <f t="shared" si="8"/>
        <v>-0.84169610983659826</v>
      </c>
      <c r="N30" s="219">
        <v>114.462310016</v>
      </c>
      <c r="O30" s="219">
        <v>117.27329999999999</v>
      </c>
      <c r="P30" s="220">
        <f t="shared" si="9"/>
        <v>2.4558214696235536</v>
      </c>
      <c r="Q30" s="219">
        <v>2691.2611908559998</v>
      </c>
      <c r="R30" s="219">
        <v>2591.6616999999997</v>
      </c>
      <c r="S30" s="220">
        <f t="shared" si="10"/>
        <v>-3.7008481820495764</v>
      </c>
    </row>
    <row r="31" spans="1:23" ht="11.1" customHeight="1" x14ac:dyDescent="0.25">
      <c r="A31" s="218" t="s">
        <v>37</v>
      </c>
      <c r="B31" s="219">
        <v>420.54353830764933</v>
      </c>
      <c r="C31" s="219"/>
      <c r="D31" s="220"/>
      <c r="E31" s="219">
        <v>1087.8139695</v>
      </c>
      <c r="F31" s="219"/>
      <c r="G31" s="220"/>
      <c r="H31" s="219">
        <v>321.96491650000002</v>
      </c>
      <c r="I31" s="219"/>
      <c r="J31" s="220"/>
      <c r="K31" s="219">
        <v>654.69012752000003</v>
      </c>
      <c r="L31" s="219"/>
      <c r="M31" s="220"/>
      <c r="N31" s="219">
        <v>102.52579983999999</v>
      </c>
      <c r="O31" s="219"/>
      <c r="P31" s="220"/>
      <c r="Q31" s="219">
        <v>1941.3885576800003</v>
      </c>
      <c r="R31" s="219"/>
      <c r="S31" s="220"/>
    </row>
    <row r="32" spans="1:23" ht="11.1" customHeight="1" x14ac:dyDescent="0.25">
      <c r="A32" s="218" t="s">
        <v>49</v>
      </c>
      <c r="B32" s="219">
        <v>432.32441908486663</v>
      </c>
      <c r="C32" s="219"/>
      <c r="D32" s="220"/>
      <c r="E32" s="219">
        <v>1305.7737815</v>
      </c>
      <c r="F32" s="219"/>
      <c r="G32" s="220"/>
      <c r="H32" s="219">
        <v>373.23970200000002</v>
      </c>
      <c r="I32" s="219"/>
      <c r="J32" s="220"/>
      <c r="K32" s="219">
        <v>63.046077530000005</v>
      </c>
      <c r="L32" s="219"/>
      <c r="M32" s="220"/>
      <c r="N32" s="219">
        <v>8.608823000000001</v>
      </c>
      <c r="O32" s="219"/>
      <c r="P32" s="220"/>
      <c r="Q32" s="219">
        <v>282.88033623764102</v>
      </c>
      <c r="R32" s="219"/>
      <c r="S32" s="220"/>
    </row>
    <row r="33" spans="1:19" ht="11.1" customHeight="1" x14ac:dyDescent="0.25">
      <c r="A33" s="218" t="s">
        <v>50</v>
      </c>
      <c r="B33" s="219">
        <v>447.8732049399398</v>
      </c>
      <c r="C33" s="219"/>
      <c r="D33" s="220"/>
      <c r="E33" s="219">
        <v>1264.9400819444445</v>
      </c>
      <c r="F33" s="219"/>
      <c r="G33" s="220"/>
      <c r="H33" s="219">
        <v>369.65697873240612</v>
      </c>
      <c r="I33" s="219"/>
      <c r="J33" s="220"/>
      <c r="K33" s="219">
        <v>55.162352920000011</v>
      </c>
      <c r="L33" s="219"/>
      <c r="M33" s="220"/>
      <c r="N33" s="219">
        <v>4.651134592</v>
      </c>
      <c r="O33" s="219"/>
      <c r="P33" s="220"/>
      <c r="Q33" s="219">
        <v>454.51186487886991</v>
      </c>
      <c r="R33" s="219"/>
      <c r="S33" s="220"/>
    </row>
    <row r="34" spans="1:19" ht="11.1" customHeight="1" x14ac:dyDescent="0.25">
      <c r="A34" s="218" t="s">
        <v>51</v>
      </c>
      <c r="B34" s="219">
        <v>472.05425062021629</v>
      </c>
      <c r="C34" s="219"/>
      <c r="D34" s="220"/>
      <c r="E34" s="219">
        <v>1265.1229629999998</v>
      </c>
      <c r="F34" s="219"/>
      <c r="G34" s="220"/>
      <c r="H34" s="219">
        <v>381.10909949999996</v>
      </c>
      <c r="I34" s="219"/>
      <c r="J34" s="220"/>
      <c r="K34" s="219">
        <v>48.026610976000015</v>
      </c>
      <c r="L34" s="219"/>
      <c r="M34" s="220"/>
      <c r="N34" s="219">
        <v>3.049747848</v>
      </c>
      <c r="O34" s="219"/>
      <c r="P34" s="220"/>
      <c r="Q34" s="219">
        <v>222.58051680000003</v>
      </c>
      <c r="R34" s="219"/>
      <c r="S34" s="220"/>
    </row>
    <row r="35" spans="1:19" ht="11.1" customHeight="1" x14ac:dyDescent="0.25">
      <c r="A35" s="218" t="s">
        <v>52</v>
      </c>
      <c r="B35" s="219">
        <v>464.88899714196475</v>
      </c>
      <c r="C35" s="219"/>
      <c r="D35" s="220"/>
      <c r="E35" s="219">
        <v>1235.5540780000001</v>
      </c>
      <c r="F35" s="219"/>
      <c r="G35" s="220"/>
      <c r="H35" s="219">
        <v>354.52280449999989</v>
      </c>
      <c r="I35" s="219"/>
      <c r="J35" s="220"/>
      <c r="K35" s="219">
        <v>1.8551433999999998</v>
      </c>
      <c r="L35" s="219"/>
      <c r="M35" s="220"/>
      <c r="N35" s="219">
        <v>0.20561688000000003</v>
      </c>
      <c r="O35" s="219"/>
      <c r="P35" s="244"/>
      <c r="Q35" s="219">
        <v>195.79321719999996</v>
      </c>
      <c r="R35" s="219"/>
      <c r="S35" s="220"/>
    </row>
    <row r="36" spans="1:19" ht="11.1" customHeight="1" x14ac:dyDescent="0.25">
      <c r="A36" s="218" t="s">
        <v>53</v>
      </c>
      <c r="B36" s="219">
        <v>443.96860603619848</v>
      </c>
      <c r="C36" s="219"/>
      <c r="D36" s="220"/>
      <c r="E36" s="219">
        <v>1114.8318901500002</v>
      </c>
      <c r="F36" s="219"/>
      <c r="G36" s="220"/>
      <c r="H36" s="219">
        <v>326.92534050000006</v>
      </c>
      <c r="I36" s="219"/>
      <c r="J36" s="220"/>
      <c r="K36" s="219">
        <v>14.886288</v>
      </c>
      <c r="L36" s="219"/>
      <c r="M36" s="220"/>
      <c r="N36" s="219">
        <v>0</v>
      </c>
      <c r="O36" s="219"/>
      <c r="P36" s="220"/>
      <c r="Q36" s="219">
        <v>135.39439963000001</v>
      </c>
      <c r="R36" s="219"/>
      <c r="S36" s="220"/>
    </row>
    <row r="37" spans="1:19" ht="11.1" customHeight="1" x14ac:dyDescent="0.25">
      <c r="A37" s="218" t="s">
        <v>54</v>
      </c>
      <c r="B37" s="219">
        <v>405.4185353094349</v>
      </c>
      <c r="C37" s="219"/>
      <c r="D37" s="220"/>
      <c r="E37" s="219">
        <v>952.38761399999999</v>
      </c>
      <c r="F37" s="219"/>
      <c r="G37" s="220"/>
      <c r="H37" s="219">
        <v>297.66603449999997</v>
      </c>
      <c r="I37" s="219"/>
      <c r="J37" s="220"/>
      <c r="K37" s="219">
        <v>6.0775427999999998</v>
      </c>
      <c r="L37" s="219"/>
      <c r="M37" s="220"/>
      <c r="N37" s="219">
        <v>7.3749999999999996E-2</v>
      </c>
      <c r="O37" s="219"/>
      <c r="P37" s="220"/>
      <c r="Q37" s="219">
        <v>180.05236115199997</v>
      </c>
      <c r="R37" s="219"/>
      <c r="S37" s="220"/>
    </row>
    <row r="38" spans="1:19" ht="11.1" customHeight="1" x14ac:dyDescent="0.25">
      <c r="A38" s="218" t="s">
        <v>55</v>
      </c>
      <c r="B38" s="219">
        <v>385.58055172800243</v>
      </c>
      <c r="C38" s="219"/>
      <c r="D38" s="220"/>
      <c r="E38" s="219">
        <v>868.60379850000004</v>
      </c>
      <c r="F38" s="219"/>
      <c r="G38" s="220"/>
      <c r="H38" s="219">
        <v>271.28931829999999</v>
      </c>
      <c r="I38" s="219"/>
      <c r="J38" s="220"/>
      <c r="K38" s="219">
        <v>169.10868365600001</v>
      </c>
      <c r="L38" s="219"/>
      <c r="M38" s="220"/>
      <c r="N38" s="219">
        <v>44.545426023999994</v>
      </c>
      <c r="O38" s="219"/>
      <c r="P38" s="220"/>
      <c r="Q38" s="219">
        <v>31.682127103999999</v>
      </c>
      <c r="R38" s="219"/>
      <c r="S38" s="220"/>
    </row>
    <row r="39" spans="1:19" ht="11.1" customHeight="1" x14ac:dyDescent="0.25">
      <c r="A39" s="218" t="s">
        <v>105</v>
      </c>
      <c r="B39" s="219">
        <v>407.38621085130251</v>
      </c>
      <c r="C39" s="219"/>
      <c r="D39" s="220"/>
      <c r="E39" s="219">
        <v>865.92077449999999</v>
      </c>
      <c r="F39" s="219"/>
      <c r="G39" s="220"/>
      <c r="H39" s="219">
        <v>271.86349899999993</v>
      </c>
      <c r="I39" s="219"/>
      <c r="J39" s="220"/>
      <c r="K39" s="219">
        <v>1669.5120978799998</v>
      </c>
      <c r="L39" s="219"/>
      <c r="M39" s="220"/>
      <c r="N39" s="219">
        <v>290.45937030400006</v>
      </c>
      <c r="O39" s="219"/>
      <c r="P39" s="220"/>
      <c r="Q39" s="219">
        <v>555.1303079818224</v>
      </c>
      <c r="R39" s="219"/>
      <c r="S39" s="220"/>
    </row>
    <row r="40" spans="1:19" ht="11.1" customHeight="1" x14ac:dyDescent="0.25">
      <c r="A40" s="221" t="s">
        <v>106</v>
      </c>
      <c r="B40" s="222">
        <v>445.28851710889717</v>
      </c>
      <c r="C40" s="222"/>
      <c r="D40" s="223"/>
      <c r="E40" s="222">
        <v>808.3945553945025</v>
      </c>
      <c r="F40" s="222"/>
      <c r="G40" s="223"/>
      <c r="H40" s="222">
        <v>318.72117520994266</v>
      </c>
      <c r="I40" s="222"/>
      <c r="J40" s="223"/>
      <c r="K40" s="222">
        <v>787.99683903652044</v>
      </c>
      <c r="L40" s="222"/>
      <c r="M40" s="223"/>
      <c r="N40" s="222">
        <v>59.74043780454965</v>
      </c>
      <c r="O40" s="222"/>
      <c r="P40" s="223"/>
      <c r="Q40" s="222">
        <v>404.88696279999999</v>
      </c>
      <c r="R40" s="222"/>
      <c r="S40" s="223"/>
    </row>
    <row r="41" spans="1:19" ht="12.95" hidden="1" customHeight="1" x14ac:dyDescent="0.25">
      <c r="A41" s="224" t="s">
        <v>0</v>
      </c>
      <c r="B41" s="225">
        <f>SUM(B29:B39)</f>
        <v>4656.9633002075152</v>
      </c>
      <c r="C41" s="225"/>
      <c r="D41" s="226"/>
      <c r="E41" s="225">
        <f>SUM(E29:E39)</f>
        <v>11771.243493594444</v>
      </c>
      <c r="F41" s="225"/>
      <c r="G41" s="226"/>
      <c r="H41" s="225">
        <f>SUM(H29:H39)</f>
        <v>3528.870881032406</v>
      </c>
      <c r="I41" s="225"/>
      <c r="J41" s="226"/>
      <c r="K41" s="225">
        <f>SUM(K29:K39)</f>
        <v>3665.0324679380001</v>
      </c>
      <c r="L41" s="225"/>
      <c r="M41" s="226"/>
      <c r="N41" s="225">
        <f>SUM(N29:N39)</f>
        <v>597.36947170400003</v>
      </c>
      <c r="O41" s="225"/>
      <c r="P41" s="226"/>
      <c r="Q41" s="225">
        <f>SUM(Q29:Q39)</f>
        <v>7345.2831447763338</v>
      </c>
      <c r="R41" s="225"/>
      <c r="S41" s="226"/>
    </row>
    <row r="42" spans="1:19" ht="12.95" customHeight="1" x14ac:dyDescent="0.25">
      <c r="A42" s="227" t="s">
        <v>269</v>
      </c>
      <c r="B42" s="228">
        <f>SUM(B29:B30)</f>
        <v>776.92498618794002</v>
      </c>
      <c r="C42" s="228">
        <f>SUM(C29:C30)</f>
        <v>764.24548831772211</v>
      </c>
      <c r="D42" s="229">
        <f>((C42/B42)-1)*100</f>
        <v>-1.6320105667383844</v>
      </c>
      <c r="E42" s="228">
        <f>SUM(E29:E30)</f>
        <v>1810.2945424999998</v>
      </c>
      <c r="F42" s="228">
        <f>SUM(F29:F30)</f>
        <v>1824.4015895856883</v>
      </c>
      <c r="G42" s="229">
        <f>((F42/E42)-1)*100</f>
        <v>0.77926805580526004</v>
      </c>
      <c r="H42" s="228">
        <f>SUM(H29:H30)</f>
        <v>560.63318749999996</v>
      </c>
      <c r="I42" s="228">
        <f>SUM(I29:I30)</f>
        <v>562.67933506405006</v>
      </c>
      <c r="J42" s="229">
        <f>((I42/H42)-1)*100</f>
        <v>0.36497082400248626</v>
      </c>
      <c r="K42" s="228">
        <f>SUM(K29:K30)</f>
        <v>982.66754325600004</v>
      </c>
      <c r="L42" s="228">
        <f>SUM(L29:L30)</f>
        <v>949.82577119999996</v>
      </c>
      <c r="M42" s="229">
        <f>((L42/K42)-1)*100</f>
        <v>-3.342104080000563</v>
      </c>
      <c r="N42" s="228">
        <f>SUM(N29:N30)</f>
        <v>143.249803216</v>
      </c>
      <c r="O42" s="228">
        <f>SUM(O29:O30)</f>
        <v>147.16885359999998</v>
      </c>
      <c r="P42" s="229">
        <f>((O42/N42)-1)*100</f>
        <v>2.7358155446054022</v>
      </c>
      <c r="Q42" s="228">
        <f>SUM(Q29:Q30)</f>
        <v>3345.8694561119996</v>
      </c>
      <c r="R42" s="228">
        <f>SUM(R29:R30)</f>
        <v>3249.0381738148176</v>
      </c>
      <c r="S42" s="229">
        <f>((R42/Q42)-1)*100</f>
        <v>-2.8940544025200188</v>
      </c>
    </row>
    <row r="43" spans="1:19" ht="12.95" customHeight="1" x14ac:dyDescent="0.25">
      <c r="A43" s="227" t="s">
        <v>47</v>
      </c>
      <c r="B43" s="228">
        <f>SUM(B29:B40)</f>
        <v>5102.2518173164126</v>
      </c>
      <c r="C43" s="415"/>
      <c r="D43" s="416"/>
      <c r="E43" s="228">
        <f>SUM(E30:E41)</f>
        <v>23530.198170083393</v>
      </c>
      <c r="F43" s="415"/>
      <c r="G43" s="416"/>
      <c r="H43" s="228">
        <f>SUM(H29:H40)</f>
        <v>3847.5920562423489</v>
      </c>
      <c r="I43" s="415"/>
      <c r="J43" s="416"/>
      <c r="K43" s="228">
        <f>SUM(K29:K40)</f>
        <v>4453.0293069745203</v>
      </c>
      <c r="L43" s="415"/>
      <c r="M43" s="416"/>
      <c r="N43" s="228">
        <f>SUM(N29:N40)</f>
        <v>657.10990950854966</v>
      </c>
      <c r="O43" s="415"/>
      <c r="P43" s="416"/>
      <c r="Q43" s="228">
        <f>SUM(Q29:Q40)</f>
        <v>7750.170107576334</v>
      </c>
      <c r="R43" s="415"/>
      <c r="S43" s="416"/>
    </row>
    <row r="44" spans="1:19" ht="9.75" customHeight="1" x14ac:dyDescent="0.25">
      <c r="A44" s="245" t="s">
        <v>262</v>
      </c>
      <c r="B44" s="246"/>
      <c r="C44" s="247"/>
      <c r="D44" s="248"/>
      <c r="E44" s="249"/>
      <c r="F44" s="249"/>
      <c r="G44" s="413"/>
      <c r="H44" s="241"/>
      <c r="I44" s="241"/>
      <c r="J44" s="413"/>
      <c r="K44" s="249"/>
      <c r="L44" s="249"/>
      <c r="M44" s="413"/>
      <c r="N44" s="249"/>
      <c r="O44" s="249"/>
      <c r="P44" s="413"/>
      <c r="Q44" s="250"/>
      <c r="R44" s="241"/>
      <c r="S44" s="251"/>
    </row>
    <row r="45" spans="1:19" ht="9.75" customHeight="1" x14ac:dyDescent="0.25">
      <c r="A45" s="252" t="s">
        <v>142</v>
      </c>
      <c r="B45" s="253"/>
      <c r="C45" s="254"/>
      <c r="D45" s="254"/>
      <c r="E45" s="255"/>
      <c r="F45" s="255"/>
      <c r="G45" s="256"/>
      <c r="H45" s="231"/>
      <c r="I45" s="231"/>
      <c r="J45" s="257"/>
      <c r="K45" s="231"/>
      <c r="L45" s="231"/>
      <c r="M45" s="240"/>
      <c r="N45" s="240"/>
      <c r="O45" s="240"/>
      <c r="P45" s="234"/>
      <c r="Q45" s="258"/>
      <c r="R45" s="240"/>
      <c r="S45" s="242"/>
    </row>
    <row r="46" spans="1:19" ht="9.75" customHeight="1" x14ac:dyDescent="0.25">
      <c r="A46" s="253" t="s">
        <v>88</v>
      </c>
      <c r="B46" s="253"/>
      <c r="C46" s="254"/>
      <c r="D46" s="254"/>
      <c r="E46" s="255"/>
      <c r="F46" s="255"/>
      <c r="G46" s="256"/>
      <c r="H46" s="255"/>
      <c r="I46" s="255"/>
      <c r="J46" s="256"/>
      <c r="K46" s="255"/>
      <c r="L46" s="255"/>
      <c r="M46" s="240"/>
      <c r="N46" s="240"/>
      <c r="O46" s="240"/>
      <c r="P46" s="242"/>
      <c r="Q46" s="258"/>
      <c r="R46" s="240"/>
      <c r="S46" s="242"/>
    </row>
    <row r="47" spans="1:19" ht="16.350000000000001" customHeight="1" x14ac:dyDescent="0.25">
      <c r="A47" s="202"/>
      <c r="B47" s="202"/>
      <c r="C47" s="197"/>
      <c r="D47" s="197"/>
      <c r="E47" s="198"/>
      <c r="F47" s="198"/>
      <c r="G47" s="201"/>
      <c r="H47" s="198"/>
      <c r="I47" s="198"/>
      <c r="J47" s="198"/>
      <c r="K47" s="198"/>
      <c r="L47" s="198"/>
      <c r="M47" s="198"/>
      <c r="N47" s="198"/>
      <c r="O47" s="198"/>
      <c r="P47" s="201"/>
      <c r="Q47" s="198"/>
      <c r="R47" s="198"/>
      <c r="S47" s="198"/>
    </row>
    <row r="48" spans="1:19" ht="16.350000000000001" customHeight="1" x14ac:dyDescent="0.25">
      <c r="A48" s="203"/>
      <c r="B48" s="203"/>
      <c r="C48" s="203"/>
      <c r="D48" s="203"/>
      <c r="E48" s="203"/>
      <c r="F48" s="203"/>
      <c r="G48" s="203"/>
      <c r="H48" s="203"/>
      <c r="I48" s="203"/>
      <c r="J48" s="203"/>
      <c r="K48" s="203"/>
      <c r="L48" s="203"/>
      <c r="M48" s="203"/>
      <c r="N48" s="203"/>
      <c r="O48" s="203"/>
      <c r="P48" s="203"/>
      <c r="Q48" s="203"/>
      <c r="R48" s="203"/>
      <c r="S48" s="203"/>
    </row>
  </sheetData>
  <mergeCells count="14">
    <mergeCell ref="Q26:S26"/>
    <mergeCell ref="K26:M26"/>
    <mergeCell ref="H26:J26"/>
    <mergeCell ref="E26:G26"/>
    <mergeCell ref="A26:A27"/>
    <mergeCell ref="B26:D26"/>
    <mergeCell ref="N26:P26"/>
    <mergeCell ref="N4:P4"/>
    <mergeCell ref="Q4:S4"/>
    <mergeCell ref="B4:D4"/>
    <mergeCell ref="A4:A5"/>
    <mergeCell ref="E4:G4"/>
    <mergeCell ref="H4:J4"/>
    <mergeCell ref="K4:M4"/>
  </mergeCells>
  <phoneticPr fontId="10" type="noConversion"/>
  <printOptions horizontalCentered="1" verticalCentered="1" gridLinesSet="0"/>
  <pageMargins left="0" right="0" top="0" bottom="0" header="0" footer="0"/>
  <pageSetup paperSize="9" orientation="landscape" r:id="rId1"/>
  <ignoredErrors>
    <ignoredError sqref="C46:D48" emptyCellReference="1"/>
    <ignoredError sqref="E46:P48" formula="1" emptyCellReference="1"/>
    <ignoredError sqref="T22:AI22 T19:AI20" formula="1"/>
    <ignoredError sqref="R22 AMK4613:CTM4613 DNE6405:DNE7173 BGC6405:BGC7173 M25 BGC4869:BGC5637 EGW9733 S29 FKK9733 S22:S25 DDI4613:DDI4869 O24:O26 DDI5637 D29 SS4613 FUG9733 EQS6405:EQS7173 BGC9221 EQS9221 SS9221:SS9733 B19 B41 K25:K26" formulaRange="1"/>
    <ignoredError sqref="SS5125:ACO5893 C19 Q19 Q41 E41 E19 H19 K19 N19 N41 H41 K41" formulaRange="1" emptyCellReference="1"/>
    <ignoredError sqref="BGC6149 P24:P26 FKK5125:FKK5381" formula="1" formulaRange="1" emptyCellReference="1"/>
    <ignoredError sqref="R26:S26 AWG5893:BGC5893" formula="1" formulaRange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/>
  <dimension ref="A1:T66"/>
  <sheetViews>
    <sheetView showGridLines="0" topLeftCell="A37" zoomScale="125" workbookViewId="0">
      <selection activeCell="D58" sqref="D58"/>
    </sheetView>
  </sheetViews>
  <sheetFormatPr baseColWidth="10" defaultColWidth="6" defaultRowHeight="11.25" customHeight="1" x14ac:dyDescent="0.25"/>
  <cols>
    <col min="1" max="1" width="9.77734375" style="96" customWidth="1"/>
    <col min="2" max="14" width="6" style="96"/>
    <col min="15" max="15" width="7" style="96" customWidth="1"/>
    <col min="16" max="16384" width="6" style="96"/>
  </cols>
  <sheetData>
    <row r="1" spans="1:16" ht="14.1" customHeight="1" x14ac:dyDescent="0.25">
      <c r="A1" s="66" t="s">
        <v>228</v>
      </c>
      <c r="B1" s="3"/>
      <c r="C1" s="3"/>
      <c r="D1" s="3"/>
      <c r="E1" s="3"/>
      <c r="F1" s="3"/>
      <c r="G1" s="27"/>
      <c r="H1" s="27"/>
      <c r="I1" s="4"/>
      <c r="J1" s="4"/>
      <c r="K1" s="4"/>
      <c r="L1" s="4"/>
      <c r="M1" s="4"/>
      <c r="N1" s="4"/>
      <c r="O1" s="4"/>
    </row>
    <row r="2" spans="1:16" ht="11.25" customHeight="1" x14ac:dyDescent="0.25">
      <c r="A2" s="259" t="s">
        <v>146</v>
      </c>
      <c r="B2" s="259"/>
      <c r="C2" s="260"/>
      <c r="D2" s="260"/>
      <c r="E2" s="260"/>
      <c r="F2" s="260"/>
      <c r="G2" s="260"/>
      <c r="H2" s="260"/>
      <c r="I2" s="260"/>
      <c r="J2" s="260"/>
      <c r="K2" s="260"/>
      <c r="L2" s="260"/>
      <c r="M2" s="260"/>
      <c r="N2" s="260"/>
      <c r="O2" s="261"/>
    </row>
    <row r="3" spans="1:16" ht="3.75" customHeight="1" x14ac:dyDescent="0.25">
      <c r="A3" s="262"/>
      <c r="B3" s="262"/>
      <c r="C3" s="262"/>
      <c r="D3" s="262"/>
      <c r="E3" s="262"/>
      <c r="F3" s="262"/>
      <c r="G3" s="262"/>
      <c r="H3" s="262"/>
      <c r="I3" s="262"/>
      <c r="J3" s="262"/>
      <c r="K3" s="262"/>
      <c r="L3" s="262"/>
      <c r="M3" s="262"/>
      <c r="N3" s="262"/>
      <c r="O3" s="4"/>
    </row>
    <row r="4" spans="1:16" ht="15" customHeight="1" x14ac:dyDescent="0.25">
      <c r="A4" s="263" t="s">
        <v>71</v>
      </c>
      <c r="B4" s="264" t="s">
        <v>187</v>
      </c>
      <c r="C4" s="264" t="s">
        <v>173</v>
      </c>
      <c r="D4" s="264" t="s">
        <v>174</v>
      </c>
      <c r="E4" s="265" t="s">
        <v>175</v>
      </c>
      <c r="F4" s="264" t="s">
        <v>176</v>
      </c>
      <c r="G4" s="264" t="s">
        <v>177</v>
      </c>
      <c r="H4" s="264" t="s">
        <v>178</v>
      </c>
      <c r="I4" s="264" t="s">
        <v>179</v>
      </c>
      <c r="J4" s="264" t="s">
        <v>180</v>
      </c>
      <c r="K4" s="264" t="s">
        <v>181</v>
      </c>
      <c r="L4" s="264" t="s">
        <v>182</v>
      </c>
      <c r="M4" s="264" t="s">
        <v>140</v>
      </c>
      <c r="N4" s="264" t="s">
        <v>141</v>
      </c>
      <c r="O4" s="264" t="s">
        <v>215</v>
      </c>
      <c r="P4" s="102"/>
    </row>
    <row r="5" spans="1:16" ht="11.25" customHeight="1" x14ac:dyDescent="0.25">
      <c r="A5" s="398" t="s">
        <v>72</v>
      </c>
      <c r="B5" s="266">
        <v>2019</v>
      </c>
      <c r="C5" s="267">
        <v>139840.65605059906</v>
      </c>
      <c r="D5" s="267">
        <v>125499.05126461152</v>
      </c>
      <c r="E5" s="267">
        <v>141110.93165395738</v>
      </c>
      <c r="F5" s="267">
        <v>145603.97546430305</v>
      </c>
      <c r="G5" s="267">
        <v>149320.56587980973</v>
      </c>
      <c r="H5" s="267">
        <v>149263.9227893097</v>
      </c>
      <c r="I5" s="267">
        <v>154341.6835894339</v>
      </c>
      <c r="J5" s="267">
        <v>156728.10975128302</v>
      </c>
      <c r="K5" s="267">
        <v>150535.56012952869</v>
      </c>
      <c r="L5" s="267">
        <v>152033.12949989844</v>
      </c>
      <c r="M5" s="267">
        <v>144886.83910498352</v>
      </c>
      <c r="N5" s="267">
        <v>153691.2220948188</v>
      </c>
      <c r="O5" s="267">
        <f>SUM(C5:N5)</f>
        <v>1762855.6472725368</v>
      </c>
      <c r="P5" s="95"/>
    </row>
    <row r="6" spans="1:16" ht="11.25" customHeight="1" x14ac:dyDescent="0.25">
      <c r="A6" s="399"/>
      <c r="B6" s="268">
        <v>2020</v>
      </c>
      <c r="C6" s="269">
        <v>144045.30260308657</v>
      </c>
      <c r="D6" s="269">
        <v>129655.51434334827</v>
      </c>
      <c r="E6" s="269"/>
      <c r="F6" s="270"/>
      <c r="G6" s="270"/>
      <c r="H6" s="270"/>
      <c r="I6" s="270"/>
      <c r="J6" s="270"/>
      <c r="K6" s="270"/>
      <c r="L6" s="270"/>
      <c r="M6" s="270"/>
      <c r="N6" s="270"/>
      <c r="O6" s="270"/>
      <c r="P6" s="95"/>
    </row>
    <row r="7" spans="1:16" ht="11.1" customHeight="1" x14ac:dyDescent="0.25">
      <c r="A7" s="271" t="s">
        <v>4</v>
      </c>
      <c r="B7" s="272" t="s">
        <v>69</v>
      </c>
      <c r="C7" s="273">
        <v>74.906900832816277</v>
      </c>
      <c r="D7" s="273">
        <v>55.314900000000009</v>
      </c>
      <c r="E7" s="273">
        <v>66.608037494235603</v>
      </c>
      <c r="F7" s="273">
        <v>59.720821322401456</v>
      </c>
      <c r="G7" s="273">
        <v>50.989509918797296</v>
      </c>
      <c r="H7" s="273">
        <v>64.873175390769489</v>
      </c>
      <c r="I7" s="273">
        <v>60.329045685023104</v>
      </c>
      <c r="J7" s="273">
        <v>71.959243484218177</v>
      </c>
      <c r="K7" s="273">
        <v>77.980426156611657</v>
      </c>
      <c r="L7" s="273">
        <v>71.785862208072103</v>
      </c>
      <c r="M7" s="273">
        <v>89.595008641894736</v>
      </c>
      <c r="N7" s="273">
        <v>75.646790605114234</v>
      </c>
      <c r="O7" s="273">
        <f>SUM(C7:N7)</f>
        <v>819.70972173995426</v>
      </c>
      <c r="P7" s="95"/>
    </row>
    <row r="8" spans="1:16" ht="11.1" customHeight="1" x14ac:dyDescent="0.25">
      <c r="A8" s="271"/>
      <c r="B8" s="272" t="s">
        <v>220</v>
      </c>
      <c r="C8" s="273">
        <v>74.979507725019801</v>
      </c>
      <c r="D8" s="273">
        <v>58.834471533166997</v>
      </c>
      <c r="E8" s="273"/>
      <c r="F8" s="273"/>
      <c r="G8" s="273"/>
      <c r="H8" s="273"/>
      <c r="I8" s="273"/>
      <c r="J8" s="273"/>
      <c r="K8" s="273"/>
      <c r="L8" s="273"/>
      <c r="M8" s="273"/>
      <c r="N8" s="273"/>
      <c r="O8" s="274"/>
      <c r="P8" s="95"/>
    </row>
    <row r="9" spans="1:16" ht="11.1" customHeight="1" x14ac:dyDescent="0.25">
      <c r="A9" s="275" t="s">
        <v>5</v>
      </c>
      <c r="B9" s="272" t="s">
        <v>69</v>
      </c>
      <c r="C9" s="273">
        <v>4576.2430518653773</v>
      </c>
      <c r="D9" s="273">
        <v>2531.756288099542</v>
      </c>
      <c r="E9" s="273">
        <v>2999.7280584933533</v>
      </c>
      <c r="F9" s="273">
        <v>2025.9323649153059</v>
      </c>
      <c r="G9" s="273">
        <v>4202.0606234723018</v>
      </c>
      <c r="H9" s="273">
        <v>3081.4166395583529</v>
      </c>
      <c r="I9" s="273">
        <v>3834.0896299917722</v>
      </c>
      <c r="J9" s="273">
        <v>2560.2764430382413</v>
      </c>
      <c r="K9" s="273">
        <v>3092.8956488032204</v>
      </c>
      <c r="L9" s="273">
        <v>2990.6174551957579</v>
      </c>
      <c r="M9" s="273">
        <v>2450.7329719237473</v>
      </c>
      <c r="N9" s="273">
        <v>4064.0924948257966</v>
      </c>
      <c r="O9" s="274">
        <f t="shared" ref="O9:O57" si="0">SUM(C9:N9)</f>
        <v>38409.841670182774</v>
      </c>
      <c r="P9" s="95"/>
    </row>
    <row r="10" spans="1:16" ht="11.1" customHeight="1" x14ac:dyDescent="0.25">
      <c r="A10" s="275"/>
      <c r="B10" s="272" t="s">
        <v>220</v>
      </c>
      <c r="C10" s="273">
        <v>4562.5353132078708</v>
      </c>
      <c r="D10" s="273">
        <v>2633.4770119902587</v>
      </c>
      <c r="E10" s="273"/>
      <c r="F10" s="273"/>
      <c r="G10" s="273"/>
      <c r="H10" s="273"/>
      <c r="I10" s="273"/>
      <c r="J10" s="273"/>
      <c r="K10" s="273"/>
      <c r="L10" s="273"/>
      <c r="M10" s="273"/>
      <c r="N10" s="273"/>
      <c r="O10" s="274"/>
      <c r="P10" s="95"/>
    </row>
    <row r="11" spans="1:16" ht="11.1" customHeight="1" x14ac:dyDescent="0.25">
      <c r="A11" s="276" t="s">
        <v>95</v>
      </c>
      <c r="B11" s="272" t="s">
        <v>69</v>
      </c>
      <c r="C11" s="273">
        <v>62.615298371095697</v>
      </c>
      <c r="D11" s="273">
        <v>56.097051999999998</v>
      </c>
      <c r="E11" s="273">
        <v>68.938151788970004</v>
      </c>
      <c r="F11" s="273">
        <v>87.463103931331446</v>
      </c>
      <c r="G11" s="273">
        <v>69.401506607864349</v>
      </c>
      <c r="H11" s="273">
        <v>69.646300021167534</v>
      </c>
      <c r="I11" s="273">
        <v>70.4644120235738</v>
      </c>
      <c r="J11" s="273">
        <v>61.614883612411006</v>
      </c>
      <c r="K11" s="273">
        <v>64.408165554631708</v>
      </c>
      <c r="L11" s="273">
        <v>67.075952714677001</v>
      </c>
      <c r="M11" s="273">
        <v>66.3483722035499</v>
      </c>
      <c r="N11" s="273">
        <v>70.045674223804667</v>
      </c>
      <c r="O11" s="274">
        <f t="shared" si="0"/>
        <v>814.11887305307698</v>
      </c>
      <c r="P11" s="95"/>
    </row>
    <row r="12" spans="1:16" ht="11.1" customHeight="1" x14ac:dyDescent="0.25">
      <c r="A12" s="276"/>
      <c r="B12" s="272" t="s">
        <v>220</v>
      </c>
      <c r="C12" s="273">
        <v>65.35115273860626</v>
      </c>
      <c r="D12" s="4">
        <v>57.282790934985798</v>
      </c>
      <c r="E12" s="273"/>
      <c r="F12" s="273"/>
      <c r="G12" s="273"/>
      <c r="H12" s="273"/>
      <c r="I12" s="273"/>
      <c r="J12" s="273"/>
      <c r="K12" s="273"/>
      <c r="L12" s="273"/>
      <c r="M12" s="273"/>
      <c r="N12" s="273"/>
      <c r="O12" s="274"/>
      <c r="P12" s="95"/>
    </row>
    <row r="13" spans="1:16" ht="11.1" customHeight="1" x14ac:dyDescent="0.25">
      <c r="A13" s="275" t="s">
        <v>62</v>
      </c>
      <c r="B13" s="272" t="s">
        <v>69</v>
      </c>
      <c r="C13" s="273">
        <v>13499.677187474195</v>
      </c>
      <c r="D13" s="273">
        <v>12401.3384726514</v>
      </c>
      <c r="E13" s="273">
        <v>13133.765053169231</v>
      </c>
      <c r="F13" s="273">
        <v>14069.639831720295</v>
      </c>
      <c r="G13" s="273">
        <v>15094.82961397997</v>
      </c>
      <c r="H13" s="273">
        <v>14027.480251231585</v>
      </c>
      <c r="I13" s="273">
        <v>15224.580739321604</v>
      </c>
      <c r="J13" s="273">
        <v>14836.064210195438</v>
      </c>
      <c r="K13" s="273">
        <v>13386.592620727428</v>
      </c>
      <c r="L13" s="273">
        <v>14471.409136344011</v>
      </c>
      <c r="M13" s="273">
        <v>13945.410968041468</v>
      </c>
      <c r="N13" s="273">
        <v>14850.368887709243</v>
      </c>
      <c r="O13" s="274">
        <f t="shared" si="0"/>
        <v>168941.15697256586</v>
      </c>
      <c r="P13" s="95"/>
    </row>
    <row r="14" spans="1:16" ht="11.1" customHeight="1" x14ac:dyDescent="0.25">
      <c r="A14" s="275"/>
      <c r="B14" s="272" t="s">
        <v>220</v>
      </c>
      <c r="C14" s="273">
        <v>14356.31888436499</v>
      </c>
      <c r="D14" s="4">
        <v>13097.140867959712</v>
      </c>
      <c r="E14" s="273"/>
      <c r="F14" s="273"/>
      <c r="G14" s="273"/>
      <c r="H14" s="273"/>
      <c r="I14" s="273"/>
      <c r="J14" s="273"/>
      <c r="K14" s="273"/>
      <c r="L14" s="273"/>
      <c r="M14" s="273"/>
      <c r="N14" s="273"/>
      <c r="O14" s="274"/>
      <c r="P14" s="95"/>
    </row>
    <row r="15" spans="1:16" ht="11.1" customHeight="1" x14ac:dyDescent="0.25">
      <c r="A15" s="275" t="s">
        <v>65</v>
      </c>
      <c r="B15" s="272" t="s">
        <v>69</v>
      </c>
      <c r="C15" s="273">
        <v>76.414599781689603</v>
      </c>
      <c r="D15" s="273">
        <v>74.419961973699998</v>
      </c>
      <c r="E15" s="273">
        <v>90.867957914454607</v>
      </c>
      <c r="F15" s="273">
        <v>106.31858815856224</v>
      </c>
      <c r="G15" s="273">
        <v>86.863584930696604</v>
      </c>
      <c r="H15" s="273">
        <v>85.520212918230499</v>
      </c>
      <c r="I15" s="273">
        <v>96.211379912790349</v>
      </c>
      <c r="J15" s="273">
        <v>92.496463716726211</v>
      </c>
      <c r="K15" s="273">
        <v>83.446087053730508</v>
      </c>
      <c r="L15" s="273">
        <v>86.892438751422006</v>
      </c>
      <c r="M15" s="273">
        <v>91.501079803074603</v>
      </c>
      <c r="N15" s="273">
        <v>132.6792905727342</v>
      </c>
      <c r="O15" s="274">
        <f t="shared" si="0"/>
        <v>1103.6316454878115</v>
      </c>
      <c r="P15" s="95"/>
    </row>
    <row r="16" spans="1:16" ht="11.1" customHeight="1" x14ac:dyDescent="0.25">
      <c r="A16" s="275"/>
      <c r="B16" s="272" t="s">
        <v>220</v>
      </c>
      <c r="C16" s="273">
        <v>73.535745463718982</v>
      </c>
      <c r="D16" s="4">
        <v>75.607527705833604</v>
      </c>
      <c r="E16" s="273"/>
      <c r="F16" s="273"/>
      <c r="G16" s="273"/>
      <c r="H16" s="273"/>
      <c r="I16" s="273"/>
      <c r="J16" s="273"/>
      <c r="K16" s="273"/>
      <c r="L16" s="273"/>
      <c r="M16" s="273"/>
      <c r="N16" s="273"/>
      <c r="O16" s="274"/>
      <c r="P16" s="95"/>
    </row>
    <row r="17" spans="1:16" ht="11.1" customHeight="1" x14ac:dyDescent="0.25">
      <c r="A17" s="276" t="s">
        <v>1</v>
      </c>
      <c r="B17" s="272" t="s">
        <v>69</v>
      </c>
      <c r="C17" s="273">
        <v>294.85229539629194</v>
      </c>
      <c r="D17" s="273">
        <v>249.07750049999999</v>
      </c>
      <c r="E17" s="273">
        <v>227.71780113620068</v>
      </c>
      <c r="F17" s="273">
        <v>300.20441063607745</v>
      </c>
      <c r="G17" s="273">
        <v>299.40281482310246</v>
      </c>
      <c r="H17" s="273">
        <v>301.06254328530463</v>
      </c>
      <c r="I17" s="273">
        <v>351.24973600511419</v>
      </c>
      <c r="J17" s="273">
        <v>302.83795685590729</v>
      </c>
      <c r="K17" s="273">
        <v>315.9363267599465</v>
      </c>
      <c r="L17" s="273">
        <v>330.14285818515975</v>
      </c>
      <c r="M17" s="273">
        <v>341.75009466951116</v>
      </c>
      <c r="N17" s="273">
        <v>353.05099729608872</v>
      </c>
      <c r="O17" s="274">
        <f t="shared" si="0"/>
        <v>3667.2853355487046</v>
      </c>
      <c r="P17" s="95"/>
    </row>
    <row r="18" spans="1:16" ht="11.1" customHeight="1" x14ac:dyDescent="0.25">
      <c r="A18" s="276"/>
      <c r="B18" s="272" t="s">
        <v>220</v>
      </c>
      <c r="C18" s="273">
        <v>298.27961647824475</v>
      </c>
      <c r="D18" s="4">
        <v>266.59308582089204</v>
      </c>
      <c r="E18" s="273"/>
      <c r="F18" s="273"/>
      <c r="G18" s="273"/>
      <c r="H18" s="273"/>
      <c r="I18" s="273"/>
      <c r="J18" s="273"/>
      <c r="K18" s="273"/>
      <c r="L18" s="273"/>
      <c r="M18" s="273"/>
      <c r="N18" s="273"/>
      <c r="O18" s="274"/>
      <c r="P18" s="95"/>
    </row>
    <row r="19" spans="1:16" ht="11.1" customHeight="1" x14ac:dyDescent="0.25">
      <c r="A19" s="277" t="s">
        <v>57</v>
      </c>
      <c r="B19" s="272" t="s">
        <v>69</v>
      </c>
      <c r="C19" s="273">
        <v>56.650000000000006</v>
      </c>
      <c r="D19" s="273">
        <v>54.22</v>
      </c>
      <c r="E19" s="273">
        <v>56.32</v>
      </c>
      <c r="F19" s="273">
        <v>56.32</v>
      </c>
      <c r="G19" s="273">
        <v>56.32</v>
      </c>
      <c r="H19" s="273">
        <v>56.32</v>
      </c>
      <c r="I19" s="273">
        <v>56.32</v>
      </c>
      <c r="J19" s="273">
        <v>56.32</v>
      </c>
      <c r="K19" s="273">
        <v>56.32</v>
      </c>
      <c r="L19" s="273">
        <v>53.4</v>
      </c>
      <c r="M19" s="273">
        <v>53.4</v>
      </c>
      <c r="N19" s="273">
        <v>54.550000000000004</v>
      </c>
      <c r="O19" s="274">
        <f t="shared" si="0"/>
        <v>666.45999999999992</v>
      </c>
      <c r="P19" s="95"/>
    </row>
    <row r="20" spans="1:16" ht="11.1" customHeight="1" x14ac:dyDescent="0.25">
      <c r="A20" s="276"/>
      <c r="B20" s="272" t="s">
        <v>220</v>
      </c>
      <c r="C20" s="273">
        <v>49.45</v>
      </c>
      <c r="D20" s="273">
        <v>46.5</v>
      </c>
      <c r="E20" s="273"/>
      <c r="F20" s="273"/>
      <c r="G20" s="273"/>
      <c r="H20" s="273"/>
      <c r="I20" s="273"/>
      <c r="J20" s="273"/>
      <c r="K20" s="273"/>
      <c r="L20" s="273"/>
      <c r="M20" s="273"/>
      <c r="N20" s="273"/>
      <c r="O20" s="274"/>
      <c r="P20" s="95"/>
    </row>
    <row r="21" spans="1:16" ht="11.1" customHeight="1" x14ac:dyDescent="0.25">
      <c r="A21" s="275" t="s">
        <v>98</v>
      </c>
      <c r="B21" s="272" t="s">
        <v>69</v>
      </c>
      <c r="C21" s="273">
        <v>257.00299103673905</v>
      </c>
      <c r="D21" s="273">
        <v>263.79083591428599</v>
      </c>
      <c r="E21" s="273">
        <v>287.60815521703171</v>
      </c>
      <c r="F21" s="273">
        <v>303.5596874482402</v>
      </c>
      <c r="G21" s="273">
        <v>304.72386971341683</v>
      </c>
      <c r="H21" s="273">
        <v>377.82952288630997</v>
      </c>
      <c r="I21" s="273">
        <v>367.61679699054184</v>
      </c>
      <c r="J21" s="273">
        <v>342.99964829473032</v>
      </c>
      <c r="K21" s="273">
        <v>402.93596253358101</v>
      </c>
      <c r="L21" s="273">
        <v>380.11826368161894</v>
      </c>
      <c r="M21" s="273">
        <v>393.28587811444004</v>
      </c>
      <c r="N21" s="273">
        <v>376.09580865523844</v>
      </c>
      <c r="O21" s="274">
        <f t="shared" si="0"/>
        <v>4057.5674204861743</v>
      </c>
      <c r="P21" s="95"/>
    </row>
    <row r="22" spans="1:16" ht="11.1" customHeight="1" x14ac:dyDescent="0.25">
      <c r="A22" s="275"/>
      <c r="B22" s="272" t="s">
        <v>220</v>
      </c>
      <c r="C22" s="273">
        <v>258.08808649878398</v>
      </c>
      <c r="D22" s="4">
        <v>275.49752534439665</v>
      </c>
      <c r="E22" s="273"/>
      <c r="F22" s="273"/>
      <c r="G22" s="273"/>
      <c r="H22" s="273"/>
      <c r="I22" s="273"/>
      <c r="J22" s="273"/>
      <c r="K22" s="273"/>
      <c r="L22" s="273"/>
      <c r="M22" s="273"/>
      <c r="N22" s="273"/>
      <c r="O22" s="274"/>
      <c r="P22" s="95"/>
    </row>
    <row r="23" spans="1:16" ht="11.1" customHeight="1" x14ac:dyDescent="0.25">
      <c r="A23" s="275" t="s">
        <v>61</v>
      </c>
      <c r="B23" s="272" t="s">
        <v>69</v>
      </c>
      <c r="C23" s="273">
        <v>84.604786120514575</v>
      </c>
      <c r="D23" s="273">
        <v>86.659653000000006</v>
      </c>
      <c r="E23" s="273">
        <v>81.518253034317482</v>
      </c>
      <c r="F23" s="273">
        <v>92.944413359545109</v>
      </c>
      <c r="G23" s="273">
        <v>82.480908520897188</v>
      </c>
      <c r="H23" s="273">
        <v>82.015630732326699</v>
      </c>
      <c r="I23" s="273">
        <v>85.473895436639197</v>
      </c>
      <c r="J23" s="273">
        <v>87.582842609262386</v>
      </c>
      <c r="K23" s="273">
        <v>72.876638334175794</v>
      </c>
      <c r="L23" s="273">
        <v>73.133979035487897</v>
      </c>
      <c r="M23" s="273">
        <v>81.417326704257604</v>
      </c>
      <c r="N23" s="273">
        <v>98.163789410897166</v>
      </c>
      <c r="O23" s="274">
        <f t="shared" si="0"/>
        <v>1008.872116298321</v>
      </c>
      <c r="P23" s="95"/>
    </row>
    <row r="24" spans="1:16" ht="11.1" customHeight="1" x14ac:dyDescent="0.25">
      <c r="A24" s="275"/>
      <c r="B24" s="272" t="s">
        <v>220</v>
      </c>
      <c r="C24" s="273">
        <v>83.228601340195297</v>
      </c>
      <c r="D24" s="4">
        <v>87.796802742444996</v>
      </c>
      <c r="E24" s="273"/>
      <c r="F24" s="273"/>
      <c r="G24" s="273"/>
      <c r="H24" s="273"/>
      <c r="I24" s="273"/>
      <c r="J24" s="273"/>
      <c r="K24" s="273"/>
      <c r="L24" s="273"/>
      <c r="M24" s="273"/>
      <c r="N24" s="273"/>
      <c r="O24" s="274"/>
      <c r="P24" s="95"/>
    </row>
    <row r="25" spans="1:16" ht="11.1" customHeight="1" x14ac:dyDescent="0.25">
      <c r="A25" s="275" t="s">
        <v>150</v>
      </c>
      <c r="B25" s="272" t="s">
        <v>69</v>
      </c>
      <c r="C25" s="273">
        <v>93.951916968892746</v>
      </c>
      <c r="D25" s="273">
        <v>84.957110999999998</v>
      </c>
      <c r="E25" s="273">
        <v>88.670263310183415</v>
      </c>
      <c r="F25" s="273">
        <v>106.61613287735106</v>
      </c>
      <c r="G25" s="273">
        <v>102.39457939886285</v>
      </c>
      <c r="H25" s="273">
        <v>136.37633617757299</v>
      </c>
      <c r="I25" s="273">
        <v>139.62406904094701</v>
      </c>
      <c r="J25" s="273">
        <v>113.1424280865041</v>
      </c>
      <c r="K25" s="273">
        <v>96.62746379972522</v>
      </c>
      <c r="L25" s="273">
        <v>115.02669714402001</v>
      </c>
      <c r="M25" s="273">
        <v>113.77233429022739</v>
      </c>
      <c r="N25" s="273">
        <v>128.74936124276397</v>
      </c>
      <c r="O25" s="274">
        <f t="shared" si="0"/>
        <v>1319.9086933370509</v>
      </c>
      <c r="P25" s="95"/>
    </row>
    <row r="26" spans="1:16" ht="11.1" customHeight="1" x14ac:dyDescent="0.25">
      <c r="A26" s="271"/>
      <c r="B26" s="272" t="s">
        <v>220</v>
      </c>
      <c r="C26" s="273">
        <v>96.700944749524581</v>
      </c>
      <c r="D26" s="4">
        <v>88.520822136875495</v>
      </c>
      <c r="E26" s="273"/>
      <c r="F26" s="273"/>
      <c r="G26" s="273"/>
      <c r="H26" s="273"/>
      <c r="I26" s="273"/>
      <c r="J26" s="273"/>
      <c r="K26" s="273"/>
      <c r="L26" s="273"/>
      <c r="M26" s="273"/>
      <c r="N26" s="273"/>
      <c r="O26" s="274"/>
      <c r="P26" s="95"/>
    </row>
    <row r="27" spans="1:16" ht="11.1" customHeight="1" x14ac:dyDescent="0.25">
      <c r="A27" s="271" t="s">
        <v>149</v>
      </c>
      <c r="B27" s="272" t="s">
        <v>69</v>
      </c>
      <c r="C27" s="273">
        <v>7576.060763817226</v>
      </c>
      <c r="D27" s="273">
        <v>6957.8731499999994</v>
      </c>
      <c r="E27" s="273">
        <v>7742.0727087982013</v>
      </c>
      <c r="F27" s="273">
        <v>8999.9269153421646</v>
      </c>
      <c r="G27" s="273">
        <v>8121.1537781673205</v>
      </c>
      <c r="H27" s="273">
        <v>7918.5220420721207</v>
      </c>
      <c r="I27" s="273">
        <v>7976.7483243972065</v>
      </c>
      <c r="J27" s="273">
        <v>7949.8353866306625</v>
      </c>
      <c r="K27" s="273">
        <v>7680.1013163359603</v>
      </c>
      <c r="L27" s="273">
        <v>8215.1040996245811</v>
      </c>
      <c r="M27" s="273">
        <v>8462.1690066250576</v>
      </c>
      <c r="N27" s="273">
        <v>7936.4887644767123</v>
      </c>
      <c r="O27" s="274">
        <f t="shared" si="0"/>
        <v>95536.056256287236</v>
      </c>
      <c r="P27" s="95"/>
    </row>
    <row r="28" spans="1:16" ht="11.1" customHeight="1" x14ac:dyDescent="0.25">
      <c r="A28" s="271"/>
      <c r="B28" s="272" t="s">
        <v>220</v>
      </c>
      <c r="C28" s="273">
        <v>7624.8492514322534</v>
      </c>
      <c r="D28" s="4">
        <v>6948.0379813339287</v>
      </c>
      <c r="E28" s="273"/>
      <c r="F28" s="273"/>
      <c r="G28" s="273"/>
      <c r="H28" s="273"/>
      <c r="I28" s="273"/>
      <c r="J28" s="273"/>
      <c r="K28" s="273"/>
      <c r="L28" s="273"/>
      <c r="M28" s="273"/>
      <c r="N28" s="273"/>
      <c r="O28" s="274"/>
      <c r="P28" s="95"/>
    </row>
    <row r="29" spans="1:16" ht="11.1" customHeight="1" x14ac:dyDescent="0.25">
      <c r="A29" s="275" t="s">
        <v>60</v>
      </c>
      <c r="B29" s="272" t="s">
        <v>69</v>
      </c>
      <c r="C29" s="273">
        <v>904.86808876451016</v>
      </c>
      <c r="D29" s="273">
        <v>891.08499211000003</v>
      </c>
      <c r="E29" s="273">
        <v>1038.755122845072</v>
      </c>
      <c r="F29" s="273">
        <v>1012.167504626213</v>
      </c>
      <c r="G29" s="273">
        <v>946.26318514245963</v>
      </c>
      <c r="H29" s="273">
        <v>852.14009699912731</v>
      </c>
      <c r="I29" s="273">
        <v>901.51609728372807</v>
      </c>
      <c r="J29" s="273">
        <v>961.65644318714692</v>
      </c>
      <c r="K29" s="273">
        <v>935.59865735935409</v>
      </c>
      <c r="L29" s="273">
        <v>916.7030492494082</v>
      </c>
      <c r="M29" s="273">
        <v>894.48407984068149</v>
      </c>
      <c r="N29" s="273">
        <v>981.53634333674961</v>
      </c>
      <c r="O29" s="274">
        <f t="shared" si="0"/>
        <v>11236.773660744451</v>
      </c>
      <c r="P29" s="95"/>
    </row>
    <row r="30" spans="1:16" ht="11.1" customHeight="1" x14ac:dyDescent="0.25">
      <c r="A30" s="275"/>
      <c r="B30" s="272" t="s">
        <v>220</v>
      </c>
      <c r="C30" s="273">
        <v>892.10506915114229</v>
      </c>
      <c r="D30" s="4">
        <v>896.15641786519757</v>
      </c>
      <c r="E30" s="273"/>
      <c r="F30" s="273"/>
      <c r="G30" s="273"/>
      <c r="H30" s="273"/>
      <c r="I30" s="273"/>
      <c r="J30" s="273"/>
      <c r="K30" s="273"/>
      <c r="L30" s="273"/>
      <c r="M30" s="273"/>
      <c r="N30" s="273"/>
      <c r="O30" s="274"/>
      <c r="P30" s="95"/>
    </row>
    <row r="31" spans="1:16" ht="11.1" customHeight="1" x14ac:dyDescent="0.25">
      <c r="A31" s="275" t="s">
        <v>87</v>
      </c>
      <c r="B31" s="272" t="s">
        <v>69</v>
      </c>
      <c r="C31" s="273">
        <v>24747.483025386973</v>
      </c>
      <c r="D31" s="273">
        <v>22389.857640141807</v>
      </c>
      <c r="E31" s="273">
        <v>27066.810489492218</v>
      </c>
      <c r="F31" s="273">
        <v>27509.923767863398</v>
      </c>
      <c r="G31" s="273">
        <v>26289.819468286638</v>
      </c>
      <c r="H31" s="273">
        <v>26221.746627236094</v>
      </c>
      <c r="I31" s="273">
        <v>27005.359415722454</v>
      </c>
      <c r="J31" s="273">
        <v>28156.840880402215</v>
      </c>
      <c r="K31" s="273">
        <v>27813.567291366664</v>
      </c>
      <c r="L31" s="273">
        <v>28068.940113880984</v>
      </c>
      <c r="M31" s="273">
        <v>25908.345319636584</v>
      </c>
      <c r="N31" s="273">
        <v>25728.691944455157</v>
      </c>
      <c r="O31" s="274">
        <f t="shared" si="0"/>
        <v>316907.38598387118</v>
      </c>
      <c r="P31" s="95"/>
    </row>
    <row r="32" spans="1:16" ht="11.1" customHeight="1" x14ac:dyDescent="0.25">
      <c r="A32" s="275"/>
      <c r="B32" s="272" t="s">
        <v>220</v>
      </c>
      <c r="C32" s="273">
        <v>26422.304126356768</v>
      </c>
      <c r="D32" s="4">
        <v>23185.108915924717</v>
      </c>
      <c r="E32" s="273"/>
      <c r="F32" s="273"/>
      <c r="G32" s="273"/>
      <c r="H32" s="273"/>
      <c r="I32" s="273"/>
      <c r="J32" s="273"/>
      <c r="K32" s="273"/>
      <c r="L32" s="273"/>
      <c r="M32" s="273"/>
      <c r="N32" s="273"/>
      <c r="O32" s="274"/>
      <c r="P32" s="95"/>
    </row>
    <row r="33" spans="1:16" ht="11.1" customHeight="1" x14ac:dyDescent="0.25">
      <c r="A33" s="275" t="s">
        <v>86</v>
      </c>
      <c r="B33" s="272" t="s">
        <v>69</v>
      </c>
      <c r="C33" s="273">
        <v>2884.6334879986312</v>
      </c>
      <c r="D33" s="273">
        <v>1479.9683378999998</v>
      </c>
      <c r="E33" s="273">
        <v>1948.8463167732393</v>
      </c>
      <c r="F33" s="273">
        <v>2811.5861269798556</v>
      </c>
      <c r="G33" s="273">
        <v>1467.506683948927</v>
      </c>
      <c r="H33" s="273">
        <v>2347.9414256639266</v>
      </c>
      <c r="I33" s="273">
        <v>1977.445810779486</v>
      </c>
      <c r="J33" s="273">
        <v>2360.4211880030366</v>
      </c>
      <c r="K33" s="273">
        <v>2533.1884566985755</v>
      </c>
      <c r="L33" s="273">
        <v>2247.3447009082529</v>
      </c>
      <c r="M33" s="273">
        <v>2747.0527115414093</v>
      </c>
      <c r="N33" s="273">
        <v>1551.7867410743465</v>
      </c>
      <c r="O33" s="274">
        <f t="shared" si="0"/>
        <v>26357.721988269681</v>
      </c>
      <c r="P33" s="95"/>
    </row>
    <row r="34" spans="1:16" ht="11.1" customHeight="1" x14ac:dyDescent="0.25">
      <c r="A34" s="275"/>
      <c r="B34" s="272" t="s">
        <v>220</v>
      </c>
      <c r="C34" s="273">
        <v>2920.8759973690194</v>
      </c>
      <c r="D34" s="4">
        <v>1552.4275653838654</v>
      </c>
      <c r="E34" s="273"/>
      <c r="F34" s="273"/>
      <c r="G34" s="273"/>
      <c r="H34" s="273"/>
      <c r="I34" s="273"/>
      <c r="J34" s="273"/>
      <c r="K34" s="273"/>
      <c r="L34" s="273"/>
      <c r="M34" s="273"/>
      <c r="N34" s="273"/>
      <c r="O34" s="274"/>
      <c r="P34" s="95"/>
    </row>
    <row r="35" spans="1:16" ht="11.1" customHeight="1" x14ac:dyDescent="0.25">
      <c r="A35" s="275" t="s">
        <v>58</v>
      </c>
      <c r="B35" s="272" t="s">
        <v>69</v>
      </c>
      <c r="C35" s="273">
        <v>62733.902167771572</v>
      </c>
      <c r="D35" s="273">
        <v>58285.689712450156</v>
      </c>
      <c r="E35" s="273">
        <v>64518.179646421304</v>
      </c>
      <c r="F35" s="273">
        <v>65887.565402897715</v>
      </c>
      <c r="G35" s="273">
        <v>70157.13070309149</v>
      </c>
      <c r="H35" s="273">
        <v>72526.393695220555</v>
      </c>
      <c r="I35" s="273">
        <v>72784.417958791906</v>
      </c>
      <c r="J35" s="273">
        <v>75358.661801353664</v>
      </c>
      <c r="K35" s="273">
        <v>71348.142483589196</v>
      </c>
      <c r="L35" s="273">
        <v>70393.350054954542</v>
      </c>
      <c r="M35" s="273">
        <v>66233.4555871591</v>
      </c>
      <c r="N35" s="273">
        <v>69613.111136270076</v>
      </c>
      <c r="O35" s="274">
        <f t="shared" si="0"/>
        <v>819840.00034997135</v>
      </c>
      <c r="P35" s="95"/>
    </row>
    <row r="36" spans="1:16" ht="11.1" customHeight="1" x14ac:dyDescent="0.25">
      <c r="A36" s="275"/>
      <c r="B36" s="272" t="s">
        <v>220</v>
      </c>
      <c r="C36" s="273">
        <v>65039.161092127244</v>
      </c>
      <c r="D36" s="4">
        <v>61174.667845047676</v>
      </c>
      <c r="E36" s="273"/>
      <c r="F36" s="273"/>
      <c r="G36" s="273"/>
      <c r="H36" s="273"/>
      <c r="I36" s="273"/>
      <c r="J36" s="273"/>
      <c r="K36" s="273"/>
      <c r="L36" s="273"/>
      <c r="M36" s="273"/>
      <c r="N36" s="273"/>
      <c r="O36" s="274"/>
      <c r="P36" s="95"/>
    </row>
    <row r="37" spans="1:16" ht="11.1" customHeight="1" x14ac:dyDescent="0.25">
      <c r="A37" s="275" t="s">
        <v>59</v>
      </c>
      <c r="B37" s="272" t="s">
        <v>69</v>
      </c>
      <c r="C37" s="273">
        <v>10217.3470096</v>
      </c>
      <c r="D37" s="273">
        <v>9184.1807279999994</v>
      </c>
      <c r="E37" s="273">
        <v>10215.749789</v>
      </c>
      <c r="F37" s="273">
        <v>9664.4332112000011</v>
      </c>
      <c r="G37" s="273">
        <v>9612.2744051999998</v>
      </c>
      <c r="H37" s="273">
        <v>9097.9231978000007</v>
      </c>
      <c r="I37" s="273">
        <v>10730.207137200001</v>
      </c>
      <c r="J37" s="273">
        <v>9797.9508838000002</v>
      </c>
      <c r="K37" s="273">
        <v>10129.391462</v>
      </c>
      <c r="L37" s="273">
        <v>10209.280677799999</v>
      </c>
      <c r="M37" s="273">
        <v>10597.016455999998</v>
      </c>
      <c r="N37" s="273">
        <v>12851.131471000001</v>
      </c>
      <c r="O37" s="274">
        <f t="shared" si="0"/>
        <v>122306.8864286</v>
      </c>
      <c r="P37" s="95"/>
    </row>
    <row r="38" spans="1:16" ht="11.1" customHeight="1" x14ac:dyDescent="0.25">
      <c r="A38" s="275"/>
      <c r="B38" s="272" t="s">
        <v>220</v>
      </c>
      <c r="C38" s="273">
        <v>9629.9797999999992</v>
      </c>
      <c r="D38" s="273">
        <v>8568.7999999999993</v>
      </c>
      <c r="E38" s="273"/>
      <c r="F38" s="273"/>
      <c r="G38" s="273"/>
      <c r="H38" s="273"/>
      <c r="I38" s="273"/>
      <c r="J38" s="273"/>
      <c r="K38" s="273"/>
      <c r="L38" s="273"/>
      <c r="M38" s="273"/>
      <c r="N38" s="273"/>
      <c r="O38" s="274"/>
      <c r="P38" s="95"/>
    </row>
    <row r="39" spans="1:16" ht="11.1" customHeight="1" x14ac:dyDescent="0.25">
      <c r="A39" s="275" t="s">
        <v>199</v>
      </c>
      <c r="B39" s="272" t="s">
        <v>69</v>
      </c>
      <c r="C39" s="273">
        <v>2024.3893873090863</v>
      </c>
      <c r="D39" s="273">
        <v>1797.3481000000002</v>
      </c>
      <c r="E39" s="273">
        <v>2065.5228728798807</v>
      </c>
      <c r="F39" s="273">
        <v>2093.3006063906191</v>
      </c>
      <c r="G39" s="273">
        <v>1987.3583329036314</v>
      </c>
      <c r="H39" s="273">
        <v>2045.7118184935257</v>
      </c>
      <c r="I39" s="273">
        <v>2171.8254780332582</v>
      </c>
      <c r="J39" s="273">
        <v>2377.6763372931064</v>
      </c>
      <c r="K39" s="273">
        <v>2386.8937581452947</v>
      </c>
      <c r="L39" s="273">
        <v>2390.1612657195114</v>
      </c>
      <c r="M39" s="273">
        <v>2317.1384625555775</v>
      </c>
      <c r="N39" s="273">
        <v>3215.3924345303717</v>
      </c>
      <c r="O39" s="274">
        <f t="shared" si="0"/>
        <v>26872.718854253864</v>
      </c>
      <c r="P39" s="95"/>
    </row>
    <row r="40" spans="1:16" ht="11.1" customHeight="1" x14ac:dyDescent="0.25">
      <c r="A40" s="275"/>
      <c r="B40" s="272" t="s">
        <v>220</v>
      </c>
      <c r="C40" s="273">
        <v>2011.8213696106729</v>
      </c>
      <c r="D40" s="4">
        <v>1806.2025942825651</v>
      </c>
      <c r="E40" s="273"/>
      <c r="F40" s="273"/>
      <c r="G40" s="273"/>
      <c r="H40" s="273"/>
      <c r="I40" s="273"/>
      <c r="J40" s="273"/>
      <c r="K40" s="273"/>
      <c r="L40" s="273"/>
      <c r="M40" s="273"/>
      <c r="N40" s="273"/>
      <c r="O40" s="274"/>
      <c r="P40" s="95"/>
    </row>
    <row r="41" spans="1:16" ht="11.1" customHeight="1" x14ac:dyDescent="0.25">
      <c r="A41" s="275" t="s">
        <v>201</v>
      </c>
      <c r="B41" s="272" t="s">
        <v>69</v>
      </c>
      <c r="C41" s="273">
        <v>791.65869349615332</v>
      </c>
      <c r="D41" s="273">
        <v>625.85040000000004</v>
      </c>
      <c r="E41" s="273">
        <v>726.34835549582522</v>
      </c>
      <c r="F41" s="273">
        <v>759.92959118839133</v>
      </c>
      <c r="G41" s="273">
        <v>795.71491897541034</v>
      </c>
      <c r="H41" s="273">
        <v>715.96919985390184</v>
      </c>
      <c r="I41" s="273">
        <v>851.38185712561892</v>
      </c>
      <c r="J41" s="273">
        <v>930.60257971505359</v>
      </c>
      <c r="K41" s="273">
        <v>739.79247932487465</v>
      </c>
      <c r="L41" s="273">
        <v>857.14906847719396</v>
      </c>
      <c r="M41" s="273">
        <v>769.48576166744442</v>
      </c>
      <c r="N41" s="273">
        <v>1155.1147578140678</v>
      </c>
      <c r="O41" s="274">
        <f t="shared" si="0"/>
        <v>9718.9976631339359</v>
      </c>
      <c r="P41" s="95"/>
    </row>
    <row r="42" spans="1:16" ht="11.1" customHeight="1" x14ac:dyDescent="0.25">
      <c r="A42" s="275"/>
      <c r="B42" s="272" t="s">
        <v>220</v>
      </c>
      <c r="C42" s="273">
        <v>782.69072010020011</v>
      </c>
      <c r="D42" s="4">
        <v>632.44155121491713</v>
      </c>
      <c r="E42" s="273"/>
      <c r="F42" s="273"/>
      <c r="G42" s="273"/>
      <c r="H42" s="273"/>
      <c r="I42" s="273"/>
      <c r="J42" s="273"/>
      <c r="K42" s="273"/>
      <c r="L42" s="273"/>
      <c r="M42" s="273"/>
      <c r="N42" s="273"/>
      <c r="O42" s="274"/>
      <c r="P42" s="95"/>
    </row>
    <row r="43" spans="1:16" ht="11.1" customHeight="1" x14ac:dyDescent="0.25">
      <c r="A43" s="275" t="s">
        <v>63</v>
      </c>
      <c r="B43" s="272" t="s">
        <v>69</v>
      </c>
      <c r="C43" s="273">
        <v>13.130524286398</v>
      </c>
      <c r="D43" s="273">
        <v>13.728599999999998</v>
      </c>
      <c r="E43" s="273">
        <v>12.443059183892744</v>
      </c>
      <c r="F43" s="273">
        <v>14.424820779809323</v>
      </c>
      <c r="G43" s="273">
        <v>12.414196929446055</v>
      </c>
      <c r="H43" s="273">
        <v>11.346176977578418</v>
      </c>
      <c r="I43" s="273">
        <v>24.424468734863911</v>
      </c>
      <c r="J43" s="273">
        <v>23.935308116076776</v>
      </c>
      <c r="K43" s="273">
        <v>15.252156502053268</v>
      </c>
      <c r="L43" s="273">
        <v>17.406147862081546</v>
      </c>
      <c r="M43" s="273">
        <v>23.818970974523751</v>
      </c>
      <c r="N43" s="273">
        <v>15.250883141782426</v>
      </c>
      <c r="O43" s="274">
        <f t="shared" si="0"/>
        <v>197.5753134885062</v>
      </c>
      <c r="P43" s="95"/>
    </row>
    <row r="44" spans="1:16" ht="11.1" customHeight="1" x14ac:dyDescent="0.25">
      <c r="A44" s="275"/>
      <c r="B44" s="272" t="s">
        <v>220</v>
      </c>
      <c r="C44" s="273">
        <v>13.951874279995403</v>
      </c>
      <c r="D44" s="4">
        <v>14.682544957774063</v>
      </c>
      <c r="E44" s="273"/>
      <c r="F44" s="273"/>
      <c r="G44" s="273"/>
      <c r="H44" s="273"/>
      <c r="I44" s="273"/>
      <c r="J44" s="273"/>
      <c r="K44" s="273"/>
      <c r="L44" s="273"/>
      <c r="M44" s="273"/>
      <c r="N44" s="273"/>
      <c r="O44" s="274"/>
      <c r="P44" s="95"/>
    </row>
    <row r="45" spans="1:16" ht="11.1" customHeight="1" x14ac:dyDescent="0.25">
      <c r="A45" s="275" t="s">
        <v>151</v>
      </c>
      <c r="B45" s="272" t="s">
        <v>69</v>
      </c>
      <c r="C45" s="273">
        <v>30.086389392721756</v>
      </c>
      <c r="D45" s="273">
        <v>21.0028586</v>
      </c>
      <c r="E45" s="273">
        <v>23.635104795378286</v>
      </c>
      <c r="F45" s="273">
        <v>93.703726242116545</v>
      </c>
      <c r="G45" s="273">
        <v>50.244208547266645</v>
      </c>
      <c r="H45" s="273">
        <v>40.2702940408901</v>
      </c>
      <c r="I45" s="273">
        <v>71.75207163105739</v>
      </c>
      <c r="J45" s="273">
        <v>61.014700356103731</v>
      </c>
      <c r="K45" s="273">
        <v>61.777221820709492</v>
      </c>
      <c r="L45" s="273">
        <v>58.175452470178691</v>
      </c>
      <c r="M45" s="273">
        <v>88.891815112943419</v>
      </c>
      <c r="N45" s="273">
        <v>41.444434690729615</v>
      </c>
      <c r="O45" s="274">
        <f t="shared" si="0"/>
        <v>641.99827770009563</v>
      </c>
      <c r="P45" s="95"/>
    </row>
    <row r="46" spans="1:16" ht="11.1" customHeight="1" x14ac:dyDescent="0.25">
      <c r="A46" s="275"/>
      <c r="B46" s="272" t="s">
        <v>220</v>
      </c>
      <c r="C46" s="273">
        <v>29.071390367341888</v>
      </c>
      <c r="D46" s="4">
        <v>21.553605338361514</v>
      </c>
      <c r="E46" s="273"/>
      <c r="F46" s="273"/>
      <c r="G46" s="273"/>
      <c r="H46" s="273"/>
      <c r="I46" s="273"/>
      <c r="J46" s="273"/>
      <c r="K46" s="273"/>
      <c r="L46" s="273"/>
      <c r="M46" s="273"/>
      <c r="N46" s="273"/>
      <c r="O46" s="274"/>
      <c r="P46" s="95"/>
    </row>
    <row r="47" spans="1:16" ht="11.1" customHeight="1" x14ac:dyDescent="0.25">
      <c r="A47" s="275" t="s">
        <v>85</v>
      </c>
      <c r="B47" s="272" t="s">
        <v>69</v>
      </c>
      <c r="C47" s="273">
        <v>2704.6476640352594</v>
      </c>
      <c r="D47" s="273">
        <v>2533.0390084710298</v>
      </c>
      <c r="E47" s="273">
        <v>2579.7038782515619</v>
      </c>
      <c r="F47" s="273">
        <v>2725.140356702077</v>
      </c>
      <c r="G47" s="273">
        <v>2677.1569877163492</v>
      </c>
      <c r="H47" s="273">
        <v>2641.563151908691</v>
      </c>
      <c r="I47" s="273">
        <v>2608.8443821805968</v>
      </c>
      <c r="J47" s="273">
        <v>2879.2448616382908</v>
      </c>
      <c r="K47" s="273">
        <v>2819.1908093763614</v>
      </c>
      <c r="L47" s="273">
        <v>2914.7765384846275</v>
      </c>
      <c r="M47" s="273">
        <v>2969.6299594215916</v>
      </c>
      <c r="N47" s="273">
        <v>2999.7248742510974</v>
      </c>
      <c r="O47" s="274">
        <f t="shared" si="0"/>
        <v>33052.662472437536</v>
      </c>
      <c r="P47" s="95"/>
    </row>
    <row r="48" spans="1:16" ht="11.1" customHeight="1" x14ac:dyDescent="0.25">
      <c r="A48" s="275"/>
      <c r="B48" s="272" t="s">
        <v>220</v>
      </c>
      <c r="C48" s="273">
        <v>2817.551965838737</v>
      </c>
      <c r="D48" s="4">
        <v>2607.1089767242975</v>
      </c>
      <c r="E48" s="273"/>
      <c r="F48" s="273"/>
      <c r="G48" s="273"/>
      <c r="H48" s="273"/>
      <c r="I48" s="273"/>
      <c r="J48" s="273"/>
      <c r="K48" s="273"/>
      <c r="L48" s="273"/>
      <c r="M48" s="273"/>
      <c r="N48" s="273"/>
      <c r="O48" s="274"/>
      <c r="P48" s="95"/>
    </row>
    <row r="49" spans="1:20" ht="11.1" customHeight="1" x14ac:dyDescent="0.25">
      <c r="A49" s="275" t="s">
        <v>99</v>
      </c>
      <c r="B49" s="272" t="s">
        <v>69</v>
      </c>
      <c r="C49" s="273">
        <v>203.93033648903335</v>
      </c>
      <c r="D49" s="273">
        <v>205.504717</v>
      </c>
      <c r="E49" s="273">
        <v>181.93485224662371</v>
      </c>
      <c r="F49" s="273">
        <v>222.0864039352237</v>
      </c>
      <c r="G49" s="273">
        <v>244.36913845519132</v>
      </c>
      <c r="H49" s="273">
        <v>227.40872716235998</v>
      </c>
      <c r="I49" s="273">
        <v>233.37501152951901</v>
      </c>
      <c r="J49" s="273">
        <v>261.95727419934707</v>
      </c>
      <c r="K49" s="273">
        <v>236.79648176984117</v>
      </c>
      <c r="L49" s="273">
        <v>224.41115423535845</v>
      </c>
      <c r="M49" s="273">
        <v>222.23034328070801</v>
      </c>
      <c r="N49" s="273">
        <v>222.04363808259922</v>
      </c>
      <c r="O49" s="274">
        <f t="shared" si="0"/>
        <v>2686.0480783858047</v>
      </c>
      <c r="P49" s="95"/>
    </row>
    <row r="50" spans="1:20" ht="11.1" customHeight="1" x14ac:dyDescent="0.25">
      <c r="A50" s="275"/>
      <c r="B50" s="272" t="s">
        <v>220</v>
      </c>
      <c r="C50" s="273">
        <v>205.26507283831398</v>
      </c>
      <c r="D50" s="4">
        <v>206.71781927960501</v>
      </c>
      <c r="E50" s="273"/>
      <c r="F50" s="273"/>
      <c r="G50" s="273"/>
      <c r="H50" s="273"/>
      <c r="I50" s="273"/>
      <c r="J50" s="273"/>
      <c r="K50" s="273"/>
      <c r="L50" s="273"/>
      <c r="M50" s="273"/>
      <c r="N50" s="273"/>
      <c r="O50" s="274"/>
      <c r="P50" s="95"/>
    </row>
    <row r="51" spans="1:20" ht="11.1" customHeight="1" x14ac:dyDescent="0.25">
      <c r="A51" s="275" t="s">
        <v>100</v>
      </c>
      <c r="B51" s="272" t="s">
        <v>69</v>
      </c>
      <c r="C51" s="273">
        <v>3285.4996982693506</v>
      </c>
      <c r="D51" s="273">
        <v>3117.3272999999999</v>
      </c>
      <c r="E51" s="273">
        <v>3164.8266169061103</v>
      </c>
      <c r="F51" s="273">
        <v>3504.2938328231367</v>
      </c>
      <c r="G51" s="273">
        <v>3567.7256675567801</v>
      </c>
      <c r="H51" s="273">
        <v>3253.2465566317064</v>
      </c>
      <c r="I51" s="273">
        <v>3630.6207354900221</v>
      </c>
      <c r="J51" s="273">
        <v>3572.1558851859318</v>
      </c>
      <c r="K51" s="273">
        <v>3394.8546473400429</v>
      </c>
      <c r="L51" s="273">
        <v>3240.2647358843415</v>
      </c>
      <c r="M51" s="273">
        <v>3090.0312952820755</v>
      </c>
      <c r="N51" s="273">
        <v>3600.2892157553711</v>
      </c>
      <c r="O51" s="274">
        <f t="shared" si="0"/>
        <v>40421.136187124866</v>
      </c>
      <c r="P51" s="95"/>
    </row>
    <row r="52" spans="1:20" ht="11.1" customHeight="1" x14ac:dyDescent="0.25">
      <c r="A52" s="275"/>
      <c r="B52" s="272" t="s">
        <v>220</v>
      </c>
      <c r="C52" s="273">
        <v>3039.6826322998913</v>
      </c>
      <c r="D52" s="4">
        <v>3238.3748718838683</v>
      </c>
      <c r="E52" s="273"/>
      <c r="F52" s="273"/>
      <c r="G52" s="273"/>
      <c r="H52" s="273"/>
      <c r="I52" s="273"/>
      <c r="J52" s="273"/>
      <c r="K52" s="273"/>
      <c r="L52" s="273"/>
      <c r="M52" s="273"/>
      <c r="N52" s="273"/>
      <c r="O52" s="274"/>
      <c r="P52" s="95"/>
    </row>
    <row r="53" spans="1:20" ht="11.1" customHeight="1" x14ac:dyDescent="0.25">
      <c r="A53" s="275" t="s">
        <v>64</v>
      </c>
      <c r="B53" s="272" t="s">
        <v>69</v>
      </c>
      <c r="C53" s="273">
        <v>1778.4172277443568</v>
      </c>
      <c r="D53" s="273">
        <v>1538.9736</v>
      </c>
      <c r="E53" s="273">
        <v>1658.4135539654958</v>
      </c>
      <c r="F53" s="273">
        <v>1746.7991941377948</v>
      </c>
      <c r="G53" s="273">
        <v>1786.9875412419669</v>
      </c>
      <c r="H53" s="273">
        <v>1722.2176906577333</v>
      </c>
      <c r="I53" s="273">
        <v>1752.3378723665257</v>
      </c>
      <c r="J53" s="273">
        <v>1776.0178748338915</v>
      </c>
      <c r="K53" s="273">
        <v>1461.6411163373339</v>
      </c>
      <c r="L53" s="273">
        <v>1682.9161330549905</v>
      </c>
      <c r="M53" s="273">
        <v>1580.3304698465884</v>
      </c>
      <c r="N53" s="273">
        <v>1741.6019254217883</v>
      </c>
      <c r="O53" s="274">
        <f t="shared" si="0"/>
        <v>20226.654199608467</v>
      </c>
      <c r="P53" s="95"/>
    </row>
    <row r="54" spans="1:20" ht="11.1" customHeight="1" x14ac:dyDescent="0.25">
      <c r="A54" s="275"/>
      <c r="B54" s="272" t="s">
        <v>220</v>
      </c>
      <c r="C54" s="273">
        <v>1789.2573591782491</v>
      </c>
      <c r="D54" s="4">
        <v>1503.7701004328389</v>
      </c>
      <c r="E54" s="273"/>
      <c r="F54" s="273"/>
      <c r="G54" s="273"/>
      <c r="H54" s="273"/>
      <c r="I54" s="273"/>
      <c r="J54" s="273"/>
      <c r="K54" s="273"/>
      <c r="L54" s="273"/>
      <c r="M54" s="273"/>
      <c r="N54" s="273"/>
      <c r="O54" s="274"/>
      <c r="P54" s="95"/>
    </row>
    <row r="55" spans="1:20" ht="11.1" customHeight="1" x14ac:dyDescent="0.25">
      <c r="A55" s="278" t="s">
        <v>84</v>
      </c>
      <c r="B55" s="272" t="s">
        <v>69</v>
      </c>
      <c r="C55" s="273">
        <v>11.610722724528934</v>
      </c>
      <c r="D55" s="273">
        <v>10.1484893</v>
      </c>
      <c r="E55" s="273">
        <v>17.813764926710601</v>
      </c>
      <c r="F55" s="273">
        <v>18.131829515206611</v>
      </c>
      <c r="G55" s="273">
        <v>11.617596029640751</v>
      </c>
      <c r="H55" s="273">
        <v>14.051660441062364</v>
      </c>
      <c r="I55" s="273">
        <v>11.071134823351784</v>
      </c>
      <c r="J55" s="273">
        <v>25.877209020853201</v>
      </c>
      <c r="K55" s="273">
        <v>41.49209512558852</v>
      </c>
      <c r="L55" s="273">
        <v>12.157357319837681</v>
      </c>
      <c r="M55" s="273">
        <v>88.904507979725111</v>
      </c>
      <c r="N55" s="273">
        <v>31.611678983738386</v>
      </c>
      <c r="O55" s="274">
        <f t="shared" si="0"/>
        <v>294.48804619024395</v>
      </c>
      <c r="P55" s="95"/>
    </row>
    <row r="56" spans="1:20" ht="11.1" customHeight="1" x14ac:dyDescent="0.25">
      <c r="A56" s="278"/>
      <c r="B56" s="272" t="s">
        <v>220</v>
      </c>
      <c r="C56" s="273">
        <v>11.34918809385924</v>
      </c>
      <c r="D56" s="4">
        <v>10.405704886546062</v>
      </c>
      <c r="E56" s="273"/>
      <c r="F56" s="273"/>
      <c r="G56" s="273"/>
      <c r="H56" s="273"/>
      <c r="I56" s="273"/>
      <c r="J56" s="273"/>
      <c r="K56" s="273"/>
      <c r="L56" s="273"/>
      <c r="M56" s="273"/>
      <c r="N56" s="273"/>
      <c r="O56" s="274"/>
      <c r="P56" s="95"/>
    </row>
    <row r="57" spans="1:20" ht="11.1" customHeight="1" x14ac:dyDescent="0.25">
      <c r="A57" s="271" t="s">
        <v>200</v>
      </c>
      <c r="B57" s="272" t="s">
        <v>69</v>
      </c>
      <c r="C57" s="273">
        <v>856.07183566566937</v>
      </c>
      <c r="D57" s="273">
        <v>589.84185549959216</v>
      </c>
      <c r="E57" s="273">
        <v>1048.1337904179197</v>
      </c>
      <c r="F57" s="273">
        <v>1331.8428193102541</v>
      </c>
      <c r="G57" s="273">
        <v>1243.3620562512569</v>
      </c>
      <c r="H57" s="273">
        <v>1344.9298159487635</v>
      </c>
      <c r="I57" s="273">
        <v>1324.3961289363069</v>
      </c>
      <c r="J57" s="273">
        <v>1708.9670176541842</v>
      </c>
      <c r="K57" s="273">
        <v>1287.8603567137479</v>
      </c>
      <c r="L57" s="273">
        <v>1945.3863067123041</v>
      </c>
      <c r="M57" s="273">
        <v>1266.6403236673552</v>
      </c>
      <c r="N57" s="273">
        <v>1802.5587569925535</v>
      </c>
      <c r="O57" s="274">
        <f t="shared" si="0"/>
        <v>15749.991063769909</v>
      </c>
      <c r="P57" s="95"/>
    </row>
    <row r="58" spans="1:20" ht="11.1" customHeight="1" x14ac:dyDescent="0.25">
      <c r="A58" s="279"/>
      <c r="B58" s="272" t="s">
        <v>220</v>
      </c>
      <c r="C58" s="273">
        <v>896.91784147592409</v>
      </c>
      <c r="D58" s="4">
        <v>601.80694262354632</v>
      </c>
      <c r="E58" s="273"/>
      <c r="F58" s="273"/>
      <c r="G58" s="273"/>
      <c r="H58" s="273"/>
      <c r="I58" s="273"/>
      <c r="J58" s="273"/>
      <c r="K58" s="273"/>
      <c r="L58" s="273"/>
      <c r="M58" s="273"/>
      <c r="N58" s="273"/>
      <c r="O58" s="280"/>
      <c r="P58" s="95"/>
    </row>
    <row r="59" spans="1:20" ht="9.9499999999999993" customHeight="1" x14ac:dyDescent="0.2">
      <c r="A59" s="281" t="s">
        <v>263</v>
      </c>
      <c r="B59" s="118"/>
      <c r="C59" s="118"/>
      <c r="D59" s="118"/>
      <c r="E59" s="118"/>
      <c r="F59" s="118"/>
      <c r="G59" s="118"/>
      <c r="H59" s="118"/>
      <c r="I59" s="118"/>
      <c r="J59" s="119"/>
      <c r="K59" s="120"/>
      <c r="L59" s="118"/>
      <c r="M59" s="118"/>
      <c r="N59" s="118"/>
      <c r="O59" s="118"/>
      <c r="P59" s="91"/>
      <c r="Q59" s="92"/>
      <c r="R59" s="92"/>
      <c r="S59" s="92"/>
      <c r="T59" s="92"/>
    </row>
    <row r="60" spans="1:20" ht="9.9499999999999993" customHeight="1" x14ac:dyDescent="0.2">
      <c r="A60" s="282" t="s">
        <v>142</v>
      </c>
      <c r="B60" s="93"/>
      <c r="C60" s="93"/>
      <c r="D60" s="93"/>
      <c r="E60" s="93"/>
      <c r="F60" s="93"/>
      <c r="G60" s="93"/>
      <c r="H60" s="93"/>
      <c r="I60" s="93"/>
      <c r="J60" s="93"/>
      <c r="K60" s="93"/>
      <c r="L60" s="93"/>
      <c r="M60" s="93"/>
      <c r="N60" s="93"/>
      <c r="O60" s="93"/>
      <c r="P60" s="93"/>
      <c r="Q60" s="94"/>
      <c r="R60" s="94"/>
      <c r="S60" s="94"/>
      <c r="T60" s="94"/>
    </row>
    <row r="61" spans="1:20" ht="9.9499999999999993" customHeight="1" x14ac:dyDescent="0.2">
      <c r="A61" s="283" t="s">
        <v>88</v>
      </c>
      <c r="B61" s="93"/>
      <c r="C61" s="93"/>
      <c r="D61" s="93"/>
      <c r="E61" s="93"/>
      <c r="F61" s="93"/>
      <c r="G61" s="93"/>
      <c r="H61" s="93"/>
      <c r="I61" s="93"/>
      <c r="J61" s="93"/>
      <c r="K61" s="93"/>
      <c r="L61" s="93"/>
      <c r="M61" s="93"/>
      <c r="N61" s="93"/>
      <c r="O61" s="93"/>
      <c r="P61" s="93"/>
      <c r="Q61" s="94"/>
      <c r="R61" s="94"/>
      <c r="S61" s="94"/>
      <c r="T61" s="94"/>
    </row>
    <row r="62" spans="1:20" ht="11.25" customHeight="1" x14ac:dyDescent="0.2">
      <c r="A62" s="89"/>
      <c r="B62" s="89"/>
      <c r="C62" s="89"/>
      <c r="D62" s="89"/>
      <c r="E62" s="89"/>
      <c r="F62" s="89"/>
      <c r="G62" s="89"/>
      <c r="H62" s="89"/>
      <c r="I62" s="89"/>
      <c r="J62" s="89"/>
      <c r="K62" s="89"/>
      <c r="L62" s="89"/>
      <c r="M62" s="89"/>
      <c r="N62" s="89"/>
      <c r="O62" s="89"/>
      <c r="P62" s="89"/>
      <c r="Q62" s="90"/>
      <c r="R62" s="90"/>
      <c r="S62" s="90"/>
      <c r="T62" s="90"/>
    </row>
    <row r="63" spans="1:20" ht="11.25" customHeight="1" x14ac:dyDescent="0.2">
      <c r="A63" s="121"/>
      <c r="B63" s="121"/>
      <c r="C63" s="121"/>
      <c r="D63" s="121"/>
      <c r="E63" s="121"/>
      <c r="F63" s="121"/>
      <c r="G63" s="121"/>
      <c r="H63" s="121"/>
      <c r="I63" s="121"/>
      <c r="J63" s="121"/>
      <c r="K63" s="121"/>
      <c r="L63" s="121"/>
      <c r="M63" s="121"/>
      <c r="N63" s="121"/>
      <c r="O63" s="121"/>
      <c r="P63" s="121"/>
    </row>
    <row r="64" spans="1:20" ht="11.25" customHeight="1" x14ac:dyDescent="0.2">
      <c r="A64" s="121"/>
      <c r="B64" s="121"/>
      <c r="C64" s="121"/>
      <c r="D64" s="121"/>
      <c r="E64" s="121"/>
      <c r="F64" s="121"/>
      <c r="G64" s="121"/>
      <c r="H64" s="121"/>
      <c r="I64" s="121"/>
      <c r="J64" s="121"/>
      <c r="K64" s="121"/>
      <c r="L64" s="121"/>
      <c r="M64" s="121"/>
      <c r="N64" s="121"/>
      <c r="O64" s="121"/>
      <c r="P64" s="121"/>
    </row>
    <row r="65" spans="1:16" ht="11.25" customHeight="1" x14ac:dyDescent="0.2">
      <c r="A65" s="121"/>
      <c r="B65" s="121"/>
      <c r="C65" s="121"/>
      <c r="D65" s="121"/>
      <c r="E65" s="121"/>
      <c r="F65" s="121"/>
      <c r="G65" s="121"/>
      <c r="H65" s="121"/>
      <c r="I65" s="121"/>
      <c r="J65" s="121"/>
      <c r="K65" s="121"/>
      <c r="L65" s="121"/>
      <c r="M65" s="121"/>
      <c r="N65" s="121"/>
      <c r="O65" s="121"/>
      <c r="P65" s="121"/>
    </row>
    <row r="66" spans="1:16" ht="11.25" customHeight="1" x14ac:dyDescent="0.2">
      <c r="A66" s="121"/>
      <c r="B66" s="121"/>
      <c r="C66" s="121"/>
      <c r="D66" s="121"/>
      <c r="E66" s="121"/>
      <c r="F66" s="121"/>
      <c r="G66" s="121"/>
      <c r="H66" s="121"/>
      <c r="I66" s="121"/>
      <c r="J66" s="121"/>
      <c r="K66" s="121"/>
      <c r="L66" s="121"/>
      <c r="M66" s="121"/>
      <c r="N66" s="121"/>
      <c r="O66" s="121"/>
      <c r="P66" s="121"/>
    </row>
  </sheetData>
  <mergeCells count="1">
    <mergeCell ref="A5:A6"/>
  </mergeCells>
  <phoneticPr fontId="3" type="noConversion"/>
  <printOptions horizontalCentered="1" verticalCentered="1"/>
  <pageMargins left="0.15748031496062992" right="0.15748031496062992" top="0.74803149606299213" bottom="0.74803149606299213" header="0.31496062992125984" footer="0.31496062992125984"/>
  <pageSetup paperSize="9" orientation="portrait" r:id="rId1"/>
  <extLst>
    <ext xmlns:mx="http://schemas.microsoft.com/office/mac/excel/2008/main" uri="http://schemas.microsoft.com/office/mac/excel/2008/main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/>
  <dimension ref="A1:T66"/>
  <sheetViews>
    <sheetView showGridLines="0" topLeftCell="A45" zoomScale="150" zoomScaleNormal="150" zoomScalePageLayoutView="150" workbookViewId="0">
      <selection activeCell="O64" sqref="O64"/>
    </sheetView>
  </sheetViews>
  <sheetFormatPr baseColWidth="10" defaultColWidth="3.6640625" defaultRowHeight="12" customHeight="1" x14ac:dyDescent="0.25"/>
  <cols>
    <col min="1" max="1" width="9.6640625" style="27" customWidth="1"/>
    <col min="2" max="2" width="3.44140625" style="27" customWidth="1"/>
    <col min="3" max="14" width="4.109375" style="27" customWidth="1"/>
    <col min="15" max="15" width="5.33203125" style="27" customWidth="1"/>
    <col min="16" max="16" width="3.6640625" style="27"/>
    <col min="17" max="17" width="6.21875" style="27" customWidth="1"/>
    <col min="18" max="16384" width="3.6640625" style="27"/>
  </cols>
  <sheetData>
    <row r="1" spans="1:16" ht="14.1" customHeight="1" x14ac:dyDescent="0.25">
      <c r="A1" s="66" t="s">
        <v>227</v>
      </c>
      <c r="B1" s="3"/>
      <c r="C1" s="3"/>
      <c r="D1" s="3"/>
      <c r="E1" s="3"/>
      <c r="F1" s="3"/>
    </row>
    <row r="2" spans="1:16" ht="11.1" customHeight="1" x14ac:dyDescent="0.25">
      <c r="A2" s="3" t="s">
        <v>146</v>
      </c>
      <c r="B2" s="3"/>
      <c r="C2" s="169"/>
      <c r="D2" s="169"/>
      <c r="E2" s="169"/>
      <c r="F2" s="169"/>
      <c r="G2" s="169"/>
      <c r="H2" s="169"/>
      <c r="I2" s="169"/>
      <c r="J2" s="169"/>
      <c r="K2" s="169"/>
      <c r="L2" s="169"/>
      <c r="M2" s="169"/>
      <c r="N2" s="169"/>
    </row>
    <row r="3" spans="1:16" ht="3.75" customHeight="1" x14ac:dyDescent="0.25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</row>
    <row r="4" spans="1:16" ht="15" customHeight="1" x14ac:dyDescent="0.25">
      <c r="A4" s="263" t="s">
        <v>71</v>
      </c>
      <c r="B4" s="264" t="s">
        <v>187</v>
      </c>
      <c r="C4" s="264" t="s">
        <v>173</v>
      </c>
      <c r="D4" s="264" t="s">
        <v>174</v>
      </c>
      <c r="E4" s="265" t="s">
        <v>175</v>
      </c>
      <c r="F4" s="264" t="s">
        <v>176</v>
      </c>
      <c r="G4" s="264" t="s">
        <v>177</v>
      </c>
      <c r="H4" s="264" t="s">
        <v>178</v>
      </c>
      <c r="I4" s="264" t="s">
        <v>179</v>
      </c>
      <c r="J4" s="264" t="s">
        <v>180</v>
      </c>
      <c r="K4" s="264" t="s">
        <v>181</v>
      </c>
      <c r="L4" s="264" t="s">
        <v>182</v>
      </c>
      <c r="M4" s="264" t="s">
        <v>140</v>
      </c>
      <c r="N4" s="264" t="s">
        <v>141</v>
      </c>
      <c r="O4" s="264" t="s">
        <v>215</v>
      </c>
      <c r="P4" s="173"/>
    </row>
    <row r="5" spans="1:16" ht="12" customHeight="1" x14ac:dyDescent="0.25">
      <c r="A5" s="398" t="s">
        <v>72</v>
      </c>
      <c r="B5" s="266">
        <v>2019</v>
      </c>
      <c r="C5" s="267">
        <v>2331.4494214810479</v>
      </c>
      <c r="D5" s="267">
        <v>2547.7452184794001</v>
      </c>
      <c r="E5" s="267">
        <v>2726.8208779999995</v>
      </c>
      <c r="F5" s="267">
        <v>3081.6559457299772</v>
      </c>
      <c r="G5" s="267">
        <v>3210.7729303796827</v>
      </c>
      <c r="H5" s="267">
        <v>3209.047078979565</v>
      </c>
      <c r="I5" s="267">
        <v>3120.870007977258</v>
      </c>
      <c r="J5" s="267">
        <v>2961.4583046784942</v>
      </c>
      <c r="K5" s="267">
        <v>2806.1649124840469</v>
      </c>
      <c r="L5" s="267">
        <v>2612.6591319881336</v>
      </c>
      <c r="M5" s="267">
        <v>2571.6622367268669</v>
      </c>
      <c r="N5" s="267">
        <v>2600.6409420004006</v>
      </c>
      <c r="O5" s="267">
        <f>SUM(C5:N5)</f>
        <v>33780.94700890487</v>
      </c>
      <c r="P5" s="3"/>
    </row>
    <row r="6" spans="1:16" ht="12" customHeight="1" x14ac:dyDescent="0.25">
      <c r="A6" s="399"/>
      <c r="B6" s="268">
        <v>2020</v>
      </c>
      <c r="C6" s="269">
        <v>2324.088112052586</v>
      </c>
      <c r="D6" s="269">
        <v>2523.7919999999999</v>
      </c>
      <c r="E6" s="269"/>
      <c r="F6" s="270"/>
      <c r="G6" s="270"/>
      <c r="H6" s="270"/>
      <c r="I6" s="270"/>
      <c r="J6" s="270"/>
      <c r="K6" s="270"/>
      <c r="L6" s="270"/>
      <c r="M6" s="270"/>
      <c r="N6" s="270"/>
      <c r="O6" s="270"/>
      <c r="P6" s="3"/>
    </row>
    <row r="7" spans="1:16" ht="11.1" customHeight="1" x14ac:dyDescent="0.25">
      <c r="A7" s="271" t="s">
        <v>4</v>
      </c>
      <c r="B7" s="272" t="s">
        <v>69</v>
      </c>
      <c r="C7" s="273">
        <v>4.5404</v>
      </c>
      <c r="D7" s="273">
        <v>4.0808</v>
      </c>
      <c r="E7" s="273">
        <v>4.4447999999999999</v>
      </c>
      <c r="F7" s="273">
        <v>3.9296000000000002</v>
      </c>
      <c r="G7" s="273">
        <v>4.3304</v>
      </c>
      <c r="H7" s="273">
        <v>4.8807999999999998</v>
      </c>
      <c r="I7" s="273">
        <v>4.5927999999999995</v>
      </c>
      <c r="J7" s="273">
        <v>4.5076000000000001</v>
      </c>
      <c r="K7" s="273">
        <v>4.5107999999999997</v>
      </c>
      <c r="L7" s="273">
        <v>4.4560000000000004</v>
      </c>
      <c r="M7" s="273">
        <v>4.7488000000000001</v>
      </c>
      <c r="N7" s="273">
        <v>7.0148000000000001</v>
      </c>
      <c r="O7" s="273">
        <v>53.689200000000007</v>
      </c>
      <c r="P7" s="3"/>
    </row>
    <row r="8" spans="1:16" ht="11.1" customHeight="1" x14ac:dyDescent="0.25">
      <c r="A8" s="271"/>
      <c r="B8" s="272" t="s">
        <v>220</v>
      </c>
      <c r="C8" s="273">
        <v>4.7144000000000004</v>
      </c>
      <c r="D8" s="4">
        <v>4.0199999999999996</v>
      </c>
      <c r="E8" s="273"/>
      <c r="F8" s="273"/>
      <c r="G8" s="273"/>
      <c r="H8" s="273"/>
      <c r="I8" s="273"/>
      <c r="J8" s="273"/>
      <c r="K8" s="273"/>
      <c r="L8" s="273"/>
      <c r="M8" s="273"/>
      <c r="N8" s="273"/>
      <c r="O8" s="274"/>
      <c r="P8" s="3"/>
    </row>
    <row r="9" spans="1:16" ht="11.1" customHeight="1" x14ac:dyDescent="0.25">
      <c r="A9" s="275" t="s">
        <v>5</v>
      </c>
      <c r="B9" s="272" t="s">
        <v>69</v>
      </c>
      <c r="C9" s="273">
        <v>114.92000000000002</v>
      </c>
      <c r="D9" s="273">
        <v>111.45</v>
      </c>
      <c r="E9" s="273">
        <v>127.04300000000001</v>
      </c>
      <c r="F9" s="273">
        <v>114.877145</v>
      </c>
      <c r="G9" s="273">
        <v>111.13360985395998</v>
      </c>
      <c r="H9" s="273">
        <v>114.56714499999998</v>
      </c>
      <c r="I9" s="273">
        <v>116.36714499999999</v>
      </c>
      <c r="J9" s="273">
        <v>117.37267144999998</v>
      </c>
      <c r="K9" s="273">
        <v>117.37671450000001</v>
      </c>
      <c r="L9" s="273">
        <v>119.96999999999998</v>
      </c>
      <c r="M9" s="273">
        <v>118.71999999999998</v>
      </c>
      <c r="N9" s="273">
        <v>118.76999999999998</v>
      </c>
      <c r="O9" s="274">
        <v>1397.96157480396</v>
      </c>
      <c r="P9" s="3"/>
    </row>
    <row r="10" spans="1:16" ht="11.1" customHeight="1" x14ac:dyDescent="0.25">
      <c r="A10" s="275"/>
      <c r="B10" s="272" t="s">
        <v>220</v>
      </c>
      <c r="C10" s="273">
        <v>114.91</v>
      </c>
      <c r="D10" s="4">
        <v>110.4</v>
      </c>
      <c r="E10" s="273"/>
      <c r="F10" s="273"/>
      <c r="G10" s="273"/>
      <c r="H10" s="273"/>
      <c r="I10" s="273"/>
      <c r="J10" s="273"/>
      <c r="K10" s="273"/>
      <c r="L10" s="273"/>
      <c r="M10" s="273"/>
      <c r="N10" s="273"/>
      <c r="O10" s="274"/>
      <c r="P10" s="3"/>
    </row>
    <row r="11" spans="1:16" ht="11.1" customHeight="1" x14ac:dyDescent="0.25">
      <c r="A11" s="276" t="s">
        <v>95</v>
      </c>
      <c r="B11" s="272" t="s">
        <v>69</v>
      </c>
      <c r="C11" s="273">
        <v>77.478999999999999</v>
      </c>
      <c r="D11" s="273">
        <v>76.91</v>
      </c>
      <c r="E11" s="273">
        <v>77.44</v>
      </c>
      <c r="F11" s="273">
        <v>78.072199999999995</v>
      </c>
      <c r="G11" s="273">
        <v>78.498000000000005</v>
      </c>
      <c r="H11" s="273">
        <v>78.69</v>
      </c>
      <c r="I11" s="273">
        <v>79.5</v>
      </c>
      <c r="J11" s="273">
        <v>79.87</v>
      </c>
      <c r="K11" s="273">
        <v>78.168999999999997</v>
      </c>
      <c r="L11" s="273">
        <v>77.052999999999997</v>
      </c>
      <c r="M11" s="273">
        <v>68.995000000000005</v>
      </c>
      <c r="N11" s="273">
        <v>69.241</v>
      </c>
      <c r="O11" s="274">
        <v>931.54899999999998</v>
      </c>
      <c r="P11" s="3"/>
    </row>
    <row r="12" spans="1:16" ht="11.1" customHeight="1" x14ac:dyDescent="0.25">
      <c r="A12" s="276"/>
      <c r="B12" s="272" t="s">
        <v>220</v>
      </c>
      <c r="C12" s="273">
        <v>75.250200000000007</v>
      </c>
      <c r="D12" s="4">
        <v>76.981999999999999</v>
      </c>
      <c r="E12" s="273"/>
      <c r="F12" s="273"/>
      <c r="G12" s="273"/>
      <c r="H12" s="273"/>
      <c r="I12" s="273"/>
      <c r="J12" s="273"/>
      <c r="K12" s="273"/>
      <c r="L12" s="273"/>
      <c r="M12" s="273"/>
      <c r="N12" s="273"/>
      <c r="O12" s="274"/>
      <c r="P12" s="3"/>
    </row>
    <row r="13" spans="1:16" ht="11.1" customHeight="1" x14ac:dyDescent="0.25">
      <c r="A13" s="275" t="s">
        <v>62</v>
      </c>
      <c r="B13" s="272" t="s">
        <v>69</v>
      </c>
      <c r="C13" s="284">
        <v>171.48599999999999</v>
      </c>
      <c r="D13" s="284">
        <v>174.47629999999998</v>
      </c>
      <c r="E13" s="284">
        <v>179.78569999999999</v>
      </c>
      <c r="F13" s="284">
        <v>184.81180000000001</v>
      </c>
      <c r="G13" s="284">
        <v>191.86490000000003</v>
      </c>
      <c r="H13" s="284">
        <v>190.09050000000002</v>
      </c>
      <c r="I13" s="284">
        <v>182.898</v>
      </c>
      <c r="J13" s="284">
        <v>178.64479999999998</v>
      </c>
      <c r="K13" s="284">
        <v>176.02379999999999</v>
      </c>
      <c r="L13" s="284">
        <v>172.73810000000003</v>
      </c>
      <c r="M13" s="284">
        <v>170.63619999999997</v>
      </c>
      <c r="N13" s="284">
        <v>174.58510000000001</v>
      </c>
      <c r="O13" s="274">
        <v>2093.7311</v>
      </c>
      <c r="P13" s="3"/>
    </row>
    <row r="14" spans="1:16" ht="11.1" customHeight="1" x14ac:dyDescent="0.25">
      <c r="A14" s="275"/>
      <c r="B14" s="272" t="s">
        <v>220</v>
      </c>
      <c r="C14" s="273">
        <v>172.45709999999997</v>
      </c>
      <c r="D14" s="4">
        <v>172.4</v>
      </c>
      <c r="E14" s="273"/>
      <c r="F14" s="273"/>
      <c r="G14" s="273"/>
      <c r="H14" s="273"/>
      <c r="I14" s="273"/>
      <c r="J14" s="273"/>
      <c r="K14" s="273"/>
      <c r="L14" s="273"/>
      <c r="M14" s="273"/>
      <c r="N14" s="273"/>
      <c r="O14" s="274"/>
      <c r="P14" s="3"/>
    </row>
    <row r="15" spans="1:16" ht="11.1" customHeight="1" x14ac:dyDescent="0.25">
      <c r="A15" s="275" t="s">
        <v>65</v>
      </c>
      <c r="B15" s="272" t="s">
        <v>69</v>
      </c>
      <c r="C15" s="273">
        <v>108.42880000000001</v>
      </c>
      <c r="D15" s="273">
        <v>142.45680000000002</v>
      </c>
      <c r="E15" s="273">
        <v>171.68120000000002</v>
      </c>
      <c r="F15" s="273">
        <v>194.69040000000001</v>
      </c>
      <c r="G15" s="273">
        <v>218.87480000000002</v>
      </c>
      <c r="H15" s="273">
        <v>194.96280000000002</v>
      </c>
      <c r="I15" s="273">
        <v>182.1772</v>
      </c>
      <c r="J15" s="273">
        <v>168.35360000000003</v>
      </c>
      <c r="K15" s="273">
        <v>140.65119999999999</v>
      </c>
      <c r="L15" s="273">
        <v>133.15920000000003</v>
      </c>
      <c r="M15" s="273">
        <v>144.93320000000003</v>
      </c>
      <c r="N15" s="273">
        <v>158.12640000000002</v>
      </c>
      <c r="O15" s="274">
        <v>1778.6608960000003</v>
      </c>
      <c r="P15" s="3"/>
    </row>
    <row r="16" spans="1:16" ht="11.1" customHeight="1" x14ac:dyDescent="0.25">
      <c r="A16" s="275"/>
      <c r="B16" s="272" t="s">
        <v>220</v>
      </c>
      <c r="C16" s="273">
        <v>105.97760000000001</v>
      </c>
      <c r="D16" s="4">
        <v>140.19999999999999</v>
      </c>
      <c r="E16" s="273"/>
      <c r="F16" s="273"/>
      <c r="G16" s="273"/>
      <c r="H16" s="273"/>
      <c r="I16" s="273"/>
      <c r="J16" s="273"/>
      <c r="K16" s="273"/>
      <c r="L16" s="273"/>
      <c r="M16" s="273"/>
      <c r="N16" s="273"/>
      <c r="O16" s="274"/>
      <c r="P16" s="3"/>
    </row>
    <row r="17" spans="1:16" ht="11.1" customHeight="1" x14ac:dyDescent="0.25">
      <c r="A17" s="276" t="s">
        <v>1</v>
      </c>
      <c r="B17" s="272" t="s">
        <v>69</v>
      </c>
      <c r="C17" s="273">
        <v>93.092619999999997</v>
      </c>
      <c r="D17" s="273">
        <v>96.855000000000018</v>
      </c>
      <c r="E17" s="273">
        <v>110.54161000000002</v>
      </c>
      <c r="F17" s="273">
        <v>96.191780000000008</v>
      </c>
      <c r="G17" s="273">
        <v>100.21394000000001</v>
      </c>
      <c r="H17" s="273">
        <v>101.09478000000003</v>
      </c>
      <c r="I17" s="273">
        <v>103.05268000000001</v>
      </c>
      <c r="J17" s="273">
        <v>103.12006000000002</v>
      </c>
      <c r="K17" s="273">
        <v>112.00122000000005</v>
      </c>
      <c r="L17" s="273">
        <v>102.68871200000001</v>
      </c>
      <c r="M17" s="273">
        <v>99.958393999999998</v>
      </c>
      <c r="N17" s="273">
        <v>91.733671999999999</v>
      </c>
      <c r="O17" s="274">
        <v>1184.9984000000002</v>
      </c>
      <c r="P17" s="3"/>
    </row>
    <row r="18" spans="1:16" ht="11.1" customHeight="1" x14ac:dyDescent="0.25">
      <c r="A18" s="276"/>
      <c r="B18" s="272" t="s">
        <v>220</v>
      </c>
      <c r="C18" s="273">
        <v>88.773132000000004</v>
      </c>
      <c r="D18" s="4">
        <v>94.24</v>
      </c>
      <c r="E18" s="273"/>
      <c r="F18" s="273"/>
      <c r="G18" s="273"/>
      <c r="H18" s="273"/>
      <c r="I18" s="273"/>
      <c r="J18" s="273"/>
      <c r="K18" s="273"/>
      <c r="L18" s="273"/>
      <c r="M18" s="273"/>
      <c r="N18" s="273"/>
      <c r="O18" s="274"/>
      <c r="P18" s="3"/>
    </row>
    <row r="19" spans="1:16" ht="11.1" customHeight="1" x14ac:dyDescent="0.25">
      <c r="A19" s="277" t="s">
        <v>57</v>
      </c>
      <c r="B19" s="272" t="s">
        <v>69</v>
      </c>
      <c r="C19" s="273">
        <v>0</v>
      </c>
      <c r="D19" s="273">
        <v>0</v>
      </c>
      <c r="E19" s="273">
        <v>0</v>
      </c>
      <c r="F19" s="273">
        <v>0</v>
      </c>
      <c r="G19" s="273">
        <v>0</v>
      </c>
      <c r="H19" s="273">
        <v>0</v>
      </c>
      <c r="I19" s="273">
        <v>0</v>
      </c>
      <c r="J19" s="273">
        <v>0</v>
      </c>
      <c r="K19" s="273">
        <v>0</v>
      </c>
      <c r="L19" s="273">
        <v>0</v>
      </c>
      <c r="M19" s="273">
        <v>0</v>
      </c>
      <c r="N19" s="273">
        <v>0</v>
      </c>
      <c r="O19" s="274">
        <v>0</v>
      </c>
      <c r="P19" s="3"/>
    </row>
    <row r="20" spans="1:16" ht="11.1" customHeight="1" x14ac:dyDescent="0.25">
      <c r="A20" s="276"/>
      <c r="B20" s="272" t="s">
        <v>220</v>
      </c>
      <c r="C20" s="273">
        <v>0</v>
      </c>
      <c r="D20" s="273">
        <v>0</v>
      </c>
      <c r="E20" s="273"/>
      <c r="F20" s="273"/>
      <c r="G20" s="273"/>
      <c r="H20" s="273"/>
      <c r="I20" s="273"/>
      <c r="J20" s="273"/>
      <c r="K20" s="273"/>
      <c r="L20" s="273"/>
      <c r="M20" s="273"/>
      <c r="N20" s="273"/>
      <c r="O20" s="274"/>
      <c r="P20" s="3"/>
    </row>
    <row r="21" spans="1:16" ht="11.1" customHeight="1" x14ac:dyDescent="0.25">
      <c r="A21" s="275" t="s">
        <v>98</v>
      </c>
      <c r="B21" s="272" t="s">
        <v>69</v>
      </c>
      <c r="C21" s="273">
        <v>266.74439999999998</v>
      </c>
      <c r="D21" s="273">
        <v>286.47880000000004</v>
      </c>
      <c r="E21" s="273">
        <v>304.27119999999991</v>
      </c>
      <c r="F21" s="273">
        <v>325.1624000000001</v>
      </c>
      <c r="G21" s="273">
        <v>340.06320000000005</v>
      </c>
      <c r="H21" s="273">
        <v>355.44080000000002</v>
      </c>
      <c r="I21" s="273">
        <v>353.27760000000006</v>
      </c>
      <c r="J21" s="273">
        <v>335.96840000000003</v>
      </c>
      <c r="K21" s="273">
        <v>297.66440000000006</v>
      </c>
      <c r="L21" s="273">
        <v>264.41079999999988</v>
      </c>
      <c r="M21" s="273">
        <v>248.76400000000004</v>
      </c>
      <c r="N21" s="273">
        <v>252.28920000000005</v>
      </c>
      <c r="O21" s="274">
        <v>3710.24865</v>
      </c>
      <c r="P21" s="3"/>
    </row>
    <row r="22" spans="1:16" ht="11.1" customHeight="1" x14ac:dyDescent="0.25">
      <c r="A22" s="275"/>
      <c r="B22" s="272" t="s">
        <v>220</v>
      </c>
      <c r="C22" s="273">
        <v>281.96280000000007</v>
      </c>
      <c r="D22" s="4">
        <v>285.3</v>
      </c>
      <c r="E22" s="273"/>
      <c r="F22" s="273"/>
      <c r="G22" s="273"/>
      <c r="H22" s="273"/>
      <c r="I22" s="273"/>
      <c r="J22" s="273"/>
      <c r="K22" s="273"/>
      <c r="L22" s="273"/>
      <c r="M22" s="273"/>
      <c r="N22" s="273"/>
      <c r="O22" s="274"/>
      <c r="P22" s="3"/>
    </row>
    <row r="23" spans="1:16" ht="11.1" customHeight="1" x14ac:dyDescent="0.25">
      <c r="A23" s="275" t="s">
        <v>61</v>
      </c>
      <c r="B23" s="272" t="s">
        <v>69</v>
      </c>
      <c r="C23" s="273">
        <v>107.47734800000001</v>
      </c>
      <c r="D23" s="273">
        <v>108.28134800000001</v>
      </c>
      <c r="E23" s="273">
        <v>105.68374399999999</v>
      </c>
      <c r="F23" s="273">
        <v>113.448604</v>
      </c>
      <c r="G23" s="273">
        <v>134.13313200000002</v>
      </c>
      <c r="H23" s="273">
        <v>151.23259199999998</v>
      </c>
      <c r="I23" s="273">
        <v>112.82406799999997</v>
      </c>
      <c r="J23" s="273">
        <v>111.34555600000002</v>
      </c>
      <c r="K23" s="273">
        <v>135.03344800000002</v>
      </c>
      <c r="L23" s="273">
        <v>121.386212</v>
      </c>
      <c r="M23" s="273">
        <v>121.96042320000002</v>
      </c>
      <c r="N23" s="273">
        <v>117.88432399999995</v>
      </c>
      <c r="O23" s="274">
        <v>1394.9610284</v>
      </c>
      <c r="P23" s="3"/>
    </row>
    <row r="24" spans="1:16" ht="11.1" customHeight="1" x14ac:dyDescent="0.25">
      <c r="A24" s="275"/>
      <c r="B24" s="272" t="s">
        <v>220</v>
      </c>
      <c r="C24" s="273">
        <v>106.04586999999999</v>
      </c>
      <c r="D24" s="4">
        <v>107.89</v>
      </c>
      <c r="E24" s="273"/>
      <c r="F24" s="273"/>
      <c r="G24" s="273"/>
      <c r="H24" s="273"/>
      <c r="I24" s="273"/>
      <c r="J24" s="273"/>
      <c r="K24" s="273"/>
      <c r="L24" s="273"/>
      <c r="M24" s="273"/>
      <c r="N24" s="273"/>
      <c r="O24" s="274"/>
      <c r="P24" s="3"/>
    </row>
    <row r="25" spans="1:16" ht="11.1" customHeight="1" x14ac:dyDescent="0.25">
      <c r="A25" s="275" t="s">
        <v>150</v>
      </c>
      <c r="B25" s="272" t="s">
        <v>69</v>
      </c>
      <c r="C25" s="273">
        <v>131.05691999999999</v>
      </c>
      <c r="D25" s="273">
        <v>135.47400000000002</v>
      </c>
      <c r="E25" s="273">
        <v>146.58612000000002</v>
      </c>
      <c r="F25" s="273">
        <v>151.55100000000002</v>
      </c>
      <c r="G25" s="273">
        <v>148.92211999999998</v>
      </c>
      <c r="H25" s="273">
        <v>160.52252000000004</v>
      </c>
      <c r="I25" s="273">
        <v>166.798</v>
      </c>
      <c r="J25" s="273">
        <v>163.62200000000007</v>
      </c>
      <c r="K25" s="273">
        <v>147.48519999999999</v>
      </c>
      <c r="L25" s="273">
        <v>153.63720000000004</v>
      </c>
      <c r="M25" s="273">
        <v>142.88199999999995</v>
      </c>
      <c r="N25" s="273">
        <v>150.90439999999998</v>
      </c>
      <c r="O25" s="274">
        <v>1871.1167719999999</v>
      </c>
      <c r="P25" s="3"/>
    </row>
    <row r="26" spans="1:16" ht="11.1" customHeight="1" x14ac:dyDescent="0.25">
      <c r="A26" s="271"/>
      <c r="B26" s="272" t="s">
        <v>220</v>
      </c>
      <c r="C26" s="273">
        <v>141.80319999999995</v>
      </c>
      <c r="D26" s="4">
        <v>132.44999999999999</v>
      </c>
      <c r="E26" s="273"/>
      <c r="F26" s="273"/>
      <c r="G26" s="273"/>
      <c r="H26" s="273"/>
      <c r="I26" s="273"/>
      <c r="J26" s="273"/>
      <c r="K26" s="273"/>
      <c r="L26" s="273"/>
      <c r="M26" s="273"/>
      <c r="N26" s="273"/>
      <c r="O26" s="274"/>
      <c r="P26" s="3"/>
    </row>
    <row r="27" spans="1:16" ht="11.1" customHeight="1" x14ac:dyDescent="0.25">
      <c r="A27" s="271" t="s">
        <v>149</v>
      </c>
      <c r="B27" s="272" t="s">
        <v>69</v>
      </c>
      <c r="C27" s="273">
        <v>7.5410399999999997</v>
      </c>
      <c r="D27" s="273">
        <v>7.4371519999999975</v>
      </c>
      <c r="E27" s="273">
        <v>8.3752000000000031</v>
      </c>
      <c r="F27" s="273">
        <v>9.222900000000001</v>
      </c>
      <c r="G27" s="273">
        <v>11.085079999999998</v>
      </c>
      <c r="H27" s="273">
        <v>10.25488</v>
      </c>
      <c r="I27" s="273">
        <v>11.655660000000001</v>
      </c>
      <c r="J27" s="273">
        <v>12.153887999999997</v>
      </c>
      <c r="K27" s="273">
        <v>13.140460000000003</v>
      </c>
      <c r="L27" s="273">
        <v>13.854648000000005</v>
      </c>
      <c r="M27" s="273">
        <v>13.641779999999997</v>
      </c>
      <c r="N27" s="273">
        <v>9.8525919999999996</v>
      </c>
      <c r="O27" s="274">
        <v>76.958292000000014</v>
      </c>
      <c r="P27" s="3"/>
    </row>
    <row r="28" spans="1:16" ht="11.1" customHeight="1" x14ac:dyDescent="0.25">
      <c r="A28" s="271"/>
      <c r="B28" s="272" t="s">
        <v>220</v>
      </c>
      <c r="C28" s="273">
        <v>6.7978994816279386</v>
      </c>
      <c r="D28" s="4">
        <v>7.51</v>
      </c>
      <c r="E28" s="273"/>
      <c r="F28" s="273"/>
      <c r="G28" s="273"/>
      <c r="H28" s="273"/>
      <c r="I28" s="273"/>
      <c r="J28" s="273"/>
      <c r="K28" s="273"/>
      <c r="L28" s="273"/>
      <c r="M28" s="273"/>
      <c r="N28" s="273"/>
      <c r="O28" s="274"/>
      <c r="P28" s="3"/>
    </row>
    <row r="29" spans="1:16" ht="11.1" customHeight="1" x14ac:dyDescent="0.25">
      <c r="A29" s="275" t="s">
        <v>60</v>
      </c>
      <c r="B29" s="272" t="s">
        <v>69</v>
      </c>
      <c r="C29" s="273">
        <v>269.16840000000002</v>
      </c>
      <c r="D29" s="273">
        <v>266.65160000000003</v>
      </c>
      <c r="E29" s="273">
        <v>266.3612</v>
      </c>
      <c r="F29" s="273">
        <v>270.59319999999997</v>
      </c>
      <c r="G29" s="273">
        <v>265.41027754648786</v>
      </c>
      <c r="H29" s="273">
        <v>277.43919999999997</v>
      </c>
      <c r="I29" s="273">
        <v>278.32679999999999</v>
      </c>
      <c r="J29" s="273">
        <v>271.07400000000001</v>
      </c>
      <c r="K29" s="273">
        <v>275.49760000000003</v>
      </c>
      <c r="L29" s="273">
        <v>275.07960000000003</v>
      </c>
      <c r="M29" s="273">
        <v>275.65586153939154</v>
      </c>
      <c r="N29" s="273">
        <v>293.64745000040097</v>
      </c>
      <c r="O29" s="274">
        <v>3325.4936827293009</v>
      </c>
      <c r="P29" s="3"/>
    </row>
    <row r="30" spans="1:16" ht="11.1" customHeight="1" x14ac:dyDescent="0.25">
      <c r="A30" s="275"/>
      <c r="B30" s="272" t="s">
        <v>220</v>
      </c>
      <c r="C30" s="273">
        <v>248.97706080525865</v>
      </c>
      <c r="D30" s="4">
        <v>265.10000000000002</v>
      </c>
      <c r="E30" s="273"/>
      <c r="F30" s="273"/>
      <c r="G30" s="273"/>
      <c r="H30" s="273"/>
      <c r="I30" s="273"/>
      <c r="J30" s="273"/>
      <c r="K30" s="273"/>
      <c r="L30" s="273"/>
      <c r="M30" s="273"/>
      <c r="N30" s="273"/>
      <c r="O30" s="274"/>
      <c r="P30" s="3"/>
    </row>
    <row r="31" spans="1:16" ht="11.1" customHeight="1" x14ac:dyDescent="0.25">
      <c r="A31" s="275" t="s">
        <v>87</v>
      </c>
      <c r="B31" s="272" t="s">
        <v>69</v>
      </c>
      <c r="C31" s="273">
        <v>197.25348399999999</v>
      </c>
      <c r="D31" s="273">
        <v>203.050096</v>
      </c>
      <c r="E31" s="273">
        <v>201.73158000000001</v>
      </c>
      <c r="F31" s="273">
        <v>211.05026800000002</v>
      </c>
      <c r="G31" s="273">
        <v>216.61677200000005</v>
      </c>
      <c r="H31" s="273">
        <v>223.27973199999997</v>
      </c>
      <c r="I31" s="273">
        <v>211.76616400000003</v>
      </c>
      <c r="J31" s="273">
        <v>210.096924</v>
      </c>
      <c r="K31" s="273">
        <v>206.29524800000002</v>
      </c>
      <c r="L31" s="273">
        <v>208.5942</v>
      </c>
      <c r="M31" s="273">
        <v>202.093144</v>
      </c>
      <c r="N31" s="273">
        <v>211.89967199999998</v>
      </c>
      <c r="O31" s="274">
        <v>2453.0120320000005</v>
      </c>
      <c r="P31" s="3"/>
    </row>
    <row r="32" spans="1:16" ht="11.1" customHeight="1" x14ac:dyDescent="0.25">
      <c r="A32" s="275"/>
      <c r="B32" s="272" t="s">
        <v>220</v>
      </c>
      <c r="C32" s="273">
        <v>187.12882553344841</v>
      </c>
      <c r="D32" s="4">
        <v>201.25</v>
      </c>
      <c r="E32" s="273"/>
      <c r="F32" s="273"/>
      <c r="G32" s="273"/>
      <c r="H32" s="273"/>
      <c r="I32" s="273"/>
      <c r="J32" s="273"/>
      <c r="K32" s="273"/>
      <c r="L32" s="273"/>
      <c r="M32" s="273"/>
      <c r="N32" s="273"/>
      <c r="O32" s="274"/>
      <c r="P32" s="3"/>
    </row>
    <row r="33" spans="1:16" ht="11.1" customHeight="1" x14ac:dyDescent="0.25">
      <c r="A33" s="275" t="s">
        <v>86</v>
      </c>
      <c r="B33" s="272" t="s">
        <v>69</v>
      </c>
      <c r="C33" s="273">
        <v>42.157800000000002</v>
      </c>
      <c r="D33" s="273">
        <v>45.71</v>
      </c>
      <c r="E33" s="273">
        <v>44.52</v>
      </c>
      <c r="F33" s="273">
        <v>44.39</v>
      </c>
      <c r="G33" s="273">
        <v>44.52</v>
      </c>
      <c r="H33" s="273">
        <v>44.540999999999997</v>
      </c>
      <c r="I33" s="273">
        <v>42.84375</v>
      </c>
      <c r="J33" s="273">
        <v>40.1175</v>
      </c>
      <c r="K33" s="273">
        <v>39.451999999999998</v>
      </c>
      <c r="L33" s="273">
        <v>45.457000000000001</v>
      </c>
      <c r="M33" s="273">
        <v>43.253</v>
      </c>
      <c r="N33" s="273">
        <v>52.478000000000002</v>
      </c>
      <c r="O33" s="274">
        <v>535.91031999999996</v>
      </c>
      <c r="P33" s="3"/>
    </row>
    <row r="34" spans="1:16" ht="11.1" customHeight="1" x14ac:dyDescent="0.25">
      <c r="A34" s="275"/>
      <c r="B34" s="272" t="s">
        <v>220</v>
      </c>
      <c r="C34" s="273">
        <v>40.052300000000002</v>
      </c>
      <c r="D34" s="4">
        <v>44.2</v>
      </c>
      <c r="E34" s="273"/>
      <c r="F34" s="273"/>
      <c r="G34" s="273"/>
      <c r="H34" s="273"/>
      <c r="I34" s="273"/>
      <c r="J34" s="273"/>
      <c r="K34" s="273"/>
      <c r="L34" s="273"/>
      <c r="M34" s="273"/>
      <c r="N34" s="273"/>
      <c r="O34" s="274"/>
      <c r="P34" s="3"/>
    </row>
    <row r="35" spans="1:16" ht="11.1" customHeight="1" x14ac:dyDescent="0.25">
      <c r="A35" s="275" t="s">
        <v>58</v>
      </c>
      <c r="B35" s="272" t="s">
        <v>69</v>
      </c>
      <c r="C35" s="273">
        <v>49.476799999999997</v>
      </c>
      <c r="D35" s="273">
        <v>59.784399999999998</v>
      </c>
      <c r="E35" s="273">
        <v>57.700479999999999</v>
      </c>
      <c r="F35" s="273">
        <v>59.150920000000013</v>
      </c>
      <c r="G35" s="273">
        <v>67.154600000000002</v>
      </c>
      <c r="H35" s="273">
        <v>56.632640000000009</v>
      </c>
      <c r="I35" s="273">
        <v>70.902160000000023</v>
      </c>
      <c r="J35" s="273">
        <v>49.476799999999997</v>
      </c>
      <c r="K35" s="273">
        <v>65.326480000000004</v>
      </c>
      <c r="L35" s="273">
        <v>59.520600000000002</v>
      </c>
      <c r="M35" s="273">
        <v>58.328999999999986</v>
      </c>
      <c r="N35" s="273">
        <v>69.37012</v>
      </c>
      <c r="O35" s="274">
        <v>754.08168000000012</v>
      </c>
      <c r="P35" s="3"/>
    </row>
    <row r="36" spans="1:16" ht="11.1" customHeight="1" x14ac:dyDescent="0.25">
      <c r="A36" s="275"/>
      <c r="B36" s="272" t="s">
        <v>220</v>
      </c>
      <c r="C36" s="273">
        <v>50.920400000000001</v>
      </c>
      <c r="D36" s="4">
        <v>58.55</v>
      </c>
      <c r="E36" s="273"/>
      <c r="F36" s="273"/>
      <c r="G36" s="273"/>
      <c r="H36" s="273"/>
      <c r="I36" s="273"/>
      <c r="J36" s="273"/>
      <c r="K36" s="273"/>
      <c r="L36" s="273"/>
      <c r="M36" s="273"/>
      <c r="N36" s="273"/>
      <c r="O36" s="274"/>
      <c r="P36" s="3"/>
    </row>
    <row r="37" spans="1:16" ht="11.1" customHeight="1" x14ac:dyDescent="0.25">
      <c r="A37" s="275" t="s">
        <v>59</v>
      </c>
      <c r="B37" s="272" t="s">
        <v>69</v>
      </c>
      <c r="C37" s="273">
        <v>5.6767199999999995</v>
      </c>
      <c r="D37" s="273">
        <v>5.1794600000000006</v>
      </c>
      <c r="E37" s="273">
        <v>5.4640800000000009</v>
      </c>
      <c r="F37" s="273">
        <v>5.4157599999999997</v>
      </c>
      <c r="G37" s="273">
        <v>5.4757600000000002</v>
      </c>
      <c r="H37" s="273">
        <v>5.3310360000000001</v>
      </c>
      <c r="I37" s="273">
        <v>6.4498199999999999</v>
      </c>
      <c r="J37" s="273">
        <v>5.3918200000000001</v>
      </c>
      <c r="K37" s="273">
        <v>5.5691600000000001</v>
      </c>
      <c r="L37" s="273">
        <v>5.7679399999999994</v>
      </c>
      <c r="M37" s="273">
        <v>5.8931400000000007</v>
      </c>
      <c r="N37" s="273">
        <v>8.7676800000000004</v>
      </c>
      <c r="O37" s="274">
        <v>66.717455999999999</v>
      </c>
      <c r="P37" s="3"/>
    </row>
    <row r="38" spans="1:16" ht="11.1" customHeight="1" x14ac:dyDescent="0.25">
      <c r="A38" s="275"/>
      <c r="B38" s="272" t="s">
        <v>220</v>
      </c>
      <c r="C38" s="273">
        <v>5.7236000000000011</v>
      </c>
      <c r="D38" s="4">
        <v>5.5</v>
      </c>
      <c r="E38" s="273"/>
      <c r="F38" s="273"/>
      <c r="G38" s="273"/>
      <c r="H38" s="273"/>
      <c r="I38" s="273"/>
      <c r="J38" s="273"/>
      <c r="K38" s="273"/>
      <c r="L38" s="273"/>
      <c r="M38" s="273"/>
      <c r="N38" s="273"/>
      <c r="O38" s="274"/>
      <c r="P38" s="3"/>
    </row>
    <row r="39" spans="1:16" ht="11.1" customHeight="1" x14ac:dyDescent="0.25">
      <c r="A39" s="275" t="s">
        <v>199</v>
      </c>
      <c r="B39" s="272" t="s">
        <v>69</v>
      </c>
      <c r="C39" s="273">
        <v>2.4160000000000004</v>
      </c>
      <c r="D39" s="273">
        <v>2.3320000000000003</v>
      </c>
      <c r="E39" s="273">
        <v>2.3675999999999999</v>
      </c>
      <c r="F39" s="273">
        <v>2.3435999999999999</v>
      </c>
      <c r="G39" s="273">
        <v>2.1635999999999997</v>
      </c>
      <c r="H39" s="273">
        <v>2.3071999999999995</v>
      </c>
      <c r="I39" s="273">
        <v>2.1835999999999998</v>
      </c>
      <c r="J39" s="273">
        <v>2.2236000000000007</v>
      </c>
      <c r="K39" s="273">
        <v>2.3248000000000002</v>
      </c>
      <c r="L39" s="273">
        <v>2.3367999999999998</v>
      </c>
      <c r="M39" s="273">
        <v>2.5232000000000006</v>
      </c>
      <c r="N39" s="273">
        <v>3.4856400000000001</v>
      </c>
      <c r="O39" s="274">
        <v>39.353000000000002</v>
      </c>
      <c r="P39" s="3"/>
    </row>
    <row r="40" spans="1:16" ht="11.1" customHeight="1" x14ac:dyDescent="0.25">
      <c r="A40" s="275"/>
      <c r="B40" s="272" t="s">
        <v>220</v>
      </c>
      <c r="C40" s="273">
        <v>1.9875565241078723</v>
      </c>
      <c r="D40" s="4">
        <v>2.15</v>
      </c>
      <c r="E40" s="273"/>
      <c r="F40" s="273"/>
      <c r="G40" s="273"/>
      <c r="H40" s="273"/>
      <c r="I40" s="273"/>
      <c r="J40" s="273"/>
      <c r="K40" s="273"/>
      <c r="L40" s="273"/>
      <c r="M40" s="273"/>
      <c r="N40" s="273"/>
      <c r="O40" s="274"/>
      <c r="P40" s="3"/>
    </row>
    <row r="41" spans="1:16" ht="11.1" customHeight="1" x14ac:dyDescent="0.25">
      <c r="A41" s="275" t="s">
        <v>201</v>
      </c>
      <c r="B41" s="272" t="s">
        <v>69</v>
      </c>
      <c r="C41" s="273">
        <v>3.5049999999999999</v>
      </c>
      <c r="D41" s="273">
        <v>3.04</v>
      </c>
      <c r="E41" s="273">
        <v>2.92</v>
      </c>
      <c r="F41" s="273">
        <v>2.72</v>
      </c>
      <c r="G41" s="273">
        <v>2.9750000000000001</v>
      </c>
      <c r="H41" s="273">
        <v>2.6310000000000002</v>
      </c>
      <c r="I41" s="273">
        <v>2.6710000000000003</v>
      </c>
      <c r="J41" s="273">
        <v>2.9000000000000004</v>
      </c>
      <c r="K41" s="273">
        <v>2.6870000000000003</v>
      </c>
      <c r="L41" s="273">
        <v>2.6470000000000002</v>
      </c>
      <c r="M41" s="273">
        <v>3.7810000000000006</v>
      </c>
      <c r="N41" s="273">
        <v>3.5696999999999997</v>
      </c>
      <c r="O41" s="274">
        <v>39.353000000000002</v>
      </c>
      <c r="P41" s="3"/>
    </row>
    <row r="42" spans="1:16" ht="11.1" customHeight="1" x14ac:dyDescent="0.25">
      <c r="A42" s="275"/>
      <c r="B42" s="272" t="s">
        <v>220</v>
      </c>
      <c r="C42" s="273">
        <v>2.97</v>
      </c>
      <c r="D42" s="4">
        <v>2.95</v>
      </c>
      <c r="E42" s="273"/>
      <c r="F42" s="273"/>
      <c r="G42" s="273"/>
      <c r="H42" s="273"/>
      <c r="I42" s="273"/>
      <c r="J42" s="273"/>
      <c r="K42" s="273"/>
      <c r="L42" s="273"/>
      <c r="M42" s="273"/>
      <c r="N42" s="273"/>
      <c r="O42" s="274"/>
      <c r="P42" s="3"/>
    </row>
    <row r="43" spans="1:16" ht="11.1" customHeight="1" x14ac:dyDescent="0.25">
      <c r="A43" s="275" t="s">
        <v>63</v>
      </c>
      <c r="B43" s="272" t="s">
        <v>69</v>
      </c>
      <c r="C43" s="273">
        <v>6.4166799999999995</v>
      </c>
      <c r="D43" s="273">
        <v>5.9268999999999998</v>
      </c>
      <c r="E43" s="273">
        <v>6.7915999999999999</v>
      </c>
      <c r="F43" s="273">
        <v>7.68</v>
      </c>
      <c r="G43" s="273">
        <v>8.9168000000000003</v>
      </c>
      <c r="H43" s="273">
        <v>7.5772000000000013</v>
      </c>
      <c r="I43" s="273">
        <v>7.7735000000000003</v>
      </c>
      <c r="J43" s="273">
        <v>7.1824000000000003</v>
      </c>
      <c r="K43" s="273">
        <v>5.8790000000000004</v>
      </c>
      <c r="L43" s="273">
        <v>6.1150000000000002</v>
      </c>
      <c r="M43" s="273">
        <v>5.6328000000000005</v>
      </c>
      <c r="N43" s="273">
        <v>5.9625000000000004</v>
      </c>
      <c r="O43" s="274">
        <v>86.611199999999997</v>
      </c>
      <c r="P43" s="3"/>
    </row>
    <row r="44" spans="1:16" ht="11.1" customHeight="1" x14ac:dyDescent="0.25">
      <c r="A44" s="275"/>
      <c r="B44" s="272" t="s">
        <v>220</v>
      </c>
      <c r="C44" s="273">
        <v>6.0826800000000008</v>
      </c>
      <c r="D44" s="4">
        <v>5.56</v>
      </c>
      <c r="E44" s="273"/>
      <c r="F44" s="273"/>
      <c r="G44" s="273"/>
      <c r="H44" s="273"/>
      <c r="I44" s="273"/>
      <c r="J44" s="273"/>
      <c r="K44" s="273"/>
      <c r="L44" s="273"/>
      <c r="M44" s="273"/>
      <c r="N44" s="273"/>
      <c r="O44" s="274"/>
      <c r="P44" s="3"/>
    </row>
    <row r="45" spans="1:16" ht="11.1" customHeight="1" x14ac:dyDescent="0.25">
      <c r="A45" s="275" t="s">
        <v>151</v>
      </c>
      <c r="B45" s="272" t="s">
        <v>69</v>
      </c>
      <c r="C45" s="273">
        <v>58.373272</v>
      </c>
      <c r="D45" s="273">
        <v>70.316300000000027</v>
      </c>
      <c r="E45" s="273">
        <v>84.891564000000002</v>
      </c>
      <c r="F45" s="273">
        <v>118.75971999999997</v>
      </c>
      <c r="G45" s="273">
        <v>149.333504</v>
      </c>
      <c r="H45" s="273">
        <v>168.82910399999997</v>
      </c>
      <c r="I45" s="273">
        <v>155.93695599999998</v>
      </c>
      <c r="J45" s="273">
        <v>133.38065600000002</v>
      </c>
      <c r="K45" s="273">
        <v>94.350496000000007</v>
      </c>
      <c r="L45" s="273">
        <v>72.488280000000003</v>
      </c>
      <c r="M45" s="273">
        <v>103.21674399999998</v>
      </c>
      <c r="N45" s="273">
        <v>127.659132</v>
      </c>
      <c r="O45" s="274">
        <v>1318.9424508000004</v>
      </c>
      <c r="P45" s="3"/>
    </row>
    <row r="46" spans="1:16" ht="11.1" customHeight="1" x14ac:dyDescent="0.25">
      <c r="A46" s="275"/>
      <c r="B46" s="272" t="s">
        <v>220</v>
      </c>
      <c r="C46" s="273">
        <v>59.711972000000003</v>
      </c>
      <c r="D46" s="4">
        <v>68.459999999999994</v>
      </c>
      <c r="E46" s="273"/>
      <c r="F46" s="273"/>
      <c r="G46" s="273"/>
      <c r="H46" s="273"/>
      <c r="I46" s="273"/>
      <c r="J46" s="273"/>
      <c r="K46" s="273"/>
      <c r="L46" s="273"/>
      <c r="M46" s="273"/>
      <c r="N46" s="273"/>
      <c r="O46" s="274"/>
      <c r="P46" s="3"/>
    </row>
    <row r="47" spans="1:16" ht="11.1" customHeight="1" x14ac:dyDescent="0.25">
      <c r="A47" s="275" t="s">
        <v>85</v>
      </c>
      <c r="B47" s="272" t="s">
        <v>69</v>
      </c>
      <c r="C47" s="273">
        <v>110.65973748104801</v>
      </c>
      <c r="D47" s="273">
        <v>116.8040624794</v>
      </c>
      <c r="E47" s="273">
        <v>120.44</v>
      </c>
      <c r="F47" s="273">
        <v>131.85354872997701</v>
      </c>
      <c r="G47" s="273">
        <v>128.218494979235</v>
      </c>
      <c r="H47" s="273">
        <v>135.389629979565</v>
      </c>
      <c r="I47" s="273">
        <v>139.19168497725801</v>
      </c>
      <c r="J47" s="273">
        <v>128.583441228494</v>
      </c>
      <c r="K47" s="273">
        <v>136.91706598404735</v>
      </c>
      <c r="L47" s="273">
        <v>121.83913998813398</v>
      </c>
      <c r="M47" s="273">
        <v>107.49686998747521</v>
      </c>
      <c r="N47" s="273">
        <v>115.75279999999998</v>
      </c>
      <c r="O47" s="274">
        <v>1477.6333291950805</v>
      </c>
      <c r="P47" s="3"/>
    </row>
    <row r="48" spans="1:16" ht="11.1" customHeight="1" x14ac:dyDescent="0.25">
      <c r="A48" s="275"/>
      <c r="B48" s="272" t="s">
        <v>220</v>
      </c>
      <c r="C48" s="273">
        <v>125.587615708144</v>
      </c>
      <c r="D48" s="4">
        <v>114.9</v>
      </c>
      <c r="E48" s="273"/>
      <c r="F48" s="273"/>
      <c r="G48" s="273"/>
      <c r="H48" s="273"/>
      <c r="I48" s="273"/>
      <c r="J48" s="273"/>
      <c r="K48" s="273"/>
      <c r="L48" s="273"/>
      <c r="M48" s="273"/>
      <c r="N48" s="273"/>
      <c r="O48" s="274"/>
      <c r="P48" s="3"/>
    </row>
    <row r="49" spans="1:20" ht="11.1" customHeight="1" x14ac:dyDescent="0.25">
      <c r="A49" s="275" t="s">
        <v>99</v>
      </c>
      <c r="B49" s="272" t="s">
        <v>69</v>
      </c>
      <c r="C49" s="273">
        <v>481.23099999999999</v>
      </c>
      <c r="D49" s="273">
        <v>602.09100000000012</v>
      </c>
      <c r="E49" s="273">
        <v>673.04699999999991</v>
      </c>
      <c r="F49" s="273">
        <v>931.48350000000016</v>
      </c>
      <c r="G49" s="273">
        <v>954.88499999999988</v>
      </c>
      <c r="H49" s="273">
        <v>896.04</v>
      </c>
      <c r="I49" s="273">
        <v>862.35699999999986</v>
      </c>
      <c r="J49" s="273">
        <v>808.1450000000001</v>
      </c>
      <c r="K49" s="273">
        <v>721.47450000000003</v>
      </c>
      <c r="L49" s="273">
        <v>621.31399999999996</v>
      </c>
      <c r="M49" s="273">
        <v>600.59400000000005</v>
      </c>
      <c r="N49" s="273">
        <v>525.90000000000009</v>
      </c>
      <c r="O49" s="274">
        <v>8766.8739999999998</v>
      </c>
      <c r="P49" s="3"/>
    </row>
    <row r="50" spans="1:20" ht="11.1" customHeight="1" x14ac:dyDescent="0.25">
      <c r="A50" s="275"/>
      <c r="B50" s="272" t="s">
        <v>220</v>
      </c>
      <c r="C50" s="273">
        <v>473.44650000000001</v>
      </c>
      <c r="D50" s="4">
        <v>601.29999999999995</v>
      </c>
      <c r="E50" s="273"/>
      <c r="F50" s="273"/>
      <c r="G50" s="273"/>
      <c r="H50" s="273"/>
      <c r="I50" s="273"/>
      <c r="J50" s="273"/>
      <c r="K50" s="273"/>
      <c r="L50" s="273"/>
      <c r="M50" s="273"/>
      <c r="N50" s="273"/>
      <c r="O50" s="274"/>
      <c r="P50" s="3"/>
    </row>
    <row r="51" spans="1:20" ht="11.1" customHeight="1" x14ac:dyDescent="0.25">
      <c r="A51" s="275" t="s">
        <v>100</v>
      </c>
      <c r="B51" s="272" t="s">
        <v>69</v>
      </c>
      <c r="C51" s="273">
        <v>5.7279999999999989</v>
      </c>
      <c r="D51" s="273">
        <v>5.1472000000000007</v>
      </c>
      <c r="E51" s="273">
        <v>5.7816000000000001</v>
      </c>
      <c r="F51" s="273">
        <v>5.5627999999999993</v>
      </c>
      <c r="G51" s="273">
        <v>5.9570000000000007</v>
      </c>
      <c r="H51" s="273">
        <v>6.3648000000000007</v>
      </c>
      <c r="I51" s="273">
        <v>6.0121999999999991</v>
      </c>
      <c r="J51" s="273">
        <v>5.7379999999999995</v>
      </c>
      <c r="K51" s="273">
        <v>5.516</v>
      </c>
      <c r="L51" s="273">
        <v>6.7879999999999985</v>
      </c>
      <c r="M51" s="273">
        <v>5.2468000000000004</v>
      </c>
      <c r="N51" s="273">
        <v>7.2395999999999994</v>
      </c>
      <c r="O51" s="274">
        <v>66.812000000000012</v>
      </c>
      <c r="P51" s="3"/>
    </row>
    <row r="52" spans="1:20" ht="11.1" customHeight="1" x14ac:dyDescent="0.25">
      <c r="A52" s="275"/>
      <c r="B52" s="272" t="s">
        <v>220</v>
      </c>
      <c r="C52" s="273">
        <v>5.77</v>
      </c>
      <c r="D52" s="4">
        <v>4.9800000000000004</v>
      </c>
      <c r="E52" s="273"/>
      <c r="F52" s="273"/>
      <c r="G52" s="273"/>
      <c r="H52" s="273"/>
      <c r="I52" s="273"/>
      <c r="J52" s="273"/>
      <c r="K52" s="273"/>
      <c r="L52" s="273"/>
      <c r="M52" s="273"/>
      <c r="N52" s="273"/>
      <c r="O52" s="274"/>
      <c r="P52" s="3"/>
    </row>
    <row r="53" spans="1:20" ht="11.1" customHeight="1" x14ac:dyDescent="0.25">
      <c r="A53" s="275" t="s">
        <v>64</v>
      </c>
      <c r="B53" s="272" t="s">
        <v>69</v>
      </c>
      <c r="C53" s="273">
        <v>12.656000000000002</v>
      </c>
      <c r="D53" s="273">
        <v>13.871999999999998</v>
      </c>
      <c r="E53" s="273">
        <v>14.552000000000001</v>
      </c>
      <c r="F53" s="273">
        <v>14.368000000000002</v>
      </c>
      <c r="G53" s="273">
        <v>15.467999999999998</v>
      </c>
      <c r="H53" s="273">
        <v>16.084</v>
      </c>
      <c r="I53" s="273">
        <v>16.039999999999996</v>
      </c>
      <c r="J53" s="273">
        <v>16.228000000000002</v>
      </c>
      <c r="K53" s="273">
        <v>16.856000000000002</v>
      </c>
      <c r="L53" s="273">
        <v>15.952000000000002</v>
      </c>
      <c r="M53" s="273">
        <v>17.191999999999997</v>
      </c>
      <c r="N53" s="273">
        <v>18.148</v>
      </c>
      <c r="O53" s="274">
        <v>183.37351999999996</v>
      </c>
      <c r="P53" s="3"/>
    </row>
    <row r="54" spans="1:20" ht="11.1" customHeight="1" x14ac:dyDescent="0.25">
      <c r="A54" s="275"/>
      <c r="B54" s="272" t="s">
        <v>220</v>
      </c>
      <c r="C54" s="273">
        <v>13.380399999999998</v>
      </c>
      <c r="D54" s="4">
        <v>13.7</v>
      </c>
      <c r="E54" s="273"/>
      <c r="F54" s="273"/>
      <c r="G54" s="273"/>
      <c r="H54" s="273"/>
      <c r="I54" s="273"/>
      <c r="J54" s="273"/>
      <c r="K54" s="273"/>
      <c r="L54" s="273"/>
      <c r="M54" s="273"/>
      <c r="N54" s="273"/>
      <c r="O54" s="274"/>
      <c r="P54" s="3"/>
    </row>
    <row r="55" spans="1:20" ht="11.1" customHeight="1" x14ac:dyDescent="0.25">
      <c r="A55" s="278" t="s">
        <v>84</v>
      </c>
      <c r="B55" s="272" t="s">
        <v>69</v>
      </c>
      <c r="C55" s="273">
        <v>2.38</v>
      </c>
      <c r="D55" s="273">
        <v>2.3919999999999999</v>
      </c>
      <c r="E55" s="273">
        <v>2.72</v>
      </c>
      <c r="F55" s="273">
        <v>2.7759999999999998</v>
      </c>
      <c r="G55" s="273">
        <v>2.5357400000000001</v>
      </c>
      <c r="H55" s="273">
        <v>2.7143999999999999</v>
      </c>
      <c r="I55" s="273">
        <v>2.8056000000000001</v>
      </c>
      <c r="J55" s="273">
        <v>3.6799999999999997</v>
      </c>
      <c r="K55" s="273">
        <v>3.0552000000000001</v>
      </c>
      <c r="L55" s="273">
        <v>2.4460000000000002</v>
      </c>
      <c r="M55" s="273">
        <v>2.4256000000000002</v>
      </c>
      <c r="N55" s="273">
        <v>2.8623599999999998</v>
      </c>
      <c r="O55" s="274">
        <v>33.800800000000002</v>
      </c>
      <c r="P55" s="3"/>
    </row>
    <row r="56" spans="1:20" ht="11.1" customHeight="1" x14ac:dyDescent="0.25">
      <c r="A56" s="278"/>
      <c r="B56" s="272" t="s">
        <v>220</v>
      </c>
      <c r="C56" s="273">
        <v>2.1890000000000001</v>
      </c>
      <c r="D56" s="4">
        <v>2.3199999999999998</v>
      </c>
      <c r="E56" s="273"/>
      <c r="F56" s="273"/>
      <c r="G56" s="273"/>
      <c r="H56" s="273"/>
      <c r="I56" s="273"/>
      <c r="J56" s="273"/>
      <c r="K56" s="273"/>
      <c r="L56" s="273"/>
      <c r="M56" s="273"/>
      <c r="N56" s="273"/>
      <c r="O56" s="274"/>
      <c r="P56" s="3"/>
    </row>
    <row r="57" spans="1:20" ht="11.1" customHeight="1" x14ac:dyDescent="0.25">
      <c r="A57" s="271" t="s">
        <v>200</v>
      </c>
      <c r="B57" s="272" t="s">
        <v>69</v>
      </c>
      <c r="C57" s="273">
        <v>1.5840000000000001</v>
      </c>
      <c r="D57" s="273">
        <v>1.548</v>
      </c>
      <c r="E57" s="273">
        <v>1.6796</v>
      </c>
      <c r="F57" s="273">
        <v>1.5508</v>
      </c>
      <c r="G57" s="273">
        <v>2.0232000000000001</v>
      </c>
      <c r="H57" s="273">
        <v>2.1493200000000008</v>
      </c>
      <c r="I57" s="273">
        <v>2.4666199999999998</v>
      </c>
      <c r="J57" s="273">
        <v>2.2815880000000002</v>
      </c>
      <c r="K57" s="273">
        <v>2.9081200000000003</v>
      </c>
      <c r="L57" s="273">
        <v>2.9597000000000007</v>
      </c>
      <c r="M57" s="273">
        <v>3.0892800000000005</v>
      </c>
      <c r="N57" s="273">
        <v>3.4967999999999999</v>
      </c>
      <c r="O57" s="274">
        <v>29.941496000000001</v>
      </c>
      <c r="P57" s="3"/>
    </row>
    <row r="58" spans="1:20" ht="11.1" customHeight="1" x14ac:dyDescent="0.25">
      <c r="A58" s="279"/>
      <c r="B58" s="272" t="s">
        <v>220</v>
      </c>
      <c r="C58" s="273">
        <v>1.468</v>
      </c>
      <c r="D58" s="280">
        <v>1.48</v>
      </c>
      <c r="E58" s="280"/>
      <c r="F58" s="280"/>
      <c r="G58" s="280"/>
      <c r="H58" s="280"/>
      <c r="I58" s="280"/>
      <c r="J58" s="280"/>
      <c r="K58" s="280"/>
      <c r="L58" s="280"/>
      <c r="M58" s="280"/>
      <c r="N58" s="280"/>
      <c r="O58" s="280"/>
      <c r="P58" s="3"/>
    </row>
    <row r="59" spans="1:20" ht="9.9499999999999993" customHeight="1" x14ac:dyDescent="0.25">
      <c r="A59" s="281" t="s">
        <v>263</v>
      </c>
      <c r="B59" s="188"/>
      <c r="C59" s="188"/>
      <c r="D59" s="188"/>
      <c r="E59" s="188"/>
      <c r="F59" s="188"/>
      <c r="G59" s="188"/>
      <c r="H59" s="188"/>
      <c r="I59" s="188"/>
      <c r="J59" s="189"/>
      <c r="K59" s="190"/>
      <c r="L59" s="188"/>
      <c r="M59" s="188"/>
      <c r="N59" s="188"/>
      <c r="O59" s="188"/>
      <c r="P59" s="191"/>
      <c r="Q59" s="192"/>
      <c r="R59" s="192"/>
      <c r="S59" s="192"/>
      <c r="T59" s="192"/>
    </row>
    <row r="60" spans="1:20" ht="9.9499999999999993" customHeight="1" x14ac:dyDescent="0.25">
      <c r="A60" s="282" t="s">
        <v>142</v>
      </c>
      <c r="B60" s="193"/>
      <c r="C60" s="193"/>
      <c r="D60" s="193"/>
      <c r="E60" s="193"/>
      <c r="F60" s="193"/>
      <c r="G60" s="193"/>
      <c r="H60" s="193"/>
      <c r="I60" s="193"/>
      <c r="J60" s="193"/>
      <c r="K60" s="193"/>
      <c r="L60" s="193"/>
      <c r="M60" s="193"/>
      <c r="N60" s="193"/>
      <c r="O60" s="193"/>
      <c r="P60" s="193"/>
      <c r="Q60" s="194"/>
      <c r="R60" s="194"/>
      <c r="S60" s="194"/>
      <c r="T60" s="194"/>
    </row>
    <row r="61" spans="1:20" ht="9.9499999999999993" customHeight="1" x14ac:dyDescent="0.25">
      <c r="A61" s="283" t="s">
        <v>88</v>
      </c>
      <c r="B61" s="193"/>
      <c r="C61" s="193"/>
      <c r="D61" s="193"/>
      <c r="E61" s="193"/>
      <c r="F61" s="193"/>
      <c r="G61" s="193"/>
      <c r="H61" s="193"/>
      <c r="I61" s="193"/>
      <c r="J61" s="193"/>
      <c r="K61" s="193"/>
      <c r="L61" s="193"/>
      <c r="M61" s="193"/>
      <c r="N61" s="193"/>
      <c r="O61" s="193"/>
      <c r="P61" s="193"/>
      <c r="Q61" s="194"/>
      <c r="R61" s="194"/>
      <c r="S61" s="194"/>
      <c r="T61" s="194"/>
    </row>
    <row r="62" spans="1:20" ht="13.5" x14ac:dyDescent="0.25">
      <c r="A62" s="30"/>
      <c r="B62" s="30"/>
      <c r="C62" s="30"/>
      <c r="D62" s="30"/>
      <c r="E62" s="30"/>
      <c r="F62" s="30"/>
      <c r="G62" s="30"/>
      <c r="H62" s="30"/>
      <c r="I62" s="30"/>
      <c r="J62" s="30"/>
      <c r="K62" s="30"/>
      <c r="L62" s="30"/>
      <c r="M62" s="30"/>
      <c r="N62" s="30"/>
      <c r="O62" s="30"/>
      <c r="P62" s="30"/>
      <c r="Q62" s="26"/>
      <c r="R62" s="26"/>
      <c r="S62" s="26"/>
      <c r="T62" s="26"/>
    </row>
    <row r="63" spans="1:20" ht="13.5" x14ac:dyDescent="0.25">
      <c r="A63" s="195"/>
      <c r="B63" s="195"/>
      <c r="C63" s="195"/>
      <c r="D63" s="195"/>
      <c r="E63" s="195"/>
      <c r="F63" s="195"/>
      <c r="G63" s="195"/>
      <c r="H63" s="195"/>
      <c r="I63" s="195"/>
      <c r="J63" s="195"/>
      <c r="K63" s="195"/>
      <c r="L63" s="195"/>
      <c r="M63" s="195"/>
      <c r="N63" s="195"/>
      <c r="O63" s="195"/>
      <c r="P63" s="195"/>
    </row>
    <row r="64" spans="1:20" ht="13.5" x14ac:dyDescent="0.25">
      <c r="A64" s="195"/>
      <c r="B64" s="195"/>
      <c r="C64" s="195"/>
      <c r="D64" s="195"/>
      <c r="E64" s="195"/>
      <c r="F64" s="195"/>
      <c r="G64" s="195"/>
      <c r="H64" s="195"/>
      <c r="I64" s="195"/>
      <c r="J64" s="195"/>
      <c r="K64" s="195"/>
      <c r="L64" s="195"/>
      <c r="M64" s="195"/>
      <c r="N64" s="195"/>
      <c r="O64" s="195"/>
      <c r="P64" s="195"/>
    </row>
    <row r="65" spans="1:16" ht="13.5" x14ac:dyDescent="0.25">
      <c r="A65" s="195"/>
      <c r="B65" s="195"/>
      <c r="C65" s="195"/>
      <c r="D65" s="195"/>
      <c r="E65" s="195"/>
      <c r="F65" s="195"/>
      <c r="G65" s="195"/>
      <c r="H65" s="195"/>
      <c r="I65" s="195"/>
      <c r="J65" s="195"/>
      <c r="K65" s="195"/>
      <c r="L65" s="195"/>
      <c r="M65" s="195"/>
      <c r="N65" s="195"/>
      <c r="O65" s="195"/>
      <c r="P65" s="195"/>
    </row>
    <row r="66" spans="1:16" ht="13.5" x14ac:dyDescent="0.25">
      <c r="A66" s="195"/>
      <c r="B66" s="195"/>
      <c r="C66" s="195"/>
      <c r="D66" s="195"/>
      <c r="E66" s="195"/>
      <c r="F66" s="195"/>
      <c r="G66" s="195"/>
      <c r="H66" s="195"/>
      <c r="I66" s="195"/>
      <c r="J66" s="195"/>
      <c r="K66" s="195"/>
      <c r="L66" s="195"/>
      <c r="M66" s="195"/>
      <c r="N66" s="195"/>
      <c r="O66" s="195"/>
      <c r="P66" s="195"/>
    </row>
  </sheetData>
  <mergeCells count="1">
    <mergeCell ref="A5:A6"/>
  </mergeCells>
  <phoneticPr fontId="10" type="noConversion"/>
  <printOptions horizontalCentered="1" verticalCentered="1"/>
  <pageMargins left="0.15748031496062992" right="0.15748031496062992" top="0.74803149606299213" bottom="0.74803149606299213" header="0.31496062992125984" footer="0.31496062992125984"/>
  <pageSetup paperSize="9" orientation="portrait" r:id="rId1"/>
  <extLst>
    <ext xmlns:mx="http://schemas.microsoft.com/office/mac/excel/2008/main" uri="http://schemas.microsoft.com/office/mac/excel/2008/main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/>
  <dimension ref="A1:T66"/>
  <sheetViews>
    <sheetView showGridLines="0" topLeftCell="A30" workbookViewId="0">
      <selection activeCell="D61" sqref="D61"/>
    </sheetView>
  </sheetViews>
  <sheetFormatPr baseColWidth="10" defaultColWidth="5.21875" defaultRowHeight="12" customHeight="1" x14ac:dyDescent="0.25"/>
  <cols>
    <col min="1" max="1" width="11.44140625" style="126" customWidth="1"/>
    <col min="2" max="14" width="5.21875" style="126"/>
    <col min="15" max="15" width="6.44140625" style="126" customWidth="1"/>
    <col min="16" max="16" width="5.21875" style="126"/>
    <col min="17" max="17" width="8" style="126" customWidth="1"/>
    <col min="18" max="18" width="7.5546875" style="126" customWidth="1"/>
    <col min="19" max="19" width="6.6640625" style="126" customWidth="1"/>
    <col min="20" max="20" width="6.77734375" style="126" customWidth="1"/>
    <col min="21" max="16384" width="5.21875" style="126"/>
  </cols>
  <sheetData>
    <row r="1" spans="1:17" ht="14.1" customHeight="1" x14ac:dyDescent="0.25">
      <c r="A1" s="66" t="s">
        <v>285</v>
      </c>
      <c r="B1" s="125"/>
      <c r="C1" s="125"/>
      <c r="D1" s="125"/>
      <c r="E1" s="125"/>
      <c r="F1" s="125"/>
    </row>
    <row r="2" spans="1:17" ht="11.1" customHeight="1" x14ac:dyDescent="0.25">
      <c r="A2" s="125" t="s">
        <v>146</v>
      </c>
      <c r="B2" s="125"/>
      <c r="C2" s="204"/>
      <c r="D2" s="204"/>
      <c r="E2" s="204"/>
      <c r="F2" s="204"/>
      <c r="G2" s="204"/>
      <c r="H2" s="204"/>
      <c r="I2" s="204"/>
      <c r="J2" s="204"/>
      <c r="K2" s="204"/>
      <c r="L2" s="204"/>
      <c r="M2" s="204"/>
      <c r="N2" s="204"/>
    </row>
    <row r="3" spans="1:17" ht="3.75" customHeight="1" x14ac:dyDescent="0.25">
      <c r="A3" s="127"/>
      <c r="B3" s="127"/>
      <c r="C3" s="127"/>
      <c r="D3" s="127"/>
      <c r="E3" s="127"/>
      <c r="F3" s="127"/>
      <c r="G3" s="127"/>
      <c r="H3" s="127"/>
      <c r="I3" s="127"/>
      <c r="J3" s="127"/>
      <c r="K3" s="127"/>
      <c r="L3" s="127"/>
      <c r="M3" s="127"/>
      <c r="N3" s="127"/>
    </row>
    <row r="4" spans="1:17" ht="15" customHeight="1" x14ac:dyDescent="0.25">
      <c r="A4" s="263" t="s">
        <v>71</v>
      </c>
      <c r="B4" s="264" t="s">
        <v>187</v>
      </c>
      <c r="C4" s="264" t="s">
        <v>173</v>
      </c>
      <c r="D4" s="264" t="s">
        <v>174</v>
      </c>
      <c r="E4" s="265" t="s">
        <v>175</v>
      </c>
      <c r="F4" s="264" t="s">
        <v>176</v>
      </c>
      <c r="G4" s="264" t="s">
        <v>177</v>
      </c>
      <c r="H4" s="264" t="s">
        <v>178</v>
      </c>
      <c r="I4" s="264" t="s">
        <v>179</v>
      </c>
      <c r="J4" s="264" t="s">
        <v>180</v>
      </c>
      <c r="K4" s="264" t="s">
        <v>181</v>
      </c>
      <c r="L4" s="264" t="s">
        <v>182</v>
      </c>
      <c r="M4" s="264" t="s">
        <v>140</v>
      </c>
      <c r="N4" s="264" t="s">
        <v>141</v>
      </c>
      <c r="O4" s="264" t="s">
        <v>215</v>
      </c>
      <c r="P4" s="128"/>
    </row>
    <row r="5" spans="1:17" ht="12" customHeight="1" x14ac:dyDescent="0.25">
      <c r="A5" s="398" t="s">
        <v>72</v>
      </c>
      <c r="B5" s="266">
        <v>2019</v>
      </c>
      <c r="C5" s="285">
        <v>13622.254558037401</v>
      </c>
      <c r="D5" s="285">
        <v>13369.892434205598</v>
      </c>
      <c r="E5" s="285">
        <v>13687.493949961601</v>
      </c>
      <c r="F5" s="286">
        <v>13793.718419247583</v>
      </c>
      <c r="G5" s="286">
        <v>14007.513294593185</v>
      </c>
      <c r="H5" s="286">
        <v>14958.715742879651</v>
      </c>
      <c r="I5" s="286">
        <v>16019.233227076529</v>
      </c>
      <c r="J5" s="286">
        <v>14759.274121788081</v>
      </c>
      <c r="K5" s="286">
        <v>14336.579519547886</v>
      </c>
      <c r="L5" s="286">
        <v>14208.263153483316</v>
      </c>
      <c r="M5" s="286">
        <v>14073.119416932641</v>
      </c>
      <c r="N5" s="286">
        <v>16422.605409346394</v>
      </c>
      <c r="O5" s="267">
        <f>SUM(C5:N5)</f>
        <v>173258.66324709987</v>
      </c>
      <c r="P5" s="125"/>
    </row>
    <row r="6" spans="1:17" ht="12" customHeight="1" x14ac:dyDescent="0.25">
      <c r="A6" s="399"/>
      <c r="B6" s="268">
        <v>2020</v>
      </c>
      <c r="C6" s="269">
        <v>14397.101448820747</v>
      </c>
      <c r="D6" s="269">
        <v>13936.260900000001</v>
      </c>
      <c r="E6" s="269"/>
      <c r="F6" s="270"/>
      <c r="G6" s="270"/>
      <c r="H6" s="270"/>
      <c r="I6" s="270"/>
      <c r="J6" s="270"/>
      <c r="K6" s="270"/>
      <c r="L6" s="270"/>
      <c r="M6" s="270"/>
      <c r="N6" s="270"/>
      <c r="O6" s="270"/>
      <c r="P6" s="125"/>
      <c r="Q6" s="205"/>
    </row>
    <row r="7" spans="1:17" ht="11.1" customHeight="1" x14ac:dyDescent="0.25">
      <c r="A7" s="271" t="s">
        <v>4</v>
      </c>
      <c r="B7" s="272" t="s">
        <v>69</v>
      </c>
      <c r="C7" s="273">
        <v>145.80525</v>
      </c>
      <c r="D7" s="273">
        <v>152.24250000000001</v>
      </c>
      <c r="E7" s="273">
        <v>145.88175000000001</v>
      </c>
      <c r="F7" s="273">
        <v>138.64574999999999</v>
      </c>
      <c r="G7" s="273">
        <v>144.93900000000002</v>
      </c>
      <c r="H7" s="273">
        <v>147.41024999999999</v>
      </c>
      <c r="I7" s="273">
        <v>148.86525</v>
      </c>
      <c r="J7" s="273">
        <v>150.94725</v>
      </c>
      <c r="K7" s="273">
        <v>151.65674999999999</v>
      </c>
      <c r="L7" s="273">
        <v>150.61875000000003</v>
      </c>
      <c r="M7" s="273">
        <v>153.24</v>
      </c>
      <c r="N7" s="273">
        <v>176.16075000000001</v>
      </c>
      <c r="O7" s="273">
        <f>SUM(C7:N7)</f>
        <v>1806.4132499999998</v>
      </c>
      <c r="P7" s="125"/>
    </row>
    <row r="8" spans="1:17" ht="11.1" customHeight="1" x14ac:dyDescent="0.2">
      <c r="A8" s="271"/>
      <c r="B8" s="272" t="s">
        <v>220</v>
      </c>
      <c r="C8" s="273">
        <v>152.62050000000002</v>
      </c>
      <c r="D8" s="287">
        <v>151.30000000000001</v>
      </c>
      <c r="E8" s="273"/>
      <c r="F8" s="273"/>
      <c r="G8" s="273"/>
      <c r="H8" s="273"/>
      <c r="I8" s="273"/>
      <c r="J8" s="273"/>
      <c r="K8" s="273"/>
      <c r="L8" s="273"/>
      <c r="M8" s="273"/>
      <c r="N8" s="273"/>
      <c r="O8" s="274"/>
      <c r="P8" s="125"/>
    </row>
    <row r="9" spans="1:17" ht="11.1" customHeight="1" x14ac:dyDescent="0.25">
      <c r="A9" s="275" t="s">
        <v>5</v>
      </c>
      <c r="B9" s="272" t="s">
        <v>69</v>
      </c>
      <c r="C9" s="273">
        <v>148.87126599999999</v>
      </c>
      <c r="D9" s="273">
        <v>144.19999999999999</v>
      </c>
      <c r="E9" s="273">
        <v>152.771266</v>
      </c>
      <c r="F9" s="273">
        <v>148.78</v>
      </c>
      <c r="G9" s="273">
        <v>144.67332014660499</v>
      </c>
      <c r="H9" s="273">
        <v>148.28</v>
      </c>
      <c r="I9" s="273">
        <v>120.04600000000002</v>
      </c>
      <c r="J9" s="273">
        <v>112.874</v>
      </c>
      <c r="K9" s="273">
        <v>113.8974</v>
      </c>
      <c r="L9" s="273">
        <v>119.18015199999999</v>
      </c>
      <c r="M9" s="273">
        <v>114.12949999999999</v>
      </c>
      <c r="N9" s="273">
        <v>125.46000000000001</v>
      </c>
      <c r="O9" s="274">
        <f t="shared" ref="O9:O57" si="0">SUM(C9:N9)</f>
        <v>1593.1629041466049</v>
      </c>
      <c r="P9" s="125"/>
    </row>
    <row r="10" spans="1:17" ht="11.1" customHeight="1" x14ac:dyDescent="0.2">
      <c r="A10" s="275"/>
      <c r="B10" s="272" t="s">
        <v>220</v>
      </c>
      <c r="C10" s="273">
        <v>147.12540000000001</v>
      </c>
      <c r="D10" s="287">
        <v>149</v>
      </c>
      <c r="E10" s="273"/>
      <c r="F10" s="273"/>
      <c r="G10" s="273"/>
      <c r="H10" s="273"/>
      <c r="I10" s="273"/>
      <c r="J10" s="273"/>
      <c r="K10" s="273"/>
      <c r="L10" s="273"/>
      <c r="M10" s="273"/>
      <c r="N10" s="273"/>
      <c r="O10" s="274"/>
      <c r="P10" s="125"/>
    </row>
    <row r="11" spans="1:17" ht="11.1" customHeight="1" x14ac:dyDescent="0.25">
      <c r="A11" s="276" t="s">
        <v>95</v>
      </c>
      <c r="B11" s="272" t="s">
        <v>69</v>
      </c>
      <c r="C11" s="273">
        <v>229.4</v>
      </c>
      <c r="D11" s="273">
        <v>223.23000000000002</v>
      </c>
      <c r="E11" s="273">
        <v>229.99</v>
      </c>
      <c r="F11" s="273">
        <v>230.89</v>
      </c>
      <c r="G11" s="273">
        <v>231.26</v>
      </c>
      <c r="H11" s="273">
        <v>231.68099999999998</v>
      </c>
      <c r="I11" s="273">
        <v>235.35000000000002</v>
      </c>
      <c r="J11" s="273">
        <v>231.71999999999997</v>
      </c>
      <c r="K11" s="273">
        <v>232.26</v>
      </c>
      <c r="L11" s="273">
        <v>230.99700000000001</v>
      </c>
      <c r="M11" s="273">
        <v>233.13</v>
      </c>
      <c r="N11" s="273">
        <v>235.01</v>
      </c>
      <c r="O11" s="274">
        <f t="shared" si="0"/>
        <v>2774.9179999999997</v>
      </c>
      <c r="P11" s="125"/>
    </row>
    <row r="12" spans="1:17" ht="11.1" customHeight="1" x14ac:dyDescent="0.2">
      <c r="A12" s="276"/>
      <c r="B12" s="272" t="s">
        <v>220</v>
      </c>
      <c r="C12" s="273">
        <v>230.2998</v>
      </c>
      <c r="D12" s="287">
        <v>223.11399999999998</v>
      </c>
      <c r="E12" s="273"/>
      <c r="F12" s="273"/>
      <c r="G12" s="273"/>
      <c r="H12" s="273"/>
      <c r="I12" s="273"/>
      <c r="J12" s="273"/>
      <c r="K12" s="273"/>
      <c r="L12" s="273"/>
      <c r="M12" s="273"/>
      <c r="N12" s="273"/>
      <c r="O12" s="274"/>
      <c r="P12" s="125"/>
    </row>
    <row r="13" spans="1:17" ht="11.1" customHeight="1" x14ac:dyDescent="0.25">
      <c r="A13" s="275" t="s">
        <v>62</v>
      </c>
      <c r="B13" s="272" t="s">
        <v>69</v>
      </c>
      <c r="C13" s="273">
        <v>926.08400000000029</v>
      </c>
      <c r="D13" s="273">
        <v>925.44099999999992</v>
      </c>
      <c r="E13" s="273">
        <v>927.39599999999996</v>
      </c>
      <c r="F13" s="273">
        <v>901.90200000000027</v>
      </c>
      <c r="G13" s="273">
        <v>912.02199999999993</v>
      </c>
      <c r="H13" s="273">
        <v>915.62300000000027</v>
      </c>
      <c r="I13" s="273">
        <v>920.72100000000012</v>
      </c>
      <c r="J13" s="273">
        <v>919.11099999999965</v>
      </c>
      <c r="K13" s="273">
        <v>917.91099999999994</v>
      </c>
      <c r="L13" s="273">
        <v>924.67399999999998</v>
      </c>
      <c r="M13" s="273">
        <v>929.69899999999984</v>
      </c>
      <c r="N13" s="273">
        <v>940.90300000000002</v>
      </c>
      <c r="O13" s="274">
        <f t="shared" si="0"/>
        <v>11061.487000000003</v>
      </c>
      <c r="P13" s="125"/>
    </row>
    <row r="14" spans="1:17" ht="11.1" customHeight="1" x14ac:dyDescent="0.2">
      <c r="A14" s="275"/>
      <c r="B14" s="272" t="s">
        <v>220</v>
      </c>
      <c r="C14" s="273">
        <v>955.75600000000009</v>
      </c>
      <c r="D14" s="287">
        <v>952</v>
      </c>
      <c r="E14" s="273"/>
      <c r="F14" s="273"/>
      <c r="G14" s="273"/>
      <c r="H14" s="273"/>
      <c r="I14" s="273"/>
      <c r="J14" s="273"/>
      <c r="K14" s="273"/>
      <c r="L14" s="273"/>
      <c r="M14" s="273"/>
      <c r="N14" s="273"/>
      <c r="O14" s="274"/>
      <c r="P14" s="125"/>
    </row>
    <row r="15" spans="1:17" ht="11.1" customHeight="1" x14ac:dyDescent="0.25">
      <c r="A15" s="275" t="s">
        <v>65</v>
      </c>
      <c r="B15" s="272" t="s">
        <v>69</v>
      </c>
      <c r="C15" s="273">
        <v>171.62925000000001</v>
      </c>
      <c r="D15" s="273">
        <v>201.79349999999999</v>
      </c>
      <c r="E15" s="273">
        <v>254.91300000000001</v>
      </c>
      <c r="F15" s="273">
        <v>271.36500000000001</v>
      </c>
      <c r="G15" s="273">
        <v>256.59749999999997</v>
      </c>
      <c r="H15" s="273">
        <v>241.09424999999999</v>
      </c>
      <c r="I15" s="273">
        <v>265.6995</v>
      </c>
      <c r="J15" s="273">
        <v>252.38925</v>
      </c>
      <c r="K15" s="273">
        <v>192.82575</v>
      </c>
      <c r="L15" s="273">
        <v>187.45574999999999</v>
      </c>
      <c r="M15" s="273">
        <v>210.99224999999998</v>
      </c>
      <c r="N15" s="273">
        <v>250.67625000000001</v>
      </c>
      <c r="O15" s="274">
        <f t="shared" si="0"/>
        <v>2757.4312499999996</v>
      </c>
      <c r="P15" s="125"/>
    </row>
    <row r="16" spans="1:17" ht="11.1" customHeight="1" x14ac:dyDescent="0.2">
      <c r="A16" s="275"/>
      <c r="B16" s="272" t="s">
        <v>220</v>
      </c>
      <c r="C16" s="273">
        <v>164.46299999999999</v>
      </c>
      <c r="D16" s="287">
        <v>205</v>
      </c>
      <c r="E16" s="273"/>
      <c r="F16" s="273"/>
      <c r="G16" s="273"/>
      <c r="H16" s="273"/>
      <c r="I16" s="273"/>
      <c r="J16" s="273"/>
      <c r="K16" s="273"/>
      <c r="L16" s="273"/>
      <c r="M16" s="273"/>
      <c r="N16" s="273"/>
      <c r="O16" s="274"/>
      <c r="P16" s="125"/>
    </row>
    <row r="17" spans="1:16" ht="11.1" customHeight="1" x14ac:dyDescent="0.25">
      <c r="A17" s="276" t="s">
        <v>1</v>
      </c>
      <c r="B17" s="272" t="s">
        <v>69</v>
      </c>
      <c r="C17" s="273">
        <v>469.48852425000007</v>
      </c>
      <c r="D17" s="273">
        <v>506.96322442499991</v>
      </c>
      <c r="E17" s="273">
        <v>524.08817399999998</v>
      </c>
      <c r="F17" s="273">
        <v>528.74220000000003</v>
      </c>
      <c r="G17" s="273">
        <v>568.53254850000008</v>
      </c>
      <c r="H17" s="273">
        <v>575.17404944999998</v>
      </c>
      <c r="I17" s="273">
        <v>575.794884475</v>
      </c>
      <c r="J17" s="273">
        <v>549.06284994999999</v>
      </c>
      <c r="K17" s="273">
        <v>556.91069975000005</v>
      </c>
      <c r="L17" s="273">
        <v>524.22540449999997</v>
      </c>
      <c r="M17" s="273">
        <v>540.6175874999999</v>
      </c>
      <c r="N17" s="273">
        <v>564.45262950000006</v>
      </c>
      <c r="O17" s="274">
        <f t="shared" si="0"/>
        <v>6484.0527763000009</v>
      </c>
      <c r="P17" s="125"/>
    </row>
    <row r="18" spans="1:16" ht="11.1" customHeight="1" x14ac:dyDescent="0.2">
      <c r="A18" s="276"/>
      <c r="B18" s="272" t="s">
        <v>220</v>
      </c>
      <c r="C18" s="273">
        <v>480.05276249999997</v>
      </c>
      <c r="D18" s="287">
        <v>500.66999999999996</v>
      </c>
      <c r="E18" s="273"/>
      <c r="F18" s="273"/>
      <c r="G18" s="273"/>
      <c r="H18" s="273"/>
      <c r="I18" s="273"/>
      <c r="J18" s="273"/>
      <c r="K18" s="273"/>
      <c r="L18" s="273"/>
      <c r="M18" s="273"/>
      <c r="N18" s="273"/>
      <c r="O18" s="274"/>
      <c r="P18" s="125"/>
    </row>
    <row r="19" spans="1:16" ht="11.1" customHeight="1" x14ac:dyDescent="0.25">
      <c r="A19" s="277" t="s">
        <v>57</v>
      </c>
      <c r="B19" s="272" t="s">
        <v>69</v>
      </c>
      <c r="C19" s="273">
        <v>91.25</v>
      </c>
      <c r="D19" s="273">
        <v>90.35</v>
      </c>
      <c r="E19" s="273">
        <v>92.48</v>
      </c>
      <c r="F19" s="273">
        <v>93.33</v>
      </c>
      <c r="G19" s="273">
        <v>95.456000000000003</v>
      </c>
      <c r="H19" s="273">
        <v>92.12</v>
      </c>
      <c r="I19" s="273">
        <v>96.747000000000014</v>
      </c>
      <c r="J19" s="273">
        <v>86.444999999999993</v>
      </c>
      <c r="K19" s="273">
        <v>72.56</v>
      </c>
      <c r="L19" s="273">
        <v>71.23</v>
      </c>
      <c r="M19" s="273">
        <v>95.254000000000005</v>
      </c>
      <c r="N19" s="273">
        <v>106.23500000000001</v>
      </c>
      <c r="O19" s="274">
        <f t="shared" si="0"/>
        <v>1083.4569999999999</v>
      </c>
      <c r="P19" s="125"/>
    </row>
    <row r="20" spans="1:16" ht="11.1" customHeight="1" x14ac:dyDescent="0.2">
      <c r="A20" s="276"/>
      <c r="B20" s="272" t="s">
        <v>220</v>
      </c>
      <c r="C20" s="273">
        <v>89.025000000000006</v>
      </c>
      <c r="D20" s="287">
        <v>78</v>
      </c>
      <c r="E20" s="273"/>
      <c r="F20" s="273"/>
      <c r="G20" s="273"/>
      <c r="H20" s="273"/>
      <c r="I20" s="273"/>
      <c r="J20" s="273"/>
      <c r="K20" s="273"/>
      <c r="L20" s="273"/>
      <c r="M20" s="273"/>
      <c r="N20" s="273"/>
      <c r="O20" s="274"/>
      <c r="P20" s="125"/>
    </row>
    <row r="21" spans="1:16" ht="11.1" customHeight="1" x14ac:dyDescent="0.25">
      <c r="A21" s="275" t="s">
        <v>98</v>
      </c>
      <c r="B21" s="272" t="s">
        <v>69</v>
      </c>
      <c r="C21" s="273">
        <v>409.80150000000015</v>
      </c>
      <c r="D21" s="273">
        <v>410.99400000000014</v>
      </c>
      <c r="E21" s="273">
        <v>417.21150000000011</v>
      </c>
      <c r="F21" s="273">
        <v>416.92800000000022</v>
      </c>
      <c r="G21" s="273">
        <v>407.60850000000016</v>
      </c>
      <c r="H21" s="273">
        <v>403.78425000000016</v>
      </c>
      <c r="I21" s="273">
        <v>404.48100000000017</v>
      </c>
      <c r="J21" s="273">
        <v>413.65050000000019</v>
      </c>
      <c r="K21" s="273">
        <v>402.30675000000019</v>
      </c>
      <c r="L21" s="273">
        <v>431.31449999999995</v>
      </c>
      <c r="M21" s="273">
        <v>395.00549999999998</v>
      </c>
      <c r="N21" s="273">
        <v>433.20825000000008</v>
      </c>
      <c r="O21" s="274">
        <f t="shared" si="0"/>
        <v>4946.2942500000017</v>
      </c>
      <c r="P21" s="125"/>
    </row>
    <row r="22" spans="1:16" ht="11.1" customHeight="1" x14ac:dyDescent="0.2">
      <c r="A22" s="275"/>
      <c r="B22" s="272" t="s">
        <v>220</v>
      </c>
      <c r="C22" s="273">
        <v>387.89025000000015</v>
      </c>
      <c r="D22" s="287">
        <v>398</v>
      </c>
      <c r="E22" s="273"/>
      <c r="F22" s="273"/>
      <c r="G22" s="273"/>
      <c r="H22" s="273"/>
      <c r="I22" s="273"/>
      <c r="J22" s="273"/>
      <c r="K22" s="273"/>
      <c r="L22" s="273"/>
      <c r="M22" s="273"/>
      <c r="N22" s="273"/>
      <c r="O22" s="274"/>
      <c r="P22" s="125"/>
    </row>
    <row r="23" spans="1:16" ht="11.1" customHeight="1" x14ac:dyDescent="0.25">
      <c r="A23" s="275" t="s">
        <v>61</v>
      </c>
      <c r="B23" s="272" t="s">
        <v>69</v>
      </c>
      <c r="C23" s="273">
        <v>121.98779250000005</v>
      </c>
      <c r="D23" s="273">
        <v>121.17335250000006</v>
      </c>
      <c r="E23" s="273">
        <v>123.89944499999994</v>
      </c>
      <c r="F23" s="273">
        <v>136.61054999999999</v>
      </c>
      <c r="G23" s="273">
        <v>140.55660749999998</v>
      </c>
      <c r="H23" s="273">
        <v>139.28341732499999</v>
      </c>
      <c r="I23" s="273">
        <v>132.87647999999996</v>
      </c>
      <c r="J23" s="273">
        <v>133.44403499999999</v>
      </c>
      <c r="K23" s="273">
        <v>139.6877025</v>
      </c>
      <c r="L23" s="273">
        <v>142.111986</v>
      </c>
      <c r="M23" s="273">
        <v>139.11318000000003</v>
      </c>
      <c r="N23" s="273">
        <v>161.96139000000002</v>
      </c>
      <c r="O23" s="274">
        <f t="shared" si="0"/>
        <v>1632.705938325</v>
      </c>
      <c r="P23" s="125"/>
    </row>
    <row r="24" spans="1:16" ht="11.1" customHeight="1" x14ac:dyDescent="0.2">
      <c r="A24" s="275"/>
      <c r="B24" s="272" t="s">
        <v>220</v>
      </c>
      <c r="C24" s="273">
        <v>123.12569999999999</v>
      </c>
      <c r="D24" s="287">
        <v>122.3569</v>
      </c>
      <c r="E24" s="273"/>
      <c r="F24" s="273"/>
      <c r="G24" s="273"/>
      <c r="H24" s="273"/>
      <c r="I24" s="273"/>
      <c r="J24" s="273"/>
      <c r="K24" s="273"/>
      <c r="L24" s="273"/>
      <c r="M24" s="273"/>
      <c r="N24" s="273"/>
      <c r="O24" s="274"/>
      <c r="P24" s="125"/>
    </row>
    <row r="25" spans="1:16" ht="11.1" customHeight="1" x14ac:dyDescent="0.25">
      <c r="A25" s="275" t="s">
        <v>150</v>
      </c>
      <c r="B25" s="272" t="s">
        <v>69</v>
      </c>
      <c r="C25" s="273">
        <v>435.48974999999967</v>
      </c>
      <c r="D25" s="273">
        <v>391.40174999999999</v>
      </c>
      <c r="E25" s="273">
        <v>565.6875</v>
      </c>
      <c r="F25" s="273">
        <v>601.48869375000004</v>
      </c>
      <c r="G25" s="273">
        <v>653.77499999999975</v>
      </c>
      <c r="H25" s="273">
        <v>951.91274999999973</v>
      </c>
      <c r="I25" s="273">
        <v>836.4067500000001</v>
      </c>
      <c r="J25" s="273">
        <v>837.90112499999987</v>
      </c>
      <c r="K25" s="273">
        <v>781.64925000000017</v>
      </c>
      <c r="L25" s="273">
        <v>792.73998749999964</v>
      </c>
      <c r="M25" s="273">
        <v>558.81225000000018</v>
      </c>
      <c r="N25" s="273">
        <v>671.59359749999999</v>
      </c>
      <c r="O25" s="274">
        <f t="shared" si="0"/>
        <v>8078.8584037499986</v>
      </c>
      <c r="P25" s="125"/>
    </row>
    <row r="26" spans="1:16" ht="11.1" customHeight="1" x14ac:dyDescent="0.2">
      <c r="A26" s="271"/>
      <c r="B26" s="272" t="s">
        <v>220</v>
      </c>
      <c r="C26" s="273">
        <v>437.02424999999994</v>
      </c>
      <c r="D26" s="287">
        <v>435</v>
      </c>
      <c r="E26" s="273"/>
      <c r="F26" s="273"/>
      <c r="G26" s="273"/>
      <c r="H26" s="273"/>
      <c r="I26" s="273"/>
      <c r="J26" s="273"/>
      <c r="K26" s="273"/>
      <c r="L26" s="273"/>
      <c r="M26" s="273"/>
      <c r="N26" s="273"/>
      <c r="O26" s="274"/>
      <c r="P26" s="125"/>
    </row>
    <row r="27" spans="1:16" ht="11.1" customHeight="1" x14ac:dyDescent="0.25">
      <c r="A27" s="271" t="s">
        <v>149</v>
      </c>
      <c r="B27" s="272" t="s">
        <v>69</v>
      </c>
      <c r="C27" s="273">
        <v>862.45858500000008</v>
      </c>
      <c r="D27" s="273">
        <v>838.47712499999989</v>
      </c>
      <c r="E27" s="273">
        <v>889.78012500000011</v>
      </c>
      <c r="F27" s="273">
        <v>741.86227499999995</v>
      </c>
      <c r="G27" s="273">
        <v>766.67404499999998</v>
      </c>
      <c r="H27" s="273">
        <v>1102.0670999999998</v>
      </c>
      <c r="I27" s="273">
        <v>1298.24172</v>
      </c>
      <c r="J27" s="273">
        <v>1201.3078499999997</v>
      </c>
      <c r="K27" s="273">
        <v>984.32134500000006</v>
      </c>
      <c r="L27" s="273">
        <v>918.55137500000001</v>
      </c>
      <c r="M27" s="273">
        <v>971.75807499999996</v>
      </c>
      <c r="N27" s="273">
        <v>908.34865000000013</v>
      </c>
      <c r="O27" s="274">
        <f t="shared" si="0"/>
        <v>11483.84827</v>
      </c>
      <c r="P27" s="125"/>
    </row>
    <row r="28" spans="1:16" ht="11.1" customHeight="1" x14ac:dyDescent="0.2">
      <c r="A28" s="271"/>
      <c r="B28" s="272" t="s">
        <v>220</v>
      </c>
      <c r="C28" s="273">
        <v>983.37813793171199</v>
      </c>
      <c r="D28" s="287">
        <v>960</v>
      </c>
      <c r="E28" s="273"/>
      <c r="F28" s="273"/>
      <c r="G28" s="273"/>
      <c r="H28" s="273"/>
      <c r="I28" s="273"/>
      <c r="J28" s="273"/>
      <c r="K28" s="273"/>
      <c r="L28" s="273"/>
      <c r="M28" s="273"/>
      <c r="N28" s="273"/>
      <c r="O28" s="274"/>
      <c r="P28" s="125"/>
    </row>
    <row r="29" spans="1:16" ht="11.1" customHeight="1" x14ac:dyDescent="0.25">
      <c r="A29" s="275" t="s">
        <v>60</v>
      </c>
      <c r="B29" s="272" t="s">
        <v>69</v>
      </c>
      <c r="C29" s="273">
        <v>394.70700000000005</v>
      </c>
      <c r="D29" s="273">
        <v>402.4905</v>
      </c>
      <c r="E29" s="273">
        <v>408.16500000000002</v>
      </c>
      <c r="F29" s="273">
        <v>392.50799999999992</v>
      </c>
      <c r="G29" s="273">
        <v>414.18073949266045</v>
      </c>
      <c r="H29" s="273">
        <v>417.78224999999998</v>
      </c>
      <c r="I29" s="273">
        <v>412.70325000000003</v>
      </c>
      <c r="J29" s="273">
        <v>393.61725000000001</v>
      </c>
      <c r="K29" s="273">
        <v>393.63975000000005</v>
      </c>
      <c r="L29" s="273">
        <v>395.35500000000008</v>
      </c>
      <c r="M29" s="273">
        <v>388.88849999999991</v>
      </c>
      <c r="N29" s="273">
        <v>441.20635484639104</v>
      </c>
      <c r="O29" s="274">
        <f t="shared" si="0"/>
        <v>4855.243594339051</v>
      </c>
      <c r="P29" s="125"/>
    </row>
    <row r="30" spans="1:16" ht="11.1" customHeight="1" x14ac:dyDescent="0.2">
      <c r="A30" s="275"/>
      <c r="B30" s="272" t="s">
        <v>220</v>
      </c>
      <c r="C30" s="273">
        <v>380.8522611560611</v>
      </c>
      <c r="D30" s="287">
        <v>376</v>
      </c>
      <c r="E30" s="273"/>
      <c r="F30" s="273"/>
      <c r="G30" s="273"/>
      <c r="H30" s="273"/>
      <c r="I30" s="273"/>
      <c r="J30" s="273"/>
      <c r="K30" s="273"/>
      <c r="L30" s="273"/>
      <c r="M30" s="273"/>
      <c r="N30" s="273"/>
      <c r="O30" s="274"/>
      <c r="P30" s="125"/>
    </row>
    <row r="31" spans="1:16" ht="11.1" customHeight="1" x14ac:dyDescent="0.25">
      <c r="A31" s="275" t="s">
        <v>87</v>
      </c>
      <c r="B31" s="272" t="s">
        <v>69</v>
      </c>
      <c r="C31" s="273">
        <v>1519.2142425000002</v>
      </c>
      <c r="D31" s="273">
        <v>1432.6857074999998</v>
      </c>
      <c r="E31" s="273">
        <v>1421.48577</v>
      </c>
      <c r="F31" s="273">
        <v>1391.5570049999999</v>
      </c>
      <c r="G31" s="273">
        <v>1442.6926049999997</v>
      </c>
      <c r="H31" s="273">
        <v>1478.1642374999999</v>
      </c>
      <c r="I31" s="273">
        <v>1624.0392375000001</v>
      </c>
      <c r="J31" s="273">
        <v>1615.5095474999998</v>
      </c>
      <c r="K31" s="273">
        <v>1445.5496700000001</v>
      </c>
      <c r="L31" s="273">
        <v>1438.2070275000001</v>
      </c>
      <c r="M31" s="273">
        <v>1340.5994975000001</v>
      </c>
      <c r="N31" s="273">
        <v>1504.2684925000001</v>
      </c>
      <c r="O31" s="274">
        <f t="shared" si="0"/>
        <v>17653.973040000001</v>
      </c>
      <c r="P31" s="125"/>
    </row>
    <row r="32" spans="1:16" ht="11.1" customHeight="1" x14ac:dyDescent="0.2">
      <c r="A32" s="275"/>
      <c r="B32" s="272" t="s">
        <v>220</v>
      </c>
      <c r="C32" s="273">
        <v>1621.0305309268986</v>
      </c>
      <c r="D32" s="287">
        <v>1480.95</v>
      </c>
      <c r="E32" s="273"/>
      <c r="F32" s="273"/>
      <c r="G32" s="273"/>
      <c r="H32" s="273"/>
      <c r="I32" s="273"/>
      <c r="J32" s="273"/>
      <c r="K32" s="273"/>
      <c r="L32" s="273"/>
      <c r="M32" s="273"/>
      <c r="N32" s="273"/>
      <c r="O32" s="274"/>
      <c r="P32" s="125"/>
    </row>
    <row r="33" spans="1:16" ht="11.1" customHeight="1" x14ac:dyDescent="0.25">
      <c r="A33" s="275" t="s">
        <v>86</v>
      </c>
      <c r="B33" s="272" t="s">
        <v>69</v>
      </c>
      <c r="C33" s="273">
        <v>125</v>
      </c>
      <c r="D33" s="273">
        <v>119.82</v>
      </c>
      <c r="E33" s="273">
        <v>128.91</v>
      </c>
      <c r="F33" s="273">
        <v>130.66</v>
      </c>
      <c r="G33" s="273">
        <v>153.72999999999999</v>
      </c>
      <c r="H33" s="273">
        <v>158.315</v>
      </c>
      <c r="I33" s="273">
        <v>169.73000000000002</v>
      </c>
      <c r="J33" s="273">
        <v>138.41000000000003</v>
      </c>
      <c r="K33" s="273">
        <v>138.93</v>
      </c>
      <c r="L33" s="273">
        <v>135.79</v>
      </c>
      <c r="M33" s="273">
        <v>138.37</v>
      </c>
      <c r="N33" s="273">
        <v>183.25</v>
      </c>
      <c r="O33" s="274">
        <f t="shared" si="0"/>
        <v>1720.915</v>
      </c>
      <c r="P33" s="125"/>
    </row>
    <row r="34" spans="1:16" ht="11.1" customHeight="1" x14ac:dyDescent="0.2">
      <c r="A34" s="275"/>
      <c r="B34" s="272" t="s">
        <v>220</v>
      </c>
      <c r="C34" s="273">
        <v>128.45699999999999</v>
      </c>
      <c r="D34" s="287">
        <v>126.44</v>
      </c>
      <c r="E34" s="273"/>
      <c r="F34" s="273"/>
      <c r="G34" s="273"/>
      <c r="H34" s="273"/>
      <c r="I34" s="273"/>
      <c r="J34" s="273"/>
      <c r="K34" s="273"/>
      <c r="L34" s="273"/>
      <c r="M34" s="273"/>
      <c r="N34" s="273"/>
      <c r="O34" s="274"/>
      <c r="P34" s="125"/>
    </row>
    <row r="35" spans="1:16" ht="11.1" customHeight="1" x14ac:dyDescent="0.25">
      <c r="A35" s="275" t="s">
        <v>58</v>
      </c>
      <c r="B35" s="272" t="s">
        <v>69</v>
      </c>
      <c r="C35" s="273">
        <v>2478.4157500000001</v>
      </c>
      <c r="D35" s="273">
        <v>2483.8822499999997</v>
      </c>
      <c r="E35" s="273">
        <v>2522.1790000000001</v>
      </c>
      <c r="F35" s="273">
        <v>2578.7102999999997</v>
      </c>
      <c r="G35" s="273">
        <v>2579.3445749999996</v>
      </c>
      <c r="H35" s="273">
        <v>2557.9870000000001</v>
      </c>
      <c r="I35" s="273">
        <v>3000.5679249999998</v>
      </c>
      <c r="J35" s="273">
        <v>2487.97075</v>
      </c>
      <c r="K35" s="273">
        <v>2736.6194500000006</v>
      </c>
      <c r="L35" s="273">
        <v>2831.3177499999997</v>
      </c>
      <c r="M35" s="273">
        <v>2742.3696500000005</v>
      </c>
      <c r="N35" s="273">
        <v>3250.8353249999996</v>
      </c>
      <c r="O35" s="274">
        <f t="shared" si="0"/>
        <v>32250.199724999999</v>
      </c>
      <c r="P35" s="125"/>
    </row>
    <row r="36" spans="1:16" ht="11.1" customHeight="1" x14ac:dyDescent="0.2">
      <c r="A36" s="275"/>
      <c r="B36" s="272" t="s">
        <v>220</v>
      </c>
      <c r="C36" s="273">
        <v>2848.7189999999996</v>
      </c>
      <c r="D36" s="287">
        <v>2422</v>
      </c>
      <c r="E36" s="273"/>
      <c r="F36" s="273"/>
      <c r="G36" s="273"/>
      <c r="H36" s="273"/>
      <c r="I36" s="273"/>
      <c r="J36" s="273"/>
      <c r="K36" s="273"/>
      <c r="L36" s="273"/>
      <c r="M36" s="273"/>
      <c r="N36" s="273"/>
      <c r="O36" s="274"/>
      <c r="P36" s="125"/>
    </row>
    <row r="37" spans="1:16" ht="11.1" customHeight="1" x14ac:dyDescent="0.25">
      <c r="A37" s="275" t="s">
        <v>59</v>
      </c>
      <c r="B37" s="272" t="s">
        <v>69</v>
      </c>
      <c r="C37" s="273">
        <v>3330.3487500000001</v>
      </c>
      <c r="D37" s="273">
        <v>3254.6082000000001</v>
      </c>
      <c r="E37" s="273">
        <v>3188.8489874999996</v>
      </c>
      <c r="F37" s="273">
        <v>3225.7455</v>
      </c>
      <c r="G37" s="273">
        <v>3197.1684750000004</v>
      </c>
      <c r="H37" s="273">
        <v>3377.2065000000002</v>
      </c>
      <c r="I37" s="273">
        <v>3718.9914749999998</v>
      </c>
      <c r="J37" s="273">
        <v>3439.0378500000006</v>
      </c>
      <c r="K37" s="273">
        <v>3421.4553749999995</v>
      </c>
      <c r="L37" s="273">
        <v>3347.5681125000001</v>
      </c>
      <c r="M37" s="273">
        <v>3495.6276750000006</v>
      </c>
      <c r="N37" s="273">
        <v>4482.2957249999999</v>
      </c>
      <c r="O37" s="274">
        <f t="shared" si="0"/>
        <v>41478.902625000002</v>
      </c>
      <c r="P37" s="125"/>
    </row>
    <row r="38" spans="1:16" ht="11.1" customHeight="1" x14ac:dyDescent="0.2">
      <c r="A38" s="275"/>
      <c r="B38" s="272" t="s">
        <v>220</v>
      </c>
      <c r="C38" s="273">
        <v>3470.3771999999999</v>
      </c>
      <c r="D38" s="287">
        <v>3670</v>
      </c>
      <c r="E38" s="273"/>
      <c r="F38" s="273"/>
      <c r="G38" s="273"/>
      <c r="H38" s="273"/>
      <c r="I38" s="273"/>
      <c r="J38" s="273"/>
      <c r="K38" s="273"/>
      <c r="L38" s="273"/>
      <c r="M38" s="273"/>
      <c r="N38" s="273"/>
      <c r="O38" s="274"/>
      <c r="P38" s="125"/>
    </row>
    <row r="39" spans="1:16" ht="11.1" customHeight="1" x14ac:dyDescent="0.25">
      <c r="A39" s="275" t="s">
        <v>199</v>
      </c>
      <c r="B39" s="272" t="s">
        <v>69</v>
      </c>
      <c r="C39" s="273">
        <v>288.10800000000006</v>
      </c>
      <c r="D39" s="273">
        <v>240.16725000000005</v>
      </c>
      <c r="E39" s="273">
        <v>237.19200000000006</v>
      </c>
      <c r="F39" s="273">
        <v>234.84375</v>
      </c>
      <c r="G39" s="273">
        <v>216.59774999999993</v>
      </c>
      <c r="H39" s="273">
        <v>242.85599999999999</v>
      </c>
      <c r="I39" s="273">
        <v>258.04124999999999</v>
      </c>
      <c r="J39" s="273">
        <v>182.77799999999999</v>
      </c>
      <c r="K39" s="273">
        <v>187.34699999999998</v>
      </c>
      <c r="L39" s="273">
        <v>183.45824999999996</v>
      </c>
      <c r="M39" s="273">
        <v>188.37899999999999</v>
      </c>
      <c r="N39" s="273">
        <v>258.04725000000002</v>
      </c>
      <c r="O39" s="274">
        <f t="shared" si="0"/>
        <v>2717.8155000000002</v>
      </c>
      <c r="P39" s="125"/>
    </row>
    <row r="40" spans="1:16" ht="11.1" customHeight="1" x14ac:dyDescent="0.2">
      <c r="A40" s="275"/>
      <c r="B40" s="272" t="s">
        <v>220</v>
      </c>
      <c r="C40" s="273">
        <v>296.42564126792826</v>
      </c>
      <c r="D40" s="287">
        <v>251</v>
      </c>
      <c r="E40" s="273"/>
      <c r="F40" s="273"/>
      <c r="G40" s="273"/>
      <c r="H40" s="273"/>
      <c r="I40" s="273"/>
      <c r="J40" s="273"/>
      <c r="K40" s="273"/>
      <c r="L40" s="273"/>
      <c r="M40" s="273"/>
      <c r="N40" s="273"/>
      <c r="O40" s="274"/>
      <c r="P40" s="125"/>
    </row>
    <row r="41" spans="1:16" ht="11.1" customHeight="1" x14ac:dyDescent="0.25">
      <c r="A41" s="275" t="s">
        <v>201</v>
      </c>
      <c r="B41" s="272" t="s">
        <v>69</v>
      </c>
      <c r="C41" s="273">
        <v>93.740009999999998</v>
      </c>
      <c r="D41" s="273">
        <v>71.309992500000007</v>
      </c>
      <c r="E41" s="273">
        <v>80.570009999999996</v>
      </c>
      <c r="F41" s="273">
        <v>83.20000499999999</v>
      </c>
      <c r="G41" s="273">
        <v>88.969995000000011</v>
      </c>
      <c r="H41" s="273">
        <v>80.249999999999986</v>
      </c>
      <c r="I41" s="273">
        <v>99.646244999999993</v>
      </c>
      <c r="J41" s="273">
        <v>88.26624000000001</v>
      </c>
      <c r="K41" s="273">
        <v>93.520004999999998</v>
      </c>
      <c r="L41" s="273">
        <v>87.258997500000007</v>
      </c>
      <c r="M41" s="273">
        <v>89.649985000000001</v>
      </c>
      <c r="N41" s="273">
        <v>93.5712525</v>
      </c>
      <c r="O41" s="274">
        <f t="shared" si="0"/>
        <v>1049.9527375</v>
      </c>
      <c r="P41" s="125"/>
    </row>
    <row r="42" spans="1:16" ht="11.1" customHeight="1" x14ac:dyDescent="0.2">
      <c r="A42" s="275"/>
      <c r="B42" s="272" t="s">
        <v>220</v>
      </c>
      <c r="C42" s="273">
        <v>85.769997500000002</v>
      </c>
      <c r="D42" s="287">
        <v>80</v>
      </c>
      <c r="E42" s="273"/>
      <c r="F42" s="273"/>
      <c r="G42" s="273"/>
      <c r="H42" s="273"/>
      <c r="I42" s="273"/>
      <c r="J42" s="273"/>
      <c r="K42" s="273"/>
      <c r="L42" s="273"/>
      <c r="M42" s="273"/>
      <c r="N42" s="273"/>
      <c r="O42" s="274"/>
      <c r="P42" s="125"/>
    </row>
    <row r="43" spans="1:16" ht="11.1" customHeight="1" x14ac:dyDescent="0.25">
      <c r="A43" s="275" t="s">
        <v>63</v>
      </c>
      <c r="B43" s="272" t="s">
        <v>69</v>
      </c>
      <c r="C43" s="273">
        <v>112.70000000000002</v>
      </c>
      <c r="D43" s="273">
        <v>110.33499999999998</v>
      </c>
      <c r="E43" s="273">
        <v>79.572999999999993</v>
      </c>
      <c r="F43" s="273">
        <v>95.68</v>
      </c>
      <c r="G43" s="273">
        <v>98.483249999999998</v>
      </c>
      <c r="H43" s="273">
        <v>90.795000000000002</v>
      </c>
      <c r="I43" s="273">
        <v>99.932699999999983</v>
      </c>
      <c r="J43" s="273">
        <v>97.812399999999997</v>
      </c>
      <c r="K43" s="273">
        <v>93.0916</v>
      </c>
      <c r="L43" s="273">
        <v>93.129099999999994</v>
      </c>
      <c r="M43" s="273">
        <v>81.123750000000001</v>
      </c>
      <c r="N43" s="273">
        <v>110.45750000000001</v>
      </c>
      <c r="O43" s="274">
        <f t="shared" si="0"/>
        <v>1163.1133</v>
      </c>
      <c r="P43" s="125"/>
    </row>
    <row r="44" spans="1:16" ht="11.1" customHeight="1" x14ac:dyDescent="0.2">
      <c r="A44" s="275"/>
      <c r="B44" s="272" t="s">
        <v>220</v>
      </c>
      <c r="C44" s="273">
        <v>109.29046999999998</v>
      </c>
      <c r="D44" s="287">
        <v>108</v>
      </c>
      <c r="E44" s="273"/>
      <c r="F44" s="273"/>
      <c r="G44" s="273"/>
      <c r="H44" s="273"/>
      <c r="I44" s="273"/>
      <c r="J44" s="273"/>
      <c r="K44" s="273"/>
      <c r="L44" s="273"/>
      <c r="M44" s="273"/>
      <c r="N44" s="273"/>
      <c r="O44" s="274"/>
      <c r="P44" s="125"/>
    </row>
    <row r="45" spans="1:16" ht="11.1" customHeight="1" x14ac:dyDescent="0.25">
      <c r="A45" s="275" t="s">
        <v>151</v>
      </c>
      <c r="B45" s="272" t="s">
        <v>69</v>
      </c>
      <c r="C45" s="273">
        <v>61.408177500000008</v>
      </c>
      <c r="D45" s="273">
        <v>78.325387500000005</v>
      </c>
      <c r="E45" s="273">
        <v>98.613989999999973</v>
      </c>
      <c r="F45" s="273">
        <v>117.19967249999999</v>
      </c>
      <c r="G45" s="273">
        <v>134.86891500000002</v>
      </c>
      <c r="H45" s="273">
        <v>161.07583499999998</v>
      </c>
      <c r="I45" s="273">
        <v>163.18451250000001</v>
      </c>
      <c r="J45" s="273">
        <v>135.56894999999997</v>
      </c>
      <c r="K45" s="273">
        <v>111.75279749999997</v>
      </c>
      <c r="L45" s="273">
        <v>88.64009249999998</v>
      </c>
      <c r="M45" s="273">
        <v>77.616502499999996</v>
      </c>
      <c r="N45" s="273">
        <v>99.71249250000001</v>
      </c>
      <c r="O45" s="274">
        <f t="shared" si="0"/>
        <v>1327.9673250000001</v>
      </c>
      <c r="P45" s="125"/>
    </row>
    <row r="46" spans="1:16" ht="11.1" customHeight="1" x14ac:dyDescent="0.2">
      <c r="A46" s="275"/>
      <c r="B46" s="272" t="s">
        <v>220</v>
      </c>
      <c r="C46" s="273">
        <v>67.211415000000017</v>
      </c>
      <c r="D46" s="287">
        <v>65</v>
      </c>
      <c r="E46" s="273"/>
      <c r="F46" s="273"/>
      <c r="G46" s="273"/>
      <c r="H46" s="273"/>
      <c r="I46" s="273"/>
      <c r="J46" s="273"/>
      <c r="K46" s="273"/>
      <c r="L46" s="273"/>
      <c r="M46" s="273"/>
      <c r="N46" s="273"/>
      <c r="O46" s="274"/>
      <c r="P46" s="125"/>
    </row>
    <row r="47" spans="1:16" ht="11.1" customHeight="1" x14ac:dyDescent="0.25">
      <c r="A47" s="275" t="s">
        <v>85</v>
      </c>
      <c r="B47" s="272" t="s">
        <v>69</v>
      </c>
      <c r="C47" s="273">
        <v>500.8809602874</v>
      </c>
      <c r="D47" s="273">
        <v>409.81169478059996</v>
      </c>
      <c r="E47" s="273">
        <v>442.33643246159994</v>
      </c>
      <c r="F47" s="273">
        <v>493.72551799757991</v>
      </c>
      <c r="G47" s="273">
        <v>530.80371895392011</v>
      </c>
      <c r="H47" s="273">
        <v>583.49379399713985</v>
      </c>
      <c r="I47" s="273">
        <v>575.29756010152801</v>
      </c>
      <c r="J47" s="273">
        <v>509.98788683807987</v>
      </c>
      <c r="K47" s="273">
        <v>430.88772479788798</v>
      </c>
      <c r="L47" s="273">
        <v>375.23940098332002</v>
      </c>
      <c r="M47" s="273">
        <v>437.13247443263992</v>
      </c>
      <c r="N47" s="273">
        <v>535.44500000000005</v>
      </c>
      <c r="O47" s="274">
        <f t="shared" si="0"/>
        <v>5825.0421656316948</v>
      </c>
      <c r="P47" s="125"/>
    </row>
    <row r="48" spans="1:16" ht="11.1" customHeight="1" x14ac:dyDescent="0.2">
      <c r="A48" s="275"/>
      <c r="B48" s="272" t="s">
        <v>220</v>
      </c>
      <c r="C48" s="273">
        <v>506.39065753815009</v>
      </c>
      <c r="D48" s="287">
        <v>422.23</v>
      </c>
      <c r="E48" s="273"/>
      <c r="F48" s="273"/>
      <c r="G48" s="273"/>
      <c r="H48" s="273"/>
      <c r="I48" s="273"/>
      <c r="J48" s="273"/>
      <c r="K48" s="273"/>
      <c r="L48" s="273"/>
      <c r="M48" s="273"/>
      <c r="N48" s="273"/>
      <c r="O48" s="274"/>
      <c r="P48" s="125"/>
    </row>
    <row r="49" spans="1:20" ht="11.1" customHeight="1" x14ac:dyDescent="0.25">
      <c r="A49" s="275" t="s">
        <v>99</v>
      </c>
      <c r="B49" s="272" t="s">
        <v>69</v>
      </c>
      <c r="C49" s="273">
        <v>152.04499999999999</v>
      </c>
      <c r="D49" s="273">
        <v>192.27</v>
      </c>
      <c r="E49" s="273">
        <v>195.05500000000001</v>
      </c>
      <c r="F49" s="273">
        <v>272.23499999999996</v>
      </c>
      <c r="G49" s="273">
        <v>269.61500000000007</v>
      </c>
      <c r="H49" s="273">
        <v>267.39499999999998</v>
      </c>
      <c r="I49" s="273">
        <v>278.37000000000006</v>
      </c>
      <c r="J49" s="273">
        <v>234.79000000000005</v>
      </c>
      <c r="K49" s="273">
        <v>201.70999999999998</v>
      </c>
      <c r="L49" s="273">
        <v>174.43</v>
      </c>
      <c r="M49" s="273">
        <v>178.5</v>
      </c>
      <c r="N49" s="273">
        <v>162.41499999999996</v>
      </c>
      <c r="O49" s="274">
        <f t="shared" si="0"/>
        <v>2578.83</v>
      </c>
      <c r="P49" s="125"/>
    </row>
    <row r="50" spans="1:20" ht="11.1" customHeight="1" x14ac:dyDescent="0.2">
      <c r="A50" s="275"/>
      <c r="B50" s="272" t="s">
        <v>220</v>
      </c>
      <c r="C50" s="273">
        <v>150.01000000000002</v>
      </c>
      <c r="D50" s="287">
        <v>186</v>
      </c>
      <c r="E50" s="273"/>
      <c r="F50" s="273"/>
      <c r="G50" s="273"/>
      <c r="H50" s="273"/>
      <c r="I50" s="273"/>
      <c r="J50" s="273"/>
      <c r="K50" s="273"/>
      <c r="L50" s="273"/>
      <c r="M50" s="273"/>
      <c r="N50" s="273"/>
      <c r="O50" s="274"/>
      <c r="P50" s="125"/>
    </row>
    <row r="51" spans="1:20" ht="11.1" customHeight="1" x14ac:dyDescent="0.25">
      <c r="A51" s="275" t="s">
        <v>100</v>
      </c>
      <c r="B51" s="272" t="s">
        <v>69</v>
      </c>
      <c r="C51" s="273">
        <v>250.42724999999996</v>
      </c>
      <c r="D51" s="273">
        <v>236.56125000000006</v>
      </c>
      <c r="E51" s="273">
        <v>231.68775000000002</v>
      </c>
      <c r="F51" s="273">
        <v>245.76300000000003</v>
      </c>
      <c r="G51" s="273">
        <v>234.56249999999991</v>
      </c>
      <c r="H51" s="273">
        <v>268.61624999999998</v>
      </c>
      <c r="I51" s="273">
        <v>261.22949999999992</v>
      </c>
      <c r="J51" s="273">
        <v>234.41774999999993</v>
      </c>
      <c r="K51" s="273">
        <v>236.36700000000008</v>
      </c>
      <c r="L51" s="273">
        <v>252.66749999999999</v>
      </c>
      <c r="M51" s="273">
        <v>240.19425000000001</v>
      </c>
      <c r="N51" s="273">
        <v>341.58149999999995</v>
      </c>
      <c r="O51" s="274">
        <f t="shared" si="0"/>
        <v>3034.0754999999999</v>
      </c>
      <c r="P51" s="125"/>
    </row>
    <row r="52" spans="1:20" ht="11.1" customHeight="1" x14ac:dyDescent="0.2">
      <c r="A52" s="275"/>
      <c r="B52" s="272" t="s">
        <v>220</v>
      </c>
      <c r="C52" s="273">
        <v>269.74272500000001</v>
      </c>
      <c r="D52" s="287">
        <v>245</v>
      </c>
      <c r="E52" s="273"/>
      <c r="F52" s="273"/>
      <c r="G52" s="273"/>
      <c r="H52" s="273"/>
      <c r="I52" s="273"/>
      <c r="J52" s="273"/>
      <c r="K52" s="273"/>
      <c r="L52" s="273"/>
      <c r="M52" s="273"/>
      <c r="N52" s="273"/>
      <c r="O52" s="274"/>
      <c r="P52" s="125"/>
    </row>
    <row r="53" spans="1:20" ht="11.1" customHeight="1" x14ac:dyDescent="0.25">
      <c r="A53" s="275" t="s">
        <v>64</v>
      </c>
      <c r="B53" s="272" t="s">
        <v>69</v>
      </c>
      <c r="C53" s="273">
        <v>204.56849999999997</v>
      </c>
      <c r="D53" s="273">
        <v>226.19250000000002</v>
      </c>
      <c r="E53" s="273">
        <v>224.65125</v>
      </c>
      <c r="F53" s="273">
        <v>218.19</v>
      </c>
      <c r="G53" s="273">
        <v>223.63500000000005</v>
      </c>
      <c r="H53" s="273">
        <v>225.13574999999997</v>
      </c>
      <c r="I53" s="273">
        <v>226.80749999999998</v>
      </c>
      <c r="J53" s="273">
        <v>223.75875000000002</v>
      </c>
      <c r="K53" s="273">
        <v>215.8125</v>
      </c>
      <c r="L53" s="273">
        <v>228.99</v>
      </c>
      <c r="M53" s="273">
        <v>238.04249999999999</v>
      </c>
      <c r="N53" s="273">
        <v>251.64</v>
      </c>
      <c r="O53" s="274">
        <f t="shared" si="0"/>
        <v>2707.4242499999996</v>
      </c>
      <c r="P53" s="125"/>
    </row>
    <row r="54" spans="1:20" ht="11.1" customHeight="1" x14ac:dyDescent="0.2">
      <c r="A54" s="275"/>
      <c r="B54" s="272" t="s">
        <v>220</v>
      </c>
      <c r="C54" s="273">
        <v>217.84499999999997</v>
      </c>
      <c r="D54" s="287">
        <v>230</v>
      </c>
      <c r="E54" s="273"/>
      <c r="F54" s="273"/>
      <c r="G54" s="273"/>
      <c r="H54" s="273"/>
      <c r="I54" s="273"/>
      <c r="J54" s="273"/>
      <c r="K54" s="273"/>
      <c r="L54" s="273"/>
      <c r="M54" s="273"/>
      <c r="N54" s="273"/>
      <c r="O54" s="274"/>
      <c r="P54" s="125"/>
    </row>
    <row r="55" spans="1:20" ht="11.1" customHeight="1" x14ac:dyDescent="0.25">
      <c r="A55" s="278" t="s">
        <v>84</v>
      </c>
      <c r="B55" s="272" t="s">
        <v>69</v>
      </c>
      <c r="C55" s="273">
        <v>23.36</v>
      </c>
      <c r="D55" s="273">
        <v>32.260000000000005</v>
      </c>
      <c r="E55" s="273">
        <v>31.46</v>
      </c>
      <c r="F55" s="273">
        <v>33.020000000000003</v>
      </c>
      <c r="G55" s="273">
        <v>31.199999999999996</v>
      </c>
      <c r="H55" s="273">
        <v>27.479999999999997</v>
      </c>
      <c r="I55" s="273">
        <v>26.740000000000002</v>
      </c>
      <c r="J55" s="273">
        <v>31.98</v>
      </c>
      <c r="K55" s="273">
        <v>26.36</v>
      </c>
      <c r="L55" s="273">
        <v>27.299999999999997</v>
      </c>
      <c r="M55" s="273">
        <v>25.919999999999995</v>
      </c>
      <c r="N55" s="273">
        <v>27.42</v>
      </c>
      <c r="O55" s="274">
        <f t="shared" si="0"/>
        <v>344.50000000000006</v>
      </c>
      <c r="P55" s="125"/>
    </row>
    <row r="56" spans="1:20" ht="11.1" customHeight="1" x14ac:dyDescent="0.2">
      <c r="A56" s="278"/>
      <c r="B56" s="272" t="s">
        <v>220</v>
      </c>
      <c r="C56" s="273">
        <v>24.631999999999998</v>
      </c>
      <c r="D56" s="287">
        <v>31.2</v>
      </c>
      <c r="E56" s="273"/>
      <c r="F56" s="273"/>
      <c r="G56" s="273"/>
      <c r="H56" s="273"/>
      <c r="I56" s="273"/>
      <c r="J56" s="273"/>
      <c r="K56" s="273"/>
      <c r="L56" s="273"/>
      <c r="M56" s="273"/>
      <c r="N56" s="273"/>
      <c r="O56" s="274"/>
      <c r="P56" s="125"/>
    </row>
    <row r="57" spans="1:20" ht="11.1" customHeight="1" x14ac:dyDescent="0.25">
      <c r="A57" s="271" t="s">
        <v>200</v>
      </c>
      <c r="B57" s="272" t="s">
        <v>69</v>
      </c>
      <c r="C57" s="273">
        <v>75.064999999999998</v>
      </c>
      <c r="D57" s="273">
        <v>72.90625</v>
      </c>
      <c r="E57" s="273">
        <v>72.667000000000002</v>
      </c>
      <c r="F57" s="273">
        <v>70.136200000000002</v>
      </c>
      <c r="G57" s="273">
        <v>69.566249999999997</v>
      </c>
      <c r="H57" s="273">
        <v>73.733059607512402</v>
      </c>
      <c r="I57" s="273">
        <v>68.7224875</v>
      </c>
      <c r="J57" s="273">
        <v>56.515887500000005</v>
      </c>
      <c r="K57" s="273">
        <v>57.55</v>
      </c>
      <c r="L57" s="273">
        <v>55.813017500000001</v>
      </c>
      <c r="M57" s="273">
        <v>68.95429</v>
      </c>
      <c r="N57" s="273">
        <v>106.45</v>
      </c>
      <c r="O57" s="274">
        <f t="shared" si="0"/>
        <v>848.07944210751236</v>
      </c>
      <c r="P57" s="125"/>
    </row>
    <row r="58" spans="1:20" ht="11.1" customHeight="1" x14ac:dyDescent="0.25">
      <c r="A58" s="279"/>
      <c r="B58" s="272" t="s">
        <v>220</v>
      </c>
      <c r="C58" s="273">
        <v>69.586749999999995</v>
      </c>
      <c r="D58" s="280">
        <v>68</v>
      </c>
      <c r="E58" s="280"/>
      <c r="F58" s="280"/>
      <c r="G58" s="280"/>
      <c r="H58" s="280"/>
      <c r="I58" s="280"/>
      <c r="J58" s="280"/>
      <c r="K58" s="280"/>
      <c r="L58" s="280"/>
      <c r="M58" s="280"/>
      <c r="N58" s="280"/>
      <c r="O58" s="280"/>
      <c r="P58" s="125"/>
    </row>
    <row r="59" spans="1:20" ht="9.9499999999999993" customHeight="1" x14ac:dyDescent="0.3">
      <c r="A59" s="281" t="s">
        <v>48</v>
      </c>
      <c r="B59" s="129"/>
      <c r="C59" s="129"/>
      <c r="D59" s="129"/>
      <c r="E59" s="129"/>
      <c r="F59" s="129"/>
      <c r="G59" s="129"/>
      <c r="H59" s="129"/>
      <c r="I59" s="129"/>
      <c r="J59" s="130"/>
      <c r="K59" s="131"/>
      <c r="L59" s="129"/>
      <c r="M59" s="129"/>
      <c r="N59" s="129"/>
      <c r="O59" s="129"/>
      <c r="P59" s="132"/>
      <c r="Q59" s="133"/>
      <c r="R59" s="133"/>
      <c r="S59" s="133"/>
      <c r="T59" s="133"/>
    </row>
    <row r="60" spans="1:20" ht="9.9499999999999993" customHeight="1" x14ac:dyDescent="0.3">
      <c r="A60" s="282" t="s">
        <v>142</v>
      </c>
      <c r="B60" s="134"/>
      <c r="C60" s="134"/>
      <c r="D60" s="134"/>
      <c r="E60" s="134"/>
      <c r="F60" s="134"/>
      <c r="G60" s="134"/>
      <c r="H60" s="134"/>
      <c r="I60" s="134"/>
      <c r="J60" s="134"/>
      <c r="K60" s="134"/>
      <c r="L60" s="134"/>
      <c r="M60" s="134"/>
      <c r="N60" s="134"/>
      <c r="O60" s="134"/>
      <c r="P60" s="134"/>
      <c r="Q60" s="135"/>
      <c r="R60" s="135"/>
      <c r="S60" s="135"/>
      <c r="T60" s="135"/>
    </row>
    <row r="61" spans="1:20" ht="9.9499999999999993" customHeight="1" x14ac:dyDescent="0.3">
      <c r="A61" s="283" t="s">
        <v>88</v>
      </c>
      <c r="B61" s="134"/>
      <c r="C61" s="134"/>
      <c r="D61" s="134"/>
      <c r="E61" s="134"/>
      <c r="F61" s="134"/>
      <c r="G61" s="134"/>
      <c r="H61" s="134"/>
      <c r="I61" s="134"/>
      <c r="J61" s="134"/>
      <c r="K61" s="134"/>
      <c r="L61" s="134"/>
      <c r="M61" s="134"/>
      <c r="N61" s="134"/>
      <c r="O61" s="134"/>
      <c r="P61" s="134"/>
      <c r="Q61" s="135"/>
      <c r="R61" s="135"/>
      <c r="S61" s="135"/>
      <c r="T61" s="135"/>
    </row>
    <row r="62" spans="1:20" ht="16.5" x14ac:dyDescent="0.3">
      <c r="A62" s="136"/>
      <c r="B62" s="136"/>
      <c r="C62" s="136"/>
      <c r="D62" s="136"/>
      <c r="E62" s="136"/>
      <c r="F62" s="136"/>
      <c r="G62" s="136"/>
      <c r="H62" s="136"/>
      <c r="I62" s="136"/>
      <c r="J62" s="136"/>
      <c r="K62" s="136"/>
      <c r="L62" s="136"/>
      <c r="M62" s="136"/>
      <c r="N62" s="136"/>
      <c r="O62" s="136"/>
      <c r="P62" s="136"/>
      <c r="Q62" s="137"/>
      <c r="R62" s="137"/>
      <c r="S62" s="137"/>
      <c r="T62" s="137"/>
    </row>
    <row r="63" spans="1:20" ht="16.5" x14ac:dyDescent="0.3">
      <c r="A63" s="138"/>
      <c r="B63" s="138"/>
      <c r="C63" s="138"/>
      <c r="D63" s="138"/>
      <c r="E63" s="138"/>
      <c r="F63" s="138"/>
      <c r="G63" s="138"/>
      <c r="H63" s="138"/>
      <c r="I63" s="138"/>
      <c r="J63" s="138"/>
      <c r="K63" s="138"/>
      <c r="L63" s="138"/>
      <c r="M63" s="138"/>
      <c r="N63" s="138"/>
      <c r="O63" s="138"/>
      <c r="P63" s="138"/>
    </row>
    <row r="64" spans="1:20" ht="16.5" x14ac:dyDescent="0.3">
      <c r="A64" s="138"/>
      <c r="B64" s="138"/>
      <c r="C64" s="138"/>
      <c r="D64" s="138"/>
      <c r="E64" s="138"/>
      <c r="F64" s="138"/>
      <c r="G64" s="138"/>
      <c r="H64" s="138"/>
      <c r="I64" s="138"/>
      <c r="J64" s="138"/>
      <c r="K64" s="138"/>
      <c r="L64" s="138"/>
      <c r="M64" s="138"/>
      <c r="N64" s="138"/>
      <c r="O64" s="138"/>
      <c r="P64" s="138"/>
    </row>
    <row r="65" spans="1:16" ht="16.5" x14ac:dyDescent="0.3">
      <c r="A65" s="138"/>
      <c r="B65" s="138"/>
      <c r="C65" s="138"/>
      <c r="D65" s="138"/>
      <c r="E65" s="138"/>
      <c r="F65" s="138"/>
      <c r="G65" s="138"/>
      <c r="H65" s="138"/>
      <c r="I65" s="138"/>
      <c r="J65" s="138"/>
      <c r="K65" s="138"/>
      <c r="L65" s="138"/>
      <c r="M65" s="138"/>
      <c r="N65" s="138"/>
      <c r="O65" s="138"/>
      <c r="P65" s="138"/>
    </row>
    <row r="66" spans="1:16" ht="16.5" x14ac:dyDescent="0.3">
      <c r="A66" s="138"/>
      <c r="B66" s="138"/>
      <c r="C66" s="138"/>
      <c r="D66" s="138"/>
      <c r="E66" s="138"/>
      <c r="F66" s="138"/>
      <c r="G66" s="138"/>
      <c r="H66" s="138"/>
      <c r="I66" s="138"/>
      <c r="J66" s="138"/>
      <c r="K66" s="138"/>
      <c r="L66" s="138"/>
      <c r="M66" s="138"/>
      <c r="N66" s="138"/>
      <c r="O66" s="138"/>
      <c r="P66" s="138"/>
    </row>
  </sheetData>
  <mergeCells count="1">
    <mergeCell ref="A5:A6"/>
  </mergeCells>
  <phoneticPr fontId="10" type="noConversion"/>
  <printOptions horizontalCentered="1" verticalCentered="1"/>
  <pageMargins left="0" right="0" top="0" bottom="0" header="0" footer="0"/>
  <pageSetup paperSize="9" orientation="portrait" r:id="rId1"/>
  <ignoredErrors>
    <ignoredError sqref="B59:D70 IW1793:IW14593" numberStoredAsText="1"/>
    <ignoredError sqref="N59:O79 EGW12801 EGW8705 EGW4609 EGW13057:EGW14337 EGW8961:EGW10497 EGW4865:EGW6401 O5 EGW2817:EGW4353 O7" formulaRange="1"/>
  </ignoredErrors>
  <extLst>
    <ext xmlns:mx="http://schemas.microsoft.com/office/mac/excel/2008/main" uri="http://schemas.microsoft.com/office/mac/excel/2008/main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/>
  <dimension ref="A1:T66"/>
  <sheetViews>
    <sheetView showGridLines="0" topLeftCell="A35" workbookViewId="0">
      <selection activeCell="A65" sqref="A65"/>
    </sheetView>
  </sheetViews>
  <sheetFormatPr baseColWidth="10" defaultColWidth="5.109375" defaultRowHeight="12" customHeight="1" x14ac:dyDescent="0.25"/>
  <cols>
    <col min="1" max="1" width="9.88671875" style="96" customWidth="1"/>
    <col min="2" max="14" width="5.109375" style="96"/>
    <col min="15" max="15" width="6.21875" style="96" customWidth="1"/>
    <col min="16" max="17" width="5.109375" style="96"/>
    <col min="18" max="18" width="6.21875" style="96" customWidth="1"/>
    <col min="19" max="16384" width="5.109375" style="96"/>
  </cols>
  <sheetData>
    <row r="1" spans="1:16" ht="14.1" customHeight="1" x14ac:dyDescent="0.25">
      <c r="A1" s="66" t="s">
        <v>226</v>
      </c>
      <c r="B1" s="95"/>
      <c r="C1" s="95"/>
      <c r="D1" s="95"/>
      <c r="E1" s="95"/>
      <c r="F1" s="95"/>
    </row>
    <row r="2" spans="1:16" ht="11.1" customHeight="1" x14ac:dyDescent="0.25">
      <c r="A2" s="95" t="s">
        <v>146</v>
      </c>
      <c r="B2" s="95"/>
      <c r="C2" s="97"/>
      <c r="D2" s="97"/>
      <c r="E2" s="97"/>
      <c r="F2" s="97"/>
      <c r="G2" s="97"/>
      <c r="H2" s="97"/>
      <c r="I2" s="97"/>
      <c r="J2" s="97"/>
      <c r="K2" s="97"/>
      <c r="L2" s="97"/>
      <c r="M2" s="97"/>
      <c r="N2" s="97"/>
    </row>
    <row r="3" spans="1:16" ht="3.75" customHeight="1" x14ac:dyDescent="0.25">
      <c r="A3" s="98"/>
      <c r="B3" s="98"/>
      <c r="C3" s="98"/>
      <c r="D3" s="98"/>
      <c r="E3" s="98"/>
      <c r="F3" s="98"/>
      <c r="G3" s="98"/>
      <c r="H3" s="98"/>
      <c r="I3" s="98"/>
      <c r="J3" s="98"/>
      <c r="K3" s="98"/>
      <c r="L3" s="98"/>
      <c r="M3" s="98"/>
      <c r="N3" s="98"/>
    </row>
    <row r="4" spans="1:16" ht="15" customHeight="1" x14ac:dyDescent="0.25">
      <c r="A4" s="99" t="s">
        <v>71</v>
      </c>
      <c r="B4" s="100" t="s">
        <v>187</v>
      </c>
      <c r="C4" s="100" t="s">
        <v>173</v>
      </c>
      <c r="D4" s="100" t="s">
        <v>174</v>
      </c>
      <c r="E4" s="101" t="s">
        <v>175</v>
      </c>
      <c r="F4" s="100" t="s">
        <v>176</v>
      </c>
      <c r="G4" s="100" t="s">
        <v>177</v>
      </c>
      <c r="H4" s="100" t="s">
        <v>178</v>
      </c>
      <c r="I4" s="100" t="s">
        <v>179</v>
      </c>
      <c r="J4" s="100" t="s">
        <v>180</v>
      </c>
      <c r="K4" s="100" t="s">
        <v>181</v>
      </c>
      <c r="L4" s="100" t="s">
        <v>182</v>
      </c>
      <c r="M4" s="100" t="s">
        <v>140</v>
      </c>
      <c r="N4" s="100" t="s">
        <v>141</v>
      </c>
      <c r="O4" s="100" t="s">
        <v>215</v>
      </c>
      <c r="P4" s="102"/>
    </row>
    <row r="5" spans="1:16" ht="12" customHeight="1" x14ac:dyDescent="0.25">
      <c r="A5" s="122" t="s">
        <v>72</v>
      </c>
      <c r="B5" s="103">
        <v>2019</v>
      </c>
      <c r="C5" s="104">
        <v>14435.501962604636</v>
      </c>
      <c r="D5" s="104">
        <v>15165.041513058542</v>
      </c>
      <c r="E5" s="104">
        <v>15698.177174599414</v>
      </c>
      <c r="F5" s="104">
        <v>16742.249492325147</v>
      </c>
      <c r="G5" s="104">
        <v>17211.289598663028</v>
      </c>
      <c r="H5" s="104">
        <v>17310.472914118865</v>
      </c>
      <c r="I5" s="104">
        <v>16978.761805249844</v>
      </c>
      <c r="J5" s="104">
        <v>16416.581344038175</v>
      </c>
      <c r="K5" s="104">
        <v>15834.779012474872</v>
      </c>
      <c r="L5" s="104">
        <v>15543.862926852034</v>
      </c>
      <c r="M5" s="104">
        <v>15492.830870610909</v>
      </c>
      <c r="N5" s="104">
        <v>16090.037609883664</v>
      </c>
      <c r="O5" s="104">
        <f>SUM(C5:N5)</f>
        <v>192919.58622447916</v>
      </c>
      <c r="P5" s="95"/>
    </row>
    <row r="6" spans="1:16" ht="12" customHeight="1" x14ac:dyDescent="0.25">
      <c r="A6" s="123"/>
      <c r="B6" s="105">
        <v>2020</v>
      </c>
      <c r="C6" s="106">
        <v>14532.446572702511</v>
      </c>
      <c r="D6" s="106">
        <v>15222.139000000001</v>
      </c>
      <c r="E6" s="106"/>
      <c r="F6" s="107"/>
      <c r="G6" s="107"/>
      <c r="H6" s="107"/>
      <c r="I6" s="107"/>
      <c r="J6" s="107"/>
      <c r="K6" s="107"/>
      <c r="L6" s="107"/>
      <c r="M6" s="107"/>
      <c r="N6" s="107"/>
      <c r="O6" s="107"/>
      <c r="P6" s="95"/>
    </row>
    <row r="7" spans="1:16" ht="11.1" customHeight="1" x14ac:dyDescent="0.25">
      <c r="A7" s="108" t="s">
        <v>4</v>
      </c>
      <c r="B7" s="109" t="s">
        <v>69</v>
      </c>
      <c r="C7" s="110">
        <v>748.7029500000001</v>
      </c>
      <c r="D7" s="110">
        <v>788.50029000000006</v>
      </c>
      <c r="E7" s="110">
        <v>760.82820000000015</v>
      </c>
      <c r="F7" s="110">
        <v>732.99801000000014</v>
      </c>
      <c r="G7" s="110">
        <v>771.50096999999994</v>
      </c>
      <c r="H7" s="110">
        <v>774.26414999999986</v>
      </c>
      <c r="I7" s="110">
        <v>745.69038</v>
      </c>
      <c r="J7" s="110">
        <v>756.02603999999997</v>
      </c>
      <c r="K7" s="110">
        <v>762.35514000000001</v>
      </c>
      <c r="L7" s="110">
        <v>745.79901000000007</v>
      </c>
      <c r="M7" s="110">
        <v>745.76892000000009</v>
      </c>
      <c r="N7" s="110">
        <v>839.93889000000001</v>
      </c>
      <c r="O7" s="110">
        <f>SUM(C7:N7)</f>
        <v>9172.372949999999</v>
      </c>
      <c r="P7" s="95"/>
    </row>
    <row r="8" spans="1:16" ht="11.1" customHeight="1" x14ac:dyDescent="0.25">
      <c r="A8" s="108"/>
      <c r="B8" s="109" t="s">
        <v>220</v>
      </c>
      <c r="C8" s="110">
        <v>803.50550999999916</v>
      </c>
      <c r="D8" s="96">
        <v>787.45</v>
      </c>
      <c r="E8" s="110"/>
      <c r="F8" s="110"/>
      <c r="G8" s="110"/>
      <c r="H8" s="110"/>
      <c r="I8" s="110"/>
      <c r="J8" s="110"/>
      <c r="K8" s="110"/>
      <c r="L8" s="110"/>
      <c r="M8" s="110"/>
      <c r="N8" s="110"/>
      <c r="O8" s="111"/>
      <c r="P8" s="95"/>
    </row>
    <row r="9" spans="1:16" ht="11.1" customHeight="1" x14ac:dyDescent="0.25">
      <c r="A9" s="112" t="s">
        <v>5</v>
      </c>
      <c r="B9" s="109" t="s">
        <v>69</v>
      </c>
      <c r="C9" s="110">
        <v>834.23249999999996</v>
      </c>
      <c r="D9" s="110">
        <v>810.2</v>
      </c>
      <c r="E9" s="110">
        <v>818.154</v>
      </c>
      <c r="F9" s="110">
        <v>831.52389751958003</v>
      </c>
      <c r="G9" s="110">
        <v>877.80525314800002</v>
      </c>
      <c r="H9" s="110">
        <v>856.19369435666795</v>
      </c>
      <c r="I9" s="110">
        <v>778.67477479770503</v>
      </c>
      <c r="J9" s="110">
        <v>850.5133897519579</v>
      </c>
      <c r="K9" s="110">
        <v>841.243859036711</v>
      </c>
      <c r="L9" s="110">
        <v>778.30160000000001</v>
      </c>
      <c r="M9" s="110">
        <v>779.4</v>
      </c>
      <c r="N9" s="110">
        <v>774.84159999999997</v>
      </c>
      <c r="O9" s="111">
        <f t="shared" ref="O9:O57" si="0">SUM(C9:N9)</f>
        <v>9831.0845686106222</v>
      </c>
      <c r="P9" s="95"/>
    </row>
    <row r="10" spans="1:16" ht="11.1" customHeight="1" x14ac:dyDescent="0.25">
      <c r="A10" s="112"/>
      <c r="B10" s="109" t="s">
        <v>220</v>
      </c>
      <c r="C10" s="110">
        <v>838.59839999999986</v>
      </c>
      <c r="D10" s="96">
        <v>802.23</v>
      </c>
      <c r="E10" s="110"/>
      <c r="F10" s="110"/>
      <c r="G10" s="110"/>
      <c r="H10" s="110"/>
      <c r="I10" s="110"/>
      <c r="J10" s="110"/>
      <c r="K10" s="110"/>
      <c r="L10" s="110"/>
      <c r="M10" s="110"/>
      <c r="N10" s="110"/>
      <c r="O10" s="111"/>
      <c r="P10" s="95"/>
    </row>
    <row r="11" spans="1:16" ht="11.1" customHeight="1" x14ac:dyDescent="0.25">
      <c r="A11" s="113" t="s">
        <v>95</v>
      </c>
      <c r="B11" s="109" t="s">
        <v>69</v>
      </c>
      <c r="C11" s="110">
        <v>388.8</v>
      </c>
      <c r="D11" s="110">
        <v>386.82</v>
      </c>
      <c r="E11" s="110">
        <v>392.495</v>
      </c>
      <c r="F11" s="110">
        <v>390.41999999999996</v>
      </c>
      <c r="G11" s="110">
        <v>391.57</v>
      </c>
      <c r="H11" s="110">
        <v>388.14300000000003</v>
      </c>
      <c r="I11" s="110">
        <v>387.89</v>
      </c>
      <c r="J11" s="110">
        <v>388.78999999999996</v>
      </c>
      <c r="K11" s="110">
        <v>386.69799999999998</v>
      </c>
      <c r="L11" s="110">
        <v>390.07900000000001</v>
      </c>
      <c r="M11" s="110">
        <v>390.34</v>
      </c>
      <c r="N11" s="110">
        <v>387.72399999999999</v>
      </c>
      <c r="O11" s="111">
        <f t="shared" si="0"/>
        <v>4669.7689999999993</v>
      </c>
      <c r="P11" s="95"/>
    </row>
    <row r="12" spans="1:16" ht="11.1" customHeight="1" x14ac:dyDescent="0.25">
      <c r="A12" s="113"/>
      <c r="B12" s="109" t="s">
        <v>220</v>
      </c>
      <c r="C12" s="110">
        <v>384.18100000000004</v>
      </c>
      <c r="D12" s="96">
        <v>382.92399999999998</v>
      </c>
      <c r="E12" s="110"/>
      <c r="F12" s="110"/>
      <c r="G12" s="110"/>
      <c r="H12" s="110"/>
      <c r="I12" s="110"/>
      <c r="J12" s="110"/>
      <c r="K12" s="110"/>
      <c r="L12" s="110"/>
      <c r="M12" s="110"/>
      <c r="N12" s="110"/>
      <c r="O12" s="111"/>
      <c r="P12" s="95"/>
    </row>
    <row r="13" spans="1:16" ht="11.1" customHeight="1" x14ac:dyDescent="0.25">
      <c r="A13" s="112" t="s">
        <v>62</v>
      </c>
      <c r="B13" s="109" t="s">
        <v>69</v>
      </c>
      <c r="C13" s="110">
        <v>490.32400000000001</v>
      </c>
      <c r="D13" s="110">
        <v>425.68</v>
      </c>
      <c r="E13" s="110">
        <v>460.577</v>
      </c>
      <c r="F13" s="110">
        <v>480.22</v>
      </c>
      <c r="G13" s="110">
        <v>471.55</v>
      </c>
      <c r="H13" s="110">
        <v>473.44</v>
      </c>
      <c r="I13" s="110">
        <v>490.24</v>
      </c>
      <c r="J13" s="110">
        <v>452.05500000000001</v>
      </c>
      <c r="K13" s="110">
        <v>455.22</v>
      </c>
      <c r="L13" s="110">
        <v>440.11099999999999</v>
      </c>
      <c r="M13" s="110">
        <v>420.22300000000001</v>
      </c>
      <c r="N13" s="110">
        <v>430.47</v>
      </c>
      <c r="O13" s="111">
        <f t="shared" si="0"/>
        <v>5490.11</v>
      </c>
      <c r="P13" s="95"/>
    </row>
    <row r="14" spans="1:16" ht="11.1" customHeight="1" x14ac:dyDescent="0.25">
      <c r="A14" s="112"/>
      <c r="B14" s="109" t="s">
        <v>220</v>
      </c>
      <c r="C14" s="110">
        <v>492.291</v>
      </c>
      <c r="D14" s="96">
        <v>490.25</v>
      </c>
      <c r="E14" s="110"/>
      <c r="F14" s="110"/>
      <c r="G14" s="110"/>
      <c r="H14" s="110"/>
      <c r="I14" s="110"/>
      <c r="J14" s="110"/>
      <c r="K14" s="110"/>
      <c r="L14" s="110"/>
      <c r="M14" s="110"/>
      <c r="N14" s="110"/>
      <c r="O14" s="111"/>
      <c r="P14" s="95"/>
    </row>
    <row r="15" spans="1:16" ht="11.1" customHeight="1" x14ac:dyDescent="0.25">
      <c r="A15" s="112" t="s">
        <v>65</v>
      </c>
      <c r="B15" s="109" t="s">
        <v>69</v>
      </c>
      <c r="C15" s="110">
        <v>614.53827000000001</v>
      </c>
      <c r="D15" s="110">
        <v>886.21323000000007</v>
      </c>
      <c r="E15" s="110">
        <v>1099.0250100000001</v>
      </c>
      <c r="F15" s="110">
        <v>1212.88608</v>
      </c>
      <c r="G15" s="110">
        <v>1191.9332400000001</v>
      </c>
      <c r="H15" s="110">
        <v>1234.57536</v>
      </c>
      <c r="I15" s="110">
        <v>1160.8048800000001</v>
      </c>
      <c r="J15" s="110">
        <v>999.87948000000006</v>
      </c>
      <c r="K15" s="110">
        <v>827.94470999999999</v>
      </c>
      <c r="L15" s="110">
        <v>844.44881999999996</v>
      </c>
      <c r="M15" s="110">
        <v>1087.6356900000001</v>
      </c>
      <c r="N15" s="110">
        <v>1101.2210700000001</v>
      </c>
      <c r="O15" s="111">
        <f t="shared" si="0"/>
        <v>12261.10584</v>
      </c>
      <c r="P15" s="95"/>
    </row>
    <row r="16" spans="1:16" ht="11.1" customHeight="1" x14ac:dyDescent="0.25">
      <c r="A16" s="112"/>
      <c r="B16" s="109" t="s">
        <v>220</v>
      </c>
      <c r="C16" s="110">
        <v>641.74473</v>
      </c>
      <c r="D16" s="96">
        <v>880.55</v>
      </c>
      <c r="E16" s="110"/>
      <c r="F16" s="110"/>
      <c r="G16" s="110"/>
      <c r="H16" s="110"/>
      <c r="I16" s="110"/>
      <c r="J16" s="110"/>
      <c r="K16" s="110"/>
      <c r="L16" s="110"/>
      <c r="M16" s="110"/>
      <c r="N16" s="110"/>
      <c r="O16" s="111"/>
      <c r="P16" s="95"/>
    </row>
    <row r="17" spans="1:16" ht="11.1" customHeight="1" x14ac:dyDescent="0.25">
      <c r="A17" s="113" t="s">
        <v>1</v>
      </c>
      <c r="B17" s="109" t="s">
        <v>69</v>
      </c>
      <c r="C17" s="110">
        <v>1821.3955400910004</v>
      </c>
      <c r="D17" s="110">
        <v>1996.1750845829997</v>
      </c>
      <c r="E17" s="110">
        <v>1917.066934485</v>
      </c>
      <c r="F17" s="110">
        <v>1939.831793367</v>
      </c>
      <c r="G17" s="110">
        <v>2161.422985401</v>
      </c>
      <c r="H17" s="110">
        <v>2251.14568328</v>
      </c>
      <c r="I17" s="110">
        <v>2199.9598912500001</v>
      </c>
      <c r="J17" s="110">
        <v>2242.0488951900002</v>
      </c>
      <c r="K17" s="110">
        <v>2164.5264116670005</v>
      </c>
      <c r="L17" s="110">
        <v>2141.034621586</v>
      </c>
      <c r="M17" s="110">
        <v>1919.42515785</v>
      </c>
      <c r="N17" s="110">
        <v>1905.1046740860002</v>
      </c>
      <c r="O17" s="111">
        <f t="shared" si="0"/>
        <v>24659.137672836005</v>
      </c>
      <c r="P17" s="95"/>
    </row>
    <row r="18" spans="1:16" ht="11.1" customHeight="1" x14ac:dyDescent="0.25">
      <c r="A18" s="113"/>
      <c r="B18" s="109" t="s">
        <v>220</v>
      </c>
      <c r="C18" s="110">
        <v>1881.1374174999999</v>
      </c>
      <c r="D18" s="96">
        <v>1982.056</v>
      </c>
      <c r="E18" s="110"/>
      <c r="F18" s="110"/>
      <c r="G18" s="110"/>
      <c r="H18" s="110"/>
      <c r="I18" s="110"/>
      <c r="J18" s="110"/>
      <c r="K18" s="110"/>
      <c r="L18" s="110"/>
      <c r="M18" s="110"/>
      <c r="N18" s="110"/>
      <c r="O18" s="111"/>
      <c r="P18" s="95"/>
    </row>
    <row r="19" spans="1:16" ht="11.1" customHeight="1" x14ac:dyDescent="0.25">
      <c r="A19" s="114" t="s">
        <v>57</v>
      </c>
      <c r="B19" s="109" t="s">
        <v>69</v>
      </c>
      <c r="C19" s="110">
        <v>0</v>
      </c>
      <c r="D19" s="110">
        <v>0</v>
      </c>
      <c r="E19" s="110">
        <v>0</v>
      </c>
      <c r="F19" s="110">
        <v>0</v>
      </c>
      <c r="G19" s="110">
        <v>0</v>
      </c>
      <c r="H19" s="110">
        <v>0</v>
      </c>
      <c r="I19" s="110">
        <v>0</v>
      </c>
      <c r="J19" s="110">
        <v>0</v>
      </c>
      <c r="K19" s="110">
        <v>0</v>
      </c>
      <c r="L19" s="110">
        <v>0</v>
      </c>
      <c r="M19" s="110">
        <v>0</v>
      </c>
      <c r="N19" s="110">
        <v>0</v>
      </c>
      <c r="O19" s="111">
        <f t="shared" si="0"/>
        <v>0</v>
      </c>
      <c r="P19" s="95"/>
    </row>
    <row r="20" spans="1:16" ht="11.1" customHeight="1" x14ac:dyDescent="0.25">
      <c r="A20" s="113"/>
      <c r="B20" s="109" t="s">
        <v>220</v>
      </c>
      <c r="C20" s="110">
        <v>0</v>
      </c>
      <c r="D20" s="110">
        <v>0</v>
      </c>
      <c r="E20" s="110"/>
      <c r="F20" s="110"/>
      <c r="G20" s="110"/>
      <c r="H20" s="110"/>
      <c r="I20" s="110"/>
      <c r="J20" s="110"/>
      <c r="K20" s="110"/>
      <c r="L20" s="110"/>
      <c r="M20" s="110"/>
      <c r="N20" s="110"/>
      <c r="O20" s="111"/>
      <c r="P20" s="95"/>
    </row>
    <row r="21" spans="1:16" ht="11.1" customHeight="1" x14ac:dyDescent="0.25">
      <c r="A21" s="112" t="s">
        <v>98</v>
      </c>
      <c r="B21" s="109" t="s">
        <v>69</v>
      </c>
      <c r="C21" s="110">
        <v>772.61889000000008</v>
      </c>
      <c r="D21" s="110">
        <v>830.69820000000027</v>
      </c>
      <c r="E21" s="110">
        <v>897.00839999999982</v>
      </c>
      <c r="F21" s="110">
        <v>975.14040000000011</v>
      </c>
      <c r="G21" s="110">
        <v>1037.0748000000003</v>
      </c>
      <c r="H21" s="110">
        <v>1101.2251499999995</v>
      </c>
      <c r="I21" s="110">
        <v>1092.2465999999993</v>
      </c>
      <c r="J21" s="110">
        <v>998.68709999999987</v>
      </c>
      <c r="K21" s="110">
        <v>888.69795000000011</v>
      </c>
      <c r="L21" s="110">
        <v>801.41655000000026</v>
      </c>
      <c r="M21" s="110">
        <v>730.20678000000009</v>
      </c>
      <c r="N21" s="110">
        <v>740.3262000000002</v>
      </c>
      <c r="O21" s="111">
        <f t="shared" si="0"/>
        <v>10865.347019999999</v>
      </c>
      <c r="P21" s="95"/>
    </row>
    <row r="22" spans="1:16" ht="11.1" customHeight="1" x14ac:dyDescent="0.25">
      <c r="A22" s="112"/>
      <c r="B22" s="109" t="s">
        <v>220</v>
      </c>
      <c r="C22" s="110">
        <v>797.26209000000051</v>
      </c>
      <c r="D22" s="96">
        <v>869.21</v>
      </c>
      <c r="E22" s="110"/>
      <c r="F22" s="110"/>
      <c r="G22" s="110"/>
      <c r="H22" s="110"/>
      <c r="I22" s="110"/>
      <c r="J22" s="110"/>
      <c r="K22" s="110"/>
      <c r="L22" s="110"/>
      <c r="M22" s="110"/>
      <c r="N22" s="110"/>
      <c r="O22" s="111"/>
      <c r="P22" s="95"/>
    </row>
    <row r="23" spans="1:16" ht="11.1" customHeight="1" x14ac:dyDescent="0.25">
      <c r="A23" s="112" t="s">
        <v>61</v>
      </c>
      <c r="B23" s="109" t="s">
        <v>69</v>
      </c>
      <c r="C23" s="110">
        <v>264.60642120000006</v>
      </c>
      <c r="D23" s="110">
        <v>293.82147540000005</v>
      </c>
      <c r="E23" s="110">
        <v>261.34850039999998</v>
      </c>
      <c r="F23" s="110">
        <v>289.00117980000005</v>
      </c>
      <c r="G23" s="110">
        <v>313.52715630000017</v>
      </c>
      <c r="H23" s="110">
        <v>320.51399820000012</v>
      </c>
      <c r="I23" s="110">
        <v>279.85466640000016</v>
      </c>
      <c r="J23" s="110">
        <v>278.6167281000001</v>
      </c>
      <c r="K23" s="110">
        <v>286.40127629999995</v>
      </c>
      <c r="L23" s="110">
        <v>301.80541830000004</v>
      </c>
      <c r="M23" s="110">
        <v>293.84826569999984</v>
      </c>
      <c r="N23" s="110">
        <v>312.5411886</v>
      </c>
      <c r="O23" s="111">
        <f t="shared" si="0"/>
        <v>3495.8862747000007</v>
      </c>
      <c r="P23" s="95"/>
    </row>
    <row r="24" spans="1:16" ht="11.1" customHeight="1" x14ac:dyDescent="0.25">
      <c r="A24" s="112"/>
      <c r="B24" s="109" t="s">
        <v>220</v>
      </c>
      <c r="C24" s="110">
        <v>263.95681999999999</v>
      </c>
      <c r="D24" s="96">
        <v>291.89699999999999</v>
      </c>
      <c r="E24" s="110"/>
      <c r="F24" s="110"/>
      <c r="G24" s="110"/>
      <c r="H24" s="110"/>
      <c r="I24" s="110"/>
      <c r="J24" s="110"/>
      <c r="K24" s="110"/>
      <c r="L24" s="110"/>
      <c r="M24" s="110"/>
      <c r="N24" s="110"/>
      <c r="O24" s="111"/>
      <c r="P24" s="95"/>
    </row>
    <row r="25" spans="1:16" ht="11.1" customHeight="1" x14ac:dyDescent="0.25">
      <c r="A25" s="112" t="s">
        <v>150</v>
      </c>
      <c r="B25" s="109" t="s">
        <v>69</v>
      </c>
      <c r="C25" s="110">
        <v>1813.4498399999993</v>
      </c>
      <c r="D25" s="110">
        <v>1790.3560200000009</v>
      </c>
      <c r="E25" s="110">
        <v>1835.0090700000007</v>
      </c>
      <c r="F25" s="110">
        <v>1895.2338</v>
      </c>
      <c r="G25" s="110">
        <v>1852.3578800000003</v>
      </c>
      <c r="H25" s="110">
        <v>1791.2026033</v>
      </c>
      <c r="I25" s="110">
        <v>1836.4040600000001</v>
      </c>
      <c r="J25" s="110">
        <v>1860.18733</v>
      </c>
      <c r="K25" s="110">
        <v>1992.7501</v>
      </c>
      <c r="L25" s="110">
        <v>2053.9219800000001</v>
      </c>
      <c r="M25" s="110">
        <v>2073.8884799999983</v>
      </c>
      <c r="N25" s="110">
        <v>2171.3499900000002</v>
      </c>
      <c r="O25" s="111">
        <f t="shared" si="0"/>
        <v>22966.1111533</v>
      </c>
      <c r="P25" s="95"/>
    </row>
    <row r="26" spans="1:16" ht="11.1" customHeight="1" x14ac:dyDescent="0.25">
      <c r="A26" s="108"/>
      <c r="B26" s="109" t="s">
        <v>220</v>
      </c>
      <c r="C26" s="110">
        <v>1811.1744983999999</v>
      </c>
      <c r="D26" s="96">
        <v>1723.21</v>
      </c>
      <c r="E26" s="110"/>
      <c r="F26" s="110"/>
      <c r="G26" s="110"/>
      <c r="H26" s="110"/>
      <c r="I26" s="110"/>
      <c r="J26" s="110"/>
      <c r="K26" s="110"/>
      <c r="L26" s="110"/>
      <c r="M26" s="110"/>
      <c r="N26" s="110"/>
      <c r="O26" s="111"/>
      <c r="P26" s="95"/>
    </row>
    <row r="27" spans="1:16" ht="11.1" customHeight="1" x14ac:dyDescent="0.25">
      <c r="A27" s="108" t="s">
        <v>149</v>
      </c>
      <c r="B27" s="109" t="s">
        <v>69</v>
      </c>
      <c r="C27" s="110">
        <v>142.95657</v>
      </c>
      <c r="D27" s="110">
        <v>150.72570599999995</v>
      </c>
      <c r="E27" s="110">
        <v>151.36443</v>
      </c>
      <c r="F27" s="110">
        <v>160.5038375</v>
      </c>
      <c r="G27" s="110">
        <v>173.5098065</v>
      </c>
      <c r="H27" s="110">
        <v>177.19244</v>
      </c>
      <c r="I27" s="110">
        <v>174.14587019999999</v>
      </c>
      <c r="J27" s="110">
        <v>171.83752699999999</v>
      </c>
      <c r="K27" s="110">
        <v>174.29936330000001</v>
      </c>
      <c r="L27" s="110">
        <v>179.17140000000001</v>
      </c>
      <c r="M27" s="110">
        <v>172.144263</v>
      </c>
      <c r="N27" s="110">
        <v>164.30944600000001</v>
      </c>
      <c r="O27" s="111">
        <f t="shared" si="0"/>
        <v>1992.1606594999998</v>
      </c>
      <c r="P27" s="95"/>
    </row>
    <row r="28" spans="1:16" ht="11.1" customHeight="1" x14ac:dyDescent="0.25">
      <c r="A28" s="108"/>
      <c r="B28" s="109" t="s">
        <v>220</v>
      </c>
      <c r="C28" s="110">
        <v>133.4669586325885</v>
      </c>
      <c r="D28" s="96">
        <v>148.52000000000001</v>
      </c>
      <c r="E28" s="110"/>
      <c r="F28" s="110"/>
      <c r="G28" s="110"/>
      <c r="H28" s="110"/>
      <c r="I28" s="110"/>
      <c r="J28" s="110"/>
      <c r="K28" s="110"/>
      <c r="L28" s="110"/>
      <c r="M28" s="110"/>
      <c r="N28" s="110"/>
      <c r="O28" s="111"/>
      <c r="P28" s="95"/>
    </row>
    <row r="29" spans="1:16" ht="11.1" customHeight="1" x14ac:dyDescent="0.25">
      <c r="A29" s="112" t="s">
        <v>60</v>
      </c>
      <c r="B29" s="109" t="s">
        <v>69</v>
      </c>
      <c r="C29" s="110">
        <v>666.1466999999999</v>
      </c>
      <c r="D29" s="110">
        <v>651.19146000000001</v>
      </c>
      <c r="E29" s="110">
        <v>681.61550999999986</v>
      </c>
      <c r="F29" s="110">
        <v>675.79436999999996</v>
      </c>
      <c r="G29" s="110">
        <v>691.83051329232342</v>
      </c>
      <c r="H29" s="110">
        <v>633.99885000000006</v>
      </c>
      <c r="I29" s="110">
        <v>657.93162000000007</v>
      </c>
      <c r="J29" s="110">
        <v>627.15464999999995</v>
      </c>
      <c r="K29" s="110">
        <v>641.52185999999995</v>
      </c>
      <c r="L29" s="110">
        <v>638.04468000000008</v>
      </c>
      <c r="M29" s="110">
        <v>638.14667999999995</v>
      </c>
      <c r="N29" s="110">
        <v>765.64709669766398</v>
      </c>
      <c r="O29" s="111">
        <f t="shared" si="0"/>
        <v>7969.0239899899871</v>
      </c>
      <c r="P29" s="95"/>
    </row>
    <row r="30" spans="1:16" ht="11.1" customHeight="1" x14ac:dyDescent="0.25">
      <c r="A30" s="112"/>
      <c r="B30" s="109" t="s">
        <v>220</v>
      </c>
      <c r="C30" s="110">
        <v>597.24188219033397</v>
      </c>
      <c r="D30" s="96">
        <v>649.79999999999995</v>
      </c>
      <c r="E30" s="110"/>
      <c r="F30" s="110"/>
      <c r="G30" s="110"/>
      <c r="H30" s="110"/>
      <c r="I30" s="110"/>
      <c r="J30" s="110"/>
      <c r="K30" s="110"/>
      <c r="L30" s="110"/>
      <c r="M30" s="110"/>
      <c r="N30" s="110"/>
      <c r="O30" s="111"/>
      <c r="P30" s="95"/>
    </row>
    <row r="31" spans="1:16" ht="11.1" customHeight="1" x14ac:dyDescent="0.25">
      <c r="A31" s="112" t="s">
        <v>87</v>
      </c>
      <c r="B31" s="109" t="s">
        <v>69</v>
      </c>
      <c r="C31" s="110">
        <v>663.69555329999991</v>
      </c>
      <c r="D31" s="110">
        <v>660.49526249999997</v>
      </c>
      <c r="E31" s="110">
        <v>657.69160380000005</v>
      </c>
      <c r="F31" s="110">
        <v>662.97769259999995</v>
      </c>
      <c r="G31" s="110">
        <v>648.66888780000011</v>
      </c>
      <c r="H31" s="110">
        <v>662.96065350000003</v>
      </c>
      <c r="I31" s="110">
        <v>721.04892419999999</v>
      </c>
      <c r="J31" s="110">
        <v>748.47019109999997</v>
      </c>
      <c r="K31" s="110">
        <v>699.61291019999987</v>
      </c>
      <c r="L31" s="110">
        <v>722.10738330000004</v>
      </c>
      <c r="M31" s="110">
        <v>688.83269849999999</v>
      </c>
      <c r="N31" s="110">
        <v>689.97959670000012</v>
      </c>
      <c r="O31" s="111">
        <f t="shared" si="0"/>
        <v>8226.5413575000002</v>
      </c>
      <c r="P31" s="95"/>
    </row>
    <row r="32" spans="1:16" ht="11.1" customHeight="1" x14ac:dyDescent="0.25">
      <c r="A32" s="112"/>
      <c r="B32" s="109" t="s">
        <v>220</v>
      </c>
      <c r="C32" s="110">
        <v>673.87199715166514</v>
      </c>
      <c r="D32" s="96">
        <v>678.12</v>
      </c>
      <c r="E32" s="110"/>
      <c r="F32" s="110"/>
      <c r="G32" s="110"/>
      <c r="H32" s="110"/>
      <c r="I32" s="110"/>
      <c r="J32" s="110"/>
      <c r="K32" s="110"/>
      <c r="L32" s="110"/>
      <c r="M32" s="110"/>
      <c r="N32" s="110"/>
      <c r="O32" s="111"/>
      <c r="P32" s="95"/>
    </row>
    <row r="33" spans="1:16" ht="11.1" customHeight="1" x14ac:dyDescent="0.25">
      <c r="A33" s="112" t="s">
        <v>86</v>
      </c>
      <c r="B33" s="109" t="s">
        <v>69</v>
      </c>
      <c r="C33" s="110">
        <v>258.142</v>
      </c>
      <c r="D33" s="110">
        <v>291.5</v>
      </c>
      <c r="E33" s="110">
        <v>270.77999999999997</v>
      </c>
      <c r="F33" s="110">
        <v>260.334</v>
      </c>
      <c r="G33" s="110">
        <v>264.238</v>
      </c>
      <c r="H33" s="110">
        <v>264.89</v>
      </c>
      <c r="I33" s="110">
        <v>241.16330000000002</v>
      </c>
      <c r="J33" s="110">
        <v>239.7</v>
      </c>
      <c r="K33" s="110">
        <v>250.45</v>
      </c>
      <c r="L33" s="110">
        <v>251.25399999999999</v>
      </c>
      <c r="M33" s="110">
        <v>250.41200000000001</v>
      </c>
      <c r="N33" s="110">
        <v>258.45710000000003</v>
      </c>
      <c r="O33" s="111">
        <f t="shared" si="0"/>
        <v>3101.3203999999996</v>
      </c>
      <c r="P33" s="95"/>
    </row>
    <row r="34" spans="1:16" ht="11.1" customHeight="1" x14ac:dyDescent="0.25">
      <c r="A34" s="112"/>
      <c r="B34" s="109" t="s">
        <v>220</v>
      </c>
      <c r="C34" s="110">
        <v>260.42559999999997</v>
      </c>
      <c r="D34" s="96">
        <v>295.66000000000003</v>
      </c>
      <c r="E34" s="110"/>
      <c r="F34" s="110"/>
      <c r="G34" s="110"/>
      <c r="H34" s="110"/>
      <c r="I34" s="110"/>
      <c r="J34" s="110"/>
      <c r="K34" s="110"/>
      <c r="L34" s="110"/>
      <c r="M34" s="110"/>
      <c r="N34" s="110"/>
      <c r="O34" s="111"/>
      <c r="P34" s="95"/>
    </row>
    <row r="35" spans="1:16" ht="11.1" customHeight="1" x14ac:dyDescent="0.25">
      <c r="A35" s="112" t="s">
        <v>58</v>
      </c>
      <c r="B35" s="109" t="s">
        <v>69</v>
      </c>
      <c r="C35" s="110">
        <v>725.63947500000017</v>
      </c>
      <c r="D35" s="110">
        <v>720.08659499999999</v>
      </c>
      <c r="E35" s="110">
        <v>739.30171199999995</v>
      </c>
      <c r="F35" s="110">
        <v>738.68685600000003</v>
      </c>
      <c r="G35" s="110">
        <v>807.11290320000012</v>
      </c>
      <c r="H35" s="110">
        <v>763.86984000000007</v>
      </c>
      <c r="I35" s="110">
        <v>836.97986999999989</v>
      </c>
      <c r="J35" s="110">
        <v>732.26814390000004</v>
      </c>
      <c r="K35" s="110">
        <v>793.09514300000001</v>
      </c>
      <c r="L35" s="110">
        <v>739.18941000000018</v>
      </c>
      <c r="M35" s="110">
        <v>718.93540259999997</v>
      </c>
      <c r="N35" s="110">
        <v>633.74546600000008</v>
      </c>
      <c r="O35" s="111">
        <f t="shared" si="0"/>
        <v>8948.9108166999995</v>
      </c>
      <c r="P35" s="95"/>
    </row>
    <row r="36" spans="1:16" ht="11.1" customHeight="1" x14ac:dyDescent="0.25">
      <c r="A36" s="112"/>
      <c r="B36" s="109" t="s">
        <v>220</v>
      </c>
      <c r="C36" s="110">
        <v>706.88418999999999</v>
      </c>
      <c r="D36" s="96">
        <v>757.77</v>
      </c>
      <c r="E36" s="110"/>
      <c r="F36" s="110"/>
      <c r="G36" s="110"/>
      <c r="H36" s="110"/>
      <c r="I36" s="110"/>
      <c r="J36" s="110"/>
      <c r="K36" s="110"/>
      <c r="L36" s="110"/>
      <c r="M36" s="110"/>
      <c r="N36" s="110"/>
      <c r="O36" s="111"/>
      <c r="P36" s="95"/>
    </row>
    <row r="37" spans="1:16" ht="11.1" customHeight="1" x14ac:dyDescent="0.25">
      <c r="A37" s="112" t="s">
        <v>59</v>
      </c>
      <c r="B37" s="109" t="s">
        <v>69</v>
      </c>
      <c r="C37" s="110">
        <v>1032.9259500000001</v>
      </c>
      <c r="D37" s="110">
        <v>1021.3188600000001</v>
      </c>
      <c r="E37" s="110">
        <v>1008.53469</v>
      </c>
      <c r="F37" s="110">
        <v>1100.4734100000001</v>
      </c>
      <c r="G37" s="110">
        <v>1076.3748900000001</v>
      </c>
      <c r="H37" s="110">
        <v>1034.4738</v>
      </c>
      <c r="I37" s="110">
        <v>1075.7531999999999</v>
      </c>
      <c r="J37" s="110">
        <v>1077.2576999999999</v>
      </c>
      <c r="K37" s="110">
        <v>1052.6690699999999</v>
      </c>
      <c r="L37" s="110">
        <v>1017.58566</v>
      </c>
      <c r="M37" s="110">
        <v>990.15683999999999</v>
      </c>
      <c r="N37" s="110">
        <v>1171.59087</v>
      </c>
      <c r="O37" s="111">
        <f t="shared" si="0"/>
        <v>12659.114939999999</v>
      </c>
      <c r="P37" s="95"/>
    </row>
    <row r="38" spans="1:16" ht="11.1" customHeight="1" x14ac:dyDescent="0.25">
      <c r="A38" s="112"/>
      <c r="B38" s="109" t="s">
        <v>220</v>
      </c>
      <c r="C38" s="110">
        <v>1039.4916900000001</v>
      </c>
      <c r="D38" s="96">
        <v>1012.23</v>
      </c>
      <c r="E38" s="110"/>
      <c r="F38" s="110"/>
      <c r="G38" s="110"/>
      <c r="H38" s="110"/>
      <c r="I38" s="110"/>
      <c r="J38" s="110"/>
      <c r="K38" s="110"/>
      <c r="L38" s="110"/>
      <c r="M38" s="110"/>
      <c r="N38" s="110"/>
      <c r="O38" s="111"/>
      <c r="P38" s="95"/>
    </row>
    <row r="39" spans="1:16" ht="11.1" customHeight="1" x14ac:dyDescent="0.25">
      <c r="A39" s="112" t="s">
        <v>199</v>
      </c>
      <c r="B39" s="109" t="s">
        <v>69</v>
      </c>
      <c r="C39" s="110">
        <v>133.64743000000001</v>
      </c>
      <c r="D39" s="110">
        <v>135.66381000000001</v>
      </c>
      <c r="E39" s="110">
        <v>126.75861999999999</v>
      </c>
      <c r="F39" s="110">
        <v>136.59506999999999</v>
      </c>
      <c r="G39" s="110">
        <v>145.78962000000001</v>
      </c>
      <c r="H39" s="110">
        <v>125.60253</v>
      </c>
      <c r="I39" s="110">
        <v>131.19817</v>
      </c>
      <c r="J39" s="110">
        <v>138.28564</v>
      </c>
      <c r="K39" s="110">
        <v>135.85396</v>
      </c>
      <c r="L39" s="110">
        <v>137.75633999999999</v>
      </c>
      <c r="M39" s="110">
        <v>132.97764000000001</v>
      </c>
      <c r="N39" s="110">
        <v>151.08229</v>
      </c>
      <c r="O39" s="111">
        <f t="shared" si="0"/>
        <v>1631.2111199999999</v>
      </c>
      <c r="P39" s="95"/>
    </row>
    <row r="40" spans="1:16" ht="11.1" customHeight="1" x14ac:dyDescent="0.25">
      <c r="A40" s="112"/>
      <c r="B40" s="109" t="s">
        <v>220</v>
      </c>
      <c r="C40" s="110">
        <v>135.62929111762</v>
      </c>
      <c r="D40" s="96">
        <v>132.51</v>
      </c>
      <c r="E40" s="110"/>
      <c r="F40" s="110"/>
      <c r="G40" s="110"/>
      <c r="H40" s="110"/>
      <c r="I40" s="110"/>
      <c r="J40" s="110"/>
      <c r="K40" s="110"/>
      <c r="L40" s="110"/>
      <c r="M40" s="110"/>
      <c r="N40" s="110"/>
      <c r="O40" s="111"/>
      <c r="P40" s="95"/>
    </row>
    <row r="41" spans="1:16" ht="11.1" customHeight="1" x14ac:dyDescent="0.25">
      <c r="A41" s="112" t="s">
        <v>201</v>
      </c>
      <c r="B41" s="109" t="s">
        <v>69</v>
      </c>
      <c r="C41" s="110">
        <v>211.31000850000001</v>
      </c>
      <c r="D41" s="110">
        <v>178.3989996</v>
      </c>
      <c r="E41" s="110">
        <v>186.33000449999997</v>
      </c>
      <c r="F41" s="110">
        <v>185.18998999999999</v>
      </c>
      <c r="G41" s="110">
        <v>191.3600022</v>
      </c>
      <c r="H41" s="110">
        <v>216.55999439999999</v>
      </c>
      <c r="I41" s="110">
        <v>219.7600047</v>
      </c>
      <c r="J41" s="110">
        <v>191.74999890000001</v>
      </c>
      <c r="K41" s="110">
        <v>212.98100310000001</v>
      </c>
      <c r="L41" s="110">
        <v>201.36998990000001</v>
      </c>
      <c r="M41" s="110">
        <v>177.47800269999999</v>
      </c>
      <c r="N41" s="110">
        <v>200.5959948</v>
      </c>
      <c r="O41" s="111">
        <f t="shared" si="0"/>
        <v>2373.0839933000002</v>
      </c>
      <c r="P41" s="95"/>
    </row>
    <row r="42" spans="1:16" ht="11.1" customHeight="1" x14ac:dyDescent="0.25">
      <c r="A42" s="112"/>
      <c r="B42" s="109" t="s">
        <v>220</v>
      </c>
      <c r="C42" s="110">
        <v>221.55000270000002</v>
      </c>
      <c r="D42" s="96">
        <v>185.55</v>
      </c>
      <c r="E42" s="110"/>
      <c r="F42" s="110"/>
      <c r="G42" s="110"/>
      <c r="H42" s="110"/>
      <c r="I42" s="110"/>
      <c r="J42" s="110"/>
      <c r="K42" s="110"/>
      <c r="L42" s="110"/>
      <c r="M42" s="110"/>
      <c r="N42" s="110"/>
      <c r="O42" s="111"/>
      <c r="P42" s="95"/>
    </row>
    <row r="43" spans="1:16" ht="11.1" customHeight="1" x14ac:dyDescent="0.25">
      <c r="A43" s="112" t="s">
        <v>63</v>
      </c>
      <c r="B43" s="109" t="s">
        <v>69</v>
      </c>
      <c r="C43" s="110">
        <v>78.900999999999996</v>
      </c>
      <c r="D43" s="110">
        <v>69.425899999999999</v>
      </c>
      <c r="E43" s="110">
        <v>72.644000000000005</v>
      </c>
      <c r="F43" s="110">
        <v>75.849999999999994</v>
      </c>
      <c r="G43" s="110">
        <v>63.45</v>
      </c>
      <c r="H43" s="110">
        <v>45.363039999999998</v>
      </c>
      <c r="I43" s="110">
        <v>52.64370000000001</v>
      </c>
      <c r="J43" s="110">
        <v>47.895119999999999</v>
      </c>
      <c r="K43" s="110">
        <v>44.998880000000007</v>
      </c>
      <c r="L43" s="110">
        <v>41.641999999999996</v>
      </c>
      <c r="M43" s="110">
        <v>63.10783</v>
      </c>
      <c r="N43" s="110">
        <v>92.690650000000005</v>
      </c>
      <c r="O43" s="111">
        <f t="shared" si="0"/>
        <v>748.61212000000012</v>
      </c>
      <c r="P43" s="95"/>
    </row>
    <row r="44" spans="1:16" ht="11.1" customHeight="1" x14ac:dyDescent="0.25">
      <c r="A44" s="112"/>
      <c r="B44" s="109" t="s">
        <v>220</v>
      </c>
      <c r="C44" s="110">
        <v>68.183840000000004</v>
      </c>
      <c r="D44" s="96">
        <v>66.900000000000006</v>
      </c>
      <c r="E44" s="110"/>
      <c r="F44" s="110"/>
      <c r="G44" s="110"/>
      <c r="H44" s="110"/>
      <c r="I44" s="110"/>
      <c r="J44" s="110"/>
      <c r="K44" s="110"/>
      <c r="L44" s="110"/>
      <c r="M44" s="110"/>
      <c r="N44" s="110"/>
      <c r="O44" s="111"/>
      <c r="P44" s="95"/>
    </row>
    <row r="45" spans="1:16" ht="11.1" customHeight="1" x14ac:dyDescent="0.25">
      <c r="A45" s="112" t="s">
        <v>151</v>
      </c>
      <c r="B45" s="109" t="s">
        <v>69</v>
      </c>
      <c r="C45" s="110">
        <v>185.49218160000001</v>
      </c>
      <c r="D45" s="110">
        <v>189.92194979999996</v>
      </c>
      <c r="E45" s="110">
        <v>263.23149689999997</v>
      </c>
      <c r="F45" s="110">
        <v>307.22492819999997</v>
      </c>
      <c r="G45" s="110">
        <v>357.25245510000008</v>
      </c>
      <c r="H45" s="110">
        <v>429.23513520000012</v>
      </c>
      <c r="I45" s="110">
        <v>436.99032779999999</v>
      </c>
      <c r="J45" s="110">
        <v>348.00671100000011</v>
      </c>
      <c r="K45" s="110">
        <v>227.47768170000006</v>
      </c>
      <c r="L45" s="110">
        <v>233.76439560000003</v>
      </c>
      <c r="M45" s="110">
        <v>290.62070009999997</v>
      </c>
      <c r="N45" s="110">
        <v>410.74772700000011</v>
      </c>
      <c r="O45" s="111">
        <f t="shared" si="0"/>
        <v>3679.9656900000004</v>
      </c>
      <c r="P45" s="95"/>
    </row>
    <row r="46" spans="1:16" ht="11.1" customHeight="1" x14ac:dyDescent="0.25">
      <c r="A46" s="112"/>
      <c r="B46" s="109" t="s">
        <v>220</v>
      </c>
      <c r="C46" s="110">
        <v>175.46047970000001</v>
      </c>
      <c r="D46" s="96">
        <v>185.4</v>
      </c>
      <c r="E46" s="110"/>
      <c r="F46" s="110"/>
      <c r="G46" s="110"/>
      <c r="H46" s="110"/>
      <c r="I46" s="110"/>
      <c r="J46" s="110"/>
      <c r="K46" s="110"/>
      <c r="L46" s="110"/>
      <c r="M46" s="110"/>
      <c r="N46" s="110"/>
      <c r="O46" s="111"/>
      <c r="P46" s="95"/>
    </row>
    <row r="47" spans="1:16" ht="11.1" customHeight="1" x14ac:dyDescent="0.25">
      <c r="A47" s="112" t="s">
        <v>85</v>
      </c>
      <c r="B47" s="109" t="s">
        <v>69</v>
      </c>
      <c r="C47" s="110">
        <v>505.69654291363605</v>
      </c>
      <c r="D47" s="110">
        <v>567.94003017554132</v>
      </c>
      <c r="E47" s="110">
        <v>639.63836251441398</v>
      </c>
      <c r="F47" s="110">
        <v>583.60303733856688</v>
      </c>
      <c r="G47" s="110">
        <v>597.48268572170423</v>
      </c>
      <c r="H47" s="110">
        <v>592.35205188219504</v>
      </c>
      <c r="I47" s="110">
        <v>570.04614790213645</v>
      </c>
      <c r="J47" s="110">
        <v>636.3342040962176</v>
      </c>
      <c r="K47" s="110">
        <v>610.87514117116098</v>
      </c>
      <c r="L47" s="110">
        <v>629.873410166035</v>
      </c>
      <c r="M47" s="110">
        <v>648.87167916090903</v>
      </c>
      <c r="N47" s="110">
        <v>634.41999999999996</v>
      </c>
      <c r="O47" s="111">
        <f t="shared" si="0"/>
        <v>7217.133293042516</v>
      </c>
      <c r="P47" s="95"/>
    </row>
    <row r="48" spans="1:16" ht="11.1" customHeight="1" x14ac:dyDescent="0.25">
      <c r="A48" s="112"/>
      <c r="B48" s="109" t="s">
        <v>220</v>
      </c>
      <c r="C48" s="110">
        <v>513.27935531030721</v>
      </c>
      <c r="D48" s="96">
        <v>563.46</v>
      </c>
      <c r="E48" s="110"/>
      <c r="F48" s="110"/>
      <c r="G48" s="110"/>
      <c r="H48" s="110"/>
      <c r="I48" s="110"/>
      <c r="J48" s="110"/>
      <c r="K48" s="110"/>
      <c r="L48" s="110"/>
      <c r="M48" s="110"/>
      <c r="N48" s="110"/>
      <c r="O48" s="111"/>
      <c r="P48" s="95"/>
    </row>
    <row r="49" spans="1:20" ht="11.1" customHeight="1" x14ac:dyDescent="0.25">
      <c r="A49" s="112" t="s">
        <v>99</v>
      </c>
      <c r="B49" s="109" t="s">
        <v>69</v>
      </c>
      <c r="C49" s="110">
        <v>1305.1054999999999</v>
      </c>
      <c r="D49" s="110">
        <v>1549.8779999999999</v>
      </c>
      <c r="E49" s="110">
        <v>1678.06</v>
      </c>
      <c r="F49" s="110">
        <v>2308.38</v>
      </c>
      <c r="G49" s="110">
        <v>2323.7550000000001</v>
      </c>
      <c r="H49" s="110">
        <v>2308.11</v>
      </c>
      <c r="I49" s="110">
        <v>2052.1949999999997</v>
      </c>
      <c r="J49" s="110">
        <v>1829.3399999999997</v>
      </c>
      <c r="K49" s="110">
        <v>1564.54</v>
      </c>
      <c r="L49" s="110">
        <v>1391.4300000000003</v>
      </c>
      <c r="M49" s="110">
        <v>1396.0600000000002</v>
      </c>
      <c r="N49" s="110">
        <v>1318.3500000000001</v>
      </c>
      <c r="O49" s="111">
        <f t="shared" si="0"/>
        <v>21025.2035</v>
      </c>
      <c r="P49" s="95"/>
    </row>
    <row r="50" spans="1:20" ht="11.1" customHeight="1" x14ac:dyDescent="0.25">
      <c r="A50" s="112"/>
      <c r="B50" s="109" t="s">
        <v>220</v>
      </c>
      <c r="C50" s="110">
        <v>1306.2099999999998</v>
      </c>
      <c r="D50" s="96">
        <v>1580.44</v>
      </c>
      <c r="E50" s="110"/>
      <c r="F50" s="110"/>
      <c r="G50" s="110"/>
      <c r="H50" s="110"/>
      <c r="I50" s="110"/>
      <c r="J50" s="110"/>
      <c r="K50" s="110"/>
      <c r="L50" s="110"/>
      <c r="M50" s="110"/>
      <c r="N50" s="110"/>
      <c r="O50" s="111"/>
      <c r="P50" s="95"/>
    </row>
    <row r="51" spans="1:20" ht="11.1" customHeight="1" x14ac:dyDescent="0.25">
      <c r="A51" s="112" t="s">
        <v>100</v>
      </c>
      <c r="B51" s="109" t="s">
        <v>69</v>
      </c>
      <c r="C51" s="110">
        <v>525.21330000000012</v>
      </c>
      <c r="D51" s="110">
        <v>508.04363999999998</v>
      </c>
      <c r="E51" s="110">
        <v>505.25496000000004</v>
      </c>
      <c r="F51" s="110">
        <v>516.83858999999984</v>
      </c>
      <c r="G51" s="110">
        <v>515.74566000000004</v>
      </c>
      <c r="H51" s="110">
        <v>556.66193999999996</v>
      </c>
      <c r="I51" s="110">
        <v>532.70825999999977</v>
      </c>
      <c r="J51" s="110">
        <v>496.23408000000006</v>
      </c>
      <c r="K51" s="110">
        <v>479.94518999999985</v>
      </c>
      <c r="L51" s="110">
        <v>518.10543000000018</v>
      </c>
      <c r="M51" s="110">
        <v>536.62964999999997</v>
      </c>
      <c r="N51" s="110">
        <v>563.15373000000011</v>
      </c>
      <c r="O51" s="111">
        <f t="shared" si="0"/>
        <v>6254.5344299999997</v>
      </c>
      <c r="P51" s="95"/>
    </row>
    <row r="52" spans="1:20" ht="11.1" customHeight="1" x14ac:dyDescent="0.25">
      <c r="A52" s="112"/>
      <c r="B52" s="109" t="s">
        <v>220</v>
      </c>
      <c r="C52" s="110">
        <v>531.2133</v>
      </c>
      <c r="D52" s="96">
        <v>500.44200000000001</v>
      </c>
      <c r="E52" s="110"/>
      <c r="F52" s="110"/>
      <c r="G52" s="110"/>
      <c r="H52" s="110"/>
      <c r="I52" s="110"/>
      <c r="J52" s="110"/>
      <c r="K52" s="110"/>
      <c r="L52" s="110"/>
      <c r="M52" s="110"/>
      <c r="N52" s="110"/>
      <c r="O52" s="111"/>
      <c r="P52" s="95"/>
    </row>
    <row r="53" spans="1:20" ht="11.1" customHeight="1" x14ac:dyDescent="0.25">
      <c r="A53" s="112" t="s">
        <v>64</v>
      </c>
      <c r="B53" s="109" t="s">
        <v>69</v>
      </c>
      <c r="C53" s="110">
        <v>67.549499999999995</v>
      </c>
      <c r="D53" s="110">
        <v>81.487799999999993</v>
      </c>
      <c r="E53" s="110">
        <v>75.597300000000004</v>
      </c>
      <c r="F53" s="110">
        <v>75.735000000000014</v>
      </c>
      <c r="G53" s="110">
        <v>79.503900000000016</v>
      </c>
      <c r="H53" s="110">
        <v>82.793399999999991</v>
      </c>
      <c r="I53" s="110">
        <v>84.246899999999997</v>
      </c>
      <c r="J53" s="110">
        <v>81.125699999999981</v>
      </c>
      <c r="K53" s="110">
        <v>84.297899999999998</v>
      </c>
      <c r="L53" s="110">
        <v>81.640800000000013</v>
      </c>
      <c r="M53" s="110">
        <v>84.129600000000011</v>
      </c>
      <c r="N53" s="110">
        <v>93.013800000000018</v>
      </c>
      <c r="O53" s="111">
        <f t="shared" si="0"/>
        <v>971.12160000000006</v>
      </c>
      <c r="P53" s="95"/>
    </row>
    <row r="54" spans="1:20" ht="11.1" customHeight="1" x14ac:dyDescent="0.25">
      <c r="A54" s="112"/>
      <c r="B54" s="109" t="s">
        <v>220</v>
      </c>
      <c r="C54" s="110">
        <v>67.933530000000005</v>
      </c>
      <c r="D54" s="96">
        <v>80.03</v>
      </c>
      <c r="E54" s="110"/>
      <c r="F54" s="110"/>
      <c r="G54" s="110"/>
      <c r="H54" s="110"/>
      <c r="I54" s="110"/>
      <c r="J54" s="110"/>
      <c r="K54" s="110"/>
      <c r="L54" s="110"/>
      <c r="M54" s="110"/>
      <c r="N54" s="110"/>
      <c r="O54" s="111"/>
      <c r="P54" s="95"/>
    </row>
    <row r="55" spans="1:20" ht="11.1" customHeight="1" x14ac:dyDescent="0.25">
      <c r="A55" s="115" t="s">
        <v>84</v>
      </c>
      <c r="B55" s="109" t="s">
        <v>69</v>
      </c>
      <c r="C55" s="110">
        <v>53.022660000000002</v>
      </c>
      <c r="D55" s="110">
        <v>53.636699999999998</v>
      </c>
      <c r="E55" s="110">
        <v>54.831119999999999</v>
      </c>
      <c r="F55" s="110">
        <v>56.008199999999995</v>
      </c>
      <c r="G55" s="110">
        <v>54.911700000000003</v>
      </c>
      <c r="H55" s="110">
        <v>54.988199999999999</v>
      </c>
      <c r="I55" s="110">
        <v>53.116499999999995</v>
      </c>
      <c r="J55" s="110">
        <v>54.213000000000008</v>
      </c>
      <c r="K55" s="110">
        <v>62.38</v>
      </c>
      <c r="L55" s="110">
        <v>62.45</v>
      </c>
      <c r="M55" s="110">
        <v>62.231000000000002</v>
      </c>
      <c r="N55" s="110">
        <v>63.12</v>
      </c>
      <c r="O55" s="111">
        <f t="shared" si="0"/>
        <v>684.90908000000002</v>
      </c>
      <c r="P55" s="95"/>
    </row>
    <row r="56" spans="1:20" ht="11.1" customHeight="1" x14ac:dyDescent="0.25">
      <c r="A56" s="115"/>
      <c r="B56" s="109" t="s">
        <v>220</v>
      </c>
      <c r="C56" s="110">
        <v>53.4587</v>
      </c>
      <c r="D56" s="96">
        <v>53.12</v>
      </c>
      <c r="E56" s="110"/>
      <c r="F56" s="110"/>
      <c r="G56" s="110"/>
      <c r="H56" s="110"/>
      <c r="I56" s="110"/>
      <c r="J56" s="110"/>
      <c r="K56" s="110"/>
      <c r="L56" s="110"/>
      <c r="M56" s="110"/>
      <c r="N56" s="110"/>
      <c r="O56" s="111"/>
      <c r="P56" s="95"/>
    </row>
    <row r="57" spans="1:20" ht="11.1" customHeight="1" x14ac:dyDescent="0.25">
      <c r="A57" s="108" t="s">
        <v>200</v>
      </c>
      <c r="B57" s="109" t="s">
        <v>69</v>
      </c>
      <c r="C57" s="110">
        <v>131.38918000000001</v>
      </c>
      <c r="D57" s="110">
        <v>126.8625</v>
      </c>
      <c r="E57" s="110">
        <v>145.03125</v>
      </c>
      <c r="F57" s="110">
        <v>150.79935</v>
      </c>
      <c r="G57" s="110">
        <v>151.56129000000001</v>
      </c>
      <c r="H57" s="110">
        <v>170.7174</v>
      </c>
      <c r="I57" s="110">
        <v>167.06875800000003</v>
      </c>
      <c r="J57" s="110">
        <v>169.90471500000001</v>
      </c>
      <c r="K57" s="110">
        <v>193.94346300000001</v>
      </c>
      <c r="L57" s="110">
        <v>201.56002799999999</v>
      </c>
      <c r="M57" s="110">
        <v>201.360591</v>
      </c>
      <c r="N57" s="110">
        <v>215.61623</v>
      </c>
      <c r="O57" s="111">
        <f t="shared" si="0"/>
        <v>2025.8147550000003</v>
      </c>
      <c r="P57" s="95"/>
    </row>
    <row r="58" spans="1:20" ht="11.1" customHeight="1" x14ac:dyDescent="0.25">
      <c r="A58" s="116"/>
      <c r="B58" s="109" t="s">
        <v>220</v>
      </c>
      <c r="C58" s="110">
        <v>134.29428999999999</v>
      </c>
      <c r="D58" s="117">
        <v>122.41</v>
      </c>
      <c r="E58" s="117"/>
      <c r="F58" s="117"/>
      <c r="G58" s="117"/>
      <c r="H58" s="117"/>
      <c r="I58" s="117"/>
      <c r="J58" s="117"/>
      <c r="K58" s="117"/>
      <c r="L58" s="117"/>
      <c r="M58" s="117"/>
      <c r="N58" s="117"/>
      <c r="O58" s="117"/>
      <c r="P58" s="95"/>
    </row>
    <row r="59" spans="1:20" ht="9.9499999999999993" customHeight="1" x14ac:dyDescent="0.2">
      <c r="A59" s="281" t="s">
        <v>48</v>
      </c>
      <c r="B59" s="118"/>
      <c r="C59" s="118"/>
      <c r="D59" s="118"/>
      <c r="E59" s="118"/>
      <c r="F59" s="118"/>
      <c r="G59" s="118"/>
      <c r="H59" s="118"/>
      <c r="I59" s="118"/>
      <c r="J59" s="119"/>
      <c r="K59" s="120"/>
      <c r="L59" s="118"/>
      <c r="M59" s="118"/>
      <c r="N59" s="118"/>
      <c r="O59" s="118"/>
      <c r="P59" s="91"/>
      <c r="Q59" s="92"/>
      <c r="R59" s="92"/>
      <c r="S59" s="92"/>
      <c r="T59" s="92"/>
    </row>
    <row r="60" spans="1:20" ht="9.9499999999999993" customHeight="1" x14ac:dyDescent="0.2">
      <c r="A60" s="282" t="s">
        <v>142</v>
      </c>
      <c r="B60" s="93"/>
      <c r="C60" s="93"/>
      <c r="D60" s="93"/>
      <c r="E60" s="93"/>
      <c r="F60" s="93"/>
      <c r="G60" s="93"/>
      <c r="H60" s="93"/>
      <c r="I60" s="93"/>
      <c r="J60" s="93"/>
      <c r="K60" s="93"/>
      <c r="L60" s="93"/>
      <c r="M60" s="93"/>
      <c r="N60" s="93"/>
      <c r="O60" s="93"/>
      <c r="P60" s="93"/>
      <c r="Q60" s="94"/>
      <c r="R60" s="94"/>
      <c r="S60" s="94"/>
      <c r="T60" s="94"/>
    </row>
    <row r="61" spans="1:20" ht="9.9499999999999993" customHeight="1" x14ac:dyDescent="0.2">
      <c r="A61" s="283" t="s">
        <v>88</v>
      </c>
      <c r="B61" s="93"/>
      <c r="C61" s="93"/>
      <c r="D61" s="93"/>
      <c r="E61" s="93"/>
      <c r="F61" s="93"/>
      <c r="G61" s="93"/>
      <c r="H61" s="93"/>
      <c r="I61" s="93"/>
      <c r="J61" s="93"/>
      <c r="K61" s="93"/>
      <c r="L61" s="93"/>
      <c r="M61" s="93"/>
      <c r="N61" s="93"/>
      <c r="O61" s="93"/>
      <c r="P61" s="93"/>
      <c r="Q61" s="94"/>
      <c r="R61" s="94"/>
      <c r="S61" s="94"/>
      <c r="T61" s="94"/>
    </row>
    <row r="62" spans="1:20" ht="12.75" x14ac:dyDescent="0.2">
      <c r="A62" s="89"/>
      <c r="B62" s="89"/>
      <c r="C62" s="89"/>
      <c r="D62" s="89"/>
      <c r="E62" s="89"/>
      <c r="F62" s="89"/>
      <c r="G62" s="89"/>
      <c r="H62" s="89"/>
      <c r="I62" s="89"/>
      <c r="J62" s="89"/>
      <c r="K62" s="89"/>
      <c r="L62" s="89"/>
      <c r="M62" s="89"/>
      <c r="N62" s="89"/>
      <c r="O62" s="89"/>
      <c r="P62" s="89"/>
      <c r="Q62" s="90"/>
      <c r="R62" s="90"/>
      <c r="S62" s="90"/>
      <c r="T62" s="90"/>
    </row>
    <row r="63" spans="1:20" ht="12.75" x14ac:dyDescent="0.2">
      <c r="A63" s="121"/>
      <c r="B63" s="121"/>
      <c r="C63" s="121"/>
      <c r="D63" s="121"/>
      <c r="E63" s="121"/>
      <c r="F63" s="121"/>
      <c r="G63" s="121"/>
      <c r="H63" s="121"/>
      <c r="I63" s="121"/>
      <c r="J63" s="121"/>
      <c r="K63" s="121"/>
      <c r="L63" s="121"/>
      <c r="M63" s="121"/>
      <c r="N63" s="121"/>
      <c r="O63" s="121"/>
      <c r="P63" s="121"/>
    </row>
    <row r="64" spans="1:20" ht="12.75" x14ac:dyDescent="0.2">
      <c r="A64" s="121"/>
      <c r="B64" s="121"/>
      <c r="C64" s="121"/>
      <c r="D64" s="121"/>
      <c r="E64" s="121"/>
      <c r="F64" s="121"/>
      <c r="G64" s="121"/>
      <c r="H64" s="121"/>
      <c r="I64" s="121"/>
      <c r="J64" s="121"/>
      <c r="K64" s="121"/>
      <c r="L64" s="121"/>
      <c r="M64" s="121"/>
      <c r="N64" s="121"/>
      <c r="O64" s="121"/>
      <c r="P64" s="121"/>
    </row>
    <row r="65" spans="1:16" ht="12.75" x14ac:dyDescent="0.2">
      <c r="A65" s="121"/>
      <c r="B65" s="121"/>
      <c r="C65" s="121"/>
      <c r="D65" s="121"/>
      <c r="E65" s="121"/>
      <c r="F65" s="121"/>
      <c r="G65" s="121"/>
      <c r="H65" s="121"/>
      <c r="I65" s="121"/>
      <c r="J65" s="121"/>
      <c r="K65" s="121"/>
      <c r="L65" s="121"/>
      <c r="M65" s="121"/>
      <c r="N65" s="121"/>
      <c r="O65" s="121"/>
      <c r="P65" s="121"/>
    </row>
    <row r="66" spans="1:16" ht="12.75" x14ac:dyDescent="0.2">
      <c r="A66" s="121"/>
      <c r="B66" s="121"/>
      <c r="C66" s="121"/>
      <c r="D66" s="121"/>
      <c r="E66" s="121"/>
      <c r="F66" s="121"/>
      <c r="G66" s="121"/>
      <c r="H66" s="121"/>
      <c r="I66" s="121"/>
      <c r="J66" s="121"/>
      <c r="K66" s="121"/>
      <c r="L66" s="121"/>
      <c r="M66" s="121"/>
      <c r="N66" s="121"/>
      <c r="O66" s="121"/>
      <c r="P66" s="121"/>
    </row>
  </sheetData>
  <phoneticPr fontId="10" type="noConversion"/>
  <printOptions horizontalCentered="1" verticalCentered="1"/>
  <pageMargins left="0" right="0" top="0" bottom="0" header="0" footer="0"/>
  <pageSetup paperSize="9" orientation="portrait" r:id="rId1"/>
  <ignoredErrors>
    <ignoredError sqref="A11 ACO14849:EGW17921 B65:C71 A1025:A2305 A19 A2817:A4353 A27 A4865:A6401 A35 A6913:A8449 A43 A8961:A10497 A51 A11009:A12545 A52:A58 EGW12801 EGW4865:EGW6401 EGW8705 EGW4609 SS1025:DXA1025 A14849:A17921 EGW13057:EGW14593 DXA1281 EGW8961:EGW10497 O5:O7" formulaRange="1"/>
    <ignoredError sqref="B59:C61 IW1793:IW14593" numberStoredAsText="1" formulaRange="1"/>
  </ignoredErrors>
  <extLst>
    <ext xmlns:mx="http://schemas.microsoft.com/office/mac/excel/2008/main" uri="http://schemas.microsoft.com/office/mac/excel/2008/main">
      <mx:PLV Mode="0" OnePage="0" WScale="0"/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/>
  <dimension ref="A1:T66"/>
  <sheetViews>
    <sheetView showGridLines="0" workbookViewId="0">
      <selection activeCell="D1" sqref="D1"/>
    </sheetView>
  </sheetViews>
  <sheetFormatPr baseColWidth="10" defaultColWidth="4.77734375" defaultRowHeight="12" customHeight="1" x14ac:dyDescent="0.25"/>
  <cols>
    <col min="1" max="1" width="11.44140625" style="126" customWidth="1"/>
    <col min="2" max="14" width="4.77734375" style="126"/>
    <col min="15" max="15" width="5.6640625" style="126" customWidth="1"/>
    <col min="16" max="16384" width="4.77734375" style="126"/>
  </cols>
  <sheetData>
    <row r="1" spans="1:16" ht="14.1" customHeight="1" x14ac:dyDescent="0.25">
      <c r="A1" s="66" t="s">
        <v>225</v>
      </c>
      <c r="B1" s="125"/>
      <c r="C1" s="125"/>
      <c r="D1" s="125"/>
      <c r="E1" s="125"/>
      <c r="F1" s="125"/>
    </row>
    <row r="2" spans="1:16" ht="11.1" customHeight="1" x14ac:dyDescent="0.25">
      <c r="A2" s="125" t="s">
        <v>146</v>
      </c>
      <c r="B2" s="125"/>
      <c r="C2" s="125"/>
      <c r="D2" s="125"/>
      <c r="E2" s="125"/>
      <c r="F2" s="125"/>
    </row>
    <row r="3" spans="1:16" ht="3.75" customHeight="1" x14ac:dyDescent="0.25">
      <c r="A3" s="127"/>
      <c r="B3" s="127"/>
      <c r="C3" s="127"/>
      <c r="D3" s="127"/>
      <c r="E3" s="127"/>
      <c r="F3" s="127"/>
      <c r="G3" s="127"/>
      <c r="H3" s="127"/>
      <c r="I3" s="127"/>
      <c r="J3" s="127"/>
      <c r="K3" s="127"/>
      <c r="L3" s="127"/>
      <c r="M3" s="127"/>
      <c r="N3" s="127"/>
    </row>
    <row r="4" spans="1:16" ht="15" customHeight="1" x14ac:dyDescent="0.25">
      <c r="A4" s="263" t="s">
        <v>71</v>
      </c>
      <c r="B4" s="264" t="s">
        <v>187</v>
      </c>
      <c r="C4" s="264" t="s">
        <v>173</v>
      </c>
      <c r="D4" s="264" t="s">
        <v>174</v>
      </c>
      <c r="E4" s="265" t="s">
        <v>175</v>
      </c>
      <c r="F4" s="264" t="s">
        <v>176</v>
      </c>
      <c r="G4" s="264" t="s">
        <v>177</v>
      </c>
      <c r="H4" s="264" t="s">
        <v>178</v>
      </c>
      <c r="I4" s="264" t="s">
        <v>179</v>
      </c>
      <c r="J4" s="264" t="s">
        <v>180</v>
      </c>
      <c r="K4" s="264" t="s">
        <v>181</v>
      </c>
      <c r="L4" s="264" t="s">
        <v>182</v>
      </c>
      <c r="M4" s="264" t="s">
        <v>140</v>
      </c>
      <c r="N4" s="264" t="s">
        <v>141</v>
      </c>
      <c r="O4" s="264" t="s">
        <v>215</v>
      </c>
      <c r="P4" s="128"/>
    </row>
    <row r="5" spans="1:16" ht="12" customHeight="1" x14ac:dyDescent="0.25">
      <c r="A5" s="398" t="s">
        <v>72</v>
      </c>
      <c r="B5" s="266">
        <v>2019</v>
      </c>
      <c r="C5" s="267">
        <v>372.76647691357209</v>
      </c>
      <c r="D5" s="267">
        <v>404.15850927436793</v>
      </c>
      <c r="E5" s="267">
        <v>420.54353830764933</v>
      </c>
      <c r="F5" s="267">
        <v>432.32441908486658</v>
      </c>
      <c r="G5" s="267">
        <v>447.8732049399398</v>
      </c>
      <c r="H5" s="267">
        <v>472.05425062021624</v>
      </c>
      <c r="I5" s="267">
        <v>464.88899714196469</v>
      </c>
      <c r="J5" s="267">
        <v>443.96860603619848</v>
      </c>
      <c r="K5" s="267">
        <v>405.4185353094349</v>
      </c>
      <c r="L5" s="267">
        <v>385.58055172800243</v>
      </c>
      <c r="M5" s="267">
        <v>407.38621085130251</v>
      </c>
      <c r="N5" s="267">
        <v>445.28851710889717</v>
      </c>
      <c r="O5" s="267">
        <f>SUM(C5:N5)</f>
        <v>5102.2518173164126</v>
      </c>
      <c r="P5" s="125"/>
    </row>
    <row r="6" spans="1:16" ht="12" customHeight="1" x14ac:dyDescent="0.25">
      <c r="A6" s="399"/>
      <c r="B6" s="268">
        <v>2020</v>
      </c>
      <c r="C6" s="269">
        <v>366.73608831772214</v>
      </c>
      <c r="D6" s="269">
        <v>397.50939999999997</v>
      </c>
      <c r="E6" s="269"/>
      <c r="F6" s="270"/>
      <c r="G6" s="270"/>
      <c r="H6" s="270"/>
      <c r="I6" s="270"/>
      <c r="J6" s="270"/>
      <c r="K6" s="270"/>
      <c r="L6" s="270"/>
      <c r="M6" s="270"/>
      <c r="N6" s="270"/>
      <c r="O6" s="270"/>
      <c r="P6" s="125"/>
    </row>
    <row r="7" spans="1:16" ht="11.1" customHeight="1" x14ac:dyDescent="0.25">
      <c r="A7" s="271" t="s">
        <v>4</v>
      </c>
      <c r="B7" s="272" t="s">
        <v>69</v>
      </c>
      <c r="C7" s="273">
        <v>4.7432000000000007</v>
      </c>
      <c r="D7" s="273">
        <v>4.6551999999999998</v>
      </c>
      <c r="E7" s="273">
        <v>4.6124000000000001</v>
      </c>
      <c r="F7" s="273">
        <v>4.3763999999999994</v>
      </c>
      <c r="G7" s="273">
        <v>4.6012000000000004</v>
      </c>
      <c r="H7" s="273">
        <v>4.8228</v>
      </c>
      <c r="I7" s="273">
        <v>5.6308000000000007</v>
      </c>
      <c r="J7" s="273">
        <v>5.3783999999999992</v>
      </c>
      <c r="K7" s="273">
        <v>5.3391999999999999</v>
      </c>
      <c r="L7" s="273">
        <v>4.9123999999999999</v>
      </c>
      <c r="M7" s="273">
        <v>5.0224000000000002</v>
      </c>
      <c r="N7" s="273">
        <v>5.6816000000000004</v>
      </c>
      <c r="O7" s="273">
        <f>SUM(C7:N7)</f>
        <v>59.775999999999996</v>
      </c>
      <c r="P7" s="125"/>
    </row>
    <row r="8" spans="1:16" ht="11.1" customHeight="1" x14ac:dyDescent="0.25">
      <c r="A8" s="271"/>
      <c r="B8" s="272" t="s">
        <v>220</v>
      </c>
      <c r="C8" s="273">
        <v>5.2496000000000009</v>
      </c>
      <c r="D8" s="4">
        <v>4.51</v>
      </c>
      <c r="E8" s="273"/>
      <c r="F8" s="273"/>
      <c r="G8" s="273"/>
      <c r="H8" s="273"/>
      <c r="I8" s="273"/>
      <c r="J8" s="273"/>
      <c r="K8" s="273"/>
      <c r="L8" s="273"/>
      <c r="M8" s="273"/>
      <c r="N8" s="273"/>
      <c r="O8" s="273"/>
      <c r="P8" s="125"/>
    </row>
    <row r="9" spans="1:16" ht="11.1" customHeight="1" x14ac:dyDescent="0.25">
      <c r="A9" s="275" t="s">
        <v>5</v>
      </c>
      <c r="B9" s="272" t="s">
        <v>69</v>
      </c>
      <c r="C9" s="273">
        <v>15.74066</v>
      </c>
      <c r="D9" s="273">
        <v>16.02</v>
      </c>
      <c r="E9" s="273">
        <v>16.5047423</v>
      </c>
      <c r="F9" s="273">
        <v>17.151</v>
      </c>
      <c r="G9" s="273">
        <v>15.979999999999999</v>
      </c>
      <c r="H9" s="273">
        <v>17.329999999999998</v>
      </c>
      <c r="I9" s="273">
        <v>19.0914</v>
      </c>
      <c r="J9" s="273">
        <v>20.179819999999999</v>
      </c>
      <c r="K9" s="273">
        <v>20.1982</v>
      </c>
      <c r="L9" s="273">
        <v>19.978753999999999</v>
      </c>
      <c r="M9" s="273">
        <v>20.02</v>
      </c>
      <c r="N9" s="273">
        <v>20.402000000000001</v>
      </c>
      <c r="O9" s="273">
        <f t="shared" ref="O9:O55" si="0">SUM(C9:N9)</f>
        <v>218.59657630000004</v>
      </c>
      <c r="P9" s="125"/>
    </row>
    <row r="10" spans="1:16" ht="11.1" customHeight="1" x14ac:dyDescent="0.25">
      <c r="A10" s="275"/>
      <c r="B10" s="272" t="s">
        <v>220</v>
      </c>
      <c r="C10" s="273">
        <v>15.082999999999998</v>
      </c>
      <c r="D10" s="4">
        <v>15.95</v>
      </c>
      <c r="E10" s="273"/>
      <c r="F10" s="273"/>
      <c r="G10" s="273"/>
      <c r="H10" s="273"/>
      <c r="I10" s="273"/>
      <c r="J10" s="273"/>
      <c r="K10" s="273"/>
      <c r="L10" s="273"/>
      <c r="M10" s="273"/>
      <c r="N10" s="273"/>
      <c r="O10" s="273"/>
      <c r="P10" s="125"/>
    </row>
    <row r="11" spans="1:16" ht="11.1" customHeight="1" x14ac:dyDescent="0.25">
      <c r="A11" s="276" t="s">
        <v>95</v>
      </c>
      <c r="B11" s="272" t="s">
        <v>69</v>
      </c>
      <c r="C11" s="273">
        <v>17.12</v>
      </c>
      <c r="D11" s="273">
        <v>18.079999999999998</v>
      </c>
      <c r="E11" s="273">
        <v>19.03</v>
      </c>
      <c r="F11" s="273">
        <v>19.14</v>
      </c>
      <c r="G11" s="273">
        <v>16.111000000000001</v>
      </c>
      <c r="H11" s="273">
        <v>16.241</v>
      </c>
      <c r="I11" s="273">
        <v>16.27</v>
      </c>
      <c r="J11" s="273">
        <v>15.148999999999999</v>
      </c>
      <c r="K11" s="273">
        <v>14.913</v>
      </c>
      <c r="L11" s="273">
        <v>14.820599999999999</v>
      </c>
      <c r="M11" s="273">
        <v>14.719000000000001</v>
      </c>
      <c r="N11" s="273">
        <v>13.565300000000001</v>
      </c>
      <c r="O11" s="273">
        <f t="shared" si="0"/>
        <v>195.15889999999999</v>
      </c>
      <c r="P11" s="125"/>
    </row>
    <row r="12" spans="1:16" ht="11.1" customHeight="1" x14ac:dyDescent="0.25">
      <c r="A12" s="276"/>
      <c r="B12" s="272" t="s">
        <v>220</v>
      </c>
      <c r="C12" s="273">
        <v>16.6708</v>
      </c>
      <c r="D12" s="4">
        <v>17.878</v>
      </c>
      <c r="E12" s="273"/>
      <c r="F12" s="273"/>
      <c r="G12" s="273"/>
      <c r="H12" s="273"/>
      <c r="I12" s="273"/>
      <c r="J12" s="273"/>
      <c r="K12" s="273"/>
      <c r="L12" s="273"/>
      <c r="M12" s="273"/>
      <c r="N12" s="273"/>
      <c r="O12" s="273"/>
      <c r="P12" s="125"/>
    </row>
    <row r="13" spans="1:16" ht="11.1" customHeight="1" x14ac:dyDescent="0.25">
      <c r="A13" s="275" t="s">
        <v>62</v>
      </c>
      <c r="B13" s="272" t="s">
        <v>69</v>
      </c>
      <c r="C13" s="273">
        <v>10.4503</v>
      </c>
      <c r="D13" s="273">
        <v>10.166699999999999</v>
      </c>
      <c r="E13" s="273">
        <v>10.330400000000001</v>
      </c>
      <c r="F13" s="273">
        <v>10.545299999999999</v>
      </c>
      <c r="G13" s="273">
        <v>10.152999999999999</v>
      </c>
      <c r="H13" s="273">
        <v>10.129800000000001</v>
      </c>
      <c r="I13" s="273">
        <v>10.8263</v>
      </c>
      <c r="J13" s="273">
        <v>10.4666</v>
      </c>
      <c r="K13" s="273">
        <v>10.2403</v>
      </c>
      <c r="L13" s="273">
        <v>10.2075</v>
      </c>
      <c r="M13" s="273">
        <v>10.9383</v>
      </c>
      <c r="N13" s="273">
        <v>15.988</v>
      </c>
      <c r="O13" s="273">
        <f t="shared" si="0"/>
        <v>130.4425</v>
      </c>
      <c r="P13" s="125"/>
    </row>
    <row r="14" spans="1:16" ht="11.1" customHeight="1" x14ac:dyDescent="0.25">
      <c r="A14" s="275"/>
      <c r="B14" s="272" t="s">
        <v>220</v>
      </c>
      <c r="C14" s="273">
        <v>10.529300000000001</v>
      </c>
      <c r="D14" s="4">
        <v>9.98</v>
      </c>
      <c r="E14" s="273"/>
      <c r="F14" s="273"/>
      <c r="G14" s="273"/>
      <c r="H14" s="273"/>
      <c r="I14" s="273"/>
      <c r="J14" s="273"/>
      <c r="K14" s="273"/>
      <c r="L14" s="273"/>
      <c r="M14" s="273"/>
      <c r="N14" s="273"/>
      <c r="O14" s="273"/>
      <c r="P14" s="125"/>
    </row>
    <row r="15" spans="1:16" ht="11.1" customHeight="1" x14ac:dyDescent="0.25">
      <c r="A15" s="275" t="s">
        <v>65</v>
      </c>
      <c r="B15" s="272" t="s">
        <v>69</v>
      </c>
      <c r="C15" s="273">
        <v>15.7316</v>
      </c>
      <c r="D15" s="273">
        <v>17.878</v>
      </c>
      <c r="E15" s="273">
        <v>26.007200000000001</v>
      </c>
      <c r="F15" s="273">
        <v>30.504800000000003</v>
      </c>
      <c r="G15" s="273">
        <v>34.504000000000005</v>
      </c>
      <c r="H15" s="273">
        <v>33.019600000000004</v>
      </c>
      <c r="I15" s="273">
        <v>35.697200000000002</v>
      </c>
      <c r="J15" s="273">
        <v>34.198799999999999</v>
      </c>
      <c r="K15" s="273">
        <v>23.893200000000004</v>
      </c>
      <c r="L15" s="273">
        <v>21.407492000000001</v>
      </c>
      <c r="M15" s="273">
        <v>32.040800000000004</v>
      </c>
      <c r="N15" s="273">
        <v>35.808800000000005</v>
      </c>
      <c r="O15" s="273">
        <f t="shared" si="0"/>
        <v>340.69149200000004</v>
      </c>
      <c r="P15" s="125"/>
    </row>
    <row r="16" spans="1:16" ht="11.1" customHeight="1" x14ac:dyDescent="0.25">
      <c r="A16" s="275"/>
      <c r="B16" s="272" t="s">
        <v>220</v>
      </c>
      <c r="C16" s="273">
        <v>15.933600000000002</v>
      </c>
      <c r="D16" s="4">
        <v>16.850000000000001</v>
      </c>
      <c r="E16" s="273"/>
      <c r="F16" s="273"/>
      <c r="G16" s="273"/>
      <c r="H16" s="273"/>
      <c r="I16" s="273"/>
      <c r="J16" s="273"/>
      <c r="K16" s="273"/>
      <c r="L16" s="273"/>
      <c r="M16" s="273"/>
      <c r="N16" s="273"/>
      <c r="O16" s="273"/>
      <c r="P16" s="125"/>
    </row>
    <row r="17" spans="1:16" ht="11.1" customHeight="1" x14ac:dyDescent="0.25">
      <c r="A17" s="276" t="s">
        <v>1</v>
      </c>
      <c r="B17" s="272" t="s">
        <v>69</v>
      </c>
      <c r="C17" s="273">
        <v>22.361480000000004</v>
      </c>
      <c r="D17" s="273">
        <v>22.142379999999999</v>
      </c>
      <c r="E17" s="273">
        <v>27.480779999999999</v>
      </c>
      <c r="F17" s="273">
        <v>24.959350000000001</v>
      </c>
      <c r="G17" s="273">
        <v>25.339348000000001</v>
      </c>
      <c r="H17" s="273">
        <v>32.180779999999999</v>
      </c>
      <c r="I17" s="273">
        <v>26.378339999999998</v>
      </c>
      <c r="J17" s="273">
        <v>23.557900000000004</v>
      </c>
      <c r="K17" s="273">
        <v>23.322119999999998</v>
      </c>
      <c r="L17" s="273">
        <v>22.454887999999997</v>
      </c>
      <c r="M17" s="273">
        <v>22.738</v>
      </c>
      <c r="N17" s="273">
        <v>22.857499999999998</v>
      </c>
      <c r="O17" s="273">
        <f t="shared" si="0"/>
        <v>295.77286599999996</v>
      </c>
      <c r="P17" s="125"/>
    </row>
    <row r="18" spans="1:16" ht="11.1" customHeight="1" x14ac:dyDescent="0.25">
      <c r="A18" s="276"/>
      <c r="B18" s="272" t="s">
        <v>220</v>
      </c>
      <c r="C18" s="273">
        <v>21.462016000000002</v>
      </c>
      <c r="D18" s="4">
        <v>21.41</v>
      </c>
      <c r="E18" s="273"/>
      <c r="F18" s="273"/>
      <c r="G18" s="273"/>
      <c r="H18" s="273"/>
      <c r="I18" s="273"/>
      <c r="J18" s="273"/>
      <c r="K18" s="273"/>
      <c r="L18" s="273"/>
      <c r="M18" s="273"/>
      <c r="N18" s="273"/>
      <c r="O18" s="273"/>
      <c r="P18" s="125"/>
    </row>
    <row r="19" spans="1:16" ht="11.1" customHeight="1" x14ac:dyDescent="0.25">
      <c r="A19" s="277" t="s">
        <v>57</v>
      </c>
      <c r="B19" s="272" t="s">
        <v>69</v>
      </c>
      <c r="C19" s="273">
        <v>0</v>
      </c>
      <c r="D19" s="273">
        <v>0</v>
      </c>
      <c r="E19" s="273">
        <v>0</v>
      </c>
      <c r="F19" s="273">
        <v>0</v>
      </c>
      <c r="G19" s="273">
        <v>0</v>
      </c>
      <c r="H19" s="273">
        <v>0</v>
      </c>
      <c r="I19" s="273">
        <v>0</v>
      </c>
      <c r="J19" s="273">
        <v>0</v>
      </c>
      <c r="K19" s="273">
        <v>0</v>
      </c>
      <c r="L19" s="273">
        <v>0</v>
      </c>
      <c r="M19" s="273">
        <v>0</v>
      </c>
      <c r="N19" s="273">
        <v>0</v>
      </c>
      <c r="O19" s="273">
        <f t="shared" si="0"/>
        <v>0</v>
      </c>
      <c r="P19" s="125"/>
    </row>
    <row r="20" spans="1:16" ht="11.1" customHeight="1" x14ac:dyDescent="0.25">
      <c r="A20" s="276"/>
      <c r="B20" s="272" t="s">
        <v>220</v>
      </c>
      <c r="C20" s="273">
        <v>0</v>
      </c>
      <c r="D20" s="273">
        <v>0</v>
      </c>
      <c r="E20" s="273"/>
      <c r="F20" s="273"/>
      <c r="G20" s="273"/>
      <c r="H20" s="273"/>
      <c r="I20" s="273"/>
      <c r="J20" s="273"/>
      <c r="K20" s="273"/>
      <c r="L20" s="273"/>
      <c r="M20" s="273"/>
      <c r="N20" s="273"/>
      <c r="O20" s="273"/>
      <c r="P20" s="125"/>
    </row>
    <row r="21" spans="1:16" ht="11.1" customHeight="1" x14ac:dyDescent="0.25">
      <c r="A21" s="275" t="s">
        <v>98</v>
      </c>
      <c r="B21" s="272" t="s">
        <v>69</v>
      </c>
      <c r="C21" s="273">
        <v>3.8003999999999998</v>
      </c>
      <c r="D21" s="273">
        <v>3.9844000000000004</v>
      </c>
      <c r="E21" s="273">
        <v>3.9860000000000007</v>
      </c>
      <c r="F21" s="273">
        <v>4.1804000000000006</v>
      </c>
      <c r="G21" s="273">
        <v>4.3084000000000007</v>
      </c>
      <c r="H21" s="273">
        <v>4.2651999999999992</v>
      </c>
      <c r="I21" s="273">
        <v>4.2683999999999997</v>
      </c>
      <c r="J21" s="273">
        <v>4.2667999999999999</v>
      </c>
      <c r="K21" s="273">
        <v>4.3132000000000001</v>
      </c>
      <c r="L21" s="273">
        <v>4.3316000000000008</v>
      </c>
      <c r="M21" s="273">
        <v>4.1924000000000001</v>
      </c>
      <c r="N21" s="273">
        <v>4.2839999999999998</v>
      </c>
      <c r="O21" s="273">
        <f t="shared" si="0"/>
        <v>50.181200000000004</v>
      </c>
      <c r="P21" s="125"/>
    </row>
    <row r="22" spans="1:16" ht="11.1" customHeight="1" x14ac:dyDescent="0.25">
      <c r="A22" s="275"/>
      <c r="B22" s="272" t="s">
        <v>220</v>
      </c>
      <c r="C22" s="273">
        <v>4.1432000000000002</v>
      </c>
      <c r="D22" s="4">
        <v>3.95</v>
      </c>
      <c r="E22" s="273"/>
      <c r="F22" s="273"/>
      <c r="G22" s="273"/>
      <c r="H22" s="273"/>
      <c r="I22" s="273"/>
      <c r="J22" s="273"/>
      <c r="K22" s="273"/>
      <c r="L22" s="273"/>
      <c r="M22" s="273"/>
      <c r="N22" s="273"/>
      <c r="O22" s="273"/>
      <c r="P22" s="125"/>
    </row>
    <row r="23" spans="1:16" ht="11.1" customHeight="1" x14ac:dyDescent="0.25">
      <c r="A23" s="275" t="s">
        <v>61</v>
      </c>
      <c r="B23" s="272" t="s">
        <v>69</v>
      </c>
      <c r="C23" s="273">
        <v>23.909035999999997</v>
      </c>
      <c r="D23" s="273">
        <v>31.265248000000003</v>
      </c>
      <c r="E23" s="273">
        <v>28.511555999999985</v>
      </c>
      <c r="F23" s="273">
        <v>28.261220000000016</v>
      </c>
      <c r="G23" s="273">
        <v>29.604084000000025</v>
      </c>
      <c r="H23" s="273">
        <v>29.746032000000003</v>
      </c>
      <c r="I23" s="273">
        <v>26.394807999999998</v>
      </c>
      <c r="J23" s="273">
        <v>25.796692000000004</v>
      </c>
      <c r="K23" s="273">
        <v>26.884452</v>
      </c>
      <c r="L23" s="273">
        <v>30.490372000000004</v>
      </c>
      <c r="M23" s="273">
        <v>28.311763999999989</v>
      </c>
      <c r="N23" s="273">
        <v>26.275435999999999</v>
      </c>
      <c r="O23" s="273">
        <f t="shared" si="0"/>
        <v>335.45070000000004</v>
      </c>
      <c r="P23" s="125"/>
    </row>
    <row r="24" spans="1:16" ht="11.1" customHeight="1" x14ac:dyDescent="0.25">
      <c r="A24" s="275"/>
      <c r="B24" s="272" t="s">
        <v>220</v>
      </c>
      <c r="C24" s="273">
        <v>22.998000000000001</v>
      </c>
      <c r="D24" s="4">
        <v>31.0214</v>
      </c>
      <c r="E24" s="273"/>
      <c r="F24" s="273"/>
      <c r="G24" s="273"/>
      <c r="H24" s="273"/>
      <c r="I24" s="273"/>
      <c r="J24" s="273"/>
      <c r="K24" s="273"/>
      <c r="L24" s="273"/>
      <c r="M24" s="273"/>
      <c r="N24" s="273"/>
      <c r="O24" s="273"/>
      <c r="P24" s="125"/>
    </row>
    <row r="25" spans="1:16" ht="11.1" customHeight="1" x14ac:dyDescent="0.25">
      <c r="A25" s="275" t="s">
        <v>150</v>
      </c>
      <c r="B25" s="272" t="s">
        <v>69</v>
      </c>
      <c r="C25" s="273">
        <v>16.772480000000005</v>
      </c>
      <c r="D25" s="273">
        <v>17.452080000000006</v>
      </c>
      <c r="E25" s="273">
        <v>17.493600000000004</v>
      </c>
      <c r="F25" s="273">
        <v>18.443999999999999</v>
      </c>
      <c r="G25" s="273">
        <v>19.960080000000001</v>
      </c>
      <c r="H25" s="273">
        <v>24.255279999999999</v>
      </c>
      <c r="I25" s="273">
        <v>22.688880000000001</v>
      </c>
      <c r="J25" s="273">
        <v>23.062479999999997</v>
      </c>
      <c r="K25" s="273">
        <v>20.62088</v>
      </c>
      <c r="L25" s="273">
        <v>20.449679999999997</v>
      </c>
      <c r="M25" s="273">
        <v>17.488400000000009</v>
      </c>
      <c r="N25" s="273">
        <v>18.717599999999997</v>
      </c>
      <c r="O25" s="273">
        <f t="shared" si="0"/>
        <v>237.40544000000003</v>
      </c>
      <c r="P25" s="125"/>
    </row>
    <row r="26" spans="1:16" ht="11.1" customHeight="1" x14ac:dyDescent="0.25">
      <c r="A26" s="271"/>
      <c r="B26" s="272" t="s">
        <v>220</v>
      </c>
      <c r="C26" s="273">
        <v>18.351200000000002</v>
      </c>
      <c r="D26" s="4">
        <v>16.809999999999999</v>
      </c>
      <c r="E26" s="273"/>
      <c r="F26" s="273"/>
      <c r="G26" s="273"/>
      <c r="H26" s="273"/>
      <c r="I26" s="273"/>
      <c r="J26" s="273"/>
      <c r="K26" s="273"/>
      <c r="L26" s="273"/>
      <c r="M26" s="273"/>
      <c r="N26" s="273"/>
      <c r="O26" s="273"/>
      <c r="P26" s="125"/>
    </row>
    <row r="27" spans="1:16" ht="11.1" customHeight="1" x14ac:dyDescent="0.25">
      <c r="A27" s="271" t="s">
        <v>149</v>
      </c>
      <c r="B27" s="272" t="s">
        <v>69</v>
      </c>
      <c r="C27" s="273">
        <v>16.199960000000008</v>
      </c>
      <c r="D27" s="273">
        <v>15.399840000000001</v>
      </c>
      <c r="E27" s="273">
        <v>17.666000000000004</v>
      </c>
      <c r="F27" s="273">
        <v>18.263760000000005</v>
      </c>
      <c r="G27" s="273">
        <v>19.284680000000005</v>
      </c>
      <c r="H27" s="273">
        <v>19.617680000000004</v>
      </c>
      <c r="I27" s="273">
        <v>21.461239999999997</v>
      </c>
      <c r="J27" s="273">
        <v>23.059840000000008</v>
      </c>
      <c r="K27" s="273">
        <v>23.165960000000013</v>
      </c>
      <c r="L27" s="273">
        <v>25.442320000000006</v>
      </c>
      <c r="M27" s="273">
        <v>23.574960000000004</v>
      </c>
      <c r="N27" s="273">
        <v>24.35924</v>
      </c>
      <c r="O27" s="273">
        <f t="shared" si="0"/>
        <v>247.49548000000004</v>
      </c>
      <c r="P27" s="125"/>
    </row>
    <row r="28" spans="1:16" ht="11.1" customHeight="1" x14ac:dyDescent="0.25">
      <c r="A28" s="271"/>
      <c r="B28" s="272" t="s">
        <v>220</v>
      </c>
      <c r="C28" s="273">
        <v>14.0403947052832</v>
      </c>
      <c r="D28" s="4">
        <v>14.8</v>
      </c>
      <c r="E28" s="273"/>
      <c r="F28" s="273"/>
      <c r="G28" s="273"/>
      <c r="H28" s="273"/>
      <c r="I28" s="273"/>
      <c r="J28" s="273"/>
      <c r="K28" s="273"/>
      <c r="L28" s="273"/>
      <c r="M28" s="273"/>
      <c r="N28" s="273"/>
      <c r="O28" s="273"/>
      <c r="P28" s="125"/>
    </row>
    <row r="29" spans="1:16" ht="11.1" customHeight="1" x14ac:dyDescent="0.25">
      <c r="A29" s="275" t="s">
        <v>60</v>
      </c>
      <c r="B29" s="272" t="s">
        <v>69</v>
      </c>
      <c r="C29" s="273">
        <v>3.1132</v>
      </c>
      <c r="D29" s="273">
        <v>3.4771999999999998</v>
      </c>
      <c r="E29" s="273">
        <v>3.5351999999999997</v>
      </c>
      <c r="F29" s="273">
        <v>3.5156000000000001</v>
      </c>
      <c r="G29" s="273">
        <v>3.5597467778558798</v>
      </c>
      <c r="H29" s="273">
        <v>3.8875999999999999</v>
      </c>
      <c r="I29" s="273">
        <v>3.7547999999999995</v>
      </c>
      <c r="J29" s="273">
        <v>3.8224</v>
      </c>
      <c r="K29" s="273">
        <v>3.2866</v>
      </c>
      <c r="L29" s="273">
        <v>3.3883600000000005</v>
      </c>
      <c r="M29" s="273">
        <v>3.6720000000000002</v>
      </c>
      <c r="N29" s="273">
        <v>4.7942475088972296</v>
      </c>
      <c r="O29" s="273">
        <f t="shared" si="0"/>
        <v>43.806954286753097</v>
      </c>
      <c r="P29" s="125"/>
    </row>
    <row r="30" spans="1:16" ht="11.1" customHeight="1" x14ac:dyDescent="0.25">
      <c r="A30" s="275"/>
      <c r="B30" s="272" t="s">
        <v>220</v>
      </c>
      <c r="C30" s="273">
        <v>2.93824778817695</v>
      </c>
      <c r="D30" s="4">
        <v>3.5</v>
      </c>
      <c r="E30" s="273"/>
      <c r="F30" s="273"/>
      <c r="G30" s="273"/>
      <c r="H30" s="273"/>
      <c r="I30" s="273"/>
      <c r="J30" s="273"/>
      <c r="K30" s="273"/>
      <c r="L30" s="273"/>
      <c r="M30" s="273"/>
      <c r="N30" s="273"/>
      <c r="O30" s="273"/>
      <c r="P30" s="125"/>
    </row>
    <row r="31" spans="1:16" ht="11.1" customHeight="1" x14ac:dyDescent="0.25">
      <c r="A31" s="275" t="s">
        <v>87</v>
      </c>
      <c r="B31" s="272" t="s">
        <v>69</v>
      </c>
      <c r="C31" s="273">
        <v>32.886748000000004</v>
      </c>
      <c r="D31" s="273">
        <v>37.006267999999999</v>
      </c>
      <c r="E31" s="273">
        <v>38.430360000000007</v>
      </c>
      <c r="F31" s="273">
        <v>35.987364000000007</v>
      </c>
      <c r="G31" s="273">
        <v>35.758856000000002</v>
      </c>
      <c r="H31" s="273">
        <v>37.662500000000001</v>
      </c>
      <c r="I31" s="273">
        <v>36.203495999999994</v>
      </c>
      <c r="J31" s="273">
        <v>37.669412000000008</v>
      </c>
      <c r="K31" s="273">
        <v>36.755456000000002</v>
      </c>
      <c r="L31" s="273">
        <v>34.742167999999999</v>
      </c>
      <c r="M31" s="273">
        <v>37.766136000000003</v>
      </c>
      <c r="N31" s="273">
        <v>36.362624000000004</v>
      </c>
      <c r="O31" s="273">
        <f t="shared" si="0"/>
        <v>437.23138799999998</v>
      </c>
      <c r="P31" s="125"/>
    </row>
    <row r="32" spans="1:16" ht="11.1" customHeight="1" x14ac:dyDescent="0.25">
      <c r="A32" s="275"/>
      <c r="B32" s="272" t="s">
        <v>220</v>
      </c>
      <c r="C32" s="273">
        <v>29.048076293360658</v>
      </c>
      <c r="D32" s="4">
        <v>40</v>
      </c>
      <c r="E32" s="273"/>
      <c r="F32" s="273"/>
      <c r="G32" s="273"/>
      <c r="H32" s="273"/>
      <c r="I32" s="273"/>
      <c r="J32" s="273"/>
      <c r="K32" s="273"/>
      <c r="L32" s="273"/>
      <c r="M32" s="273"/>
      <c r="N32" s="273"/>
      <c r="O32" s="273"/>
      <c r="P32" s="125"/>
    </row>
    <row r="33" spans="1:16" ht="11.1" customHeight="1" x14ac:dyDescent="0.25">
      <c r="A33" s="275" t="s">
        <v>86</v>
      </c>
      <c r="B33" s="272" t="s">
        <v>69</v>
      </c>
      <c r="C33" s="273">
        <v>24.571199999999997</v>
      </c>
      <c r="D33" s="273">
        <v>24.662399999999998</v>
      </c>
      <c r="E33" s="273">
        <v>24.081599999999998</v>
      </c>
      <c r="F33" s="273">
        <v>26.685600000000008</v>
      </c>
      <c r="G33" s="273">
        <v>31.214399999999998</v>
      </c>
      <c r="H33" s="273">
        <v>34.908000000000001</v>
      </c>
      <c r="I33" s="273">
        <v>35.001599999999996</v>
      </c>
      <c r="J33" s="273">
        <v>30.945599999999999</v>
      </c>
      <c r="K33" s="273">
        <v>32.5792</v>
      </c>
      <c r="L33" s="273">
        <v>33.908799999999999</v>
      </c>
      <c r="M33" s="273">
        <v>36.508800000000001</v>
      </c>
      <c r="N33" s="273">
        <v>39.456000000000003</v>
      </c>
      <c r="O33" s="273">
        <f t="shared" si="0"/>
        <v>374.52320000000003</v>
      </c>
      <c r="P33" s="125"/>
    </row>
    <row r="34" spans="1:16" ht="11.1" customHeight="1" x14ac:dyDescent="0.25">
      <c r="A34" s="275"/>
      <c r="B34" s="272" t="s">
        <v>220</v>
      </c>
      <c r="C34" s="273">
        <v>25.238900000000001</v>
      </c>
      <c r="D34" s="4">
        <v>24</v>
      </c>
      <c r="E34" s="273"/>
      <c r="F34" s="273"/>
      <c r="G34" s="273"/>
      <c r="H34" s="273"/>
      <c r="I34" s="273"/>
      <c r="J34" s="273"/>
      <c r="K34" s="273"/>
      <c r="L34" s="273"/>
      <c r="M34" s="273"/>
      <c r="N34" s="273"/>
      <c r="O34" s="273"/>
      <c r="P34" s="125"/>
    </row>
    <row r="35" spans="1:16" ht="11.1" customHeight="1" x14ac:dyDescent="0.25">
      <c r="A35" s="275" t="s">
        <v>58</v>
      </c>
      <c r="B35" s="272" t="s">
        <v>69</v>
      </c>
      <c r="C35" s="273">
        <v>34.155799999999999</v>
      </c>
      <c r="D35" s="273">
        <v>42.328800000000001</v>
      </c>
      <c r="E35" s="273">
        <v>36.456159999999997</v>
      </c>
      <c r="F35" s="273">
        <v>37.273439999999994</v>
      </c>
      <c r="G35" s="273">
        <v>39.751260000000002</v>
      </c>
      <c r="H35" s="273">
        <v>36.686399999999999</v>
      </c>
      <c r="I35" s="273">
        <v>40.138252000000008</v>
      </c>
      <c r="J35" s="273">
        <v>34.832120000000003</v>
      </c>
      <c r="K35" s="273">
        <v>39.505359999999996</v>
      </c>
      <c r="L35" s="273">
        <v>38.728400000000001</v>
      </c>
      <c r="M35" s="273">
        <v>38.503039999999999</v>
      </c>
      <c r="N35" s="273">
        <v>46.841200000000001</v>
      </c>
      <c r="O35" s="273">
        <f t="shared" si="0"/>
        <v>465.20023200000009</v>
      </c>
      <c r="P35" s="125"/>
    </row>
    <row r="36" spans="1:16" ht="11.1" customHeight="1" x14ac:dyDescent="0.25">
      <c r="A36" s="275"/>
      <c r="B36" s="272" t="s">
        <v>220</v>
      </c>
      <c r="C36" s="273">
        <v>31.278400000000005</v>
      </c>
      <c r="D36" s="4">
        <v>40.29</v>
      </c>
      <c r="E36" s="273"/>
      <c r="F36" s="273"/>
      <c r="G36" s="273"/>
      <c r="H36" s="273"/>
      <c r="I36" s="273"/>
      <c r="J36" s="273"/>
      <c r="K36" s="273"/>
      <c r="L36" s="273"/>
      <c r="M36" s="273"/>
      <c r="N36" s="273"/>
      <c r="O36" s="273"/>
      <c r="P36" s="125"/>
    </row>
    <row r="37" spans="1:16" ht="11.1" customHeight="1" x14ac:dyDescent="0.25">
      <c r="A37" s="275" t="s">
        <v>59</v>
      </c>
      <c r="B37" s="272" t="s">
        <v>69</v>
      </c>
      <c r="C37" s="273">
        <v>5.3814200000000003</v>
      </c>
      <c r="D37" s="273">
        <v>5.1735799999999994</v>
      </c>
      <c r="E37" s="273">
        <v>5.20824</v>
      </c>
      <c r="F37" s="273">
        <v>5.1808639999999997</v>
      </c>
      <c r="G37" s="273">
        <v>5.1912400000000005</v>
      </c>
      <c r="H37" s="273">
        <v>5.0228800000000007</v>
      </c>
      <c r="I37" s="273">
        <v>6.2658799999999992</v>
      </c>
      <c r="J37" s="273">
        <v>5.3540919999999996</v>
      </c>
      <c r="K37" s="273">
        <v>5.5517319999999994</v>
      </c>
      <c r="L37" s="273">
        <v>5.5804600000000004</v>
      </c>
      <c r="M37" s="273">
        <v>5.6416199999999996</v>
      </c>
      <c r="N37" s="273">
        <v>8.2618200000000002</v>
      </c>
      <c r="O37" s="273">
        <f t="shared" si="0"/>
        <v>67.813828000000001</v>
      </c>
      <c r="P37" s="125"/>
    </row>
    <row r="38" spans="1:16" ht="11.1" customHeight="1" x14ac:dyDescent="0.25">
      <c r="A38" s="275"/>
      <c r="B38" s="272" t="s">
        <v>220</v>
      </c>
      <c r="C38" s="273">
        <v>5.8581199999999995</v>
      </c>
      <c r="D38" s="4">
        <v>5.31</v>
      </c>
      <c r="E38" s="273"/>
      <c r="F38" s="273"/>
      <c r="G38" s="273"/>
      <c r="H38" s="273"/>
      <c r="I38" s="273"/>
      <c r="J38" s="273"/>
      <c r="K38" s="273"/>
      <c r="L38" s="273"/>
      <c r="M38" s="273"/>
      <c r="N38" s="273"/>
      <c r="O38" s="273"/>
      <c r="P38" s="125"/>
    </row>
    <row r="39" spans="1:16" ht="11.1" customHeight="1" x14ac:dyDescent="0.25">
      <c r="A39" s="275" t="s">
        <v>199</v>
      </c>
      <c r="B39" s="272" t="s">
        <v>69</v>
      </c>
      <c r="C39" s="273">
        <v>4.0000000000000008E-2</v>
      </c>
      <c r="D39" s="273">
        <v>0.03</v>
      </c>
      <c r="E39" s="273">
        <v>2.0000000000000004E-2</v>
      </c>
      <c r="F39" s="273">
        <v>0.03</v>
      </c>
      <c r="G39" s="273">
        <v>2.0000000000000004E-2</v>
      </c>
      <c r="H39" s="273">
        <v>0.03</v>
      </c>
      <c r="I39" s="273">
        <v>2.0000000000000004E-2</v>
      </c>
      <c r="J39" s="273">
        <v>0.03</v>
      </c>
      <c r="K39" s="273">
        <v>2.0000000000000004E-2</v>
      </c>
      <c r="L39" s="273">
        <v>0.03</v>
      </c>
      <c r="M39" s="273">
        <v>2.0000000000000004E-2</v>
      </c>
      <c r="N39" s="273">
        <v>6.5000000000000002E-2</v>
      </c>
      <c r="O39" s="273">
        <f t="shared" si="0"/>
        <v>0.35500000000000004</v>
      </c>
      <c r="P39" s="125"/>
    </row>
    <row r="40" spans="1:16" ht="11.1" customHeight="1" x14ac:dyDescent="0.25">
      <c r="A40" s="275"/>
      <c r="B40" s="272" t="s">
        <v>220</v>
      </c>
      <c r="C40" s="273">
        <v>3.5285714285714198E-2</v>
      </c>
      <c r="D40" s="4">
        <v>5.31</v>
      </c>
      <c r="E40" s="273"/>
      <c r="F40" s="273"/>
      <c r="G40" s="273"/>
      <c r="H40" s="273"/>
      <c r="I40" s="273"/>
      <c r="J40" s="273"/>
      <c r="K40" s="273"/>
      <c r="L40" s="273"/>
      <c r="M40" s="273"/>
      <c r="N40" s="273"/>
      <c r="O40" s="273"/>
      <c r="P40" s="125"/>
    </row>
    <row r="41" spans="1:16" ht="11.1" customHeight="1" x14ac:dyDescent="0.25">
      <c r="A41" s="275" t="s">
        <v>201</v>
      </c>
      <c r="B41" s="272" t="s">
        <v>69</v>
      </c>
      <c r="C41" s="273">
        <v>0</v>
      </c>
      <c r="D41" s="4">
        <v>0.28999999999999998</v>
      </c>
      <c r="E41" s="273">
        <v>0</v>
      </c>
      <c r="F41" s="273">
        <v>0</v>
      </c>
      <c r="G41" s="273">
        <v>0</v>
      </c>
      <c r="H41" s="273">
        <v>0</v>
      </c>
      <c r="I41" s="273">
        <v>0</v>
      </c>
      <c r="J41" s="273">
        <v>0</v>
      </c>
      <c r="K41" s="273">
        <v>0</v>
      </c>
      <c r="L41" s="273">
        <v>0</v>
      </c>
      <c r="M41" s="273">
        <v>0</v>
      </c>
      <c r="N41" s="273">
        <v>0</v>
      </c>
      <c r="O41" s="273">
        <f t="shared" si="0"/>
        <v>0.28999999999999998</v>
      </c>
      <c r="P41" s="125"/>
    </row>
    <row r="42" spans="1:16" ht="11.1" customHeight="1" x14ac:dyDescent="0.25">
      <c r="A42" s="275"/>
      <c r="B42" s="272" t="s">
        <v>220</v>
      </c>
      <c r="C42" s="273">
        <v>0</v>
      </c>
      <c r="D42" s="4">
        <v>0</v>
      </c>
      <c r="E42" s="273"/>
      <c r="F42" s="273"/>
      <c r="G42" s="273"/>
      <c r="H42" s="273"/>
      <c r="I42" s="273"/>
      <c r="J42" s="273"/>
      <c r="K42" s="273"/>
      <c r="L42" s="273"/>
      <c r="M42" s="273"/>
      <c r="N42" s="273"/>
      <c r="O42" s="273"/>
      <c r="P42" s="125"/>
    </row>
    <row r="43" spans="1:16" ht="11.1" customHeight="1" x14ac:dyDescent="0.25">
      <c r="A43" s="275" t="s">
        <v>63</v>
      </c>
      <c r="B43" s="272" t="s">
        <v>69</v>
      </c>
      <c r="C43" s="273">
        <v>0.82920000000000005</v>
      </c>
      <c r="D43" s="273">
        <v>0.98241000000000001</v>
      </c>
      <c r="E43" s="273">
        <v>0.93000000000000016</v>
      </c>
      <c r="F43" s="273">
        <v>0.92300000000000004</v>
      </c>
      <c r="G43" s="273">
        <v>0.85960000000000003</v>
      </c>
      <c r="H43" s="273">
        <v>0.93120000000000003</v>
      </c>
      <c r="I43" s="273">
        <v>0.65800000000000003</v>
      </c>
      <c r="J43" s="273">
        <v>0.81340000000000012</v>
      </c>
      <c r="K43" s="273">
        <v>0.63</v>
      </c>
      <c r="L43" s="273">
        <v>0.59599999999999997</v>
      </c>
      <c r="M43" s="273">
        <v>0.76200000000000012</v>
      </c>
      <c r="N43" s="273">
        <v>1.1987000000000001</v>
      </c>
      <c r="O43" s="273">
        <f t="shared" si="0"/>
        <v>10.113510000000002</v>
      </c>
      <c r="P43" s="125"/>
    </row>
    <row r="44" spans="1:16" ht="11.1" customHeight="1" x14ac:dyDescent="0.25">
      <c r="A44" s="275"/>
      <c r="B44" s="272" t="s">
        <v>220</v>
      </c>
      <c r="C44" s="273">
        <v>1.0200944000000001</v>
      </c>
      <c r="D44" s="4">
        <v>0.94</v>
      </c>
      <c r="E44" s="273"/>
      <c r="F44" s="273"/>
      <c r="G44" s="273"/>
      <c r="H44" s="273"/>
      <c r="I44" s="273"/>
      <c r="J44" s="273"/>
      <c r="K44" s="273"/>
      <c r="L44" s="273"/>
      <c r="M44" s="273"/>
      <c r="N44" s="273"/>
      <c r="O44" s="273"/>
      <c r="P44" s="125"/>
    </row>
    <row r="45" spans="1:16" ht="11.1" customHeight="1" x14ac:dyDescent="0.25">
      <c r="A45" s="275" t="s">
        <v>151</v>
      </c>
      <c r="B45" s="272" t="s">
        <v>69</v>
      </c>
      <c r="C45" s="273">
        <v>0.82627200000000001</v>
      </c>
      <c r="D45" s="273">
        <v>0.62625600000000015</v>
      </c>
      <c r="E45" s="273">
        <v>0.8286960000000001</v>
      </c>
      <c r="F45" s="273">
        <v>1.0481400000000003</v>
      </c>
      <c r="G45" s="273">
        <v>1.2793520000000003</v>
      </c>
      <c r="H45" s="273">
        <v>1.3353800000000002</v>
      </c>
      <c r="I45" s="273">
        <v>1.5376000000000003</v>
      </c>
      <c r="J45" s="273">
        <v>0.60473599999999994</v>
      </c>
      <c r="K45" s="273">
        <v>0.75871600000000017</v>
      </c>
      <c r="L45" s="273">
        <v>0.82845199999999997</v>
      </c>
      <c r="M45" s="273">
        <v>1.1535920000000002</v>
      </c>
      <c r="N45" s="273">
        <v>1.5280495999999999</v>
      </c>
      <c r="O45" s="273">
        <f t="shared" si="0"/>
        <v>12.355241599999999</v>
      </c>
      <c r="P45" s="125"/>
    </row>
    <row r="46" spans="1:16" ht="11.1" customHeight="1" x14ac:dyDescent="0.25">
      <c r="A46" s="275"/>
      <c r="B46" s="272" t="s">
        <v>220</v>
      </c>
      <c r="C46" s="273">
        <v>0.72385600000000005</v>
      </c>
      <c r="D46" s="4">
        <v>0.57999999999999996</v>
      </c>
      <c r="E46" s="273"/>
      <c r="F46" s="273"/>
      <c r="G46" s="273"/>
      <c r="H46" s="273"/>
      <c r="I46" s="273"/>
      <c r="J46" s="273"/>
      <c r="K46" s="273"/>
      <c r="L46" s="273"/>
      <c r="M46" s="273"/>
      <c r="N46" s="273"/>
      <c r="O46" s="273"/>
      <c r="P46" s="125"/>
    </row>
    <row r="47" spans="1:16" ht="11.1" customHeight="1" x14ac:dyDescent="0.25">
      <c r="A47" s="275" t="s">
        <v>85</v>
      </c>
      <c r="B47" s="272" t="s">
        <v>69</v>
      </c>
      <c r="C47" s="273">
        <v>102.05152091357184</v>
      </c>
      <c r="D47" s="273">
        <v>109.25654727436797</v>
      </c>
      <c r="E47" s="273">
        <v>116.69780400764928</v>
      </c>
      <c r="F47" s="273">
        <v>121.18618108486658</v>
      </c>
      <c r="G47" s="273">
        <v>125.67455816208385</v>
      </c>
      <c r="H47" s="273">
        <v>135.47811862021632</v>
      </c>
      <c r="I47" s="273">
        <v>127.56440114196478</v>
      </c>
      <c r="J47" s="273">
        <v>119.88691403619839</v>
      </c>
      <c r="K47" s="273">
        <v>88.3501593094349</v>
      </c>
      <c r="L47" s="273">
        <v>69.322305728002505</v>
      </c>
      <c r="M47" s="273">
        <v>78.546598851302406</v>
      </c>
      <c r="N47" s="273">
        <v>89.295000000000002</v>
      </c>
      <c r="O47" s="273">
        <f t="shared" si="0"/>
        <v>1283.3101091296589</v>
      </c>
      <c r="P47" s="125"/>
    </row>
    <row r="48" spans="1:16" ht="11.1" customHeight="1" x14ac:dyDescent="0.25">
      <c r="A48" s="275"/>
      <c r="B48" s="272" t="s">
        <v>220</v>
      </c>
      <c r="C48" s="273">
        <v>103.78639741661569</v>
      </c>
      <c r="D48" s="4">
        <v>106.5</v>
      </c>
      <c r="E48" s="273"/>
      <c r="F48" s="273"/>
      <c r="G48" s="273"/>
      <c r="H48" s="273"/>
      <c r="I48" s="273"/>
      <c r="J48" s="273"/>
      <c r="K48" s="273"/>
      <c r="L48" s="273"/>
      <c r="M48" s="273"/>
      <c r="N48" s="273"/>
      <c r="O48" s="273"/>
      <c r="P48" s="125"/>
    </row>
    <row r="49" spans="1:20" ht="11.1" customHeight="1" x14ac:dyDescent="0.25">
      <c r="A49" s="275" t="s">
        <v>99</v>
      </c>
      <c r="B49" s="272" t="s">
        <v>69</v>
      </c>
      <c r="C49" s="273">
        <v>0</v>
      </c>
      <c r="D49" s="273">
        <v>0</v>
      </c>
      <c r="E49" s="273">
        <v>0</v>
      </c>
      <c r="F49" s="273">
        <v>0</v>
      </c>
      <c r="G49" s="273">
        <v>0</v>
      </c>
      <c r="H49" s="273">
        <v>0</v>
      </c>
      <c r="I49" s="273">
        <v>0</v>
      </c>
      <c r="J49" s="273">
        <v>0</v>
      </c>
      <c r="K49" s="273">
        <v>0</v>
      </c>
      <c r="L49" s="273">
        <v>0</v>
      </c>
      <c r="M49" s="273">
        <v>0</v>
      </c>
      <c r="N49" s="273">
        <v>0</v>
      </c>
      <c r="O49" s="273">
        <f t="shared" si="0"/>
        <v>0</v>
      </c>
      <c r="P49" s="125"/>
    </row>
    <row r="50" spans="1:20" ht="11.1" customHeight="1" x14ac:dyDescent="0.25">
      <c r="A50" s="275"/>
      <c r="B50" s="272" t="s">
        <v>220</v>
      </c>
      <c r="C50" s="273">
        <v>0</v>
      </c>
      <c r="D50" s="273">
        <v>0</v>
      </c>
      <c r="E50" s="273"/>
      <c r="F50" s="273"/>
      <c r="G50" s="273"/>
      <c r="H50" s="273"/>
      <c r="I50" s="273"/>
      <c r="J50" s="273"/>
      <c r="K50" s="273"/>
      <c r="L50" s="273"/>
      <c r="M50" s="273"/>
      <c r="N50" s="273"/>
      <c r="O50" s="273"/>
      <c r="P50" s="125"/>
    </row>
    <row r="51" spans="1:20" ht="11.1" customHeight="1" x14ac:dyDescent="0.25">
      <c r="A51" s="275" t="s">
        <v>100</v>
      </c>
      <c r="B51" s="272" t="s">
        <v>69</v>
      </c>
      <c r="C51" s="273">
        <v>0</v>
      </c>
      <c r="D51" s="273">
        <v>0</v>
      </c>
      <c r="E51" s="273">
        <v>0</v>
      </c>
      <c r="F51" s="273">
        <v>0</v>
      </c>
      <c r="G51" s="273">
        <v>0</v>
      </c>
      <c r="H51" s="273">
        <v>0</v>
      </c>
      <c r="I51" s="273">
        <v>0</v>
      </c>
      <c r="J51" s="273">
        <v>0</v>
      </c>
      <c r="K51" s="273">
        <v>0</v>
      </c>
      <c r="L51" s="273">
        <v>0</v>
      </c>
      <c r="M51" s="273">
        <v>0</v>
      </c>
      <c r="N51" s="273">
        <v>0</v>
      </c>
      <c r="O51" s="273">
        <f t="shared" si="0"/>
        <v>0</v>
      </c>
      <c r="P51" s="125"/>
    </row>
    <row r="52" spans="1:20" ht="11.1" customHeight="1" x14ac:dyDescent="0.25">
      <c r="A52" s="275"/>
      <c r="B52" s="272" t="s">
        <v>220</v>
      </c>
      <c r="C52" s="273">
        <v>0</v>
      </c>
      <c r="D52" s="273">
        <v>0</v>
      </c>
      <c r="E52" s="273"/>
      <c r="F52" s="273"/>
      <c r="G52" s="273"/>
      <c r="H52" s="273"/>
      <c r="I52" s="273"/>
      <c r="J52" s="273"/>
      <c r="K52" s="273"/>
      <c r="L52" s="273"/>
      <c r="M52" s="273"/>
      <c r="N52" s="273"/>
      <c r="O52" s="273"/>
      <c r="P52" s="125"/>
    </row>
    <row r="53" spans="1:20" ht="11.1" customHeight="1" x14ac:dyDescent="0.25">
      <c r="A53" s="275" t="s">
        <v>64</v>
      </c>
      <c r="B53" s="272" t="s">
        <v>69</v>
      </c>
      <c r="C53" s="273">
        <v>4.6339999999999995</v>
      </c>
      <c r="D53" s="273">
        <v>4.9880000000000022</v>
      </c>
      <c r="E53" s="273">
        <v>5.1168000000000013</v>
      </c>
      <c r="F53" s="273">
        <v>5.6599999999999993</v>
      </c>
      <c r="G53" s="273">
        <v>6.1920000000000011</v>
      </c>
      <c r="H53" s="273">
        <v>6.6320000000000023</v>
      </c>
      <c r="I53" s="273">
        <v>7.3199999999999994</v>
      </c>
      <c r="J53" s="273">
        <v>7.1239999999999997</v>
      </c>
      <c r="K53" s="273">
        <v>7.3044000000000002</v>
      </c>
      <c r="L53" s="273">
        <v>6.8840000000000003</v>
      </c>
      <c r="M53" s="273">
        <v>7.0791999999999993</v>
      </c>
      <c r="N53" s="273">
        <v>7.5440000000000005</v>
      </c>
      <c r="O53" s="273">
        <f t="shared" si="0"/>
        <v>76.478400000000008</v>
      </c>
      <c r="P53" s="125"/>
    </row>
    <row r="54" spans="1:20" ht="11.1" customHeight="1" x14ac:dyDescent="0.25">
      <c r="A54" s="275"/>
      <c r="B54" s="272" t="s">
        <v>220</v>
      </c>
      <c r="C54" s="273">
        <v>4.8896000000000015</v>
      </c>
      <c r="D54" s="4">
        <v>4.82</v>
      </c>
      <c r="E54" s="273"/>
      <c r="F54" s="273"/>
      <c r="G54" s="273"/>
      <c r="H54" s="273"/>
      <c r="I54" s="273"/>
      <c r="J54" s="273"/>
      <c r="K54" s="273"/>
      <c r="L54" s="273"/>
      <c r="M54" s="273"/>
      <c r="N54" s="273"/>
      <c r="O54" s="273"/>
      <c r="P54" s="125"/>
    </row>
    <row r="55" spans="1:20" ht="11.1" customHeight="1" x14ac:dyDescent="0.25">
      <c r="A55" s="278" t="s">
        <v>84</v>
      </c>
      <c r="B55" s="272" t="s">
        <v>69</v>
      </c>
      <c r="C55" s="273">
        <v>17.448</v>
      </c>
      <c r="D55" s="273">
        <v>18.583200000000001</v>
      </c>
      <c r="E55" s="273">
        <v>17.616000000000003</v>
      </c>
      <c r="F55" s="273">
        <v>19.007999999999999</v>
      </c>
      <c r="G55" s="273">
        <v>18.526400000000002</v>
      </c>
      <c r="H55" s="273">
        <v>17.872</v>
      </c>
      <c r="I55" s="273">
        <v>17.717600000000001</v>
      </c>
      <c r="J55" s="273">
        <v>17.769600000000001</v>
      </c>
      <c r="K55" s="273">
        <v>17.7864</v>
      </c>
      <c r="L55" s="273">
        <v>17.076000000000001</v>
      </c>
      <c r="M55" s="273">
        <v>18.687200000000001</v>
      </c>
      <c r="N55" s="273">
        <v>22.002400000000002</v>
      </c>
      <c r="O55" s="273">
        <f t="shared" si="0"/>
        <v>220.09279999999998</v>
      </c>
      <c r="P55" s="125"/>
    </row>
    <row r="56" spans="1:20" ht="11.1" customHeight="1" x14ac:dyDescent="0.25">
      <c r="A56" s="278"/>
      <c r="B56" s="272" t="s">
        <v>220</v>
      </c>
      <c r="C56" s="273">
        <v>17.457999999999998</v>
      </c>
      <c r="D56" s="4">
        <v>18.12</v>
      </c>
      <c r="E56" s="273"/>
      <c r="F56" s="273"/>
      <c r="G56" s="273"/>
      <c r="H56" s="273"/>
      <c r="I56" s="273"/>
      <c r="J56" s="273"/>
      <c r="K56" s="273"/>
      <c r="L56" s="273"/>
      <c r="M56" s="273"/>
      <c r="N56" s="273"/>
      <c r="O56" s="273"/>
      <c r="P56" s="125"/>
    </row>
    <row r="57" spans="1:20" ht="11.1" customHeight="1" x14ac:dyDescent="0.25">
      <c r="A57" s="271" t="s">
        <v>200</v>
      </c>
      <c r="B57" s="272" t="s">
        <v>69</v>
      </c>
      <c r="C57" s="273">
        <v>0</v>
      </c>
      <c r="D57" s="273">
        <v>0</v>
      </c>
      <c r="E57" s="273">
        <v>0</v>
      </c>
      <c r="F57" s="273">
        <v>0</v>
      </c>
      <c r="G57" s="273">
        <v>0</v>
      </c>
      <c r="H57" s="273">
        <v>0</v>
      </c>
      <c r="I57" s="273">
        <v>0</v>
      </c>
      <c r="J57" s="273">
        <v>0</v>
      </c>
      <c r="K57" s="273">
        <v>0</v>
      </c>
      <c r="L57" s="273">
        <v>0</v>
      </c>
      <c r="M57" s="273">
        <v>0</v>
      </c>
      <c r="N57" s="273">
        <v>0</v>
      </c>
      <c r="O57" s="274">
        <f>SUM(C57:N57)</f>
        <v>0</v>
      </c>
      <c r="P57" s="125"/>
    </row>
    <row r="58" spans="1:20" ht="11.1" customHeight="1" x14ac:dyDescent="0.25">
      <c r="A58" s="279"/>
      <c r="B58" s="272" t="s">
        <v>220</v>
      </c>
      <c r="C58" s="273">
        <v>0</v>
      </c>
      <c r="D58" s="280">
        <v>0</v>
      </c>
      <c r="E58" s="280"/>
      <c r="F58" s="280"/>
      <c r="G58" s="280"/>
      <c r="H58" s="280"/>
      <c r="I58" s="280"/>
      <c r="J58" s="280"/>
      <c r="K58" s="280"/>
      <c r="L58" s="280"/>
      <c r="M58" s="280"/>
      <c r="N58" s="280"/>
      <c r="O58" s="280"/>
      <c r="P58" s="125"/>
    </row>
    <row r="59" spans="1:20" ht="9.9499999999999993" customHeight="1" x14ac:dyDescent="0.3">
      <c r="A59" s="281" t="s">
        <v>48</v>
      </c>
      <c r="B59" s="129"/>
      <c r="C59" s="129"/>
      <c r="D59" s="129"/>
      <c r="E59" s="129"/>
      <c r="F59" s="129"/>
      <c r="G59" s="129"/>
      <c r="H59" s="129"/>
      <c r="I59" s="129"/>
      <c r="J59" s="130"/>
      <c r="K59" s="131"/>
      <c r="L59" s="129"/>
      <c r="M59" s="129"/>
      <c r="N59" s="129"/>
      <c r="O59" s="129"/>
      <c r="P59" s="132"/>
      <c r="Q59" s="133"/>
      <c r="R59" s="133"/>
      <c r="S59" s="133"/>
      <c r="T59" s="133"/>
    </row>
    <row r="60" spans="1:20" ht="9.9499999999999993" customHeight="1" x14ac:dyDescent="0.3">
      <c r="A60" s="282" t="s">
        <v>142</v>
      </c>
      <c r="B60" s="134"/>
      <c r="C60" s="134"/>
      <c r="D60" s="134"/>
      <c r="E60" s="134"/>
      <c r="F60" s="134"/>
      <c r="G60" s="134"/>
      <c r="H60" s="134"/>
      <c r="I60" s="134"/>
      <c r="J60" s="134"/>
      <c r="K60" s="134"/>
      <c r="L60" s="134"/>
      <c r="M60" s="134"/>
      <c r="N60" s="134"/>
      <c r="O60" s="134"/>
      <c r="P60" s="134"/>
      <c r="Q60" s="135"/>
      <c r="R60" s="135"/>
      <c r="S60" s="135"/>
      <c r="T60" s="135"/>
    </row>
    <row r="61" spans="1:20" ht="9.9499999999999993" customHeight="1" x14ac:dyDescent="0.3">
      <c r="A61" s="283" t="s">
        <v>88</v>
      </c>
      <c r="B61" s="134"/>
      <c r="C61" s="134"/>
      <c r="D61" s="134"/>
      <c r="E61" s="134"/>
      <c r="F61" s="134"/>
      <c r="G61" s="134"/>
      <c r="H61" s="134"/>
      <c r="I61" s="134"/>
      <c r="J61" s="134"/>
      <c r="K61" s="134"/>
      <c r="L61" s="134"/>
      <c r="M61" s="134"/>
      <c r="N61" s="134"/>
      <c r="O61" s="134"/>
      <c r="P61" s="134"/>
      <c r="Q61" s="135"/>
      <c r="R61" s="135"/>
      <c r="S61" s="135"/>
      <c r="T61" s="135"/>
    </row>
    <row r="62" spans="1:20" ht="16.5" x14ac:dyDescent="0.3">
      <c r="A62" s="136"/>
      <c r="B62" s="136"/>
      <c r="C62" s="136"/>
      <c r="D62" s="136"/>
      <c r="E62" s="136"/>
      <c r="F62" s="136"/>
      <c r="G62" s="136"/>
      <c r="H62" s="136"/>
      <c r="I62" s="136"/>
      <c r="J62" s="136"/>
      <c r="K62" s="136"/>
      <c r="L62" s="136"/>
      <c r="M62" s="136"/>
      <c r="N62" s="136"/>
      <c r="O62" s="136"/>
      <c r="P62" s="136"/>
      <c r="Q62" s="137"/>
      <c r="R62" s="137"/>
      <c r="S62" s="137"/>
      <c r="T62" s="137"/>
    </row>
    <row r="63" spans="1:20" ht="16.5" x14ac:dyDescent="0.3">
      <c r="A63" s="138"/>
      <c r="B63" s="138"/>
      <c r="C63" s="138"/>
      <c r="D63" s="138"/>
      <c r="E63" s="138"/>
      <c r="F63" s="138"/>
      <c r="G63" s="138"/>
      <c r="H63" s="138"/>
      <c r="I63" s="138"/>
      <c r="J63" s="138"/>
      <c r="K63" s="138"/>
      <c r="L63" s="138"/>
      <c r="M63" s="138"/>
      <c r="N63" s="138"/>
      <c r="O63" s="138"/>
      <c r="P63" s="138"/>
    </row>
    <row r="64" spans="1:20" ht="16.5" x14ac:dyDescent="0.3">
      <c r="A64" s="138"/>
      <c r="B64" s="138"/>
      <c r="C64" s="138"/>
      <c r="D64" s="138"/>
      <c r="E64" s="138"/>
      <c r="F64" s="138"/>
      <c r="G64" s="138"/>
      <c r="H64" s="138"/>
      <c r="I64" s="138"/>
      <c r="J64" s="138"/>
      <c r="K64" s="138"/>
      <c r="L64" s="138"/>
      <c r="M64" s="138"/>
      <c r="N64" s="138"/>
      <c r="O64" s="138"/>
      <c r="P64" s="138"/>
    </row>
    <row r="65" spans="1:16" ht="16.5" x14ac:dyDescent="0.3">
      <c r="A65" s="138"/>
      <c r="B65" s="138"/>
      <c r="C65" s="138"/>
      <c r="D65" s="138"/>
      <c r="E65" s="138"/>
      <c r="F65" s="138"/>
      <c r="G65" s="138"/>
      <c r="H65" s="138"/>
      <c r="I65" s="138"/>
      <c r="J65" s="138"/>
      <c r="K65" s="138"/>
      <c r="L65" s="138"/>
      <c r="M65" s="138"/>
      <c r="N65" s="138"/>
      <c r="O65" s="138"/>
      <c r="P65" s="138"/>
    </row>
    <row r="66" spans="1:16" ht="16.5" x14ac:dyDescent="0.3">
      <c r="A66" s="138"/>
      <c r="B66" s="138"/>
      <c r="C66" s="138"/>
      <c r="D66" s="138"/>
      <c r="E66" s="138"/>
      <c r="F66" s="138"/>
      <c r="G66" s="138"/>
      <c r="H66" s="138"/>
      <c r="I66" s="138"/>
      <c r="J66" s="138"/>
      <c r="K66" s="138"/>
      <c r="L66" s="138"/>
      <c r="M66" s="138"/>
      <c r="N66" s="138"/>
      <c r="O66" s="138"/>
      <c r="P66" s="138"/>
    </row>
  </sheetData>
  <mergeCells count="1">
    <mergeCell ref="A5:A6"/>
  </mergeCells>
  <phoneticPr fontId="10" type="noConversion"/>
  <printOptions horizontalCentered="1" verticalCentered="1"/>
  <pageMargins left="0" right="0" top="0" bottom="0" header="0" footer="0"/>
  <pageSetup paperSize="9" orientation="portrait" r:id="rId1"/>
  <ignoredErrors>
    <ignoredError sqref="O5 EGW1281 EGW11777 EGW7681 EGW3585 O57 EGW12033:EGW13569 O7 EGW7937:EGW9473 EGW1537:EGW3329" formulaRange="1"/>
    <ignoredError sqref="B59:B65" numberStoredAsText="1" formulaRange="1"/>
    <ignoredError sqref="B66:B82" numberStoredAsText="1"/>
  </ignoredErrors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25</vt:i4>
      </vt:variant>
      <vt:variant>
        <vt:lpstr>Rangos con nombre</vt:lpstr>
      </vt:variant>
      <vt:variant>
        <vt:i4>31</vt:i4>
      </vt:variant>
    </vt:vector>
  </HeadingPairs>
  <TitlesOfParts>
    <vt:vector size="56" baseType="lpstr">
      <vt:lpstr>ÍNDICE PECUARIO Y AVÍCOLA</vt:lpstr>
      <vt:lpstr>C 21</vt:lpstr>
      <vt:lpstr>C 22</vt:lpstr>
      <vt:lpstr>C 23</vt:lpstr>
      <vt:lpstr>C 24</vt:lpstr>
      <vt:lpstr>C 25</vt:lpstr>
      <vt:lpstr>C 26</vt:lpstr>
      <vt:lpstr>C 27</vt:lpstr>
      <vt:lpstr>C 28</vt:lpstr>
      <vt:lpstr>C 29</vt:lpstr>
      <vt:lpstr>C 30</vt:lpstr>
      <vt:lpstr>C 31</vt:lpstr>
      <vt:lpstr>C 32</vt:lpstr>
      <vt:lpstr>C 33</vt:lpstr>
      <vt:lpstr>C 34</vt:lpstr>
      <vt:lpstr>C 35</vt:lpstr>
      <vt:lpstr>C 36</vt:lpstr>
      <vt:lpstr>C 37</vt:lpstr>
      <vt:lpstr>C 38</vt:lpstr>
      <vt:lpstr>C 39</vt:lpstr>
      <vt:lpstr>C 40</vt:lpstr>
      <vt:lpstr>C 41</vt:lpstr>
      <vt:lpstr>C 42</vt:lpstr>
      <vt:lpstr>C 43-44</vt:lpstr>
      <vt:lpstr>Hoja1</vt:lpstr>
      <vt:lpstr>'C 23'!A_IMPRESION_IM</vt:lpstr>
      <vt:lpstr>'C 36'!A_IMPRESION_IM</vt:lpstr>
      <vt:lpstr>'C 43-44'!A_IMPRESION_IM</vt:lpstr>
      <vt:lpstr>'C 23'!A_IMPRESIÓN_IM</vt:lpstr>
      <vt:lpstr>'C 36'!A_IMPRESIÓN_IM</vt:lpstr>
      <vt:lpstr>'C 43-44'!A_IMPRESIÓN_IM</vt:lpstr>
      <vt:lpstr>'C 21'!Área_de_impresión</vt:lpstr>
      <vt:lpstr>'C 22'!Área_de_impresión</vt:lpstr>
      <vt:lpstr>'C 23'!Área_de_impresión</vt:lpstr>
      <vt:lpstr>'C 24'!Área_de_impresión</vt:lpstr>
      <vt:lpstr>'C 25'!Área_de_impresión</vt:lpstr>
      <vt:lpstr>'C 26'!Área_de_impresión</vt:lpstr>
      <vt:lpstr>'C 27'!Área_de_impresión</vt:lpstr>
      <vt:lpstr>'C 28'!Área_de_impresión</vt:lpstr>
      <vt:lpstr>'C 29'!Área_de_impresión</vt:lpstr>
      <vt:lpstr>'C 30'!Área_de_impresión</vt:lpstr>
      <vt:lpstr>'C 31'!Área_de_impresión</vt:lpstr>
      <vt:lpstr>'C 32'!Área_de_impresión</vt:lpstr>
      <vt:lpstr>'C 33'!Área_de_impresión</vt:lpstr>
      <vt:lpstr>'C 34'!Área_de_impresión</vt:lpstr>
      <vt:lpstr>'C 35'!Área_de_impresión</vt:lpstr>
      <vt:lpstr>'C 36'!Área_de_impresión</vt:lpstr>
      <vt:lpstr>'C 37'!Área_de_impresión</vt:lpstr>
      <vt:lpstr>'C 38'!Área_de_impresión</vt:lpstr>
      <vt:lpstr>'C 39'!Área_de_impresión</vt:lpstr>
      <vt:lpstr>'C 40'!Área_de_impresión</vt:lpstr>
      <vt:lpstr>'C 41'!Área_de_impresión</vt:lpstr>
      <vt:lpstr>'C 42'!Área_de_impresión</vt:lpstr>
      <vt:lpstr>'C 43-44'!Área_de_impresión</vt:lpstr>
      <vt:lpstr>'ÍNDICE PECUARIO Y AVÍCOLA'!Área_de_impresión</vt:lpstr>
      <vt:lpstr>'ÍNDICE PECUARIO Y AVÍCOLA'!Títulos_a_imprimir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Personal Autorizado</dc:creator>
  <cp:lastModifiedBy>Agueda Sihuas Meza</cp:lastModifiedBy>
  <cp:lastPrinted>2020-03-03T21:44:21Z</cp:lastPrinted>
  <dcterms:created xsi:type="dcterms:W3CDTF">2002-06-21T16:23:32Z</dcterms:created>
  <dcterms:modified xsi:type="dcterms:W3CDTF">2020-05-22T21:55:22Z</dcterms:modified>
</cp:coreProperties>
</file>