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BOLETIN EL AGRO EN CIFRA - FEBRERO 2020\"/>
    </mc:Choice>
  </mc:AlternateContent>
  <bookViews>
    <workbookView xWindow="0" yWindow="0" windowWidth="20490" windowHeight="7635" activeTab="3"/>
  </bookViews>
  <sheets>
    <sheet name="Indice" sheetId="40" r:id="rId1"/>
    <sheet name="C-45" sheetId="31" r:id="rId2"/>
    <sheet name="C.46" sheetId="37" r:id="rId3"/>
    <sheet name="C. 47" sheetId="39" r:id="rId4"/>
  </sheets>
  <externalReferences>
    <externalReference r:id="rId5"/>
    <externalReference r:id="rId6"/>
  </externalReferences>
  <definedNames>
    <definedName name="\a" localSheetId="3">#REF!</definedName>
    <definedName name="\a" localSheetId="2">#REF!</definedName>
    <definedName name="\a" localSheetId="1">'C-45'!#REF!</definedName>
    <definedName name="\A">#REF!</definedName>
    <definedName name="\C" localSheetId="3">#REF!</definedName>
    <definedName name="\C" localSheetId="2">#REF!</definedName>
    <definedName name="\C">#REF!</definedName>
    <definedName name="\e" localSheetId="3">#REF!</definedName>
    <definedName name="\e" localSheetId="2">#REF!</definedName>
    <definedName name="\e">'C-45'!#REF!</definedName>
    <definedName name="\S">#N/A</definedName>
    <definedName name="__123Graph_A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3" hidden="1">'C. 47'!#REF!</definedName>
    <definedName name="_xlnm._FilterDatabase" localSheetId="2" hidden="1">'C.46'!#REF!</definedName>
    <definedName name="_Key1" localSheetId="3" hidden="1">'C. 47'!#REF!</definedName>
    <definedName name="_Key1" localSheetId="2" hidden="1">'C.46'!#REF!</definedName>
    <definedName name="_Key1" localSheetId="1" hidden="1">'C-45'!#REF!</definedName>
    <definedName name="_Key1" hidden="1">[1]INGUTI!$A$18:$A$30</definedName>
    <definedName name="_Order1" hidden="1">255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Sort" localSheetId="3" hidden="1">'C. 47'!#REF!</definedName>
    <definedName name="_Sort" localSheetId="2" hidden="1">'C.46'!#REF!</definedName>
    <definedName name="_Sort" localSheetId="1" hidden="1">'C-45'!#REF!</definedName>
    <definedName name="_Sort" hidden="1">[1]INGUTI!$A$18:$M$30</definedName>
    <definedName name="A" localSheetId="3">'C-45'!#REF!</definedName>
    <definedName name="A">'C-45'!#REF!</definedName>
    <definedName name="A_IMPRESION_IM">#REF!</definedName>
    <definedName name="A_impresión_IM" localSheetId="3">'C. 47'!#REF!</definedName>
    <definedName name="A_impresión_IM" localSheetId="2">'C.46'!#REF!</definedName>
    <definedName name="A_impresión_IM" localSheetId="1">'C-45'!#REF!</definedName>
    <definedName name="A_IMPRESIÓN_IM">#REF!</definedName>
    <definedName name="ademas">'[2]C-47'!#REF!</definedName>
    <definedName name="AGO" localSheetId="3">#REF!</definedName>
    <definedName name="AGO" localSheetId="2">#REF!</definedName>
    <definedName name="AGO">#REF!</definedName>
    <definedName name="_xlnm.Print_Area" localSheetId="3">'C. 47'!#REF!</definedName>
    <definedName name="_xlnm.Print_Area" localSheetId="2">'C.46'!$A$1:$M$97</definedName>
    <definedName name="_xlnm.Print_Area" localSheetId="1">'C-45'!$A$1:$O$102</definedName>
    <definedName name="_xlnm.Print_Area" localSheetId="0">Indice!$A$4:$F$17</definedName>
    <definedName name="_xlnm.Print_Area">#N/A</definedName>
    <definedName name="CUADRO">'[2]C-47'!#REF!</definedName>
    <definedName name="dias">#REF!</definedName>
    <definedName name="eeeeee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>'C-45'!#REF!</definedName>
    <definedName name="set">#REF!</definedName>
    <definedName name="_xlnm.Print_Titles">#REF!</definedName>
    <definedName name="Títulos_a_imprimir_IM" localSheetId="3">'C. 47'!#REF!</definedName>
    <definedName name="Títulos_a_imprimir_IM" localSheetId="2">'C.46'!#REF!</definedName>
    <definedName name="Títulos_a_imprimir_IM" localSheetId="1">'C-45'!#REF!</definedName>
  </definedNames>
  <calcPr calcId="152511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D22" i="37" l="1"/>
  <c r="J17" i="37"/>
  <c r="G22" i="37"/>
  <c r="G17" i="37"/>
  <c r="E57" i="31" l="1"/>
  <c r="B57" i="31"/>
  <c r="E48" i="37"/>
  <c r="B48" i="37"/>
  <c r="K6" i="37"/>
  <c r="K48" i="37" l="1"/>
  <c r="K57" i="31" l="1"/>
  <c r="H48" i="37"/>
  <c r="K6" i="31"/>
  <c r="H57" i="31" l="1"/>
  <c r="H6" i="31"/>
  <c r="H6" i="37"/>
</calcChain>
</file>

<file path=xl/sharedStrings.xml><?xml version="1.0" encoding="utf-8"?>
<sst xmlns="http://schemas.openxmlformats.org/spreadsheetml/2006/main" count="344" uniqueCount="212">
  <si>
    <t xml:space="preserve"> Polvo de cacao</t>
    <phoneticPr fontId="0" type="noConversion"/>
  </si>
  <si>
    <t xml:space="preserve"> Manteca de cacao</t>
    <phoneticPr fontId="0" type="noConversion"/>
  </si>
  <si>
    <t xml:space="preserve"> Torta de cacao</t>
    <phoneticPr fontId="0" type="noConversion"/>
  </si>
  <si>
    <t xml:space="preserve"> Licor de cacao</t>
    <phoneticPr fontId="0" type="noConversion"/>
  </si>
  <si>
    <t xml:space="preserve"> Chocolates y cobertura</t>
    <phoneticPr fontId="0" type="noConversion"/>
  </si>
  <si>
    <t xml:space="preserve"> Cacao en grano</t>
    <phoneticPr fontId="0" type="noConversion"/>
  </si>
  <si>
    <t>continúa C-45</t>
    <phoneticPr fontId="0" type="noConversion"/>
  </si>
  <si>
    <t xml:space="preserve"> Carne ahumada</t>
    <phoneticPr fontId="0" type="noConversion"/>
  </si>
  <si>
    <t xml:space="preserve"> Queso de chancho</t>
    <phoneticPr fontId="0" type="noConversion"/>
  </si>
  <si>
    <t xml:space="preserve"> Chicharrón de rensa</t>
    <phoneticPr fontId="0" type="noConversion"/>
  </si>
  <si>
    <t xml:space="preserve"> Salame</t>
    <phoneticPr fontId="0" type="noConversion"/>
  </si>
  <si>
    <t xml:space="preserve"> Hamburguesa</t>
    <phoneticPr fontId="0" type="noConversion"/>
  </si>
  <si>
    <t xml:space="preserve"> Carnes preparadas</t>
    <phoneticPr fontId="0" type="noConversion"/>
  </si>
  <si>
    <t xml:space="preserve"> Otros</t>
    <phoneticPr fontId="0" type="noConversion"/>
  </si>
  <si>
    <t xml:space="preserve">Fideos </t>
    <phoneticPr fontId="0" type="noConversion"/>
  </si>
  <si>
    <t>Corriente a granel</t>
    <phoneticPr fontId="0" type="noConversion"/>
  </si>
  <si>
    <t>Aceite esencial de limón</t>
    <phoneticPr fontId="0" type="noConversion"/>
  </si>
  <si>
    <t>Cáscara deshridratada de limón</t>
    <phoneticPr fontId="0" type="noConversion"/>
  </si>
  <si>
    <t xml:space="preserve"> Aceite de oliva</t>
    <phoneticPr fontId="0" type="noConversion"/>
  </si>
  <si>
    <t xml:space="preserve">              sigue…</t>
  </si>
  <si>
    <t>1/ Incluye alimentos para conejos, pavos, patos, peces, equinos, etc.</t>
    <phoneticPr fontId="7" type="noConversion"/>
  </si>
  <si>
    <t xml:space="preserve"> Pasteurizada</t>
  </si>
  <si>
    <t>Ene</t>
  </si>
  <si>
    <t>Feb</t>
  </si>
  <si>
    <t>Mar</t>
  </si>
  <si>
    <t>Abr</t>
  </si>
  <si>
    <t>May</t>
  </si>
  <si>
    <t>Jun</t>
  </si>
  <si>
    <t>Jul</t>
  </si>
  <si>
    <t>Ago</t>
  </si>
  <si>
    <t>C.45</t>
  </si>
  <si>
    <t>C.46</t>
  </si>
  <si>
    <t>C.47</t>
  </si>
  <si>
    <t>Set</t>
  </si>
  <si>
    <t>Oct</t>
  </si>
  <si>
    <t>Nov</t>
  </si>
  <si>
    <t>Refinado de Oliva</t>
  </si>
  <si>
    <t>Ene-Dic</t>
  </si>
  <si>
    <t>Sin elaborar:</t>
    <phoneticPr fontId="31" type="noConversion"/>
  </si>
  <si>
    <t>Elaboradas:</t>
    <phoneticPr fontId="31" type="noConversion"/>
  </si>
  <si>
    <t>Crudo de palma</t>
    <phoneticPr fontId="31" type="noConversion"/>
  </si>
  <si>
    <t xml:space="preserve"> 2019</t>
  </si>
  <si>
    <t xml:space="preserve"> 2019p/</t>
  </si>
  <si>
    <t>Crudo de soya</t>
    <phoneticPr fontId="31" type="noConversion"/>
  </si>
  <si>
    <t>Crudo de girasol</t>
    <phoneticPr fontId="31" type="noConversion"/>
  </si>
  <si>
    <t>Crudo de palmiste</t>
    <phoneticPr fontId="31" type="noConversion"/>
  </si>
  <si>
    <t>Refinado de soya</t>
    <phoneticPr fontId="31" type="noConversion"/>
  </si>
  <si>
    <t>Maíz</t>
    <phoneticPr fontId="31" type="noConversion"/>
  </si>
  <si>
    <t>Sorgo</t>
    <phoneticPr fontId="31" type="noConversion"/>
  </si>
  <si>
    <t>Sub-productos de trigo</t>
    <phoneticPr fontId="31" type="noConversion"/>
  </si>
  <si>
    <t>Melaza</t>
    <phoneticPr fontId="31" type="noConversion"/>
  </si>
  <si>
    <t>Harina de pescado</t>
    <phoneticPr fontId="31" type="noConversion"/>
  </si>
  <si>
    <t>Grasa de pescado</t>
    <phoneticPr fontId="31" type="noConversion"/>
  </si>
  <si>
    <t>Soya en grano</t>
    <phoneticPr fontId="31" type="noConversion"/>
  </si>
  <si>
    <t>Torta de oleaginosas</t>
    <phoneticPr fontId="31" type="noConversion"/>
  </si>
  <si>
    <t xml:space="preserve">Otros </t>
    <phoneticPr fontId="31" type="noConversion"/>
  </si>
  <si>
    <t>Avena (c/s cáscara)</t>
    <phoneticPr fontId="31" type="noConversion"/>
  </si>
  <si>
    <t>Cebada</t>
    <phoneticPr fontId="31" type="noConversion"/>
  </si>
  <si>
    <t>Kiwicha</t>
    <phoneticPr fontId="31" type="noConversion"/>
  </si>
  <si>
    <t>Quinua</t>
    <phoneticPr fontId="31" type="noConversion"/>
  </si>
  <si>
    <t>Leche en polvo</t>
    <phoneticPr fontId="31" type="noConversion"/>
  </si>
  <si>
    <t>Harina de trigo</t>
    <phoneticPr fontId="31" type="noConversion"/>
  </si>
  <si>
    <t>Azúcar</t>
    <phoneticPr fontId="31" type="noConversion"/>
  </si>
  <si>
    <t>Maca entera, maca</t>
    <phoneticPr fontId="31" type="noConversion"/>
  </si>
  <si>
    <t>Soya entera</t>
    <phoneticPr fontId="31" type="noConversion"/>
  </si>
  <si>
    <r>
      <t>2019</t>
    </r>
    <r>
      <rPr>
        <b/>
        <vertAlign val="superscript"/>
        <sz val="8"/>
        <color indexed="8"/>
        <rFont val="Arial Narrow"/>
        <family val="2"/>
      </rPr>
      <t>p/</t>
    </r>
  </si>
  <si>
    <r>
      <t>2019</t>
    </r>
    <r>
      <rPr>
        <vertAlign val="superscript"/>
        <sz val="8"/>
        <color indexed="8"/>
        <rFont val="Arial Narrow"/>
        <family val="2"/>
      </rPr>
      <t>p/</t>
    </r>
  </si>
  <si>
    <t>Caña de azúcar</t>
    <phoneticPr fontId="31" type="noConversion"/>
  </si>
  <si>
    <t xml:space="preserve">Derivados del Cacao </t>
    <phoneticPr fontId="31" type="noConversion"/>
  </si>
  <si>
    <t xml:space="preserve">Grano de cacao </t>
    <phoneticPr fontId="31" type="noConversion"/>
  </si>
  <si>
    <t>Licor de cacao</t>
    <phoneticPr fontId="31" type="noConversion"/>
  </si>
  <si>
    <t>Torta de Cacao</t>
    <phoneticPr fontId="31" type="noConversion"/>
  </si>
  <si>
    <t>Cocoa</t>
    <phoneticPr fontId="31" type="noConversion"/>
  </si>
  <si>
    <t>Cacao en polvo</t>
    <phoneticPr fontId="31" type="noConversion"/>
  </si>
  <si>
    <t>Manteca de cacao</t>
    <phoneticPr fontId="31" type="noConversion"/>
  </si>
  <si>
    <t>Embutidos y carnes preparadas</t>
    <phoneticPr fontId="31" type="noConversion"/>
  </si>
  <si>
    <t>Carne Industrial</t>
    <phoneticPr fontId="31" type="noConversion"/>
  </si>
  <si>
    <t>Carne de cerdo</t>
    <phoneticPr fontId="31" type="noConversion"/>
  </si>
  <si>
    <t>Carne de ave</t>
    <phoneticPr fontId="31" type="noConversion"/>
  </si>
  <si>
    <t xml:space="preserve">Maizena </t>
    <phoneticPr fontId="31" type="noConversion"/>
  </si>
  <si>
    <t>Sal</t>
    <phoneticPr fontId="31" type="noConversion"/>
  </si>
  <si>
    <t>Otros</t>
    <phoneticPr fontId="31" type="noConversion"/>
  </si>
  <si>
    <t>Trigo</t>
    <phoneticPr fontId="31" type="noConversion"/>
  </si>
  <si>
    <t>Natural</t>
    <phoneticPr fontId="31" type="noConversion"/>
  </si>
  <si>
    <t>Fresca</t>
    <phoneticPr fontId="31" type="noConversion"/>
  </si>
  <si>
    <t>Grasa anhidra</t>
    <phoneticPr fontId="31" type="noConversion"/>
  </si>
  <si>
    <t xml:space="preserve">         (Tonelada)</t>
  </si>
  <si>
    <t>Dic</t>
  </si>
  <si>
    <t>Nacional</t>
  </si>
  <si>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</si>
  <si>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</si>
  <si>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</si>
  <si>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</si>
  <si>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</si>
  <si>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</si>
  <si>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</si>
  <si>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</si>
  <si>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>Lambayeque</t>
  </si>
  <si>
    <t xml:space="preserve"> 2018</t>
  </si>
  <si>
    <t>La Libertad</t>
  </si>
  <si>
    <t>Ancash</t>
  </si>
  <si>
    <t>Lima</t>
  </si>
  <si>
    <t>Arequipa</t>
  </si>
  <si>
    <t>Fuente : SIEA</t>
  </si>
  <si>
    <t>Elaboración : MINAGRI - DGESEP (DEA)</t>
  </si>
  <si>
    <t>Indicadores Productivos</t>
  </si>
  <si>
    <t xml:space="preserve">Sub Sector Agroindustrial </t>
  </si>
  <si>
    <t xml:space="preserve"> Condensada</t>
  </si>
  <si>
    <t>En polvo descremada</t>
    <phoneticPr fontId="31" type="noConversion"/>
  </si>
  <si>
    <t>En polvo entera</t>
    <phoneticPr fontId="31" type="noConversion"/>
  </si>
  <si>
    <t xml:space="preserve">Aceite esencial de limón </t>
    <phoneticPr fontId="31" type="noConversion"/>
  </si>
  <si>
    <t>Limón sútil</t>
    <phoneticPr fontId="31" type="noConversion"/>
  </si>
  <si>
    <t xml:space="preserve">Aceite de oliva virgen </t>
    <phoneticPr fontId="31" type="noConversion"/>
  </si>
  <si>
    <t xml:space="preserve">         (Tonelada)</t>
    <phoneticPr fontId="0" type="noConversion"/>
  </si>
  <si>
    <t xml:space="preserve"> Aves carne</t>
    <phoneticPr fontId="0" type="noConversion"/>
  </si>
  <si>
    <t xml:space="preserve"> Aves Post. /Rep.</t>
    <phoneticPr fontId="0" type="noConversion"/>
  </si>
  <si>
    <t xml:space="preserve"> Pavos y patos</t>
    <phoneticPr fontId="0" type="noConversion"/>
  </si>
  <si>
    <t xml:space="preserve"> Avena, cereales y gramíneas</t>
    <phoneticPr fontId="0" type="noConversion"/>
  </si>
  <si>
    <t xml:space="preserve">Derivados del Cacao </t>
    <phoneticPr fontId="0" type="noConversion"/>
  </si>
  <si>
    <t>p/ Preliminar</t>
  </si>
  <si>
    <t xml:space="preserve"> Azúcar  </t>
  </si>
  <si>
    <t>Cuadro</t>
  </si>
  <si>
    <t xml:space="preserve"> Yogurts</t>
  </si>
  <si>
    <t>Productos</t>
  </si>
  <si>
    <t>Materia Prima</t>
  </si>
  <si>
    <t xml:space="preserve"> Vegetal</t>
  </si>
  <si>
    <t xml:space="preserve"> Manteca</t>
  </si>
  <si>
    <t xml:space="preserve"> Margarina</t>
  </si>
  <si>
    <t xml:space="preserve"> Porcinos</t>
  </si>
  <si>
    <t xml:space="preserve"> Vacunos</t>
  </si>
  <si>
    <t xml:space="preserve"> Queso Madurado (tipo suizo)</t>
  </si>
  <si>
    <t>Piura</t>
  </si>
  <si>
    <t>continúa C-46</t>
  </si>
  <si>
    <t xml:space="preserve">Perú:  Ingreso  y Utilización de principales materias primas e insumos a las plantas </t>
  </si>
  <si>
    <t xml:space="preserve">          (Tonelada)</t>
  </si>
  <si>
    <t xml:space="preserve">Perú: Producción y Venta  de principales productos Agroindustriales según actividad </t>
  </si>
  <si>
    <t>sigue…</t>
  </si>
  <si>
    <t xml:space="preserve">Venta </t>
  </si>
  <si>
    <t xml:space="preserve">Ingreso </t>
  </si>
  <si>
    <t xml:space="preserve">Fideos </t>
  </si>
  <si>
    <t xml:space="preserve">Aceituna </t>
  </si>
  <si>
    <t xml:space="preserve">Utilización </t>
  </si>
  <si>
    <t>Región</t>
  </si>
  <si>
    <t>Año</t>
  </si>
  <si>
    <t>Refinado palma</t>
  </si>
  <si>
    <t xml:space="preserve">Producción  </t>
  </si>
  <si>
    <t>p/ Preliminar.</t>
  </si>
  <si>
    <t xml:space="preserve">Elaboración: MINAGRI - DGESEP (DEA) </t>
  </si>
  <si>
    <t>Aceites y Grasas</t>
  </si>
  <si>
    <t xml:space="preserve"> Aceites </t>
  </si>
  <si>
    <t xml:space="preserve"> Grasas </t>
  </si>
  <si>
    <t xml:space="preserve">Alimentos Balanceados </t>
  </si>
  <si>
    <t xml:space="preserve">Avena </t>
  </si>
  <si>
    <t xml:space="preserve">Azúcar </t>
  </si>
  <si>
    <t xml:space="preserve">Espárragos </t>
  </si>
  <si>
    <t xml:space="preserve">Derivados Lacteos </t>
  </si>
  <si>
    <t xml:space="preserve">Embutidos y Carnes </t>
  </si>
  <si>
    <t xml:space="preserve">Maltería </t>
  </si>
  <si>
    <t xml:space="preserve">Trigo </t>
  </si>
  <si>
    <t xml:space="preserve">Leche </t>
  </si>
  <si>
    <t xml:space="preserve">Aceite Esencial de Limón </t>
  </si>
  <si>
    <t xml:space="preserve">Aceite de Oliva </t>
  </si>
  <si>
    <t>Var. %</t>
  </si>
  <si>
    <t>Fresco</t>
  </si>
  <si>
    <t>Conserva</t>
  </si>
  <si>
    <t>Congelado</t>
  </si>
  <si>
    <t xml:space="preserve"> Mantequilla</t>
  </si>
  <si>
    <t xml:space="preserve"> Cremas</t>
  </si>
  <si>
    <t xml:space="preserve"> Otros 1/</t>
  </si>
  <si>
    <t xml:space="preserve"> Elaborada</t>
  </si>
  <si>
    <t xml:space="preserve"> Cocoa</t>
  </si>
  <si>
    <t xml:space="preserve">                          </t>
  </si>
  <si>
    <t xml:space="preserve"> Queso  fresco</t>
  </si>
  <si>
    <t xml:space="preserve"> Queso mantecoso</t>
  </si>
  <si>
    <t xml:space="preserve">  Manjar blanco</t>
  </si>
  <si>
    <t xml:space="preserve"> Chorizo</t>
  </si>
  <si>
    <t xml:space="preserve"> Hot Dog</t>
  </si>
  <si>
    <t xml:space="preserve"> Jamón</t>
  </si>
  <si>
    <t xml:space="preserve"> Jamonada</t>
  </si>
  <si>
    <t xml:space="preserve"> Mortadela</t>
  </si>
  <si>
    <t xml:space="preserve"> Pasteles</t>
  </si>
  <si>
    <t xml:space="preserve"> Paté</t>
  </si>
  <si>
    <t xml:space="preserve"> Envasado</t>
  </si>
  <si>
    <t xml:space="preserve"> Malta</t>
  </si>
  <si>
    <t xml:space="preserve"> Harina</t>
  </si>
  <si>
    <t xml:space="preserve"> Sémola</t>
  </si>
  <si>
    <t xml:space="preserve"> Sub - Productos</t>
  </si>
  <si>
    <t xml:space="preserve"> Evaporada</t>
  </si>
  <si>
    <t>Fruto de palma</t>
    <phoneticPr fontId="31" type="noConversion"/>
  </si>
  <si>
    <t>Aceites</t>
    <phoneticPr fontId="31" type="noConversion"/>
  </si>
  <si>
    <t>Crudo de algodón</t>
    <phoneticPr fontId="31" type="noConversion"/>
  </si>
  <si>
    <t>Maiz amarrllo</t>
  </si>
  <si>
    <t xml:space="preserve"> -</t>
  </si>
  <si>
    <r>
      <t>2020</t>
    </r>
    <r>
      <rPr>
        <b/>
        <vertAlign val="superscript"/>
        <sz val="8"/>
        <color indexed="8"/>
        <rFont val="Arial Narrow"/>
        <family val="2"/>
      </rPr>
      <t>p/</t>
    </r>
  </si>
  <si>
    <r>
      <t>2020</t>
    </r>
    <r>
      <rPr>
        <vertAlign val="superscript"/>
        <sz val="8"/>
        <color indexed="8"/>
        <rFont val="Arial Narrow"/>
        <family val="2"/>
      </rPr>
      <t>p/</t>
    </r>
  </si>
  <si>
    <t>Febrero</t>
  </si>
  <si>
    <t>Enero-Febrero</t>
  </si>
  <si>
    <t>productiva, Febrero 2019-2020</t>
  </si>
  <si>
    <t>agroindustriales según actividad productiva, Febrero 2019 - 2020</t>
  </si>
  <si>
    <t>Perú: Producción de Azúcar por región según mes, Enero - Diciembre 2010 - 2019 y Febrero  2020</t>
  </si>
  <si>
    <t>0,0</t>
  </si>
  <si>
    <t>-</t>
  </si>
  <si>
    <t xml:space="preserve">C.47   PERÚ: PRODUCCIÓN DE AZÚCAR POR REGIÓN SEGÚN MES, ENERO 2010 - DICIEMBRE 2019 Y FEBRERO 2020 </t>
  </si>
  <si>
    <t>Ene-Feb</t>
  </si>
  <si>
    <t xml:space="preserve"> 2020</t>
  </si>
  <si>
    <r>
      <t xml:space="preserve">1/ </t>
    </r>
    <r>
      <rPr>
        <sz val="6"/>
        <rFont val="Arial Narrow"/>
        <family val="2"/>
      </rPr>
      <t>En la Región Piura se empezó a producir azúcar a partir de enero 2018</t>
    </r>
  </si>
  <si>
    <r>
      <rPr>
        <vertAlign val="superscript"/>
        <sz val="6"/>
        <rFont val="Arial Narrow"/>
        <family val="2"/>
      </rPr>
      <t>2/</t>
    </r>
    <r>
      <rPr>
        <sz val="6"/>
        <rFont val="Arial Narrow"/>
        <family val="2"/>
      </rPr>
      <t xml:space="preserve">Azúcar obtenido a partir de azúcar cruda importada: 2015= 32 032 t; 2016= 86 981 t; 2017=119 259 t; Ene-dic 2018= 54 699  t. </t>
    </r>
  </si>
  <si>
    <t xml:space="preserve">C.45  PERÚ: PRODUCCION Y VENTA  DE PRINCIPALES PRODUCTOS AGROINDUSTRIALES SEGÚN ACTIVIDAD PRODUCTIVA </t>
  </si>
  <si>
    <t xml:space="preserve">          FEBRERO 2019 - 2020</t>
  </si>
  <si>
    <t>Enero - Febrero</t>
  </si>
  <si>
    <t xml:space="preserve">C.46  PERÚ: INGRESO Y UTILIZACIÓN  DE PRINCIPALES MATERIAS PRIMAS E INSUMOS A LAS PLANTAS AGROINDUSTRIALES, </t>
  </si>
  <si>
    <t xml:space="preserve">          SEGÚN ACTIVIDAD PRODUCTIVA,  FEBRERO 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</si>
</sst>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 * #,##0_ ;_ * \-#,##0_ ;_ * &quot;-&quot;_ ;_ @_ "/>
    <numFmt numFmtId="44" formatCode="_ &quot;S/.&quot;\ * #,##0.00_ ;_ &quot;S/.&quot;\ * \-#,##0.00_ ;_ &quot;S/.&quot;\ * &quot;-&quot;??_ ;_ @_ "/>
    <numFmt numFmtId="43" formatCode="_ * #,##0.00_ ;_ * \-#,##0.00_ ;_ * &quot;-&quot;??_ ;_ @_ "/>
    <numFmt numFmtId="164" formatCode="_(* #,##0.00_);_(* \(#,##0.00\);_(* &quot;-&quot;??_);_(@_)"/>
    <numFmt numFmtId="165" formatCode="General_)"/>
    <numFmt numFmtId="166" formatCode="0_)"/>
    <numFmt numFmtId="167" formatCode="0.0_)"/>
    <numFmt numFmtId="168" formatCode="#,##0.0"/>
    <numFmt numFmtId="169" formatCode="#\ ##0"/>
    <numFmt numFmtId="170" formatCode="_-* #,##0.00\ [$€]_-;\-* #,##0.00\ [$€]_-;_-* &quot;-&quot;??\ [$€]_-;_-@_-"/>
    <numFmt numFmtId="171" formatCode="_([$€-2]\ * #,##0.00_);_([$€-2]\ * \(#,##0.00\);_([$€-2]\ * &quot;-&quot;??_)"/>
    <numFmt numFmtId="172" formatCode="#,##0.00\ ;&quot; (&quot;#,##0.00\);&quot; -&quot;#\ ;@\ "/>
    <numFmt numFmtId="173" formatCode="0.0"/>
    <numFmt numFmtId="174" formatCode="#,##0.0;\-#,##0.0"/>
    <numFmt numFmtId="175" formatCode="0.00_)"/>
    <numFmt numFmtId="176" formatCode="#,##0________"/>
    <numFmt numFmtId="177" formatCode="#,##0____"/>
    <numFmt numFmtId="178" formatCode="#,##0.0________"/>
  </numFmts>
  <fonts count="50">
    <font>
      <sz val="10"/>
      <name val="Arial"/>
      <family val="2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6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vertAlign val="superscript"/>
      <sz val="6"/>
      <name val="Arial Narrow"/>
      <family val="2"/>
    </font>
    <font>
      <sz val="8"/>
      <name val="Helvetica"/>
      <family val="2"/>
    </font>
    <font>
      <sz val="8"/>
      <name val="Calibri"/>
      <family val="2"/>
    </font>
    <font>
      <b/>
      <sz val="8"/>
      <name val="Calibri"/>
      <family val="2"/>
    </font>
    <font>
      <sz val="8"/>
      <color rgb="FFFF0000"/>
      <name val="Arial Narrow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0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3">
    <xf numFmtId="0" fontId="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4" borderId="0" applyNumberFormat="0" applyBorder="0" applyAlignment="0" applyProtection="0"/>
    <xf numFmtId="0" fontId="14" fillId="7" borderId="0" applyNumberFormat="0" applyBorder="0" applyAlignment="0" applyProtection="0"/>
    <xf numFmtId="0" fontId="15" fillId="15" borderId="0" applyNumberFormat="0" applyBorder="0" applyAlignment="0" applyProtection="0"/>
    <xf numFmtId="0" fontId="16" fillId="6" borderId="16" applyNumberFormat="0" applyAlignment="0" applyProtection="0"/>
    <xf numFmtId="0" fontId="17" fillId="16" borderId="17" applyNumberFormat="0" applyAlignment="0" applyProtection="0"/>
    <xf numFmtId="0" fontId="18" fillId="0" borderId="18" applyNumberFormat="0" applyFill="0" applyAlignment="0" applyProtection="0"/>
    <xf numFmtId="165" fontId="2" fillId="0" borderId="0"/>
    <xf numFmtId="165" fontId="3" fillId="0" borderId="0"/>
    <xf numFmtId="0" fontId="19" fillId="0" borderId="19" applyNumberFormat="0" applyFill="0" applyAlignment="0" applyProtection="0"/>
    <xf numFmtId="0" fontId="20" fillId="0" borderId="0" applyNumberFormat="0" applyFill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1" fillId="7" borderId="16" applyNumberFormat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2" fillId="20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2" fontId="9" fillId="0" borderId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ill="0" applyBorder="0" applyAlignment="0" applyProtection="0"/>
    <xf numFmtId="44" fontId="9" fillId="0" borderId="0" applyFill="0" applyBorder="0" applyAlignment="0" applyProtection="0"/>
    <xf numFmtId="44" fontId="9" fillId="0" borderId="0" applyFill="0" applyBorder="0" applyAlignment="0" applyProtection="0"/>
    <xf numFmtId="44" fontId="9" fillId="0" borderId="0" applyFill="0" applyBorder="0" applyAlignment="0" applyProtection="0"/>
    <xf numFmtId="0" fontId="23" fillId="12" borderId="0" applyNumberFormat="0" applyBorder="0" applyAlignment="0" applyProtection="0"/>
    <xf numFmtId="0" fontId="9" fillId="0" borderId="0"/>
    <xf numFmtId="0" fontId="10" fillId="0" borderId="0"/>
    <xf numFmtId="0" fontId="9" fillId="0" borderId="0"/>
    <xf numFmtId="166" fontId="8" fillId="0" borderId="0"/>
    <xf numFmtId="166" fontId="8" fillId="0" borderId="0"/>
    <xf numFmtId="166" fontId="8" fillId="0" borderId="0"/>
    <xf numFmtId="0" fontId="11" fillId="0" borderId="0"/>
    <xf numFmtId="0" fontId="11" fillId="0" borderId="0"/>
    <xf numFmtId="0" fontId="9" fillId="8" borderId="20" applyNumberFormat="0" applyFont="0" applyAlignment="0" applyProtection="0"/>
    <xf numFmtId="165" fontId="4" fillId="0" borderId="0"/>
    <xf numFmtId="165" fontId="5" fillId="21" borderId="0"/>
    <xf numFmtId="165" fontId="5" fillId="21" borderId="0"/>
    <xf numFmtId="0" fontId="24" fillId="6" borderId="2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5" fontId="6" fillId="0" borderId="0"/>
    <xf numFmtId="165" fontId="5" fillId="0" borderId="0"/>
    <xf numFmtId="0" fontId="28" fillId="0" borderId="22" applyNumberFormat="0" applyFill="0" applyAlignment="0" applyProtection="0"/>
    <xf numFmtId="0" fontId="20" fillId="0" borderId="23" applyNumberFormat="0" applyFill="0" applyAlignment="0" applyProtection="0"/>
    <xf numFmtId="0" fontId="29" fillId="0" borderId="24" applyNumberFormat="0" applyFill="0" applyAlignment="0" applyProtection="0"/>
    <xf numFmtId="0" fontId="43" fillId="0" borderId="0"/>
    <xf numFmtId="164" fontId="43" fillId="0" borderId="0" applyFont="0" applyFill="0" applyBorder="0" applyAlignment="0" applyProtection="0"/>
    <xf numFmtId="166" fontId="46" fillId="0" borderId="0"/>
  </cellStyleXfs>
  <cellXfs count="342">
    <xf numFmtId="0" fontId="0" fillId="0" borderId="0" xfId="0"/>
    <xf numFmtId="0" fontId="0" fillId="0" borderId="0" xfId="0" applyBorder="1"/>
    <xf numFmtId="0" fontId="12" fillId="0" borderId="0" xfId="0" applyFont="1" applyBorder="1"/>
    <xf numFmtId="166" fontId="32" fillId="0" borderId="0" xfId="52" applyFont="1" applyBorder="1" applyAlignment="1">
      <alignment horizontal="left" vertical="center"/>
    </xf>
    <xf numFmtId="0" fontId="34" fillId="0" borderId="0" xfId="0" applyFont="1"/>
    <xf numFmtId="0" fontId="34" fillId="0" borderId="0" xfId="0" applyFont="1" applyAlignment="1" applyProtection="1">
      <alignment horizontal="left"/>
    </xf>
    <xf numFmtId="0" fontId="34" fillId="0" borderId="0" xfId="0" applyFont="1" applyFill="1" applyAlignment="1" applyProtection="1">
      <alignment horizontal="left"/>
    </xf>
    <xf numFmtId="0" fontId="34" fillId="0" borderId="0" xfId="0" applyFont="1" applyAlignment="1" applyProtection="1"/>
    <xf numFmtId="37" fontId="34" fillId="0" borderId="0" xfId="0" applyNumberFormat="1" applyFont="1" applyFill="1" applyAlignment="1" applyProtection="1">
      <alignment vertical="center"/>
    </xf>
    <xf numFmtId="0" fontId="34" fillId="0" borderId="5" xfId="0" applyFont="1" applyBorder="1"/>
    <xf numFmtId="166" fontId="34" fillId="0" borderId="0" xfId="52" applyFont="1" applyAlignment="1">
      <alignment vertical="center"/>
    </xf>
    <xf numFmtId="37" fontId="34" fillId="0" borderId="0" xfId="52" applyNumberFormat="1" applyFont="1" applyAlignment="1" applyProtection="1">
      <alignment vertical="center"/>
    </xf>
    <xf numFmtId="37" fontId="35" fillId="0" borderId="0" xfId="52" applyNumberFormat="1" applyFont="1" applyAlignment="1" applyProtection="1">
      <alignment vertical="center"/>
    </xf>
    <xf numFmtId="0" fontId="36" fillId="0" borderId="0" xfId="0" applyFont="1" applyBorder="1" applyAlignment="1">
      <alignment vertical="center"/>
    </xf>
    <xf numFmtId="0" fontId="37" fillId="0" borderId="0" xfId="0" applyFont="1" applyAlignment="1">
      <alignment vertical="center"/>
    </xf>
    <xf numFmtId="1" fontId="34" fillId="0" borderId="0" xfId="0" applyNumberFormat="1" applyFont="1" applyFill="1" applyAlignment="1">
      <alignment horizontal="right" vertical="center"/>
    </xf>
    <xf numFmtId="166" fontId="34" fillId="0" borderId="0" xfId="53" applyFont="1" applyAlignment="1">
      <alignment vertical="center"/>
    </xf>
    <xf numFmtId="1" fontId="33" fillId="0" borderId="0" xfId="0" applyNumberFormat="1" applyFont="1" applyFill="1" applyAlignment="1" applyProtection="1">
      <alignment horizontal="left" vertical="center"/>
      <protection locked="0"/>
    </xf>
    <xf numFmtId="1" fontId="34" fillId="0" borderId="0" xfId="0" applyNumberFormat="1" applyFont="1" applyFill="1" applyAlignment="1" applyProtection="1">
      <alignment horizontal="left" vertical="center"/>
      <protection locked="0"/>
    </xf>
    <xf numFmtId="37" fontId="34" fillId="0" borderId="0" xfId="53" applyNumberFormat="1" applyFont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  <protection locked="0"/>
    </xf>
    <xf numFmtId="37" fontId="34" fillId="0" borderId="0" xfId="53" applyNumberFormat="1" applyFont="1" applyAlignment="1" applyProtection="1">
      <alignment horizontal="right" vertical="center"/>
    </xf>
    <xf numFmtId="1" fontId="34" fillId="0" borderId="0" xfId="0" applyNumberFormat="1" applyFont="1" applyFill="1" applyAlignment="1" applyProtection="1">
      <alignment horizontal="right" vertical="center"/>
    </xf>
    <xf numFmtId="167" fontId="32" fillId="0" borderId="0" xfId="53" applyNumberFormat="1" applyFont="1" applyAlignment="1">
      <alignment vertical="center"/>
    </xf>
    <xf numFmtId="167" fontId="34" fillId="0" borderId="0" xfId="0" applyNumberFormat="1" applyFont="1" applyFill="1" applyAlignment="1">
      <alignment horizontal="right" vertical="center"/>
    </xf>
    <xf numFmtId="167" fontId="34" fillId="0" borderId="0" xfId="0" applyNumberFormat="1" applyFont="1" applyFill="1" applyAlignment="1" applyProtection="1">
      <alignment horizontal="right" vertical="center"/>
    </xf>
    <xf numFmtId="1" fontId="34" fillId="0" borderId="5" xfId="0" applyNumberFormat="1" applyFont="1" applyFill="1" applyBorder="1" applyAlignment="1">
      <alignment horizontal="left" vertical="center"/>
    </xf>
    <xf numFmtId="166" fontId="34" fillId="0" borderId="0" xfId="52" applyFont="1" applyBorder="1" applyAlignment="1">
      <alignment horizontal="left" vertical="center"/>
    </xf>
    <xf numFmtId="166" fontId="34" fillId="0" borderId="0" xfId="52" applyFont="1" applyBorder="1" applyAlignment="1">
      <alignment horizontal="center" vertical="center"/>
    </xf>
    <xf numFmtId="166" fontId="34" fillId="0" borderId="0" xfId="52" applyFont="1" applyAlignment="1" applyProtection="1">
      <alignment vertical="center"/>
    </xf>
    <xf numFmtId="167" fontId="34" fillId="0" borderId="0" xfId="52" applyNumberFormat="1" applyFont="1" applyAlignment="1">
      <alignment vertical="center"/>
    </xf>
    <xf numFmtId="0" fontId="34" fillId="0" borderId="0" xfId="0" applyFont="1" applyAlignment="1">
      <alignment vertical="center"/>
    </xf>
    <xf numFmtId="166" fontId="34" fillId="0" borderId="0" xfId="53" applyFont="1" applyBorder="1" applyAlignment="1">
      <alignment horizontal="center" vertical="center"/>
    </xf>
    <xf numFmtId="167" fontId="34" fillId="0" borderId="0" xfId="53" applyNumberFormat="1" applyFont="1" applyBorder="1" applyAlignment="1">
      <alignment horizontal="center" vertical="center"/>
    </xf>
    <xf numFmtId="166" fontId="32" fillId="0" borderId="0" xfId="52" applyFont="1" applyBorder="1" applyAlignment="1">
      <alignment horizontal="center" vertical="center"/>
    </xf>
    <xf numFmtId="49" fontId="37" fillId="3" borderId="13" xfId="55" applyNumberFormat="1" applyFont="1" applyFill="1" applyBorder="1" applyAlignment="1">
      <alignment horizontal="center" vertical="center" wrapText="1"/>
    </xf>
    <xf numFmtId="49" fontId="37" fillId="0" borderId="0" xfId="55" applyNumberFormat="1" applyFont="1" applyFill="1" applyBorder="1" applyAlignment="1">
      <alignment horizontal="center" vertical="center"/>
    </xf>
    <xf numFmtId="49" fontId="37" fillId="0" borderId="0" xfId="55" applyNumberFormat="1" applyFont="1" applyFill="1" applyBorder="1" applyAlignment="1">
      <alignment horizontal="center" vertical="center" wrapText="1"/>
    </xf>
    <xf numFmtId="166" fontId="38" fillId="0" borderId="0" xfId="52" applyFont="1" applyFill="1" applyBorder="1" applyAlignment="1" applyProtection="1">
      <alignment horizontal="center" vertical="center"/>
    </xf>
    <xf numFmtId="165" fontId="35" fillId="0" borderId="0" xfId="0" quotePrefix="1" applyNumberFormat="1" applyFont="1" applyFill="1" applyAlignment="1" applyProtection="1">
      <alignment horizontal="left" vertical="center"/>
    </xf>
    <xf numFmtId="166" fontId="35" fillId="0" borderId="0" xfId="54" applyFont="1" applyAlignment="1" applyProtection="1">
      <alignment horizontal="left"/>
    </xf>
    <xf numFmtId="0" fontId="32" fillId="0" borderId="0" xfId="0" applyFont="1" applyAlignment="1" applyProtection="1">
      <alignment horizontal="left"/>
    </xf>
    <xf numFmtId="0" fontId="32" fillId="0" borderId="0" xfId="0" quotePrefix="1" applyFont="1" applyAlignment="1" applyProtection="1">
      <alignment horizontal="left"/>
    </xf>
    <xf numFmtId="0" fontId="32" fillId="0" borderId="0" xfId="0" applyFont="1"/>
    <xf numFmtId="166" fontId="38" fillId="0" borderId="0" xfId="53" applyFont="1" applyFill="1" applyBorder="1" applyAlignment="1" applyProtection="1">
      <alignment horizontal="center" vertical="center"/>
      <protection locked="0"/>
    </xf>
    <xf numFmtId="167" fontId="38" fillId="0" borderId="0" xfId="53" applyNumberFormat="1" applyFont="1" applyFill="1" applyBorder="1" applyAlignment="1" applyProtection="1">
      <alignment horizontal="center" vertical="center"/>
      <protection locked="0"/>
    </xf>
    <xf numFmtId="167" fontId="37" fillId="4" borderId="13" xfId="53" applyNumberFormat="1" applyFont="1" applyFill="1" applyBorder="1" applyAlignment="1" applyProtection="1">
      <alignment horizontal="center" vertical="center"/>
      <protection locked="0"/>
    </xf>
    <xf numFmtId="1" fontId="32" fillId="0" borderId="0" xfId="0" applyNumberFormat="1" applyFont="1" applyFill="1" applyAlignment="1" applyProtection="1">
      <alignment horizontal="left" vertical="center"/>
      <protection locked="0"/>
    </xf>
    <xf numFmtId="167" fontId="35" fillId="0" borderId="0" xfId="53" applyNumberFormat="1" applyFont="1" applyAlignment="1" applyProtection="1">
      <alignment vertical="center"/>
    </xf>
    <xf numFmtId="166" fontId="35" fillId="0" borderId="0" xfId="53" applyFont="1" applyAlignment="1">
      <alignment vertical="center"/>
    </xf>
    <xf numFmtId="166" fontId="32" fillId="0" borderId="0" xfId="53" applyFont="1" applyBorder="1" applyAlignment="1">
      <alignment vertical="center"/>
    </xf>
    <xf numFmtId="0" fontId="32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37" fontId="41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>
      <alignment vertical="center"/>
    </xf>
    <xf numFmtId="168" fontId="32" fillId="0" borderId="0" xfId="0" applyNumberFormat="1" applyFont="1" applyAlignment="1" applyProtection="1"/>
    <xf numFmtId="168" fontId="32" fillId="0" borderId="0" xfId="0" quotePrefix="1" applyNumberFormat="1" applyFont="1" applyAlignment="1" applyProtection="1"/>
    <xf numFmtId="173" fontId="34" fillId="0" borderId="0" xfId="52" applyNumberFormat="1" applyFont="1" applyAlignment="1">
      <alignment vertical="center"/>
    </xf>
    <xf numFmtId="3" fontId="34" fillId="0" borderId="0" xfId="0" applyNumberFormat="1" applyFont="1" applyFill="1"/>
    <xf numFmtId="3" fontId="34" fillId="0" borderId="0" xfId="52" applyNumberFormat="1" applyFont="1" applyAlignment="1">
      <alignment vertical="center"/>
    </xf>
    <xf numFmtId="173" fontId="37" fillId="3" borderId="13" xfId="55" applyNumberFormat="1" applyFont="1" applyFill="1" applyBorder="1" applyAlignment="1">
      <alignment horizontal="center" vertical="center" wrapText="1"/>
    </xf>
    <xf numFmtId="173" fontId="34" fillId="0" borderId="0" xfId="52" applyNumberFormat="1" applyFont="1" applyAlignment="1" applyProtection="1">
      <alignment vertical="center"/>
    </xf>
    <xf numFmtId="3" fontId="37" fillId="3" borderId="13" xfId="55" applyNumberFormat="1" applyFont="1" applyFill="1" applyBorder="1" applyAlignment="1">
      <alignment horizontal="center" vertical="center" wrapText="1"/>
    </xf>
    <xf numFmtId="3" fontId="34" fillId="0" borderId="5" xfId="52" applyNumberFormat="1" applyFont="1" applyBorder="1" applyAlignment="1">
      <alignment vertical="center"/>
    </xf>
    <xf numFmtId="173" fontId="34" fillId="0" borderId="5" xfId="52" applyNumberFormat="1" applyFont="1" applyBorder="1" applyAlignment="1">
      <alignment vertical="center"/>
    </xf>
    <xf numFmtId="174" fontId="34" fillId="0" borderId="0" xfId="53" applyNumberFormat="1" applyFont="1" applyAlignment="1">
      <alignment vertical="center"/>
    </xf>
    <xf numFmtId="174" fontId="37" fillId="4" borderId="13" xfId="53" applyNumberFormat="1" applyFont="1" applyFill="1" applyBorder="1" applyAlignment="1" applyProtection="1">
      <alignment horizontal="center" vertical="center"/>
      <protection locked="0"/>
    </xf>
    <xf numFmtId="174" fontId="34" fillId="0" borderId="0" xfId="53" applyNumberFormat="1" applyFont="1" applyAlignment="1" applyProtection="1">
      <alignment vertical="center"/>
    </xf>
    <xf numFmtId="0" fontId="44" fillId="0" borderId="0" xfId="0" applyFont="1"/>
    <xf numFmtId="169" fontId="35" fillId="0" borderId="0" xfId="0" applyNumberFormat="1" applyFont="1" applyFill="1" applyBorder="1" applyAlignment="1" applyProtection="1">
      <alignment horizontal="left" vertical="center"/>
    </xf>
    <xf numFmtId="166" fontId="35" fillId="0" borderId="0" xfId="72" applyFont="1" applyAlignment="1">
      <alignment horizontal="left" vertical="center"/>
    </xf>
    <xf numFmtId="0" fontId="30" fillId="0" borderId="0" xfId="0" applyFont="1"/>
    <xf numFmtId="0" fontId="48" fillId="0" borderId="3" xfId="0" applyFont="1" applyBorder="1"/>
    <xf numFmtId="0" fontId="47" fillId="0" borderId="4" xfId="0" applyFont="1" applyBorder="1"/>
    <xf numFmtId="0" fontId="47" fillId="0" borderId="5" xfId="0" applyFont="1" applyBorder="1"/>
    <xf numFmtId="166" fontId="48" fillId="0" borderId="2" xfId="53" applyFont="1" applyBorder="1" applyAlignment="1">
      <alignment vertical="center"/>
    </xf>
    <xf numFmtId="0" fontId="47" fillId="0" borderId="0" xfId="0" applyFont="1" applyBorder="1"/>
    <xf numFmtId="0" fontId="47" fillId="0" borderId="1" xfId="0" applyFont="1" applyBorder="1"/>
    <xf numFmtId="3" fontId="34" fillId="22" borderId="0" xfId="52" applyNumberFormat="1" applyFont="1" applyFill="1" applyAlignment="1">
      <alignment vertical="center"/>
    </xf>
    <xf numFmtId="173" fontId="34" fillId="22" borderId="0" xfId="52" applyNumberFormat="1" applyFont="1" applyFill="1" applyAlignment="1">
      <alignment vertical="center"/>
    </xf>
    <xf numFmtId="173" fontId="34" fillId="22" borderId="0" xfId="52" applyNumberFormat="1" applyFont="1" applyFill="1" applyAlignment="1" applyProtection="1">
      <alignment vertical="center"/>
    </xf>
    <xf numFmtId="0" fontId="32" fillId="0" borderId="0" xfId="0" applyFont="1" applyAlignment="1"/>
    <xf numFmtId="3" fontId="34" fillId="0" borderId="5" xfId="0" applyNumberFormat="1" applyFont="1" applyBorder="1" applyProtection="1"/>
    <xf numFmtId="37" fontId="41" fillId="0" borderId="0" xfId="0" applyNumberFormat="1" applyFont="1" applyBorder="1" applyAlignment="1" applyProtection="1">
      <alignment vertical="center"/>
    </xf>
    <xf numFmtId="175" fontId="34" fillId="0" borderId="0" xfId="52" applyNumberFormat="1" applyFont="1" applyAlignment="1">
      <alignment vertical="center"/>
    </xf>
    <xf numFmtId="173" fontId="34" fillId="0" borderId="0" xfId="52" applyNumberFormat="1" applyFont="1" applyAlignment="1">
      <alignment horizontal="right" vertical="center"/>
    </xf>
    <xf numFmtId="37" fontId="34" fillId="0" borderId="7" xfId="53" applyNumberFormat="1" applyFont="1" applyBorder="1" applyAlignment="1" applyProtection="1">
      <alignment horizontal="right" vertical="center"/>
    </xf>
    <xf numFmtId="167" fontId="34" fillId="0" borderId="7" xfId="53" applyNumberFormat="1" applyFont="1" applyBorder="1" applyAlignment="1" applyProtection="1">
      <alignment horizontal="right" vertical="center"/>
    </xf>
    <xf numFmtId="1" fontId="32" fillId="0" borderId="0" xfId="0" applyNumberFormat="1" applyFont="1" applyAlignment="1">
      <alignment horizontal="left" vertical="center"/>
    </xf>
    <xf numFmtId="0" fontId="32" fillId="0" borderId="0" xfId="0" applyFont="1" applyFill="1" applyAlignment="1" applyProtection="1"/>
    <xf numFmtId="1" fontId="33" fillId="0" borderId="0" xfId="0" applyNumberFormat="1" applyFont="1" applyFill="1" applyAlignment="1" applyProtection="1">
      <alignment vertical="center"/>
      <protection locked="0"/>
    </xf>
    <xf numFmtId="1" fontId="34" fillId="0" borderId="0" xfId="0" applyNumberFormat="1" applyFont="1" applyFill="1" applyAlignment="1" applyProtection="1">
      <alignment vertical="center"/>
      <protection locked="0"/>
    </xf>
    <xf numFmtId="11" fontId="33" fillId="0" borderId="0" xfId="0" applyNumberFormat="1" applyFont="1" applyAlignment="1" applyProtection="1"/>
    <xf numFmtId="1" fontId="34" fillId="0" borderId="0" xfId="0" applyNumberFormat="1" applyFont="1" applyFill="1" applyAlignment="1" applyProtection="1">
      <protection locked="0"/>
    </xf>
    <xf numFmtId="0" fontId="32" fillId="0" borderId="0" xfId="0" applyFont="1" applyAlignment="1" applyProtection="1"/>
    <xf numFmtId="1" fontId="34" fillId="0" borderId="0" xfId="0" applyNumberFormat="1" applyFont="1" applyFill="1" applyAlignment="1">
      <alignment vertical="center"/>
    </xf>
    <xf numFmtId="0" fontId="32" fillId="0" borderId="0" xfId="0" quotePrefix="1" applyFont="1" applyAlignment="1" applyProtection="1"/>
    <xf numFmtId="1" fontId="34" fillId="0" borderId="5" xfId="0" applyNumberFormat="1" applyFont="1" applyFill="1" applyBorder="1" applyAlignment="1" applyProtection="1">
      <protection locked="0"/>
    </xf>
    <xf numFmtId="166" fontId="34" fillId="0" borderId="0" xfId="53" applyFont="1" applyBorder="1" applyAlignment="1" applyProtection="1">
      <alignment vertical="center"/>
      <protection locked="0"/>
    </xf>
    <xf numFmtId="166" fontId="38" fillId="0" borderId="0" xfId="53" applyFont="1" applyFill="1" applyBorder="1" applyAlignment="1" applyProtection="1">
      <alignment vertical="center"/>
      <protection locked="0"/>
    </xf>
    <xf numFmtId="1" fontId="32" fillId="0" borderId="0" xfId="0" applyNumberFormat="1" applyFont="1" applyFill="1" applyAlignment="1" applyProtection="1">
      <protection locked="0"/>
    </xf>
    <xf numFmtId="0" fontId="34" fillId="0" borderId="0" xfId="0" quotePrefix="1" applyFont="1" applyFill="1" applyAlignment="1" applyProtection="1"/>
    <xf numFmtId="0" fontId="34" fillId="0" borderId="0" xfId="0" applyFont="1" applyFill="1" applyAlignment="1" applyProtection="1"/>
    <xf numFmtId="0" fontId="34" fillId="0" borderId="0" xfId="0" applyFont="1" applyAlignment="1"/>
    <xf numFmtId="0" fontId="33" fillId="0" borderId="0" xfId="0" applyFont="1" applyAlignment="1" applyProtection="1"/>
    <xf numFmtId="37" fontId="34" fillId="0" borderId="0" xfId="0" applyNumberFormat="1" applyFont="1" applyAlignment="1" applyProtection="1"/>
    <xf numFmtId="37" fontId="32" fillId="0" borderId="0" xfId="0" applyNumberFormat="1" applyFont="1" applyAlignment="1" applyProtection="1"/>
    <xf numFmtId="0" fontId="34" fillId="0" borderId="0" xfId="0" applyFont="1" applyFill="1" applyAlignment="1" applyProtection="1">
      <alignment vertical="center"/>
    </xf>
    <xf numFmtId="0" fontId="34" fillId="0" borderId="5" xfId="0" applyFont="1" applyBorder="1" applyAlignment="1"/>
    <xf numFmtId="0" fontId="47" fillId="0" borderId="3" xfId="0" applyFont="1" applyBorder="1"/>
    <xf numFmtId="174" fontId="35" fillId="0" borderId="7" xfId="53" applyNumberFormat="1" applyFont="1" applyBorder="1" applyAlignment="1" applyProtection="1">
      <alignment vertical="center"/>
    </xf>
    <xf numFmtId="176" fontId="34" fillId="0" borderId="0" xfId="52" applyNumberFormat="1" applyFont="1" applyAlignment="1">
      <alignment vertical="center"/>
    </xf>
    <xf numFmtId="176" fontId="34" fillId="22" borderId="0" xfId="52" applyNumberFormat="1" applyFont="1" applyFill="1" applyAlignment="1">
      <alignment vertical="center"/>
    </xf>
    <xf numFmtId="176" fontId="34" fillId="0" borderId="5" xfId="52" applyNumberFormat="1" applyFont="1" applyBorder="1" applyAlignment="1">
      <alignment vertical="center"/>
    </xf>
    <xf numFmtId="176" fontId="34" fillId="0" borderId="0" xfId="0" applyNumberFormat="1" applyFont="1" applyProtection="1"/>
    <xf numFmtId="176" fontId="34" fillId="22" borderId="0" xfId="0" applyNumberFormat="1" applyFont="1" applyFill="1" applyProtection="1"/>
    <xf numFmtId="176" fontId="34" fillId="0" borderId="5" xfId="0" applyNumberFormat="1" applyFont="1" applyBorder="1" applyProtection="1"/>
    <xf numFmtId="166" fontId="34" fillId="0" borderId="2" xfId="52" applyFont="1" applyBorder="1" applyAlignment="1">
      <alignment vertical="center"/>
    </xf>
    <xf numFmtId="166" fontId="32" fillId="0" borderId="0" xfId="53" applyFont="1" applyAlignment="1"/>
    <xf numFmtId="177" fontId="34" fillId="0" borderId="0" xfId="53" applyNumberFormat="1" applyFont="1" applyAlignment="1" applyProtection="1">
      <alignment vertical="center"/>
    </xf>
    <xf numFmtId="173" fontId="35" fillId="0" borderId="0" xfId="52" applyNumberFormat="1" applyFont="1" applyAlignment="1">
      <alignment horizontal="right" vertical="center"/>
    </xf>
    <xf numFmtId="167" fontId="34" fillId="0" borderId="0" xfId="53" applyNumberFormat="1" applyFont="1" applyBorder="1" applyAlignment="1" applyProtection="1">
      <alignment horizontal="right" vertical="center"/>
    </xf>
    <xf numFmtId="167" fontId="34" fillId="0" borderId="0" xfId="53" applyNumberFormat="1" applyFont="1" applyAlignment="1">
      <alignment vertical="center"/>
    </xf>
    <xf numFmtId="167" fontId="34" fillId="0" borderId="0" xfId="53" applyNumberFormat="1" applyFont="1" applyAlignment="1" applyProtection="1">
      <alignment vertical="center"/>
    </xf>
    <xf numFmtId="168" fontId="32" fillId="0" borderId="0" xfId="0" quotePrefix="1" applyNumberFormat="1" applyFont="1" applyAlignment="1" applyProtection="1">
      <alignment horizontal="right"/>
    </xf>
    <xf numFmtId="166" fontId="32" fillId="0" borderId="0" xfId="52" applyFont="1" applyBorder="1" applyAlignment="1">
      <alignment horizontal="right" vertical="center"/>
    </xf>
    <xf numFmtId="166" fontId="34" fillId="0" borderId="0" xfId="52" applyFont="1" applyBorder="1" applyAlignment="1">
      <alignment horizontal="right" vertical="center"/>
    </xf>
    <xf numFmtId="49" fontId="37" fillId="0" borderId="0" xfId="55" applyNumberFormat="1" applyFont="1" applyFill="1" applyBorder="1" applyAlignment="1">
      <alignment horizontal="right" vertical="center" wrapText="1"/>
    </xf>
    <xf numFmtId="3" fontId="34" fillId="0" borderId="0" xfId="0" applyNumberFormat="1" applyFont="1" applyFill="1" applyAlignment="1">
      <alignment horizontal="right"/>
    </xf>
    <xf numFmtId="176" fontId="34" fillId="0" borderId="0" xfId="0" applyNumberFormat="1" applyFont="1" applyAlignment="1" applyProtection="1">
      <alignment horizontal="right"/>
    </xf>
    <xf numFmtId="176" fontId="34" fillId="0" borderId="5" xfId="0" applyNumberFormat="1" applyFont="1" applyBorder="1" applyAlignment="1" applyProtection="1">
      <alignment horizontal="right"/>
    </xf>
    <xf numFmtId="37" fontId="34" fillId="0" borderId="0" xfId="52" applyNumberFormat="1" applyFont="1" applyAlignment="1" applyProtection="1">
      <alignment horizontal="right" vertical="center"/>
    </xf>
    <xf numFmtId="166" fontId="38" fillId="0" borderId="0" xfId="52" applyFont="1" applyFill="1" applyBorder="1" applyAlignment="1" applyProtection="1">
      <alignment horizontal="right" vertical="center"/>
    </xf>
    <xf numFmtId="176" fontId="34" fillId="22" borderId="0" xfId="0" applyNumberFormat="1" applyFont="1" applyFill="1" applyAlignment="1" applyProtection="1">
      <alignment horizontal="right"/>
    </xf>
    <xf numFmtId="3" fontId="34" fillId="0" borderId="5" xfId="0" applyNumberFormat="1" applyFont="1" applyBorder="1" applyAlignment="1" applyProtection="1">
      <alignment horizontal="right"/>
    </xf>
    <xf numFmtId="37" fontId="35" fillId="0" borderId="0" xfId="52" applyNumberFormat="1" applyFont="1" applyAlignment="1" applyProtection="1">
      <alignment horizontal="right" vertical="center"/>
    </xf>
    <xf numFmtId="166" fontId="34" fillId="0" borderId="0" xfId="52" applyFont="1" applyAlignment="1">
      <alignment horizontal="right" vertical="center"/>
    </xf>
    <xf numFmtId="3" fontId="34" fillId="0" borderId="0" xfId="52" applyNumberFormat="1" applyFont="1" applyAlignment="1">
      <alignment horizontal="center" vertical="center"/>
    </xf>
    <xf numFmtId="3" fontId="32" fillId="0" borderId="0" xfId="0" quotePrefix="1" applyNumberFormat="1" applyFont="1" applyAlignment="1" applyProtection="1">
      <alignment horizontal="center"/>
    </xf>
    <xf numFmtId="3" fontId="32" fillId="0" borderId="0" xfId="0" applyNumberFormat="1" applyFont="1" applyAlignment="1">
      <alignment horizontal="center"/>
    </xf>
    <xf numFmtId="3" fontId="32" fillId="0" borderId="0" xfId="52" applyNumberFormat="1" applyFont="1" applyBorder="1" applyAlignment="1">
      <alignment horizontal="center" vertical="center"/>
    </xf>
    <xf numFmtId="3" fontId="34" fillId="0" borderId="0" xfId="52" applyNumberFormat="1" applyFont="1" applyBorder="1" applyAlignment="1">
      <alignment horizontal="center" vertical="center"/>
    </xf>
    <xf numFmtId="3" fontId="37" fillId="0" borderId="0" xfId="55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Alignment="1" applyProtection="1">
      <alignment horizontal="center"/>
    </xf>
    <xf numFmtId="3" fontId="34" fillId="0" borderId="0" xfId="0" applyNumberFormat="1" applyFont="1" applyAlignment="1" applyProtection="1">
      <alignment horizontal="center"/>
    </xf>
    <xf numFmtId="3" fontId="34" fillId="0" borderId="0" xfId="52" applyNumberFormat="1" applyFont="1" applyAlignment="1" applyProtection="1">
      <alignment horizontal="center" vertical="center"/>
    </xf>
    <xf numFmtId="3" fontId="38" fillId="0" borderId="0" xfId="52" applyNumberFormat="1" applyFont="1" applyFill="1" applyBorder="1" applyAlignment="1" applyProtection="1">
      <alignment horizontal="center" vertical="center"/>
    </xf>
    <xf numFmtId="3" fontId="34" fillId="0" borderId="0" xfId="0" applyNumberFormat="1" applyFont="1" applyBorder="1" applyAlignment="1" applyProtection="1">
      <alignment horizontal="center"/>
    </xf>
    <xf numFmtId="3" fontId="35" fillId="0" borderId="0" xfId="52" applyNumberFormat="1" applyFont="1" applyAlignment="1">
      <alignment horizontal="center" vertical="center"/>
    </xf>
    <xf numFmtId="3" fontId="35" fillId="0" borderId="0" xfId="54" applyNumberFormat="1" applyFont="1" applyAlignment="1">
      <alignment horizontal="center" vertical="center"/>
    </xf>
    <xf numFmtId="37" fontId="34" fillId="0" borderId="5" xfId="53" applyNumberFormat="1" applyFont="1" applyBorder="1" applyAlignment="1" applyProtection="1">
      <alignment vertical="center"/>
    </xf>
    <xf numFmtId="167" fontId="34" fillId="0" borderId="5" xfId="53" applyNumberFormat="1" applyFont="1" applyBorder="1" applyAlignment="1" applyProtection="1">
      <alignment vertical="center"/>
    </xf>
    <xf numFmtId="168" fontId="32" fillId="0" borderId="0" xfId="52" applyNumberFormat="1" applyFont="1" applyBorder="1" applyAlignment="1">
      <alignment horizontal="center" vertical="center"/>
    </xf>
    <xf numFmtId="168" fontId="34" fillId="0" borderId="0" xfId="52" applyNumberFormat="1" applyFont="1" applyBorder="1" applyAlignment="1">
      <alignment horizontal="center" vertical="center"/>
    </xf>
    <xf numFmtId="168" fontId="37" fillId="3" borderId="13" xfId="55" applyNumberFormat="1" applyFont="1" applyFill="1" applyBorder="1" applyAlignment="1">
      <alignment horizontal="center" vertical="center" wrapText="1"/>
    </xf>
    <xf numFmtId="168" fontId="37" fillId="0" borderId="0" xfId="55" applyNumberFormat="1" applyFont="1" applyFill="1" applyBorder="1" applyAlignment="1">
      <alignment horizontal="center" vertical="center" wrapText="1"/>
    </xf>
    <xf numFmtId="168" fontId="34" fillId="0" borderId="0" xfId="0" applyNumberFormat="1" applyFont="1" applyFill="1" applyProtection="1"/>
    <xf numFmtId="168" fontId="34" fillId="0" borderId="0" xfId="52" applyNumberFormat="1" applyFont="1" applyAlignment="1">
      <alignment vertical="center"/>
    </xf>
    <xf numFmtId="168" fontId="34" fillId="0" borderId="0" xfId="0" applyNumberFormat="1" applyFont="1" applyProtection="1"/>
    <xf numFmtId="168" fontId="34" fillId="0" borderId="5" xfId="0" applyNumberFormat="1" applyFont="1" applyBorder="1" applyProtection="1"/>
    <xf numFmtId="168" fontId="34" fillId="0" borderId="0" xfId="52" applyNumberFormat="1" applyFont="1" applyAlignment="1" applyProtection="1">
      <alignment vertical="center"/>
    </xf>
    <xf numFmtId="168" fontId="38" fillId="0" borderId="0" xfId="52" applyNumberFormat="1" applyFont="1" applyFill="1" applyBorder="1" applyAlignment="1" applyProtection="1">
      <alignment horizontal="center" vertical="center"/>
    </xf>
    <xf numFmtId="168" fontId="34" fillId="22" borderId="0" xfId="0" applyNumberFormat="1" applyFont="1" applyFill="1" applyProtection="1"/>
    <xf numFmtId="168" fontId="35" fillId="0" borderId="0" xfId="52" applyNumberFormat="1" applyFont="1" applyAlignment="1">
      <alignment vertical="center"/>
    </xf>
    <xf numFmtId="168" fontId="32" fillId="0" borderId="0" xfId="0" applyNumberFormat="1" applyFont="1" applyAlignment="1">
      <alignment horizontal="left"/>
    </xf>
    <xf numFmtId="168" fontId="34" fillId="0" borderId="0" xfId="0" applyNumberFormat="1" applyFont="1" applyBorder="1" applyProtection="1"/>
    <xf numFmtId="168" fontId="35" fillId="0" borderId="0" xfId="54" applyNumberFormat="1" applyFont="1" applyAlignment="1">
      <alignment horizontal="left" vertical="center"/>
    </xf>
    <xf numFmtId="173" fontId="41" fillId="0" borderId="7" xfId="0" applyNumberFormat="1" applyFont="1" applyBorder="1" applyAlignment="1">
      <alignment horizontal="right" vertical="center"/>
    </xf>
    <xf numFmtId="3" fontId="34" fillId="0" borderId="0" xfId="0" applyNumberFormat="1" applyFont="1" applyFill="1" applyAlignment="1" applyProtection="1">
      <alignment vertical="center"/>
    </xf>
    <xf numFmtId="177" fontId="34" fillId="0" borderId="0" xfId="40" applyNumberFormat="1" applyFont="1" applyFill="1" applyAlignment="1" applyProtection="1">
      <alignment vertical="center"/>
    </xf>
    <xf numFmtId="37" fontId="34" fillId="0" borderId="0" xfId="53" applyNumberFormat="1" applyFont="1" applyAlignment="1">
      <alignment vertical="center"/>
    </xf>
    <xf numFmtId="167" fontId="32" fillId="0" borderId="0" xfId="0" applyNumberFormat="1" applyFont="1" applyAlignment="1">
      <alignment horizontal="left"/>
    </xf>
    <xf numFmtId="167" fontId="32" fillId="0" borderId="0" xfId="53" applyNumberFormat="1" applyFont="1" applyBorder="1" applyAlignment="1">
      <alignment vertical="center"/>
    </xf>
    <xf numFmtId="167" fontId="34" fillId="0" borderId="0" xfId="0" applyNumberFormat="1" applyFont="1" applyFill="1" applyAlignment="1" applyProtection="1">
      <alignment vertical="center"/>
    </xf>
    <xf numFmtId="167" fontId="34" fillId="0" borderId="0" xfId="53" applyNumberFormat="1" applyFont="1" applyAlignment="1">
      <alignment horizontal="right" vertical="center"/>
    </xf>
    <xf numFmtId="167" fontId="35" fillId="0" borderId="0" xfId="53" applyNumberFormat="1" applyFont="1" applyAlignment="1">
      <alignment vertical="center"/>
    </xf>
    <xf numFmtId="167" fontId="35" fillId="0" borderId="0" xfId="54" applyNumberFormat="1" applyFont="1" applyAlignment="1">
      <alignment horizontal="left" vertical="center"/>
    </xf>
    <xf numFmtId="167" fontId="34" fillId="0" borderId="0" xfId="53" applyNumberFormat="1" applyFont="1" applyAlignment="1" applyProtection="1">
      <alignment horizontal="right" vertical="center"/>
    </xf>
    <xf numFmtId="167" fontId="32" fillId="0" borderId="0" xfId="0" applyNumberFormat="1" applyFont="1" applyAlignment="1"/>
    <xf numFmtId="167" fontId="34" fillId="0" borderId="0" xfId="53" applyNumberFormat="1" applyFont="1" applyBorder="1" applyAlignment="1">
      <alignment vertical="center"/>
    </xf>
    <xf numFmtId="167" fontId="37" fillId="4" borderId="13" xfId="53" applyNumberFormat="1" applyFont="1" applyFill="1" applyBorder="1" applyAlignment="1" applyProtection="1">
      <alignment vertical="center"/>
      <protection locked="0"/>
    </xf>
    <xf numFmtId="167" fontId="38" fillId="0" borderId="0" xfId="53" applyNumberFormat="1" applyFont="1" applyFill="1" applyBorder="1" applyAlignment="1" applyProtection="1">
      <alignment vertical="center"/>
      <protection locked="0"/>
    </xf>
    <xf numFmtId="167" fontId="34" fillId="0" borderId="0" xfId="0" applyNumberFormat="1" applyFont="1" applyFill="1" applyAlignment="1">
      <alignment vertical="center"/>
    </xf>
    <xf numFmtId="167" fontId="34" fillId="0" borderId="0" xfId="40" applyNumberFormat="1" applyFont="1" applyFill="1" applyAlignment="1" applyProtection="1">
      <alignment vertical="center"/>
    </xf>
    <xf numFmtId="167" fontId="34" fillId="0" borderId="7" xfId="53" applyNumberFormat="1" applyFont="1" applyBorder="1" applyAlignment="1" applyProtection="1">
      <alignment vertical="center"/>
    </xf>
    <xf numFmtId="3" fontId="34" fillId="0" borderId="0" xfId="40" applyNumberFormat="1" applyFont="1" applyFill="1" applyAlignment="1" applyProtection="1">
      <alignment vertical="center"/>
    </xf>
    <xf numFmtId="3" fontId="34" fillId="0" borderId="0" xfId="53" applyNumberFormat="1" applyFont="1" applyAlignment="1" applyProtection="1">
      <alignment vertical="center"/>
    </xf>
    <xf numFmtId="177" fontId="34" fillId="0" borderId="0" xfId="53" applyNumberFormat="1" applyFont="1" applyAlignment="1">
      <alignment vertical="center"/>
    </xf>
    <xf numFmtId="166" fontId="32" fillId="0" borderId="0" xfId="53" applyFont="1" applyAlignment="1">
      <alignment horizontal="right" vertical="center"/>
    </xf>
    <xf numFmtId="166" fontId="32" fillId="0" borderId="0" xfId="53" applyFont="1" applyBorder="1" applyAlignment="1">
      <alignment horizontal="right" vertical="center"/>
    </xf>
    <xf numFmtId="166" fontId="34" fillId="0" borderId="0" xfId="53" applyFont="1" applyAlignment="1">
      <alignment horizontal="right" vertical="center"/>
    </xf>
    <xf numFmtId="166" fontId="37" fillId="4" borderId="15" xfId="52" applyFont="1" applyFill="1" applyBorder="1" applyAlignment="1" applyProtection="1">
      <alignment horizontal="right" vertical="center"/>
    </xf>
    <xf numFmtId="166" fontId="35" fillId="0" borderId="0" xfId="53" applyFont="1" applyAlignment="1">
      <alignment horizontal="right" vertical="center"/>
    </xf>
    <xf numFmtId="177" fontId="34" fillId="0" borderId="0" xfId="0" applyNumberFormat="1" applyFont="1" applyFill="1" applyAlignment="1" applyProtection="1">
      <protection locked="0"/>
    </xf>
    <xf numFmtId="167" fontId="37" fillId="4" borderId="13" xfId="53" applyNumberFormat="1" applyFont="1" applyFill="1" applyBorder="1" applyAlignment="1" applyProtection="1">
      <alignment horizontal="right" vertical="center"/>
      <protection locked="0"/>
    </xf>
    <xf numFmtId="1" fontId="32" fillId="0" borderId="0" xfId="0" applyNumberFormat="1" applyFont="1" applyAlignment="1">
      <alignment horizontal="right"/>
    </xf>
    <xf numFmtId="166" fontId="34" fillId="0" borderId="0" xfId="53" applyFont="1" applyBorder="1" applyAlignment="1">
      <alignment horizontal="right" vertical="center"/>
    </xf>
    <xf numFmtId="37" fontId="35" fillId="0" borderId="0" xfId="53" applyNumberFormat="1" applyFont="1" applyAlignment="1" applyProtection="1">
      <alignment horizontal="right" vertical="center"/>
    </xf>
    <xf numFmtId="174" fontId="34" fillId="0" borderId="0" xfId="0" applyNumberFormat="1" applyFont="1" applyFill="1" applyAlignment="1" applyProtection="1">
      <alignment vertical="center"/>
    </xf>
    <xf numFmtId="3" fontId="34" fillId="0" borderId="0" xfId="53" applyNumberFormat="1" applyFont="1" applyBorder="1" applyAlignment="1" applyProtection="1">
      <alignment vertical="center"/>
    </xf>
    <xf numFmtId="3" fontId="32" fillId="0" borderId="0" xfId="53" applyNumberFormat="1" applyFont="1" applyAlignment="1">
      <alignment vertical="center"/>
    </xf>
    <xf numFmtId="3" fontId="32" fillId="0" borderId="0" xfId="0" applyNumberFormat="1" applyFont="1" applyAlignment="1">
      <alignment vertical="center"/>
    </xf>
    <xf numFmtId="3" fontId="32" fillId="0" borderId="0" xfId="53" applyNumberFormat="1" applyFont="1" applyBorder="1" applyAlignment="1">
      <alignment vertical="center"/>
    </xf>
    <xf numFmtId="3" fontId="34" fillId="0" borderId="0" xfId="53" applyNumberFormat="1" applyFont="1" applyBorder="1" applyAlignment="1">
      <alignment vertical="center"/>
    </xf>
    <xf numFmtId="3" fontId="38" fillId="0" borderId="0" xfId="53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>
      <alignment vertical="center"/>
    </xf>
    <xf numFmtId="3" fontId="34" fillId="0" borderId="0" xfId="53" applyNumberFormat="1" applyFont="1" applyAlignment="1">
      <alignment vertical="center"/>
    </xf>
    <xf numFmtId="3" fontId="34" fillId="0" borderId="7" xfId="53" applyNumberFormat="1" applyFont="1" applyBorder="1" applyAlignment="1" applyProtection="1">
      <alignment vertical="center"/>
    </xf>
    <xf numFmtId="3" fontId="35" fillId="0" borderId="0" xfId="53" applyNumberFormat="1" applyFont="1" applyAlignment="1" applyProtection="1">
      <alignment vertical="center"/>
    </xf>
    <xf numFmtId="3" fontId="35" fillId="0" borderId="0" xfId="54" applyNumberFormat="1" applyFont="1" applyAlignment="1">
      <alignment vertical="center"/>
    </xf>
    <xf numFmtId="3" fontId="35" fillId="0" borderId="0" xfId="53" applyNumberFormat="1" applyFont="1" applyAlignment="1">
      <alignment vertical="center"/>
    </xf>
    <xf numFmtId="3" fontId="32" fillId="0" borderId="0" xfId="53" applyNumberFormat="1" applyFont="1" applyAlignment="1">
      <alignment horizontal="right" vertical="center"/>
    </xf>
    <xf numFmtId="3" fontId="32" fillId="0" borderId="0" xfId="0" applyNumberFormat="1" applyFont="1" applyAlignment="1">
      <alignment horizontal="right"/>
    </xf>
    <xf numFmtId="3" fontId="32" fillId="0" borderId="0" xfId="53" applyNumberFormat="1" applyFont="1" applyBorder="1" applyAlignment="1">
      <alignment horizontal="right" vertical="center"/>
    </xf>
    <xf numFmtId="3" fontId="34" fillId="0" borderId="0" xfId="53" applyNumberFormat="1" applyFont="1" applyBorder="1" applyAlignment="1">
      <alignment horizontal="right" vertical="center"/>
    </xf>
    <xf numFmtId="3" fontId="38" fillId="0" borderId="0" xfId="53" applyNumberFormat="1" applyFont="1" applyFill="1" applyBorder="1" applyAlignment="1" applyProtection="1">
      <alignment horizontal="right" vertical="center"/>
      <protection locked="0"/>
    </xf>
    <xf numFmtId="3" fontId="34" fillId="0" borderId="0" xfId="0" applyNumberFormat="1" applyFont="1" applyFill="1" applyAlignment="1">
      <alignment horizontal="right" vertical="center"/>
    </xf>
    <xf numFmtId="3" fontId="34" fillId="0" borderId="7" xfId="53" applyNumberFormat="1" applyFont="1" applyBorder="1" applyAlignment="1" applyProtection="1">
      <alignment horizontal="right" vertical="center"/>
    </xf>
    <xf numFmtId="3" fontId="34" fillId="0" borderId="0" xfId="53" applyNumberFormat="1" applyFont="1" applyBorder="1" applyAlignment="1" applyProtection="1">
      <alignment horizontal="right" vertical="center"/>
    </xf>
    <xf numFmtId="3" fontId="34" fillId="0" borderId="0" xfId="0" applyNumberFormat="1" applyFont="1" applyFill="1" applyAlignment="1" applyProtection="1">
      <alignment horizontal="right" vertical="center"/>
    </xf>
    <xf numFmtId="3" fontId="35" fillId="0" borderId="0" xfId="53" applyNumberFormat="1" applyFont="1" applyAlignment="1" applyProtection="1">
      <alignment horizontal="right" vertical="center"/>
    </xf>
    <xf numFmtId="3" fontId="35" fillId="0" borderId="0" xfId="54" applyNumberFormat="1" applyFont="1" applyAlignment="1">
      <alignment horizontal="right" vertical="center"/>
    </xf>
    <xf numFmtId="3" fontId="35" fillId="0" borderId="0" xfId="53" applyNumberFormat="1" applyFont="1" applyAlignment="1">
      <alignment horizontal="right" vertical="center"/>
    </xf>
    <xf numFmtId="3" fontId="34" fillId="0" borderId="0" xfId="53" applyNumberFormat="1" applyFont="1" applyAlignment="1">
      <alignment horizontal="right" vertical="center"/>
    </xf>
    <xf numFmtId="1" fontId="32" fillId="0" borderId="0" xfId="0" applyNumberFormat="1" applyFont="1" applyAlignment="1"/>
    <xf numFmtId="3" fontId="34" fillId="22" borderId="0" xfId="40" applyNumberFormat="1" applyFont="1" applyFill="1" applyAlignment="1" applyProtection="1">
      <alignment vertical="center"/>
    </xf>
    <xf numFmtId="168" fontId="34" fillId="22" borderId="0" xfId="0" applyNumberFormat="1" applyFont="1" applyFill="1" applyAlignment="1" applyProtection="1">
      <alignment vertical="center"/>
    </xf>
    <xf numFmtId="3" fontId="34" fillId="22" borderId="0" xfId="0" applyNumberFormat="1" applyFont="1" applyFill="1" applyAlignment="1" applyProtection="1">
      <alignment vertical="center"/>
    </xf>
    <xf numFmtId="167" fontId="34" fillId="22" borderId="0" xfId="0" applyNumberFormat="1" applyFont="1" applyFill="1" applyAlignment="1" applyProtection="1">
      <alignment vertical="center"/>
    </xf>
    <xf numFmtId="3" fontId="34" fillId="22" borderId="0" xfId="53" applyNumberFormat="1" applyFont="1" applyFill="1" applyAlignment="1" applyProtection="1">
      <alignment vertical="center"/>
    </xf>
    <xf numFmtId="168" fontId="34" fillId="22" borderId="0" xfId="53" applyNumberFormat="1" applyFont="1" applyFill="1" applyAlignment="1" applyProtection="1">
      <alignment vertical="center"/>
    </xf>
    <xf numFmtId="168" fontId="34" fillId="22" borderId="0" xfId="53" applyNumberFormat="1" applyFont="1" applyFill="1" applyAlignment="1" applyProtection="1">
      <alignment horizontal="right" vertical="center"/>
    </xf>
    <xf numFmtId="167" fontId="34" fillId="22" borderId="0" xfId="0" applyNumberFormat="1" applyFont="1" applyFill="1" applyAlignment="1" applyProtection="1">
      <alignment horizontal="right" vertical="center"/>
    </xf>
    <xf numFmtId="168" fontId="34" fillId="22" borderId="0" xfId="53" applyNumberFormat="1" applyFont="1" applyFill="1" applyBorder="1" applyAlignment="1" applyProtection="1">
      <alignment vertical="center"/>
    </xf>
    <xf numFmtId="3" fontId="34" fillId="22" borderId="5" xfId="40" applyNumberFormat="1" applyFont="1" applyFill="1" applyBorder="1" applyAlignment="1" applyProtection="1">
      <alignment vertical="center"/>
    </xf>
    <xf numFmtId="168" fontId="34" fillId="22" borderId="5" xfId="0" applyNumberFormat="1" applyFont="1" applyFill="1" applyBorder="1" applyAlignment="1" applyProtection="1">
      <alignment vertical="center"/>
    </xf>
    <xf numFmtId="3" fontId="34" fillId="22" borderId="5" xfId="0" applyNumberFormat="1" applyFont="1" applyFill="1" applyBorder="1" applyAlignment="1" applyProtection="1">
      <alignment vertical="center"/>
    </xf>
    <xf numFmtId="167" fontId="34" fillId="22" borderId="5" xfId="0" applyNumberFormat="1" applyFont="1" applyFill="1" applyBorder="1" applyAlignment="1" applyProtection="1">
      <alignment vertical="center"/>
    </xf>
    <xf numFmtId="3" fontId="34" fillId="22" borderId="5" xfId="53" applyNumberFormat="1" applyFont="1" applyFill="1" applyBorder="1" applyAlignment="1" applyProtection="1">
      <alignment vertical="center"/>
    </xf>
    <xf numFmtId="168" fontId="34" fillId="22" borderId="5" xfId="53" applyNumberFormat="1" applyFont="1" applyFill="1" applyBorder="1" applyAlignment="1" applyProtection="1">
      <alignment vertical="center"/>
    </xf>
    <xf numFmtId="37" fontId="37" fillId="4" borderId="15" xfId="52" applyNumberFormat="1" applyFont="1" applyFill="1" applyBorder="1" applyAlignment="1" applyProtection="1">
      <alignment horizontal="right" vertical="center"/>
    </xf>
    <xf numFmtId="0" fontId="37" fillId="4" borderId="13" xfId="0" applyFont="1" applyFill="1" applyBorder="1" applyAlignment="1">
      <alignment horizontal="center" vertical="center"/>
    </xf>
    <xf numFmtId="0" fontId="48" fillId="0" borderId="25" xfId="0" applyFont="1" applyBorder="1"/>
    <xf numFmtId="0" fontId="48" fillId="2" borderId="8" xfId="0" applyFont="1" applyFill="1" applyBorder="1" applyAlignment="1"/>
    <xf numFmtId="0" fontId="48" fillId="2" borderId="14" xfId="0" applyFont="1" applyFill="1" applyBorder="1" applyAlignment="1"/>
    <xf numFmtId="0" fontId="47" fillId="0" borderId="14" xfId="0" applyFont="1" applyBorder="1"/>
    <xf numFmtId="0" fontId="48" fillId="2" borderId="13" xfId="0" applyFont="1" applyFill="1" applyBorder="1" applyAlignment="1"/>
    <xf numFmtId="3" fontId="34" fillId="0" borderId="0" xfId="52" applyNumberFormat="1" applyFont="1" applyAlignment="1">
      <alignment horizontal="right" vertical="center"/>
    </xf>
    <xf numFmtId="174" fontId="34" fillId="0" borderId="0" xfId="53" applyNumberFormat="1" applyFont="1" applyAlignment="1" applyProtection="1">
      <alignment horizontal="left" vertical="center" indent="2"/>
    </xf>
    <xf numFmtId="177" fontId="34" fillId="0" borderId="0" xfId="53" applyNumberFormat="1" applyFont="1" applyAlignment="1" applyProtection="1">
      <alignment horizontal="right" vertical="center" indent="1"/>
    </xf>
    <xf numFmtId="177" fontId="34" fillId="0" borderId="0" xfId="53" applyNumberFormat="1" applyFont="1" applyAlignment="1">
      <alignment horizontal="right" vertical="center" indent="1"/>
    </xf>
    <xf numFmtId="165" fontId="37" fillId="4" borderId="13" xfId="0" applyNumberFormat="1" applyFont="1" applyFill="1" applyBorder="1" applyAlignment="1" applyProtection="1">
      <alignment horizontal="center" vertical="center"/>
    </xf>
    <xf numFmtId="41" fontId="37" fillId="4" borderId="13" xfId="41" applyFont="1" applyFill="1" applyBorder="1" applyAlignment="1" applyProtection="1">
      <alignment horizontal="center" vertical="center"/>
    </xf>
    <xf numFmtId="165" fontId="37" fillId="5" borderId="0" xfId="0" quotePrefix="1" applyNumberFormat="1" applyFont="1" applyFill="1" applyBorder="1" applyAlignment="1" applyProtection="1">
      <alignment horizontal="center"/>
    </xf>
    <xf numFmtId="3" fontId="37" fillId="5" borderId="0" xfId="0" applyNumberFormat="1" applyFont="1" applyFill="1" applyBorder="1" applyAlignment="1" applyProtection="1">
      <alignment horizontal="right"/>
    </xf>
    <xf numFmtId="0" fontId="42" fillId="5" borderId="0" xfId="0" applyFont="1" applyFill="1" applyBorder="1" applyAlignment="1">
      <alignment horizontal="center"/>
    </xf>
    <xf numFmtId="0" fontId="42" fillId="5" borderId="30" xfId="0" applyFont="1" applyFill="1" applyBorder="1" applyAlignment="1">
      <alignment horizontal="center"/>
    </xf>
    <xf numFmtId="165" fontId="37" fillId="5" borderId="30" xfId="0" quotePrefix="1" applyNumberFormat="1" applyFont="1" applyFill="1" applyBorder="1" applyAlignment="1" applyProtection="1">
      <alignment horizontal="center"/>
    </xf>
    <xf numFmtId="3" fontId="37" fillId="5" borderId="30" xfId="0" applyNumberFormat="1" applyFont="1" applyFill="1" applyBorder="1" applyAlignment="1" applyProtection="1">
      <alignment horizontal="right"/>
    </xf>
    <xf numFmtId="0" fontId="36" fillId="0" borderId="0" xfId="0" applyFont="1" applyAlignment="1"/>
    <xf numFmtId="165" fontId="36" fillId="0" borderId="0" xfId="0" quotePrefix="1" applyNumberFormat="1" applyFont="1" applyAlignment="1" applyProtection="1">
      <alignment horizontal="center"/>
    </xf>
    <xf numFmtId="3" fontId="34" fillId="0" borderId="0" xfId="0" applyNumberFormat="1" applyFont="1" applyAlignment="1">
      <alignment horizontal="right"/>
    </xf>
    <xf numFmtId="3" fontId="36" fillId="0" borderId="0" xfId="0" applyNumberFormat="1" applyFont="1" applyAlignment="1" applyProtection="1">
      <alignment horizontal="right"/>
    </xf>
    <xf numFmtId="3" fontId="36" fillId="0" borderId="0" xfId="0" applyNumberFormat="1" applyFont="1" applyBorder="1" applyAlignment="1" applyProtection="1">
      <alignment horizontal="right"/>
    </xf>
    <xf numFmtId="3" fontId="36" fillId="0" borderId="0" xfId="0" applyNumberFormat="1" applyFont="1" applyAlignment="1"/>
    <xf numFmtId="3" fontId="36" fillId="0" borderId="0" xfId="0" applyNumberFormat="1" applyFont="1" applyFill="1" applyBorder="1" applyAlignment="1" applyProtection="1">
      <alignment horizontal="right"/>
    </xf>
    <xf numFmtId="3" fontId="34" fillId="0" borderId="0" xfId="0" applyNumberFormat="1" applyFont="1" applyFill="1" applyBorder="1"/>
    <xf numFmtId="3" fontId="34" fillId="0" borderId="0" xfId="0" applyNumberFormat="1" applyFont="1" applyBorder="1" applyAlignment="1">
      <alignment horizontal="right"/>
    </xf>
    <xf numFmtId="0" fontId="36" fillId="0" borderId="0" xfId="0" applyFont="1" applyBorder="1" applyAlignment="1"/>
    <xf numFmtId="3" fontId="34" fillId="0" borderId="0" xfId="0" applyNumberFormat="1" applyFont="1" applyBorder="1" applyAlignment="1" applyProtection="1">
      <alignment horizontal="right"/>
    </xf>
    <xf numFmtId="0" fontId="36" fillId="0" borderId="5" xfId="0" applyFont="1" applyBorder="1" applyAlignment="1"/>
    <xf numFmtId="165" fontId="36" fillId="0" borderId="5" xfId="0" quotePrefix="1" applyNumberFormat="1" applyFont="1" applyBorder="1" applyAlignment="1" applyProtection="1">
      <alignment horizontal="center"/>
    </xf>
    <xf numFmtId="3" fontId="36" fillId="0" borderId="5" xfId="0" applyNumberFormat="1" applyFont="1" applyBorder="1" applyAlignment="1" applyProtection="1">
      <alignment horizontal="right"/>
    </xf>
    <xf numFmtId="3" fontId="36" fillId="0" borderId="5" xfId="0" applyNumberFormat="1" applyFont="1" applyFill="1" applyBorder="1" applyAlignment="1" applyProtection="1">
      <alignment horizontal="right"/>
    </xf>
    <xf numFmtId="169" fontId="45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Border="1" applyAlignment="1">
      <alignment horizontal="center" vertical="center"/>
    </xf>
    <xf numFmtId="37" fontId="41" fillId="0" borderId="0" xfId="0" applyNumberFormat="1" applyFont="1" applyBorder="1" applyAlignment="1" applyProtection="1">
      <alignment horizontal="right" vertical="center"/>
    </xf>
    <xf numFmtId="0" fontId="41" fillId="0" borderId="0" xfId="0" applyFont="1" applyBorder="1" applyAlignment="1">
      <alignment vertical="center"/>
    </xf>
    <xf numFmtId="178" fontId="34" fillId="0" borderId="0" xfId="49" applyNumberFormat="1" applyFont="1" applyFill="1" applyBorder="1" applyAlignment="1" applyProtection="1">
      <alignment horizontal="right" vertical="center" wrapText="1"/>
    </xf>
    <xf numFmtId="3" fontId="34" fillId="0" borderId="0" xfId="0" applyNumberFormat="1" applyFont="1" applyAlignment="1" applyProtection="1">
      <alignment horizontal="right"/>
    </xf>
    <xf numFmtId="176" fontId="34" fillId="0" borderId="0" xfId="52" applyNumberFormat="1" applyFont="1" applyAlignment="1">
      <alignment horizontal="right" vertical="center"/>
    </xf>
    <xf numFmtId="176" fontId="34" fillId="0" borderId="5" xfId="52" applyNumberFormat="1" applyFont="1" applyBorder="1" applyAlignment="1">
      <alignment horizontal="right" vertical="center"/>
    </xf>
    <xf numFmtId="3" fontId="34" fillId="22" borderId="0" xfId="0" applyNumberFormat="1" applyFont="1" applyFill="1" applyAlignment="1" applyProtection="1">
      <alignment horizontal="right"/>
    </xf>
    <xf numFmtId="3" fontId="34" fillId="0" borderId="0" xfId="52" applyNumberFormat="1" applyFont="1" applyAlignment="1">
      <alignment vertical="center" wrapText="1"/>
    </xf>
    <xf numFmtId="3" fontId="34" fillId="0" borderId="0" xfId="0" applyNumberFormat="1" applyFont="1" applyAlignment="1" applyProtection="1">
      <alignment wrapText="1"/>
    </xf>
    <xf numFmtId="176" fontId="34" fillId="0" borderId="0" xfId="0" applyNumberFormat="1" applyFont="1" applyAlignment="1" applyProtection="1">
      <alignment wrapText="1"/>
    </xf>
    <xf numFmtId="3" fontId="34" fillId="0" borderId="5" xfId="0" applyNumberFormat="1" applyFont="1" applyBorder="1" applyAlignment="1" applyProtection="1">
      <alignment wrapText="1"/>
    </xf>
    <xf numFmtId="37" fontId="49" fillId="0" borderId="0" xfId="53" applyNumberFormat="1" applyFont="1" applyAlignment="1" applyProtection="1">
      <alignment horizontal="right" vertical="center"/>
    </xf>
    <xf numFmtId="37" fontId="49" fillId="0" borderId="0" xfId="53" applyNumberFormat="1" applyFont="1" applyAlignment="1" applyProtection="1">
      <alignment vertical="center"/>
    </xf>
    <xf numFmtId="166" fontId="49" fillId="0" borderId="0" xfId="53" applyFont="1" applyAlignment="1">
      <alignment vertical="center"/>
    </xf>
    <xf numFmtId="1" fontId="48" fillId="0" borderId="2" xfId="0" applyNumberFormat="1" applyFont="1" applyBorder="1" applyAlignment="1">
      <alignment horizontal="left"/>
    </xf>
    <xf numFmtId="1" fontId="48" fillId="0" borderId="0" xfId="0" applyNumberFormat="1" applyFont="1" applyBorder="1" applyAlignment="1">
      <alignment horizontal="left"/>
    </xf>
    <xf numFmtId="1" fontId="48" fillId="0" borderId="1" xfId="0" applyNumberFormat="1" applyFont="1" applyBorder="1" applyAlignment="1">
      <alignment horizontal="left"/>
    </xf>
    <xf numFmtId="168" fontId="48" fillId="0" borderId="2" xfId="0" applyNumberFormat="1" applyFont="1" applyBorder="1" applyAlignment="1" applyProtection="1">
      <alignment horizontal="left"/>
    </xf>
    <xf numFmtId="168" fontId="48" fillId="0" borderId="0" xfId="0" quotePrefix="1" applyNumberFormat="1" applyFont="1" applyBorder="1" applyAlignment="1" applyProtection="1">
      <alignment horizontal="left"/>
    </xf>
    <xf numFmtId="168" fontId="48" fillId="0" borderId="1" xfId="0" quotePrefix="1" applyNumberFormat="1" applyFont="1" applyBorder="1" applyAlignment="1" applyProtection="1">
      <alignment horizontal="left"/>
    </xf>
    <xf numFmtId="0" fontId="48" fillId="0" borderId="6" xfId="0" applyFont="1" applyBorder="1" applyAlignment="1">
      <alignment horizontal="center"/>
    </xf>
    <xf numFmtId="0" fontId="48" fillId="0" borderId="7" xfId="0" applyFont="1" applyBorder="1" applyAlignment="1">
      <alignment horizontal="center"/>
    </xf>
    <xf numFmtId="0" fontId="48" fillId="0" borderId="25" xfId="0" applyFont="1" applyBorder="1" applyAlignment="1">
      <alignment horizontal="center"/>
    </xf>
    <xf numFmtId="166" fontId="48" fillId="0" borderId="9" xfId="53" applyFont="1" applyBorder="1" applyAlignment="1">
      <alignment horizontal="left" vertical="center" wrapText="1"/>
    </xf>
    <xf numFmtId="166" fontId="48" fillId="0" borderId="10" xfId="53" applyFont="1" applyBorder="1" applyAlignment="1">
      <alignment horizontal="left" vertical="center" wrapText="1"/>
    </xf>
    <xf numFmtId="166" fontId="48" fillId="0" borderId="11" xfId="53" applyFont="1" applyBorder="1" applyAlignment="1">
      <alignment horizontal="left" vertical="center" wrapText="1"/>
    </xf>
    <xf numFmtId="166" fontId="35" fillId="0" borderId="0" xfId="54" applyFont="1" applyAlignment="1">
      <alignment horizontal="left" vertical="center"/>
    </xf>
    <xf numFmtId="49" fontId="37" fillId="3" borderId="8" xfId="55" applyNumberFormat="1" applyFont="1" applyFill="1" applyBorder="1" applyAlignment="1">
      <alignment horizontal="center" vertical="center"/>
    </xf>
    <xf numFmtId="49" fontId="37" fillId="3" borderId="12" xfId="55" applyNumberFormat="1" applyFont="1" applyFill="1" applyBorder="1" applyAlignment="1">
      <alignment horizontal="center" vertical="center"/>
    </xf>
    <xf numFmtId="49" fontId="37" fillId="3" borderId="14" xfId="55" applyNumberFormat="1" applyFont="1" applyFill="1" applyBorder="1" applyAlignment="1">
      <alignment horizontal="center" vertical="center"/>
    </xf>
    <xf numFmtId="0" fontId="37" fillId="3" borderId="9" xfId="56" applyFont="1" applyFill="1" applyBorder="1" applyAlignment="1">
      <alignment horizontal="center" vertical="center"/>
    </xf>
    <xf numFmtId="0" fontId="37" fillId="3" borderId="10" xfId="56" applyFont="1" applyFill="1" applyBorder="1" applyAlignment="1">
      <alignment horizontal="center" vertical="center"/>
    </xf>
    <xf numFmtId="0" fontId="37" fillId="3" borderId="11" xfId="56" applyFont="1" applyFill="1" applyBorder="1" applyAlignment="1">
      <alignment horizontal="center" vertical="center"/>
    </xf>
    <xf numFmtId="0" fontId="37" fillId="4" borderId="9" xfId="0" applyFont="1" applyFill="1" applyBorder="1" applyAlignment="1">
      <alignment horizontal="center" vertical="center"/>
    </xf>
    <xf numFmtId="0" fontId="0" fillId="0" borderId="10" xfId="0" applyBorder="1"/>
    <xf numFmtId="0" fontId="37" fillId="4" borderId="13" xfId="0" applyFont="1" applyFill="1" applyBorder="1" applyAlignment="1">
      <alignment horizontal="center" vertical="center"/>
    </xf>
    <xf numFmtId="0" fontId="37" fillId="3" borderId="26" xfId="56" applyFont="1" applyFill="1" applyBorder="1" applyAlignment="1">
      <alignment horizontal="center" vertical="center"/>
    </xf>
    <xf numFmtId="0" fontId="37" fillId="3" borderId="27" xfId="56" applyFont="1" applyFill="1" applyBorder="1" applyAlignment="1">
      <alignment horizontal="center" vertical="center"/>
    </xf>
    <xf numFmtId="0" fontId="37" fillId="3" borderId="28" xfId="56" applyFont="1" applyFill="1" applyBorder="1" applyAlignment="1">
      <alignment horizontal="center" vertical="center"/>
    </xf>
    <xf numFmtId="0" fontId="37" fillId="4" borderId="14" xfId="0" applyFont="1" applyFill="1" applyBorder="1" applyAlignment="1">
      <alignment horizontal="center" vertical="center"/>
    </xf>
    <xf numFmtId="0" fontId="37" fillId="4" borderId="10" xfId="0" applyFont="1" applyFill="1" applyBorder="1" applyAlignment="1">
      <alignment horizontal="center" vertical="center"/>
    </xf>
    <xf numFmtId="0" fontId="37" fillId="4" borderId="11" xfId="0" applyFont="1" applyFill="1" applyBorder="1" applyAlignment="1">
      <alignment horizontal="center" vertical="center"/>
    </xf>
    <xf numFmtId="0" fontId="37" fillId="3" borderId="4" xfId="56" applyFont="1" applyFill="1" applyBorder="1" applyAlignment="1">
      <alignment horizontal="center" vertical="center"/>
    </xf>
    <xf numFmtId="0" fontId="37" fillId="3" borderId="5" xfId="56" applyFont="1" applyFill="1" applyBorder="1" applyAlignment="1">
      <alignment horizontal="center" vertical="center"/>
    </xf>
    <xf numFmtId="0" fontId="37" fillId="3" borderId="29" xfId="56" applyFont="1" applyFill="1" applyBorder="1" applyAlignment="1">
      <alignment horizontal="center" vertical="center"/>
    </xf>
    <xf numFmtId="49" fontId="37" fillId="3" borderId="9" xfId="55" applyNumberFormat="1" applyFont="1" applyFill="1" applyBorder="1" applyAlignment="1">
      <alignment horizontal="center" vertical="center"/>
    </xf>
    <xf numFmtId="49" fontId="37" fillId="3" borderId="10" xfId="55" applyNumberFormat="1" applyFont="1" applyFill="1" applyBorder="1" applyAlignment="1">
      <alignment horizontal="center" vertical="center"/>
    </xf>
    <xf numFmtId="49" fontId="37" fillId="3" borderId="11" xfId="55" applyNumberFormat="1" applyFont="1" applyFill="1" applyBorder="1" applyAlignment="1">
      <alignment horizontal="center" vertical="center"/>
    </xf>
    <xf numFmtId="166" fontId="37" fillId="4" borderId="6" xfId="53" applyFont="1" applyFill="1" applyBorder="1" applyAlignment="1" applyProtection="1">
      <alignment horizontal="center" vertical="center"/>
      <protection locked="0"/>
    </xf>
    <xf numFmtId="166" fontId="37" fillId="4" borderId="2" xfId="53" applyFont="1" applyFill="1" applyBorder="1" applyAlignment="1" applyProtection="1">
      <alignment horizontal="center" vertical="center"/>
      <protection locked="0"/>
    </xf>
    <xf numFmtId="166" fontId="37" fillId="4" borderId="4" xfId="53" applyFont="1" applyFill="1" applyBorder="1" applyAlignment="1" applyProtection="1">
      <alignment horizontal="center" vertical="center"/>
      <protection locked="0"/>
    </xf>
    <xf numFmtId="166" fontId="37" fillId="4" borderId="9" xfId="53" applyFont="1" applyFill="1" applyBorder="1" applyAlignment="1" applyProtection="1">
      <alignment horizontal="center" vertical="center"/>
      <protection locked="0"/>
    </xf>
    <xf numFmtId="166" fontId="37" fillId="4" borderId="3" xfId="53" applyFont="1" applyFill="1" applyBorder="1" applyAlignment="1" applyProtection="1">
      <alignment horizontal="center" vertical="center"/>
      <protection locked="0"/>
    </xf>
    <xf numFmtId="166" fontId="37" fillId="4" borderId="5" xfId="53" applyFont="1" applyFill="1" applyBorder="1" applyAlignment="1" applyProtection="1">
      <alignment horizontal="center" vertical="center"/>
      <protection locked="0"/>
    </xf>
    <xf numFmtId="166" fontId="37" fillId="4" borderId="9" xfId="53" applyFont="1" applyFill="1" applyBorder="1" applyAlignment="1" applyProtection="1">
      <alignment horizontal="center" vertical="center" wrapText="1"/>
      <protection locked="0"/>
    </xf>
    <xf numFmtId="166" fontId="37" fillId="4" borderId="10" xfId="53" applyFont="1" applyFill="1" applyBorder="1" applyAlignment="1" applyProtection="1">
      <alignment horizontal="center" vertical="center" wrapText="1"/>
      <protection locked="0"/>
    </xf>
    <xf numFmtId="166" fontId="37" fillId="4" borderId="11" xfId="53" applyFont="1" applyFill="1" applyBorder="1" applyAlignment="1" applyProtection="1">
      <alignment horizontal="center" vertical="center" wrapText="1"/>
      <protection locked="0"/>
    </xf>
    <xf numFmtId="166" fontId="37" fillId="4" borderId="10" xfId="53" applyFont="1" applyFill="1" applyBorder="1" applyAlignment="1" applyProtection="1">
      <alignment horizontal="center" vertical="center"/>
      <protection locked="0"/>
    </xf>
    <xf numFmtId="166" fontId="37" fillId="4" borderId="11" xfId="53" applyFont="1" applyFill="1" applyBorder="1" applyAlignment="1" applyProtection="1">
      <alignment horizontal="center" vertical="center"/>
      <protection locked="0"/>
    </xf>
    <xf numFmtId="0" fontId="42" fillId="5" borderId="7" xfId="0" applyFont="1" applyFill="1" applyBorder="1" applyAlignment="1">
      <alignment horizontal="center" vertical="center" wrapText="1"/>
    </xf>
    <xf numFmtId="0" fontId="42" fillId="5" borderId="0" xfId="0" applyFont="1" applyFill="1" applyBorder="1" applyAlignment="1">
      <alignment horizontal="center" vertical="center" wrapText="1"/>
    </xf>
    <xf numFmtId="3" fontId="34" fillId="22" borderId="0" xfId="53" applyNumberFormat="1" applyFont="1" applyFill="1" applyAlignment="1" applyProtection="1">
      <alignment horizontal="left" vertical="center" indent="1"/>
    </xf>
    <xf numFmtId="174" fontId="34" fillId="0" borderId="0" xfId="53" applyNumberFormat="1" applyFont="1" applyAlignment="1" applyProtection="1">
      <alignment horizontal="right" vertical="center"/>
    </xf>
    <xf numFmtId="3" fontId="34" fillId="22" borderId="0" xfId="53" applyNumberFormat="1" applyFont="1" applyFill="1" applyBorder="1" applyAlignment="1" applyProtection="1">
      <alignment vertical="center"/>
    </xf>
    <xf numFmtId="167" fontId="34" fillId="22" borderId="0" xfId="0" applyNumberFormat="1" applyFont="1" applyFill="1" applyAlignment="1" applyProtection="1">
      <alignment vertical="center" wrapText="1"/>
    </xf>
  </cellXfs>
  <cellStyles count="73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ERPO - Style2" xfId="2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Euro" xfId="34"/>
    <cellStyle name="Euro 2" xfId="35"/>
    <cellStyle name="Euro 3" xfId="36"/>
    <cellStyle name="Euro 4" xfId="37"/>
    <cellStyle name="Euro 5" xfId="38"/>
    <cellStyle name="Incorrecto" xfId="39"/>
    <cellStyle name="Millares" xfId="40" builtinId="3"/>
    <cellStyle name="Millares [0]" xfId="41" builtinId="6"/>
    <cellStyle name="Millares 2" xfId="42"/>
    <cellStyle name="Millares 3" xfId="43"/>
    <cellStyle name="Millares 4" xfId="71"/>
    <cellStyle name="Moneda 2" xfId="44"/>
    <cellStyle name="Moneda 2 2" xfId="45"/>
    <cellStyle name="Moneda 2 3" xfId="46"/>
    <cellStyle name="Moneda 2 4" xfId="47"/>
    <cellStyle name="Neutral" xfId="48"/>
    <cellStyle name="Normal" xfId="0" builtinId="0"/>
    <cellStyle name="Normal 2" xfId="49"/>
    <cellStyle name="Normal 2 2" xfId="50"/>
    <cellStyle name="Normal 3" xfId="51"/>
    <cellStyle name="Normal 4" xfId="70"/>
    <cellStyle name="Normal_cuadro 60" xfId="52"/>
    <cellStyle name="Normal_cuadro 61" xfId="53"/>
    <cellStyle name="Normal_cuadro 7" xfId="54"/>
    <cellStyle name="Normal_cuadro 7 3" xfId="72"/>
    <cellStyle name="Normal_Hoja1" xfId="55"/>
    <cellStyle name="Normal_Rank imp" xfId="56"/>
    <cellStyle name="Notas" xfId="57"/>
    <cellStyle name="NOTAS - Style3" xfId="58"/>
    <cellStyle name="RECUAD - Style4" xfId="59"/>
    <cellStyle name="RECUAD - Style5" xfId="60"/>
    <cellStyle name="Salida" xfId="61"/>
    <cellStyle name="Texto de advertencia" xfId="62"/>
    <cellStyle name="Texto explicativo" xfId="63"/>
    <cellStyle name="Título" xfId="64"/>
    <cellStyle name="TITULO - Style5" xfId="65"/>
    <cellStyle name="TITULO - Style6" xfId="66"/>
    <cellStyle name="Título 2" xfId="67"/>
    <cellStyle name="Título 3" xfId="68"/>
    <cellStyle name="Total" xfId="69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4:G18"/>
  <sheetViews>
    <sheetView zoomScale="124" zoomScaleNormal="124" workbookViewId="0">
      <selection activeCell="B18" sqref="B18"/>
    </sheetView>
  </sheetViews>
  <sheetFormatPr baseColWidth="10" defaultRowHeight="12.75"/>
  <cols>
    <col min="1" max="1" width="6.42578125" customWidth="1"/>
  </cols>
  <sheetData>
    <row r="4" spans="1:7">
      <c r="A4" s="72" t="s">
        <v>105</v>
      </c>
    </row>
    <row r="9" spans="1:7">
      <c r="A9" s="1"/>
      <c r="B9" s="1"/>
      <c r="C9" s="1"/>
      <c r="D9" s="1"/>
      <c r="E9" s="1"/>
      <c r="F9" s="1"/>
    </row>
    <row r="10" spans="1:7">
      <c r="A10" s="1"/>
      <c r="B10" s="1"/>
      <c r="C10" s="1"/>
      <c r="D10" s="1"/>
      <c r="E10" s="1"/>
      <c r="F10" s="1"/>
      <c r="G10" s="69"/>
    </row>
    <row r="11" spans="1:7">
      <c r="A11" s="73" t="s">
        <v>121</v>
      </c>
      <c r="B11" s="74"/>
      <c r="C11" s="75"/>
      <c r="D11" s="75"/>
      <c r="E11" s="75"/>
      <c r="F11" s="110"/>
    </row>
    <row r="12" spans="1:7">
      <c r="A12" s="243"/>
      <c r="B12" s="297" t="s">
        <v>106</v>
      </c>
      <c r="C12" s="298"/>
      <c r="D12" s="298"/>
      <c r="E12" s="298"/>
      <c r="F12" s="299"/>
      <c r="G12" s="69"/>
    </row>
    <row r="13" spans="1:7" ht="15" customHeight="1">
      <c r="A13" s="244" t="s">
        <v>30</v>
      </c>
      <c r="B13" s="294" t="s">
        <v>135</v>
      </c>
      <c r="C13" s="295"/>
      <c r="D13" s="295"/>
      <c r="E13" s="295"/>
      <c r="F13" s="296"/>
      <c r="G13" s="69"/>
    </row>
    <row r="14" spans="1:7" ht="15" customHeight="1">
      <c r="A14" s="245"/>
      <c r="B14" s="294" t="s">
        <v>197</v>
      </c>
      <c r="C14" s="295"/>
      <c r="D14" s="295"/>
      <c r="E14" s="295"/>
      <c r="F14" s="296"/>
      <c r="G14" s="69"/>
    </row>
    <row r="15" spans="1:7" ht="15" customHeight="1">
      <c r="A15" s="244" t="s">
        <v>31</v>
      </c>
      <c r="B15" s="76" t="s">
        <v>133</v>
      </c>
      <c r="C15" s="77"/>
      <c r="D15" s="77"/>
      <c r="E15" s="77"/>
      <c r="F15" s="78"/>
    </row>
    <row r="16" spans="1:7" ht="15" customHeight="1">
      <c r="A16" s="246"/>
      <c r="B16" s="291" t="s">
        <v>198</v>
      </c>
      <c r="C16" s="292"/>
      <c r="D16" s="292"/>
      <c r="E16" s="292"/>
      <c r="F16" s="293"/>
    </row>
    <row r="17" spans="1:6" ht="30.75" customHeight="1">
      <c r="A17" s="247" t="s">
        <v>32</v>
      </c>
      <c r="B17" s="300" t="s">
        <v>199</v>
      </c>
      <c r="C17" s="301"/>
      <c r="D17" s="301"/>
      <c r="E17" s="301"/>
      <c r="F17" s="302"/>
    </row>
    <row r="18" spans="1:6" ht="15" customHeight="1">
      <c r="A18" s="2"/>
      <c r="B18" s="2"/>
      <c r="C18" s="2"/>
      <c r="D18" s="2"/>
      <c r="E18" s="2"/>
      <c r="F18" s="2"/>
    </row>
  </sheetData>
  <mergeCells count="5">
    <mergeCell ref="B16:F16"/>
    <mergeCell ref="B13:F13"/>
    <mergeCell ref="B12:F12"/>
    <mergeCell ref="B14:F14"/>
    <mergeCell ref="B17:F17"/>
  </mergeCells>
  <phoneticPr fontId="31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84" transitionEvaluation="1" published="0"/>
  <dimension ref="A1:AN552"/>
  <sheetViews>
    <sheetView showGridLines="0" topLeftCell="A84" zoomScale="142" zoomScaleNormal="142" zoomScalePageLayoutView="130" workbookViewId="0">
      <selection activeCell="A106" sqref="A106"/>
    </sheetView>
  </sheetViews>
  <sheetFormatPr baseColWidth="10" defaultColWidth="4.85546875" defaultRowHeight="11.1" customHeight="1"/>
  <cols>
    <col min="1" max="1" width="15.7109375" style="10" customWidth="1"/>
    <col min="2" max="2" width="9.140625" style="137" customWidth="1"/>
    <col min="3" max="3" width="9.140625" style="10" customWidth="1"/>
    <col min="4" max="4" width="5.5703125" style="158" customWidth="1"/>
    <col min="5" max="6" width="9.140625" style="138" customWidth="1"/>
    <col min="7" max="7" width="5.5703125" style="158" customWidth="1"/>
    <col min="8" max="8" width="9.7109375" style="60" customWidth="1"/>
    <col min="9" max="9" width="9.140625" style="60" customWidth="1"/>
    <col min="10" max="10" width="4.5703125" style="58" customWidth="1"/>
    <col min="11" max="12" width="6.28515625" style="10" customWidth="1"/>
    <col min="13" max="13" width="6.7109375" style="58" customWidth="1"/>
    <col min="14" max="23" width="4.85546875" style="10"/>
    <col min="24" max="24" width="6.42578125" style="10" bestFit="1" customWidth="1"/>
    <col min="25" max="16384" width="4.85546875" style="10"/>
  </cols>
  <sheetData>
    <row r="1" spans="1:40" ht="15" customHeight="1">
      <c r="A1" s="56" t="s">
        <v>207</v>
      </c>
      <c r="B1" s="125"/>
      <c r="C1" s="57"/>
      <c r="D1" s="57"/>
      <c r="E1" s="139"/>
      <c r="F1" s="139"/>
      <c r="G1" s="57"/>
    </row>
    <row r="2" spans="1:40" ht="13.5">
      <c r="A2" s="225" t="s">
        <v>208</v>
      </c>
      <c r="B2" s="225"/>
      <c r="C2" s="225"/>
      <c r="D2" s="225"/>
      <c r="E2" s="140"/>
      <c r="F2" s="140"/>
      <c r="G2" s="165"/>
    </row>
    <row r="3" spans="1:40" ht="13.5">
      <c r="A3" s="3" t="s">
        <v>113</v>
      </c>
      <c r="B3" s="126"/>
      <c r="C3" s="34"/>
      <c r="D3" s="153"/>
      <c r="E3" s="141"/>
      <c r="F3" s="141"/>
      <c r="G3" s="153"/>
    </row>
    <row r="4" spans="1:40" ht="3" customHeight="1">
      <c r="A4" s="27"/>
      <c r="B4" s="127"/>
      <c r="C4" s="28"/>
      <c r="D4" s="154"/>
      <c r="E4" s="142"/>
      <c r="F4" s="142"/>
      <c r="G4" s="154"/>
    </row>
    <row r="5" spans="1:40" ht="12" customHeight="1">
      <c r="A5" s="304" t="s">
        <v>123</v>
      </c>
      <c r="B5" s="319" t="s">
        <v>145</v>
      </c>
      <c r="C5" s="320"/>
      <c r="D5" s="320"/>
      <c r="E5" s="320"/>
      <c r="F5" s="320"/>
      <c r="G5" s="321"/>
      <c r="H5" s="313" t="s">
        <v>137</v>
      </c>
      <c r="I5" s="314"/>
      <c r="J5" s="314"/>
      <c r="K5" s="314"/>
      <c r="L5" s="314"/>
      <c r="M5" s="315"/>
      <c r="N5" s="118"/>
    </row>
    <row r="6" spans="1:40" ht="14.1" customHeight="1">
      <c r="A6" s="305"/>
      <c r="B6" s="322" t="s">
        <v>209</v>
      </c>
      <c r="C6" s="323"/>
      <c r="D6" s="324"/>
      <c r="E6" s="310" t="s">
        <v>195</v>
      </c>
      <c r="F6" s="317"/>
      <c r="G6" s="318"/>
      <c r="H6" s="316" t="str">
        <f>+B6</f>
        <v>Enero - Febrero</v>
      </c>
      <c r="I6" s="316"/>
      <c r="J6" s="316"/>
      <c r="K6" s="316" t="str">
        <f>+E6</f>
        <v>Febrero</v>
      </c>
      <c r="L6" s="316"/>
      <c r="M6" s="316"/>
    </row>
    <row r="7" spans="1:40" ht="12" customHeight="1">
      <c r="A7" s="306"/>
      <c r="B7" s="35" t="s">
        <v>65</v>
      </c>
      <c r="C7" s="35" t="s">
        <v>193</v>
      </c>
      <c r="D7" s="155" t="s">
        <v>162</v>
      </c>
      <c r="E7" s="63" t="s">
        <v>65</v>
      </c>
      <c r="F7" s="63" t="s">
        <v>193</v>
      </c>
      <c r="G7" s="155" t="s">
        <v>162</v>
      </c>
      <c r="H7" s="63" t="s">
        <v>66</v>
      </c>
      <c r="I7" s="63" t="s">
        <v>194</v>
      </c>
      <c r="J7" s="61" t="s">
        <v>162</v>
      </c>
      <c r="K7" s="35" t="s">
        <v>66</v>
      </c>
      <c r="L7" s="35" t="s">
        <v>194</v>
      </c>
      <c r="M7" s="61" t="s">
        <v>162</v>
      </c>
    </row>
    <row r="8" spans="1:40" ht="6" customHeight="1">
      <c r="A8" s="36"/>
      <c r="B8" s="128"/>
      <c r="C8" s="37"/>
      <c r="D8" s="156"/>
      <c r="E8" s="143"/>
      <c r="F8" s="143"/>
      <c r="G8" s="156"/>
    </row>
    <row r="9" spans="1:40" ht="10.5" customHeight="1">
      <c r="A9" s="90" t="s">
        <v>148</v>
      </c>
      <c r="B9" s="129"/>
      <c r="C9" s="59"/>
      <c r="D9" s="157"/>
      <c r="E9" s="144"/>
      <c r="F9" s="144"/>
      <c r="G9" s="157"/>
      <c r="K9" s="60"/>
      <c r="L9" s="60"/>
    </row>
    <row r="10" spans="1:40" ht="10.5" customHeight="1">
      <c r="A10" s="102" t="s">
        <v>149</v>
      </c>
      <c r="P10" s="29"/>
      <c r="S10" s="29"/>
      <c r="Y10" s="29"/>
      <c r="AB10" s="29"/>
      <c r="AE10" s="29"/>
      <c r="AH10" s="29"/>
      <c r="AN10" s="29"/>
    </row>
    <row r="11" spans="1:40" ht="10.5" customHeight="1">
      <c r="A11" s="103" t="s">
        <v>125</v>
      </c>
      <c r="B11" s="138">
        <v>2964.33</v>
      </c>
      <c r="C11" s="138">
        <v>3317</v>
      </c>
      <c r="D11" s="158">
        <v>11.897123464661497</v>
      </c>
      <c r="E11" s="284">
        <v>1401.54</v>
      </c>
      <c r="F11" s="248">
        <v>1520</v>
      </c>
      <c r="G11" s="158">
        <v>8.4521312270787963</v>
      </c>
      <c r="H11" s="138">
        <v>2949.55</v>
      </c>
      <c r="I11" s="138">
        <v>3796</v>
      </c>
      <c r="J11" s="58">
        <v>28.697597938668594</v>
      </c>
      <c r="K11" s="60">
        <v>1392.88</v>
      </c>
      <c r="L11" s="60">
        <v>1884</v>
      </c>
      <c r="M11" s="58">
        <v>35.259318821434718</v>
      </c>
      <c r="P11" s="29"/>
      <c r="S11" s="29"/>
      <c r="Y11" s="29"/>
      <c r="AB11" s="29"/>
      <c r="AE11" s="29"/>
      <c r="AH11" s="29"/>
      <c r="AN11" s="29"/>
    </row>
    <row r="12" spans="1:40" ht="10.5" customHeight="1">
      <c r="A12" s="104"/>
      <c r="B12" s="130"/>
      <c r="C12" s="115"/>
      <c r="D12" s="159"/>
      <c r="E12" s="285"/>
      <c r="F12" s="280"/>
      <c r="G12" s="159"/>
      <c r="H12" s="281"/>
      <c r="I12" s="112"/>
    </row>
    <row r="13" spans="1:40" ht="10.5" customHeight="1">
      <c r="A13" s="105" t="s">
        <v>150</v>
      </c>
      <c r="B13" s="130"/>
      <c r="C13" s="115"/>
      <c r="D13" s="159"/>
      <c r="E13" s="285"/>
      <c r="F13" s="280"/>
      <c r="G13" s="159"/>
      <c r="H13" s="281"/>
      <c r="I13" s="112"/>
      <c r="J13" s="62"/>
      <c r="K13" s="60"/>
      <c r="L13" s="60"/>
      <c r="M13" s="62"/>
      <c r="P13" s="29"/>
      <c r="S13" s="29"/>
      <c r="Y13" s="29"/>
      <c r="AB13" s="29"/>
      <c r="AE13" s="29"/>
      <c r="AH13" s="29"/>
      <c r="AN13" s="29"/>
    </row>
    <row r="14" spans="1:40" ht="10.5" customHeight="1">
      <c r="A14" s="7" t="s">
        <v>126</v>
      </c>
      <c r="B14" s="130">
        <v>12508.531999999999</v>
      </c>
      <c r="C14" s="115">
        <v>13055.855</v>
      </c>
      <c r="D14" s="159">
        <v>4.3755973922439573</v>
      </c>
      <c r="E14" s="285">
        <v>5900.951</v>
      </c>
      <c r="F14" s="280">
        <v>7294</v>
      </c>
      <c r="G14" s="159">
        <v>23.607194840289303</v>
      </c>
      <c r="H14" s="281">
        <v>11976.602999999999</v>
      </c>
      <c r="I14" s="112">
        <v>12913.625</v>
      </c>
      <c r="J14" s="62">
        <v>7.8237710642992786</v>
      </c>
      <c r="K14" s="60">
        <v>5361.8280000000004</v>
      </c>
      <c r="L14" s="60">
        <v>6752</v>
      </c>
      <c r="M14" s="62">
        <v>25.927202439168127</v>
      </c>
      <c r="P14" s="29"/>
      <c r="S14" s="29"/>
      <c r="Y14" s="29"/>
      <c r="AB14" s="29"/>
      <c r="AE14" s="29"/>
      <c r="AH14" s="29"/>
      <c r="AN14" s="29"/>
    </row>
    <row r="15" spans="1:40" ht="10.5" customHeight="1">
      <c r="A15" s="7" t="s">
        <v>127</v>
      </c>
      <c r="B15" s="130">
        <v>2964.33</v>
      </c>
      <c r="C15" s="115">
        <v>3317</v>
      </c>
      <c r="D15" s="159">
        <v>11.897123464661497</v>
      </c>
      <c r="E15" s="285">
        <v>1401.54</v>
      </c>
      <c r="F15" s="280">
        <v>1520</v>
      </c>
      <c r="G15" s="159">
        <v>8.4521312270787963</v>
      </c>
      <c r="H15" s="281">
        <v>2949.55</v>
      </c>
      <c r="I15" s="112">
        <v>3796</v>
      </c>
      <c r="J15" s="62">
        <v>28.697597938668594</v>
      </c>
      <c r="K15" s="60">
        <v>1392.88</v>
      </c>
      <c r="L15" s="60">
        <v>1884</v>
      </c>
      <c r="M15" s="62">
        <v>35.259318821434718</v>
      </c>
      <c r="P15" s="29"/>
      <c r="S15" s="29"/>
      <c r="Y15" s="29"/>
      <c r="AB15" s="29"/>
      <c r="AE15" s="29"/>
      <c r="AH15" s="29"/>
      <c r="AN15" s="29"/>
    </row>
    <row r="16" spans="1:40" ht="10.5" customHeight="1">
      <c r="A16" s="104"/>
      <c r="B16" s="130"/>
      <c r="C16" s="115"/>
      <c r="D16" s="159"/>
      <c r="E16" s="285"/>
      <c r="F16" s="280"/>
      <c r="G16" s="159"/>
      <c r="H16" s="281"/>
      <c r="I16" s="112"/>
    </row>
    <row r="17" spans="1:40" ht="10.5" customHeight="1">
      <c r="A17" s="95" t="s">
        <v>151</v>
      </c>
      <c r="B17" s="130"/>
      <c r="C17" s="115"/>
      <c r="D17" s="159"/>
      <c r="E17" s="285"/>
      <c r="F17" s="280"/>
      <c r="G17" s="159"/>
      <c r="H17" s="281"/>
      <c r="I17" s="112"/>
      <c r="J17" s="62"/>
      <c r="M17" s="62"/>
      <c r="P17" s="29"/>
      <c r="S17" s="29"/>
      <c r="Y17" s="29"/>
      <c r="AB17" s="29"/>
      <c r="AE17" s="29"/>
      <c r="AH17" s="29"/>
      <c r="AN17" s="29"/>
    </row>
    <row r="18" spans="1:40" ht="10.5" customHeight="1">
      <c r="A18" s="103" t="s">
        <v>114</v>
      </c>
      <c r="B18" s="130">
        <v>380739.29795000004</v>
      </c>
      <c r="C18" s="115">
        <v>382292.13199999998</v>
      </c>
      <c r="D18" s="159">
        <v>0.40784706447714036</v>
      </c>
      <c r="E18" s="286">
        <v>179204.60395000002</v>
      </c>
      <c r="F18" s="280">
        <v>179726</v>
      </c>
      <c r="G18" s="159">
        <v>0.29095014218800674</v>
      </c>
      <c r="H18" s="281">
        <v>383896.59899999999</v>
      </c>
      <c r="I18" s="112">
        <v>383923.48499999999</v>
      </c>
      <c r="J18" s="62">
        <v>7.0034483426129057E-3</v>
      </c>
      <c r="K18" s="60">
        <v>181706.79200000002</v>
      </c>
      <c r="L18" s="60">
        <v>181641</v>
      </c>
      <c r="M18" s="62">
        <v>-3.6207782480701667E-2</v>
      </c>
      <c r="P18" s="29"/>
      <c r="S18" s="29"/>
      <c r="Y18" s="29"/>
      <c r="AB18" s="29"/>
      <c r="AE18" s="29"/>
      <c r="AH18" s="29"/>
      <c r="AN18" s="29"/>
    </row>
    <row r="19" spans="1:40" ht="10.5" customHeight="1">
      <c r="A19" s="7" t="s">
        <v>115</v>
      </c>
      <c r="B19" s="130">
        <v>135446.81200000001</v>
      </c>
      <c r="C19" s="115">
        <v>137145.516</v>
      </c>
      <c r="D19" s="159">
        <v>1.2541483811372434</v>
      </c>
      <c r="E19" s="286">
        <v>64409.798000000003</v>
      </c>
      <c r="F19" s="280">
        <v>65380</v>
      </c>
      <c r="G19" s="159">
        <v>1.506295672593172</v>
      </c>
      <c r="H19" s="281">
        <v>135173.97199999998</v>
      </c>
      <c r="I19" s="112">
        <v>136515.84699999998</v>
      </c>
      <c r="J19" s="62">
        <v>0.99270220453386848</v>
      </c>
      <c r="K19" s="60">
        <v>64461.026000000005</v>
      </c>
      <c r="L19" s="60">
        <v>65029</v>
      </c>
      <c r="M19" s="62">
        <v>0.88111225533393789</v>
      </c>
      <c r="P19" s="29"/>
      <c r="S19" s="29"/>
      <c r="Y19" s="29"/>
      <c r="AB19" s="29"/>
      <c r="AE19" s="29"/>
      <c r="AH19" s="29"/>
      <c r="AN19" s="29"/>
    </row>
    <row r="20" spans="1:40" ht="10.5" customHeight="1">
      <c r="A20" s="7" t="s">
        <v>128</v>
      </c>
      <c r="B20" s="130">
        <v>34483.817000000003</v>
      </c>
      <c r="C20" s="115">
        <v>37948.347000000002</v>
      </c>
      <c r="D20" s="159">
        <v>10.046828632688776</v>
      </c>
      <c r="E20" s="286">
        <v>16988.518</v>
      </c>
      <c r="F20" s="280">
        <v>20149</v>
      </c>
      <c r="G20" s="159">
        <v>18.603635702655176</v>
      </c>
      <c r="H20" s="281">
        <v>34195.94</v>
      </c>
      <c r="I20" s="112">
        <v>37639.402000000002</v>
      </c>
      <c r="J20" s="62">
        <v>10.069797759617071</v>
      </c>
      <c r="K20" s="60">
        <v>16846.186999999994</v>
      </c>
      <c r="L20" s="60">
        <v>19968</v>
      </c>
      <c r="M20" s="62">
        <v>18.531273575438799</v>
      </c>
      <c r="P20" s="29"/>
      <c r="S20" s="29"/>
      <c r="Y20" s="29"/>
      <c r="AB20" s="29"/>
      <c r="AE20" s="29"/>
      <c r="AH20" s="29"/>
      <c r="AN20" s="29"/>
    </row>
    <row r="21" spans="1:40" ht="10.5" customHeight="1">
      <c r="A21" s="7" t="s">
        <v>129</v>
      </c>
      <c r="B21" s="130">
        <v>16474.460999999999</v>
      </c>
      <c r="C21" s="115">
        <v>16636.756000000001</v>
      </c>
      <c r="D21" s="159">
        <v>0.98513086406895045</v>
      </c>
      <c r="E21" s="286">
        <v>8410.482</v>
      </c>
      <c r="F21" s="280">
        <v>8410</v>
      </c>
      <c r="G21" s="159">
        <v>-5.7309438388886136E-3</v>
      </c>
      <c r="H21" s="281">
        <v>16230.188000000002</v>
      </c>
      <c r="I21" s="112">
        <v>16272.939999999999</v>
      </c>
      <c r="J21" s="62">
        <v>0.26341038070536449</v>
      </c>
      <c r="K21" s="60">
        <v>8081.4650000000011</v>
      </c>
      <c r="L21" s="60">
        <v>8081</v>
      </c>
      <c r="M21" s="62">
        <v>-5.7539072433110405E-3</v>
      </c>
      <c r="P21" s="29"/>
      <c r="S21" s="29"/>
      <c r="X21" s="85"/>
      <c r="Y21" s="29"/>
      <c r="AB21" s="29"/>
      <c r="AE21" s="29"/>
      <c r="AH21" s="29"/>
      <c r="AN21" s="29"/>
    </row>
    <row r="22" spans="1:40" ht="10.5" customHeight="1">
      <c r="A22" s="7" t="s">
        <v>116</v>
      </c>
      <c r="B22" s="130">
        <v>9809.3709999999992</v>
      </c>
      <c r="C22" s="115">
        <v>10972.654</v>
      </c>
      <c r="D22" s="159">
        <v>11.858894928125373</v>
      </c>
      <c r="E22" s="286">
        <v>4749.9920000000002</v>
      </c>
      <c r="F22" s="280">
        <v>5591</v>
      </c>
      <c r="G22" s="159">
        <v>17.705461398671819</v>
      </c>
      <c r="H22" s="281">
        <v>9797.7289999999994</v>
      </c>
      <c r="I22" s="112">
        <v>10808.395</v>
      </c>
      <c r="J22" s="62">
        <v>10.315308782269872</v>
      </c>
      <c r="K22" s="60">
        <v>4763.4190000000008</v>
      </c>
      <c r="L22" s="60">
        <v>5398</v>
      </c>
      <c r="M22" s="62">
        <v>13.321964748429638</v>
      </c>
      <c r="P22" s="29"/>
      <c r="S22" s="29"/>
      <c r="Y22" s="29"/>
      <c r="AB22" s="29"/>
      <c r="AE22" s="29"/>
      <c r="AH22" s="29"/>
      <c r="AN22" s="29"/>
    </row>
    <row r="23" spans="1:40" ht="10.5" customHeight="1">
      <c r="A23" s="7" t="s">
        <v>168</v>
      </c>
      <c r="B23" s="130">
        <v>63718.777000000002</v>
      </c>
      <c r="C23" s="115">
        <v>63475.195999999996</v>
      </c>
      <c r="D23" s="159">
        <v>-0.38227507097320368</v>
      </c>
      <c r="E23" s="286">
        <v>30409.961000000003</v>
      </c>
      <c r="F23" s="280">
        <v>30454</v>
      </c>
      <c r="G23" s="159">
        <v>0.14481767997005512</v>
      </c>
      <c r="H23" s="281">
        <v>61040.983999999997</v>
      </c>
      <c r="I23" s="112">
        <v>60605.733</v>
      </c>
      <c r="J23" s="58">
        <v>-0.71304715533418994</v>
      </c>
      <c r="K23" s="60">
        <v>31566.911</v>
      </c>
      <c r="L23" s="60">
        <v>31417</v>
      </c>
      <c r="M23" s="58">
        <v>-0.47489917527882008</v>
      </c>
    </row>
    <row r="24" spans="1:40" ht="10.5" customHeight="1">
      <c r="A24" s="104"/>
      <c r="B24" s="130"/>
      <c r="C24" s="115"/>
      <c r="D24" s="159"/>
      <c r="E24" s="285"/>
      <c r="F24" s="280"/>
      <c r="G24" s="159"/>
      <c r="H24" s="281"/>
      <c r="I24" s="112"/>
      <c r="J24" s="62"/>
      <c r="M24" s="62"/>
      <c r="P24" s="29"/>
      <c r="S24" s="29"/>
      <c r="Y24" s="29"/>
      <c r="AB24" s="29"/>
      <c r="AE24" s="29"/>
      <c r="AH24" s="29"/>
      <c r="AN24" s="29"/>
    </row>
    <row r="25" spans="1:40" ht="10.5" customHeight="1">
      <c r="A25" s="97" t="s">
        <v>152</v>
      </c>
      <c r="B25" s="130"/>
      <c r="C25" s="115"/>
      <c r="D25" s="159"/>
      <c r="E25" s="285"/>
      <c r="F25" s="280"/>
      <c r="G25" s="159"/>
      <c r="H25" s="281"/>
      <c r="I25" s="112"/>
      <c r="J25" s="62"/>
      <c r="M25" s="62"/>
      <c r="P25" s="29"/>
      <c r="S25" s="29"/>
      <c r="Y25" s="29"/>
      <c r="AB25" s="29"/>
      <c r="AE25" s="29"/>
      <c r="AH25" s="29"/>
      <c r="AN25" s="29"/>
    </row>
    <row r="26" spans="1:40" ht="10.5" customHeight="1">
      <c r="A26" s="7" t="s">
        <v>169</v>
      </c>
      <c r="B26" s="130">
        <v>5881.5724</v>
      </c>
      <c r="C26" s="115">
        <v>4979.8</v>
      </c>
      <c r="D26" s="159">
        <v>-15.332165255672104</v>
      </c>
      <c r="E26" s="285">
        <v>3296.6264000000001</v>
      </c>
      <c r="F26" s="280">
        <v>2237.8000000000002</v>
      </c>
      <c r="G26" s="159">
        <v>-32.118483307662636</v>
      </c>
      <c r="H26" s="281">
        <v>5308.8738999999996</v>
      </c>
      <c r="I26" s="112">
        <v>5153.0300000000007</v>
      </c>
      <c r="J26" s="62">
        <v>-2.9355359146880255</v>
      </c>
      <c r="K26" s="60">
        <v>3224.2528999999995</v>
      </c>
      <c r="L26" s="60">
        <v>2453.0300000000002</v>
      </c>
      <c r="M26" s="62">
        <v>-23.919429521176806</v>
      </c>
      <c r="P26" s="29"/>
      <c r="S26" s="29"/>
      <c r="Y26" s="29"/>
      <c r="AB26" s="29"/>
      <c r="AE26" s="29"/>
      <c r="AH26" s="29"/>
      <c r="AN26" s="29"/>
    </row>
    <row r="27" spans="1:40" ht="10.5" customHeight="1">
      <c r="A27" s="7" t="s">
        <v>117</v>
      </c>
      <c r="B27" s="130">
        <v>1885.2972</v>
      </c>
      <c r="C27" s="115">
        <v>1770.5529999999999</v>
      </c>
      <c r="D27" s="159">
        <v>-6.0862658683203952</v>
      </c>
      <c r="E27" s="285">
        <v>772.44820000000016</v>
      </c>
      <c r="F27" s="280">
        <v>804</v>
      </c>
      <c r="G27" s="159">
        <v>4.0846493007556717</v>
      </c>
      <c r="H27" s="281">
        <v>1878.4299400000002</v>
      </c>
      <c r="I27" s="112">
        <v>1712.13</v>
      </c>
      <c r="J27" s="58">
        <v>-8.8531350815245204</v>
      </c>
      <c r="K27" s="60">
        <v>844.41560000000004</v>
      </c>
      <c r="L27" s="60">
        <v>778.7</v>
      </c>
      <c r="M27" s="58">
        <v>-7.7823763559081609</v>
      </c>
    </row>
    <row r="28" spans="1:40" ht="10.5" customHeight="1">
      <c r="A28" s="7"/>
      <c r="B28" s="130"/>
      <c r="C28" s="115"/>
      <c r="D28" s="159"/>
      <c r="E28" s="285"/>
      <c r="F28" s="280"/>
      <c r="G28" s="159"/>
      <c r="H28" s="281"/>
      <c r="I28" s="112"/>
      <c r="K28" s="60"/>
      <c r="L28" s="60"/>
    </row>
    <row r="29" spans="1:40" ht="10.5" customHeight="1">
      <c r="A29" s="101" t="s">
        <v>153</v>
      </c>
      <c r="B29" s="130"/>
      <c r="C29" s="115"/>
      <c r="D29" s="159"/>
      <c r="E29" s="285"/>
      <c r="F29" s="280"/>
      <c r="G29" s="159"/>
      <c r="H29" s="281"/>
      <c r="I29" s="112"/>
      <c r="K29" s="60"/>
      <c r="L29" s="60"/>
    </row>
    <row r="30" spans="1:40" ht="10.5" customHeight="1">
      <c r="A30" s="94" t="s">
        <v>120</v>
      </c>
      <c r="B30" s="130">
        <v>174798.34</v>
      </c>
      <c r="C30" s="115">
        <v>176827.07</v>
      </c>
      <c r="D30" s="159">
        <v>1.160611708326309</v>
      </c>
      <c r="E30" s="285">
        <v>80830.179999999993</v>
      </c>
      <c r="F30" s="280">
        <v>81592.05</v>
      </c>
      <c r="G30" s="159">
        <v>0.94255635704387775</v>
      </c>
      <c r="H30" s="281">
        <v>174798.34</v>
      </c>
      <c r="I30" s="112">
        <v>176827.07</v>
      </c>
      <c r="J30" s="62">
        <v>1.160611708326309</v>
      </c>
      <c r="K30" s="60">
        <v>80830.179999999993</v>
      </c>
      <c r="L30" s="60">
        <v>81592.05</v>
      </c>
      <c r="M30" s="62">
        <v>0.94255635704387775</v>
      </c>
      <c r="P30" s="29"/>
      <c r="S30" s="29"/>
      <c r="Y30" s="29"/>
      <c r="AB30" s="29"/>
      <c r="AE30" s="29"/>
      <c r="AH30" s="29"/>
      <c r="AN30" s="29"/>
    </row>
    <row r="31" spans="1:40" ht="10.5" customHeight="1">
      <c r="A31" s="94"/>
      <c r="B31" s="130"/>
      <c r="C31" s="115"/>
      <c r="D31" s="159"/>
      <c r="E31" s="285"/>
      <c r="F31" s="280"/>
      <c r="G31" s="159"/>
      <c r="H31" s="281"/>
      <c r="I31" s="112"/>
      <c r="J31" s="62"/>
      <c r="M31" s="62"/>
      <c r="P31" s="29"/>
      <c r="S31" s="29"/>
      <c r="Y31" s="29"/>
      <c r="AB31" s="29"/>
      <c r="AE31" s="29"/>
      <c r="AH31" s="29"/>
      <c r="AN31" s="29"/>
    </row>
    <row r="32" spans="1:40" ht="10.5" customHeight="1">
      <c r="A32" s="95" t="s">
        <v>118</v>
      </c>
      <c r="B32" s="130"/>
      <c r="C32" s="115"/>
      <c r="D32" s="159"/>
      <c r="E32" s="285"/>
      <c r="F32" s="280"/>
      <c r="G32" s="159"/>
      <c r="H32" s="281"/>
      <c r="I32" s="112"/>
      <c r="J32" s="62"/>
      <c r="M32" s="62"/>
      <c r="P32" s="29"/>
      <c r="S32" s="29"/>
      <c r="Y32" s="29"/>
      <c r="AB32" s="29"/>
      <c r="AE32" s="29"/>
      <c r="AH32" s="29"/>
      <c r="AN32" s="29"/>
    </row>
    <row r="33" spans="1:40" ht="10.5" customHeight="1">
      <c r="A33" s="7" t="s">
        <v>0</v>
      </c>
      <c r="B33" s="130">
        <v>1409.2698</v>
      </c>
      <c r="C33" s="115">
        <v>1581.7429999999999</v>
      </c>
      <c r="D33" s="159">
        <v>12.238479814156221</v>
      </c>
      <c r="E33" s="285">
        <v>558.16899999999998</v>
      </c>
      <c r="F33" s="280">
        <v>733.18</v>
      </c>
      <c r="G33" s="159">
        <v>31.354482244624826</v>
      </c>
      <c r="H33" s="281">
        <v>1410.0805999999998</v>
      </c>
      <c r="I33" s="112">
        <v>1578.6270999999999</v>
      </c>
      <c r="J33" s="58">
        <v>11.952969213249244</v>
      </c>
      <c r="K33" s="60">
        <v>650.91699999999992</v>
      </c>
      <c r="L33" s="60">
        <v>668.06</v>
      </c>
      <c r="M33" s="58">
        <v>2.6336691160316894</v>
      </c>
    </row>
    <row r="34" spans="1:40" ht="10.5" customHeight="1">
      <c r="A34" s="7" t="s">
        <v>1</v>
      </c>
      <c r="B34" s="130">
        <v>2204.6990000000001</v>
      </c>
      <c r="C34" s="115">
        <v>1816.5150000000001</v>
      </c>
      <c r="D34" s="159">
        <v>-17.607120064915893</v>
      </c>
      <c r="E34" s="285">
        <v>1053.3440000000001</v>
      </c>
      <c r="F34" s="280">
        <v>783.97</v>
      </c>
      <c r="G34" s="159">
        <v>-25.573222043321088</v>
      </c>
      <c r="H34" s="281">
        <v>2043.7360000000001</v>
      </c>
      <c r="I34" s="112">
        <v>1710.3145</v>
      </c>
      <c r="J34" s="58">
        <v>-16.314313590405028</v>
      </c>
      <c r="K34" s="60">
        <v>1067.633</v>
      </c>
      <c r="L34" s="60">
        <v>763.46</v>
      </c>
      <c r="M34" s="58">
        <v>-28.490408220802465</v>
      </c>
    </row>
    <row r="35" spans="1:40" ht="10.5" customHeight="1">
      <c r="A35" s="7" t="s">
        <v>170</v>
      </c>
      <c r="B35" s="130">
        <v>413</v>
      </c>
      <c r="C35" s="115">
        <v>30</v>
      </c>
      <c r="D35" s="159">
        <v>-92.736077481840198</v>
      </c>
      <c r="E35" s="285">
        <v>231</v>
      </c>
      <c r="F35" s="280">
        <v>20</v>
      </c>
      <c r="G35" s="159">
        <v>-91.341991341991346</v>
      </c>
      <c r="H35" s="281">
        <v>348</v>
      </c>
      <c r="I35" s="112">
        <v>181</v>
      </c>
      <c r="J35" s="58">
        <v>-47.988505747126439</v>
      </c>
      <c r="K35" s="60">
        <v>125</v>
      </c>
      <c r="L35" s="60">
        <v>25</v>
      </c>
      <c r="M35" s="86">
        <v>-80</v>
      </c>
    </row>
    <row r="36" spans="1:40" ht="10.5" customHeight="1">
      <c r="A36" s="7" t="s">
        <v>2</v>
      </c>
      <c r="B36" s="130">
        <v>1931.1190000000001</v>
      </c>
      <c r="C36" s="115">
        <v>2093.1460999999999</v>
      </c>
      <c r="D36" s="159">
        <v>8.3903218807333868</v>
      </c>
      <c r="E36" s="285">
        <v>888.06499999999994</v>
      </c>
      <c r="F36" s="280">
        <v>1026.48</v>
      </c>
      <c r="G36" s="159">
        <v>15.586133897856591</v>
      </c>
      <c r="H36" s="281">
        <v>1496.4487999999997</v>
      </c>
      <c r="I36" s="112">
        <v>2287.7435</v>
      </c>
      <c r="J36" s="58">
        <v>52.878167298473585</v>
      </c>
      <c r="K36" s="60">
        <v>730.79979999999989</v>
      </c>
      <c r="L36" s="60">
        <v>972.13</v>
      </c>
      <c r="M36" s="58">
        <v>33.022751237753511</v>
      </c>
    </row>
    <row r="37" spans="1:40" ht="10.5" customHeight="1">
      <c r="A37" s="7" t="s">
        <v>3</v>
      </c>
      <c r="B37" s="130">
        <v>860.17927999999995</v>
      </c>
      <c r="C37" s="115">
        <v>858.45</v>
      </c>
      <c r="D37" s="159">
        <v>-0.20103716053238019</v>
      </c>
      <c r="E37" s="285">
        <v>319.84199999999998</v>
      </c>
      <c r="F37" s="280">
        <v>399.1</v>
      </c>
      <c r="G37" s="159">
        <v>24.780360302899563</v>
      </c>
      <c r="H37" s="281">
        <v>911.87956999999994</v>
      </c>
      <c r="I37" s="112">
        <v>1271.38166</v>
      </c>
      <c r="J37" s="62">
        <v>39.424294811210657</v>
      </c>
      <c r="K37" s="60">
        <v>388.92269999999996</v>
      </c>
      <c r="L37" s="60">
        <v>350.06</v>
      </c>
      <c r="M37" s="62">
        <v>-9.9923969467454512</v>
      </c>
      <c r="P37" s="29"/>
      <c r="S37" s="29"/>
      <c r="Y37" s="29"/>
      <c r="AB37" s="29"/>
      <c r="AE37" s="29"/>
      <c r="AH37" s="29"/>
      <c r="AN37" s="29"/>
    </row>
    <row r="38" spans="1:40" ht="10.5" customHeight="1">
      <c r="A38" s="7" t="s">
        <v>4</v>
      </c>
      <c r="B38" s="130">
        <v>14.2255</v>
      </c>
      <c r="C38" s="115">
        <v>3.476</v>
      </c>
      <c r="D38" s="159">
        <v>-75.565006502407655</v>
      </c>
      <c r="E38" s="285">
        <v>11.540000000000001</v>
      </c>
      <c r="F38" s="280">
        <v>2.8</v>
      </c>
      <c r="G38" s="159">
        <v>-75.736568457538993</v>
      </c>
      <c r="H38" s="281">
        <v>8.1555999999999997</v>
      </c>
      <c r="I38" s="112">
        <v>11.569099999999999</v>
      </c>
      <c r="J38" s="62">
        <v>41.854676541272241</v>
      </c>
      <c r="K38" s="60">
        <v>3.5577000000000005</v>
      </c>
      <c r="L38" s="60">
        <v>5.6</v>
      </c>
      <c r="M38" s="62">
        <v>57.405065070129545</v>
      </c>
      <c r="P38" s="29"/>
      <c r="S38" s="29"/>
      <c r="Y38" s="29"/>
      <c r="AB38" s="29"/>
      <c r="AE38" s="29"/>
      <c r="AH38" s="29"/>
      <c r="AN38" s="29"/>
    </row>
    <row r="39" spans="1:40" ht="10.5" customHeight="1">
      <c r="A39" s="7" t="s">
        <v>5</v>
      </c>
      <c r="B39" s="130">
        <v>1413.2070819999999</v>
      </c>
      <c r="C39" s="115">
        <v>1199.8720000000001</v>
      </c>
      <c r="D39" s="159">
        <v>-15.095811839414475</v>
      </c>
      <c r="E39" s="285">
        <v>953.68768</v>
      </c>
      <c r="F39" s="280">
        <v>672.2</v>
      </c>
      <c r="G39" s="159">
        <v>-29.515708958303833</v>
      </c>
      <c r="H39" s="281">
        <v>1313.519382</v>
      </c>
      <c r="I39" s="112">
        <v>1658.952</v>
      </c>
      <c r="J39" s="62">
        <v>26.298250542297687</v>
      </c>
      <c r="K39" s="60">
        <v>973.68067999999994</v>
      </c>
      <c r="L39" s="60">
        <v>607.30999999999995</v>
      </c>
      <c r="M39" s="62">
        <v>-37.627395461929055</v>
      </c>
      <c r="P39" s="29"/>
      <c r="S39" s="29"/>
      <c r="Y39" s="29"/>
      <c r="AB39" s="29"/>
      <c r="AE39" s="29"/>
      <c r="AH39" s="29"/>
      <c r="AN39" s="29"/>
    </row>
    <row r="40" spans="1:40" ht="10.5" customHeight="1">
      <c r="A40" s="7" t="s">
        <v>171</v>
      </c>
      <c r="B40" s="130"/>
      <c r="C40" s="115"/>
      <c r="D40" s="159"/>
      <c r="E40" s="285"/>
      <c r="F40" s="280"/>
      <c r="G40" s="159"/>
      <c r="H40" s="281"/>
      <c r="I40" s="112"/>
      <c r="K40" s="60"/>
      <c r="L40" s="60"/>
      <c r="P40" s="29"/>
      <c r="AE40" s="29"/>
    </row>
    <row r="41" spans="1:40" ht="10.5" customHeight="1">
      <c r="A41" s="82" t="s">
        <v>154</v>
      </c>
      <c r="B41" s="130"/>
      <c r="C41" s="115"/>
      <c r="D41" s="159"/>
      <c r="E41" s="285"/>
      <c r="F41" s="280"/>
      <c r="G41" s="159"/>
      <c r="H41" s="281"/>
      <c r="I41" s="112"/>
      <c r="K41" s="60"/>
      <c r="L41" s="60"/>
    </row>
    <row r="42" spans="1:40" ht="10.5" customHeight="1">
      <c r="A42" s="7" t="s">
        <v>163</v>
      </c>
      <c r="B42" s="130">
        <v>11807.763999999999</v>
      </c>
      <c r="C42" s="115">
        <v>11240.134</v>
      </c>
      <c r="D42" s="159">
        <v>-4.8072607142215844</v>
      </c>
      <c r="E42" s="285">
        <v>4716.4189999999999</v>
      </c>
      <c r="F42" s="280">
        <v>4909</v>
      </c>
      <c r="G42" s="159">
        <v>4.0832038035636842</v>
      </c>
      <c r="H42" s="281">
        <v>11731.412</v>
      </c>
      <c r="I42" s="112">
        <v>11279.622000000001</v>
      </c>
      <c r="J42" s="62">
        <v>-3.8511135743932501</v>
      </c>
      <c r="K42" s="60">
        <v>4648.8500000000004</v>
      </c>
      <c r="L42" s="60">
        <v>4975</v>
      </c>
      <c r="M42" s="62">
        <v>7.0157135635694701</v>
      </c>
      <c r="P42" s="29"/>
      <c r="S42" s="29"/>
      <c r="Y42" s="29"/>
      <c r="AB42" s="29"/>
      <c r="AE42" s="29"/>
      <c r="AH42" s="29"/>
      <c r="AN42" s="29"/>
    </row>
    <row r="43" spans="1:40" ht="9.9499999999999993" customHeight="1">
      <c r="A43" s="106" t="s">
        <v>164</v>
      </c>
      <c r="B43" s="130">
        <v>2029.8129999999999</v>
      </c>
      <c r="C43" s="115">
        <v>2196</v>
      </c>
      <c r="D43" s="159">
        <v>8.187305924240329</v>
      </c>
      <c r="E43" s="285">
        <v>956.00099999999998</v>
      </c>
      <c r="F43" s="280">
        <v>1070</v>
      </c>
      <c r="G43" s="159">
        <v>11.924569116559503</v>
      </c>
      <c r="H43" s="281">
        <v>2173.748</v>
      </c>
      <c r="I43" s="112">
        <v>2121.8620000000001</v>
      </c>
      <c r="J43" s="62">
        <v>-2.3869372162734548</v>
      </c>
      <c r="K43" s="60">
        <v>982.15599999999995</v>
      </c>
      <c r="L43" s="60">
        <v>1010</v>
      </c>
      <c r="M43" s="62">
        <v>2.8349875172579475</v>
      </c>
      <c r="P43" s="29"/>
      <c r="S43" s="29"/>
      <c r="Y43" s="29"/>
      <c r="AB43" s="29"/>
      <c r="AE43" s="29"/>
      <c r="AH43" s="29"/>
      <c r="AN43" s="29"/>
    </row>
    <row r="44" spans="1:40" ht="10.5" customHeight="1">
      <c r="A44" s="106" t="s">
        <v>165</v>
      </c>
      <c r="B44" s="130">
        <v>1369.5529999999999</v>
      </c>
      <c r="C44" s="115">
        <v>1122.4739999999999</v>
      </c>
      <c r="D44" s="159">
        <v>-18.040849824723825</v>
      </c>
      <c r="E44" s="285">
        <v>552.64700000000005</v>
      </c>
      <c r="F44" s="280">
        <v>795</v>
      </c>
      <c r="G44" s="159">
        <v>43.853128669838057</v>
      </c>
      <c r="H44" s="281">
        <v>1695.4259999999999</v>
      </c>
      <c r="I44" s="112">
        <v>1089.7269999999999</v>
      </c>
      <c r="J44" s="62">
        <v>-35.725475485217295</v>
      </c>
      <c r="K44" s="60">
        <v>517.58199999999999</v>
      </c>
      <c r="L44" s="60">
        <v>795</v>
      </c>
      <c r="M44" s="62">
        <v>53.59885003728877</v>
      </c>
      <c r="P44" s="29"/>
      <c r="S44" s="29"/>
      <c r="Y44" s="29"/>
      <c r="AB44" s="29"/>
      <c r="AE44" s="29"/>
      <c r="AH44" s="29"/>
      <c r="AN44" s="29"/>
    </row>
    <row r="45" spans="1:40" ht="10.5" customHeight="1">
      <c r="A45" s="106"/>
      <c r="B45" s="130"/>
      <c r="C45" s="115"/>
      <c r="D45" s="159"/>
      <c r="E45" s="285"/>
      <c r="F45" s="280"/>
      <c r="G45" s="159"/>
      <c r="H45" s="281"/>
      <c r="I45" s="112"/>
      <c r="J45" s="62"/>
      <c r="K45" s="60"/>
      <c r="L45" s="60"/>
      <c r="M45" s="62"/>
      <c r="P45" s="29"/>
      <c r="S45" s="29"/>
      <c r="Y45" s="29"/>
      <c r="AB45" s="29"/>
      <c r="AE45" s="29"/>
      <c r="AH45" s="29"/>
      <c r="AN45" s="29"/>
    </row>
    <row r="46" spans="1:40" ht="10.5" customHeight="1">
      <c r="A46" s="107" t="s">
        <v>155</v>
      </c>
      <c r="B46" s="130"/>
      <c r="C46" s="115"/>
      <c r="D46" s="159"/>
      <c r="E46" s="285"/>
      <c r="F46" s="280"/>
      <c r="G46" s="159"/>
      <c r="H46" s="281"/>
      <c r="I46" s="112"/>
      <c r="J46" s="62"/>
      <c r="K46" s="60"/>
      <c r="L46" s="60"/>
      <c r="M46" s="62"/>
      <c r="P46" s="29"/>
      <c r="S46" s="29"/>
      <c r="Y46" s="29"/>
      <c r="AB46" s="29"/>
      <c r="AE46" s="29"/>
      <c r="AH46" s="29"/>
      <c r="AN46" s="29"/>
    </row>
    <row r="47" spans="1:40" ht="10.5" customHeight="1">
      <c r="A47" s="8" t="s">
        <v>130</v>
      </c>
      <c r="B47" s="130">
        <v>2366.6640300000008</v>
      </c>
      <c r="C47" s="115">
        <v>2512.0466600000004</v>
      </c>
      <c r="D47" s="159">
        <v>6.1429348719175714</v>
      </c>
      <c r="E47" s="285">
        <v>1163.9408480000002</v>
      </c>
      <c r="F47" s="280">
        <v>1239.8800000000001</v>
      </c>
      <c r="G47" s="159">
        <v>6.5243136823049275</v>
      </c>
      <c r="H47" s="281">
        <v>2336.5470740000005</v>
      </c>
      <c r="I47" s="112">
        <v>2672.3612800000001</v>
      </c>
      <c r="J47" s="58">
        <v>14.372242260247292</v>
      </c>
      <c r="K47" s="60">
        <v>1127.1284440000002</v>
      </c>
      <c r="L47" s="60">
        <v>1353.87</v>
      </c>
      <c r="M47" s="58">
        <v>20.116745097420296</v>
      </c>
      <c r="P47" s="29"/>
      <c r="AE47" s="29"/>
    </row>
    <row r="48" spans="1:40" ht="11.1" customHeight="1">
      <c r="A48" s="108" t="s">
        <v>172</v>
      </c>
      <c r="B48" s="130">
        <v>1101.4351099999999</v>
      </c>
      <c r="C48" s="115">
        <v>1116.6666249999998</v>
      </c>
      <c r="D48" s="159">
        <v>1.3828790149970738</v>
      </c>
      <c r="E48" s="285">
        <v>541.148865</v>
      </c>
      <c r="F48" s="280">
        <v>532.23</v>
      </c>
      <c r="G48" s="159">
        <v>-1.6481352132190041</v>
      </c>
      <c r="H48" s="281">
        <v>1099.1379899999999</v>
      </c>
      <c r="I48" s="112">
        <v>1109.7085749999999</v>
      </c>
      <c r="J48" s="58">
        <v>0.96171591703422266</v>
      </c>
      <c r="K48" s="60">
        <v>535.84093499999994</v>
      </c>
      <c r="L48" s="60">
        <v>515.02</v>
      </c>
      <c r="M48" s="58">
        <v>-3.8856559176465244</v>
      </c>
    </row>
    <row r="49" spans="1:40" ht="11.1" customHeight="1">
      <c r="A49" s="108" t="s">
        <v>173</v>
      </c>
      <c r="B49" s="130">
        <v>100.85762000000003</v>
      </c>
      <c r="C49" s="115">
        <v>154.80360000000002</v>
      </c>
      <c r="D49" s="159">
        <v>53.487262539012903</v>
      </c>
      <c r="E49" s="285">
        <v>50.684500000000007</v>
      </c>
      <c r="F49" s="280">
        <v>102.64</v>
      </c>
      <c r="G49" s="159">
        <v>102.50766999773103</v>
      </c>
      <c r="H49" s="281">
        <v>100.76594000000003</v>
      </c>
      <c r="I49" s="112">
        <v>154.7278</v>
      </c>
      <c r="J49" s="58">
        <v>53.551686214607798</v>
      </c>
      <c r="K49" s="60">
        <v>50.633990000000011</v>
      </c>
      <c r="L49" s="60">
        <v>102.6</v>
      </c>
      <c r="M49" s="58">
        <v>102.63068345986555</v>
      </c>
    </row>
    <row r="50" spans="1:40" ht="11.1" customHeight="1">
      <c r="A50" s="7" t="s">
        <v>166</v>
      </c>
      <c r="B50" s="130">
        <v>760.94163199999991</v>
      </c>
      <c r="C50" s="115">
        <v>808.34436800000003</v>
      </c>
      <c r="D50" s="159">
        <v>6.2294838403584851</v>
      </c>
      <c r="E50" s="285">
        <v>326.60389399999997</v>
      </c>
      <c r="F50" s="280">
        <v>347.25</v>
      </c>
      <c r="G50" s="159">
        <v>6.3214512684285573</v>
      </c>
      <c r="H50" s="281">
        <v>742.93396199999995</v>
      </c>
      <c r="I50" s="112">
        <v>759.53836799999999</v>
      </c>
      <c r="J50" s="58">
        <v>2.2349773801295214</v>
      </c>
      <c r="K50" s="60">
        <v>358.88093399999997</v>
      </c>
      <c r="L50" s="60">
        <v>336.03</v>
      </c>
      <c r="M50" s="58">
        <v>-6.3672744454014385</v>
      </c>
    </row>
    <row r="51" spans="1:40" ht="11.1" customHeight="1">
      <c r="A51" s="7" t="s">
        <v>167</v>
      </c>
      <c r="B51" s="130">
        <v>1563.7882329600002</v>
      </c>
      <c r="C51" s="115">
        <v>1304.0177164800002</v>
      </c>
      <c r="D51" s="159">
        <v>-16.611617289656678</v>
      </c>
      <c r="E51" s="285">
        <v>714.76087648000009</v>
      </c>
      <c r="F51" s="280">
        <v>527.89</v>
      </c>
      <c r="G51" s="159">
        <v>-26.144530657621821</v>
      </c>
      <c r="H51" s="281">
        <v>1486.3179200000004</v>
      </c>
      <c r="I51" s="112">
        <v>1115.1676299999999</v>
      </c>
      <c r="J51" s="58">
        <v>-24.971123943658057</v>
      </c>
      <c r="K51" s="60">
        <v>701.88908000000015</v>
      </c>
      <c r="L51" s="60">
        <v>456.39</v>
      </c>
      <c r="M51" s="58">
        <v>-34.976905467741446</v>
      </c>
    </row>
    <row r="52" spans="1:40" ht="11.1" customHeight="1">
      <c r="A52" s="7" t="s">
        <v>122</v>
      </c>
      <c r="B52" s="130">
        <v>26746.353641779988</v>
      </c>
      <c r="C52" s="115">
        <v>28195.056968839996</v>
      </c>
      <c r="D52" s="159">
        <v>5.4164517020257152</v>
      </c>
      <c r="E52" s="285">
        <v>13720.990309039995</v>
      </c>
      <c r="F52" s="280">
        <v>14231.01</v>
      </c>
      <c r="G52" s="159">
        <v>3.717076387875462</v>
      </c>
      <c r="H52" s="281">
        <v>25957.165320099997</v>
      </c>
      <c r="I52" s="112">
        <v>27590.810986799999</v>
      </c>
      <c r="J52" s="58">
        <v>6.2936212277192816</v>
      </c>
      <c r="K52" s="60">
        <v>12905.8389541</v>
      </c>
      <c r="L52" s="60">
        <v>13447.29</v>
      </c>
      <c r="M52" s="58">
        <v>4.1953959585710576</v>
      </c>
    </row>
    <row r="53" spans="1:40" ht="11.1" customHeight="1">
      <c r="A53" s="109" t="s">
        <v>174</v>
      </c>
      <c r="B53" s="131">
        <v>863.4833799999999</v>
      </c>
      <c r="C53" s="117">
        <v>1080.0694400000002</v>
      </c>
      <c r="D53" s="160">
        <v>25.082829040670163</v>
      </c>
      <c r="E53" s="287">
        <v>471.92000999999993</v>
      </c>
      <c r="F53" s="135">
        <v>518.04999999999995</v>
      </c>
      <c r="G53" s="160">
        <v>9.7749595318070917</v>
      </c>
      <c r="H53" s="282">
        <v>840.60311999999999</v>
      </c>
      <c r="I53" s="114">
        <v>1083.7609400000001</v>
      </c>
      <c r="J53" s="65">
        <v>28.926590232022953</v>
      </c>
      <c r="K53" s="64">
        <v>439.48853999999994</v>
      </c>
      <c r="L53" s="64">
        <v>516.42999999999995</v>
      </c>
      <c r="M53" s="65">
        <v>17.507045803742692</v>
      </c>
    </row>
    <row r="54" spans="1:40" ht="11.1" customHeight="1">
      <c r="B54" s="132"/>
      <c r="C54" s="11"/>
      <c r="D54" s="161"/>
      <c r="E54" s="146"/>
      <c r="F54" s="146"/>
      <c r="G54" s="161"/>
      <c r="J54" s="121"/>
      <c r="M54" s="168" t="s">
        <v>136</v>
      </c>
    </row>
    <row r="55" spans="1:40" ht="11.1" customHeight="1">
      <c r="A55" s="14" t="s">
        <v>6</v>
      </c>
      <c r="B55" s="132"/>
      <c r="C55" s="11"/>
      <c r="D55" s="161"/>
      <c r="E55" s="146"/>
      <c r="F55" s="146"/>
      <c r="G55" s="161"/>
    </row>
    <row r="56" spans="1:40" ht="12" customHeight="1">
      <c r="A56" s="304" t="s">
        <v>123</v>
      </c>
      <c r="B56" s="307" t="s">
        <v>145</v>
      </c>
      <c r="C56" s="308"/>
      <c r="D56" s="308"/>
      <c r="E56" s="308"/>
      <c r="F56" s="308"/>
      <c r="G56" s="309"/>
      <c r="H56" s="307" t="s">
        <v>137</v>
      </c>
      <c r="I56" s="308"/>
      <c r="J56" s="308"/>
      <c r="K56" s="308"/>
      <c r="L56" s="308"/>
      <c r="M56" s="309"/>
      <c r="N56" s="118"/>
    </row>
    <row r="57" spans="1:40" ht="12" customHeight="1">
      <c r="A57" s="305"/>
      <c r="B57" s="310" t="str">
        <f>+B6</f>
        <v>Enero - Febrero</v>
      </c>
      <c r="C57" s="311"/>
      <c r="D57" s="312"/>
      <c r="E57" s="310" t="str">
        <f>+E6</f>
        <v>Febrero</v>
      </c>
      <c r="F57" s="311"/>
      <c r="G57" s="312"/>
      <c r="H57" s="312" t="str">
        <f>+B57</f>
        <v>Enero - Febrero</v>
      </c>
      <c r="I57" s="312"/>
      <c r="J57" s="312"/>
      <c r="K57" s="312" t="str">
        <f>+E57</f>
        <v>Febrero</v>
      </c>
      <c r="L57" s="312"/>
      <c r="M57" s="312"/>
      <c r="P57" s="30"/>
    </row>
    <row r="58" spans="1:40" ht="12" customHeight="1">
      <c r="A58" s="306"/>
      <c r="B58" s="35" t="s">
        <v>65</v>
      </c>
      <c r="C58" s="35" t="s">
        <v>193</v>
      </c>
      <c r="D58" s="155" t="s">
        <v>162</v>
      </c>
      <c r="E58" s="63" t="s">
        <v>65</v>
      </c>
      <c r="F58" s="63" t="s">
        <v>193</v>
      </c>
      <c r="G58" s="155" t="s">
        <v>162</v>
      </c>
      <c r="H58" s="35" t="s">
        <v>65</v>
      </c>
      <c r="I58" s="35" t="s">
        <v>193</v>
      </c>
      <c r="J58" s="61" t="s">
        <v>162</v>
      </c>
      <c r="K58" s="35" t="s">
        <v>66</v>
      </c>
      <c r="L58" s="35" t="s">
        <v>194</v>
      </c>
      <c r="M58" s="61" t="s">
        <v>162</v>
      </c>
    </row>
    <row r="59" spans="1:40" ht="6" customHeight="1">
      <c r="A59" s="38"/>
      <c r="B59" s="133"/>
      <c r="C59" s="38"/>
      <c r="D59" s="162"/>
      <c r="E59" s="147"/>
      <c r="F59" s="147"/>
      <c r="G59" s="162"/>
    </row>
    <row r="60" spans="1:40" ht="10.5" customHeight="1">
      <c r="A60" s="41" t="s">
        <v>156</v>
      </c>
      <c r="B60" s="130"/>
      <c r="C60" s="115"/>
      <c r="D60" s="159"/>
      <c r="E60" s="145"/>
      <c r="F60" s="145"/>
      <c r="G60" s="159"/>
    </row>
    <row r="61" spans="1:40" ht="10.5" customHeight="1">
      <c r="A61" s="5" t="s">
        <v>7</v>
      </c>
      <c r="B61" s="130">
        <v>326.30169999999998</v>
      </c>
      <c r="C61" s="115">
        <v>345.34109999999998</v>
      </c>
      <c r="D61" s="159">
        <v>5.8349067749263961</v>
      </c>
      <c r="E61" s="280">
        <v>131.45284999999998</v>
      </c>
      <c r="F61" s="280">
        <v>152.27701999999999</v>
      </c>
      <c r="G61" s="159">
        <v>15.841550791785819</v>
      </c>
      <c r="H61" s="112">
        <v>283.01344</v>
      </c>
      <c r="I61" s="112">
        <v>341.54138</v>
      </c>
      <c r="J61" s="62">
        <v>20.680268753314323</v>
      </c>
      <c r="K61" s="60">
        <v>126.57234000000001</v>
      </c>
      <c r="L61" s="60">
        <v>152.83399</v>
      </c>
      <c r="M61" s="62">
        <v>20.748332534580616</v>
      </c>
      <c r="P61" s="29"/>
      <c r="S61" s="29"/>
      <c r="Y61" s="29"/>
      <c r="AB61" s="29"/>
      <c r="AE61" s="29"/>
      <c r="AH61" s="29"/>
      <c r="AN61" s="29"/>
    </row>
    <row r="62" spans="1:40" ht="10.5" customHeight="1">
      <c r="A62" s="5" t="s">
        <v>175</v>
      </c>
      <c r="B62" s="130">
        <v>1245.0012700000002</v>
      </c>
      <c r="C62" s="115">
        <v>1206.09275</v>
      </c>
      <c r="D62" s="159">
        <v>-3.1251791413835384</v>
      </c>
      <c r="E62" s="280">
        <v>566.64944000000014</v>
      </c>
      <c r="F62" s="280">
        <v>609.44804999999997</v>
      </c>
      <c r="G62" s="159">
        <v>7.5529254912878541</v>
      </c>
      <c r="H62" s="112">
        <v>1182.6133000000002</v>
      </c>
      <c r="I62" s="112">
        <v>1176.8581300000001</v>
      </c>
      <c r="J62" s="62">
        <v>-0.48664850970305817</v>
      </c>
      <c r="K62" s="60">
        <v>538.77005000000008</v>
      </c>
      <c r="L62" s="60">
        <v>592.20595000000003</v>
      </c>
      <c r="M62" s="62">
        <v>9.9181274089010572</v>
      </c>
      <c r="P62" s="29"/>
      <c r="S62" s="29"/>
      <c r="Y62" s="29"/>
      <c r="AB62" s="29"/>
      <c r="AE62" s="29"/>
      <c r="AH62" s="29"/>
      <c r="AN62" s="29"/>
    </row>
    <row r="63" spans="1:40" ht="10.5" customHeight="1">
      <c r="A63" s="5" t="s">
        <v>176</v>
      </c>
      <c r="B63" s="130">
        <v>5047.3760199999997</v>
      </c>
      <c r="C63" s="115">
        <v>4601.2317199999998</v>
      </c>
      <c r="D63" s="159">
        <v>-8.839133407778089</v>
      </c>
      <c r="E63" s="280">
        <v>2152.8696199999995</v>
      </c>
      <c r="F63" s="280">
        <v>2286.9439500000003</v>
      </c>
      <c r="G63" s="159">
        <v>6.2277031899405477</v>
      </c>
      <c r="H63" s="112">
        <v>5141.7078999999994</v>
      </c>
      <c r="I63" s="112">
        <v>4631.7918300000001</v>
      </c>
      <c r="J63" s="62">
        <v>-9.9172508418846501</v>
      </c>
      <c r="K63" s="60">
        <v>2089.2481799999996</v>
      </c>
      <c r="L63" s="60">
        <v>2300.1908000000003</v>
      </c>
      <c r="M63" s="62">
        <v>10.096580292342328</v>
      </c>
      <c r="P63" s="29"/>
      <c r="S63" s="29"/>
      <c r="Y63" s="29"/>
      <c r="AB63" s="29"/>
      <c r="AE63" s="29"/>
      <c r="AH63" s="29"/>
      <c r="AN63" s="29"/>
    </row>
    <row r="64" spans="1:40" ht="10.5" customHeight="1">
      <c r="A64" s="5" t="s">
        <v>177</v>
      </c>
      <c r="B64" s="130">
        <v>1446.2445400000001</v>
      </c>
      <c r="C64" s="115">
        <v>1414.59148</v>
      </c>
      <c r="D64" s="159">
        <v>-2.1886381676504141</v>
      </c>
      <c r="E64" s="280">
        <v>676.69090000000006</v>
      </c>
      <c r="F64" s="280">
        <v>675.34587999999997</v>
      </c>
      <c r="G64" s="159">
        <v>-0.19876431026338848</v>
      </c>
      <c r="H64" s="112">
        <v>1444.46621</v>
      </c>
      <c r="I64" s="112">
        <v>1471.6340399999999</v>
      </c>
      <c r="J64" s="62">
        <v>1.8808214281454072</v>
      </c>
      <c r="K64" s="60">
        <v>673.31060000000002</v>
      </c>
      <c r="L64" s="60">
        <v>711.02244000000007</v>
      </c>
      <c r="M64" s="62">
        <v>5.6009574184633371</v>
      </c>
      <c r="P64" s="29"/>
      <c r="S64" s="29"/>
      <c r="Y64" s="29"/>
      <c r="AB64" s="29"/>
      <c r="AE64" s="29"/>
      <c r="AH64" s="29"/>
      <c r="AN64" s="29"/>
    </row>
    <row r="65" spans="1:40" ht="10.5" customHeight="1">
      <c r="A65" s="5" t="s">
        <v>178</v>
      </c>
      <c r="B65" s="130">
        <v>2374.5547899999997</v>
      </c>
      <c r="C65" s="115">
        <v>1506.32761106</v>
      </c>
      <c r="D65" s="159">
        <v>-36.563787982335825</v>
      </c>
      <c r="E65" s="280">
        <v>999.07704999999999</v>
      </c>
      <c r="F65" s="280">
        <v>785.61570105999999</v>
      </c>
      <c r="G65" s="159">
        <v>-21.365854509419467</v>
      </c>
      <c r="H65" s="112">
        <v>2350.3310499999998</v>
      </c>
      <c r="I65" s="112">
        <v>1530.8635919999999</v>
      </c>
      <c r="J65" s="62">
        <v>-34.866043998355032</v>
      </c>
      <c r="K65" s="60">
        <v>1000.56736</v>
      </c>
      <c r="L65" s="60">
        <v>772.59515199999998</v>
      </c>
      <c r="M65" s="62">
        <v>-22.784293903011189</v>
      </c>
      <c r="P65" s="29"/>
      <c r="S65" s="29"/>
      <c r="Y65" s="29"/>
      <c r="AB65" s="29"/>
      <c r="AE65" s="29"/>
      <c r="AH65" s="29"/>
      <c r="AN65" s="29"/>
    </row>
    <row r="66" spans="1:40" ht="10.5" customHeight="1">
      <c r="A66" s="5" t="s">
        <v>179</v>
      </c>
      <c r="B66" s="130">
        <v>201.86317</v>
      </c>
      <c r="C66" s="115">
        <v>327.84415999999999</v>
      </c>
      <c r="D66" s="159">
        <v>62.409101174820549</v>
      </c>
      <c r="E66" s="280">
        <v>100.41226999999999</v>
      </c>
      <c r="F66" s="280">
        <v>160.61869999999999</v>
      </c>
      <c r="G66" s="159">
        <v>59.959236057505727</v>
      </c>
      <c r="H66" s="112">
        <v>211.58448000000001</v>
      </c>
      <c r="I66" s="112">
        <v>318.24786000000006</v>
      </c>
      <c r="J66" s="62">
        <v>50.411722069596053</v>
      </c>
      <c r="K66" s="60">
        <v>105.86583</v>
      </c>
      <c r="L66" s="60">
        <v>159.21497000000002</v>
      </c>
      <c r="M66" s="62">
        <v>50.393162741934795</v>
      </c>
      <c r="P66" s="29"/>
      <c r="S66" s="29"/>
      <c r="Y66" s="29"/>
      <c r="AB66" s="29"/>
      <c r="AE66" s="29"/>
      <c r="AH66" s="29"/>
      <c r="AN66" s="29"/>
    </row>
    <row r="67" spans="1:40" ht="10.5" customHeight="1">
      <c r="A67" s="5" t="s">
        <v>180</v>
      </c>
      <c r="B67" s="130">
        <v>7.4960000000000004</v>
      </c>
      <c r="C67" s="115">
        <v>8.0160000000000018</v>
      </c>
      <c r="D67" s="159">
        <v>6.9370330843116612</v>
      </c>
      <c r="E67" s="280">
        <v>3.9239999999999999</v>
      </c>
      <c r="F67" s="280">
        <v>3.5620000000000003</v>
      </c>
      <c r="G67" s="159">
        <v>-9.2252803261977494</v>
      </c>
      <c r="H67" s="112">
        <v>7.59</v>
      </c>
      <c r="I67" s="112">
        <v>7.0749999999999993</v>
      </c>
      <c r="J67" s="62">
        <v>-6.7852437417654894</v>
      </c>
      <c r="K67" s="60">
        <v>3.899</v>
      </c>
      <c r="L67" s="60">
        <v>3.306</v>
      </c>
      <c r="M67" s="62">
        <v>-15.209027955886123</v>
      </c>
      <c r="P67" s="29"/>
      <c r="S67" s="29"/>
      <c r="Y67" s="29"/>
      <c r="AB67" s="29"/>
      <c r="AE67" s="29"/>
      <c r="AH67" s="29"/>
      <c r="AN67" s="29"/>
    </row>
    <row r="68" spans="1:40" ht="10.5" customHeight="1">
      <c r="A68" s="5" t="s">
        <v>181</v>
      </c>
      <c r="B68" s="130">
        <v>108.59971000000002</v>
      </c>
      <c r="C68" s="115">
        <v>82.89425</v>
      </c>
      <c r="D68" s="159">
        <v>-23.669915877307602</v>
      </c>
      <c r="E68" s="280">
        <v>41.221910000000001</v>
      </c>
      <c r="F68" s="280">
        <v>38.159320000000008</v>
      </c>
      <c r="G68" s="159">
        <v>-7.4295198839646082</v>
      </c>
      <c r="H68" s="112">
        <v>106.66658000000001</v>
      </c>
      <c r="I68" s="112">
        <v>76.840159999999997</v>
      </c>
      <c r="J68" s="58">
        <v>-27.962291469361833</v>
      </c>
      <c r="K68" s="60">
        <v>37.28051</v>
      </c>
      <c r="L68" s="60">
        <v>37.561669999999999</v>
      </c>
      <c r="M68" s="58">
        <v>0.7541742320585243</v>
      </c>
    </row>
    <row r="69" spans="1:40" ht="10.5" customHeight="1">
      <c r="A69" s="5" t="s">
        <v>8</v>
      </c>
      <c r="B69" s="130">
        <v>6.0463700000000005</v>
      </c>
      <c r="C69" s="115">
        <v>6.26</v>
      </c>
      <c r="D69" s="159">
        <v>3.533194296743325</v>
      </c>
      <c r="E69" s="280">
        <v>3.0766400000000003</v>
      </c>
      <c r="F69" s="280">
        <v>3.5</v>
      </c>
      <c r="G69" s="159">
        <v>13.760465962868572</v>
      </c>
      <c r="H69" s="112">
        <v>5.8410000000000002</v>
      </c>
      <c r="I69" s="112">
        <v>5.5600000000000005</v>
      </c>
      <c r="J69" s="58">
        <v>-4.8108200650573529</v>
      </c>
      <c r="K69" s="60">
        <v>2.8433300000000004</v>
      </c>
      <c r="L69" s="60">
        <v>2.8000000000000003</v>
      </c>
      <c r="M69" s="58">
        <v>-1.523917378566686</v>
      </c>
    </row>
    <row r="70" spans="1:40" ht="10.5" customHeight="1">
      <c r="A70" s="5" t="s">
        <v>9</v>
      </c>
      <c r="B70" s="130">
        <v>51.153270000000006</v>
      </c>
      <c r="C70" s="115">
        <v>53.363</v>
      </c>
      <c r="D70" s="159">
        <v>4.3198215871634194</v>
      </c>
      <c r="E70" s="280">
        <v>25.520870000000002</v>
      </c>
      <c r="F70" s="280">
        <v>32.311999999999998</v>
      </c>
      <c r="G70" s="159">
        <v>26.610103809156961</v>
      </c>
      <c r="H70" s="112">
        <v>54.104970000000009</v>
      </c>
      <c r="I70" s="112">
        <v>59.481999999999999</v>
      </c>
      <c r="J70" s="58">
        <v>9.9381443146535187</v>
      </c>
      <c r="K70" s="60">
        <v>26.758780000000002</v>
      </c>
      <c r="L70" s="60">
        <v>29.855999999999998</v>
      </c>
      <c r="M70" s="58">
        <v>11.574593460538928</v>
      </c>
    </row>
    <row r="71" spans="1:40" ht="10.5" customHeight="1">
      <c r="A71" s="5" t="s">
        <v>10</v>
      </c>
      <c r="B71" s="130">
        <v>33.860759999999999</v>
      </c>
      <c r="C71" s="115">
        <v>32.64</v>
      </c>
      <c r="D71" s="159">
        <v>-3.605235086276859</v>
      </c>
      <c r="E71" s="280">
        <v>19.003</v>
      </c>
      <c r="F71" s="280">
        <v>17</v>
      </c>
      <c r="G71" s="159">
        <v>-10.540440983002686</v>
      </c>
      <c r="H71" s="112">
        <v>35.885199999999998</v>
      </c>
      <c r="I71" s="112">
        <v>31.725000000000001</v>
      </c>
      <c r="J71" s="58">
        <v>-11.593080155607316</v>
      </c>
      <c r="K71" s="60">
        <v>17.923999999999999</v>
      </c>
      <c r="L71" s="60">
        <v>16.100000000000001</v>
      </c>
      <c r="M71" s="58">
        <v>-10.176299933050647</v>
      </c>
    </row>
    <row r="72" spans="1:40" ht="10.5" customHeight="1">
      <c r="A72" s="5" t="s">
        <v>11</v>
      </c>
      <c r="B72" s="130">
        <v>1135.0352800000001</v>
      </c>
      <c r="C72" s="115">
        <v>1188.2865699999998</v>
      </c>
      <c r="D72" s="159">
        <v>4.6915977801147868</v>
      </c>
      <c r="E72" s="280">
        <v>670.66866000000005</v>
      </c>
      <c r="F72" s="280">
        <v>646.66366999999991</v>
      </c>
      <c r="G72" s="159">
        <v>-3.5792622246580197</v>
      </c>
      <c r="H72" s="112">
        <v>1143.29396</v>
      </c>
      <c r="I72" s="112">
        <v>1137.0231100000001</v>
      </c>
      <c r="J72" s="58">
        <v>-0.54848973399631573</v>
      </c>
      <c r="K72" s="60">
        <v>652.48616000000004</v>
      </c>
      <c r="L72" s="60">
        <v>575.61442000000011</v>
      </c>
      <c r="M72" s="58">
        <v>-11.781359469754872</v>
      </c>
    </row>
    <row r="73" spans="1:40" ht="10.5" customHeight="1">
      <c r="A73" s="5" t="s">
        <v>12</v>
      </c>
      <c r="B73" s="130">
        <v>522.42635999999993</v>
      </c>
      <c r="C73" s="115">
        <v>327.64299999999997</v>
      </c>
      <c r="D73" s="159">
        <v>-37.284366738309295</v>
      </c>
      <c r="E73" s="280">
        <v>142.62983</v>
      </c>
      <c r="F73" s="280">
        <v>181.41799999999998</v>
      </c>
      <c r="G73" s="159">
        <v>27.194991398363143</v>
      </c>
      <c r="H73" s="112">
        <v>421.43375000000003</v>
      </c>
      <c r="I73" s="112">
        <v>313.25700000000001</v>
      </c>
      <c r="J73" s="58">
        <v>-25.668743901028336</v>
      </c>
      <c r="K73" s="60">
        <v>142.35202000000001</v>
      </c>
      <c r="L73" s="60">
        <v>169.33199999999999</v>
      </c>
      <c r="M73" s="58">
        <v>18.953001158676908</v>
      </c>
    </row>
    <row r="74" spans="1:40" ht="10.5" customHeight="1">
      <c r="A74" s="5" t="s">
        <v>13</v>
      </c>
      <c r="B74" s="130">
        <v>251.08625000000004</v>
      </c>
      <c r="C74" s="115">
        <v>303.97700000000003</v>
      </c>
      <c r="D74" s="159">
        <v>21.064773558886628</v>
      </c>
      <c r="E74" s="280">
        <v>103.92905000000002</v>
      </c>
      <c r="F74" s="280">
        <v>172.63400000000001</v>
      </c>
      <c r="G74" s="159">
        <v>66.107551257324076</v>
      </c>
      <c r="H74" s="112">
        <v>246.41731000000001</v>
      </c>
      <c r="I74" s="112">
        <v>176.82399999999998</v>
      </c>
      <c r="J74" s="62">
        <v>-28.242054099202697</v>
      </c>
      <c r="K74" s="60">
        <v>106.28778</v>
      </c>
      <c r="L74" s="60">
        <v>43.79</v>
      </c>
      <c r="M74" s="62">
        <v>-58.800531914393162</v>
      </c>
      <c r="P74" s="29"/>
      <c r="S74" s="29"/>
      <c r="Y74" s="29"/>
      <c r="AB74" s="29"/>
      <c r="AE74" s="29"/>
      <c r="AH74" s="29"/>
      <c r="AN74" s="29"/>
    </row>
    <row r="75" spans="1:40" ht="11.25" customHeight="1">
      <c r="A75" s="4"/>
      <c r="B75" s="130"/>
      <c r="C75" s="115"/>
      <c r="D75" s="159"/>
      <c r="E75" s="280"/>
      <c r="F75" s="280"/>
      <c r="G75" s="159"/>
      <c r="H75" s="112"/>
      <c r="I75" s="112"/>
      <c r="K75" s="60"/>
      <c r="L75" s="60"/>
    </row>
    <row r="76" spans="1:40" ht="10.5" customHeight="1">
      <c r="A76" s="41" t="s">
        <v>14</v>
      </c>
      <c r="B76" s="130"/>
      <c r="C76" s="115"/>
      <c r="D76" s="159"/>
      <c r="E76" s="280"/>
      <c r="F76" s="280"/>
      <c r="G76" s="159"/>
      <c r="H76" s="112"/>
      <c r="I76" s="112"/>
      <c r="J76" s="62"/>
      <c r="K76" s="60"/>
      <c r="L76" s="60"/>
      <c r="M76" s="62"/>
      <c r="P76" s="29"/>
      <c r="S76" s="29"/>
      <c r="Y76" s="29"/>
      <c r="AB76" s="29"/>
      <c r="AE76" s="29"/>
      <c r="AH76" s="29"/>
      <c r="AN76" s="29"/>
    </row>
    <row r="77" spans="1:40" ht="12.75" customHeight="1">
      <c r="A77" s="5" t="s">
        <v>15</v>
      </c>
      <c r="B77" s="130">
        <v>5978.3089999999993</v>
      </c>
      <c r="C77" s="115">
        <v>6719.48</v>
      </c>
      <c r="D77" s="159">
        <v>12.397669642034238</v>
      </c>
      <c r="E77" s="280">
        <v>2480.404</v>
      </c>
      <c r="F77" s="280">
        <v>3142</v>
      </c>
      <c r="G77" s="159">
        <v>26.672912960953134</v>
      </c>
      <c r="H77" s="112">
        <v>5726.3019999999997</v>
      </c>
      <c r="I77" s="112">
        <v>5716.83</v>
      </c>
      <c r="J77" s="62">
        <v>-0.16541216303296302</v>
      </c>
      <c r="K77" s="60">
        <v>2393.0500000000002</v>
      </c>
      <c r="L77" s="60">
        <v>2181</v>
      </c>
      <c r="M77" s="62">
        <v>-8.8610768684315051</v>
      </c>
      <c r="P77" s="29"/>
      <c r="S77" s="29"/>
      <c r="Y77" s="29"/>
      <c r="AB77" s="29"/>
      <c r="AE77" s="29"/>
      <c r="AH77" s="29"/>
      <c r="AN77" s="29"/>
    </row>
    <row r="78" spans="1:40" ht="10.5" customHeight="1">
      <c r="A78" s="5" t="s">
        <v>182</v>
      </c>
      <c r="B78" s="130">
        <v>65630.492599999998</v>
      </c>
      <c r="C78" s="115">
        <v>54820.39905</v>
      </c>
      <c r="D78" s="159">
        <v>-16.471144923266955</v>
      </c>
      <c r="E78" s="280">
        <v>34363.188049999997</v>
      </c>
      <c r="F78" s="280">
        <v>26872</v>
      </c>
      <c r="G78" s="159">
        <v>-21.80003799152739</v>
      </c>
      <c r="H78" s="112">
        <v>59650.257724000003</v>
      </c>
      <c r="I78" s="112">
        <v>54412.339049999995</v>
      </c>
      <c r="J78" s="62">
        <v>-8.7810495274567089</v>
      </c>
      <c r="K78" s="60">
        <v>29964.987950000002</v>
      </c>
      <c r="L78" s="60">
        <v>27845</v>
      </c>
      <c r="M78" s="62">
        <v>-7.074883372345897</v>
      </c>
      <c r="P78" s="29"/>
      <c r="S78" s="29"/>
      <c r="Y78" s="29"/>
      <c r="AB78" s="29"/>
      <c r="AE78" s="29"/>
      <c r="AH78" s="29"/>
      <c r="AN78" s="29"/>
    </row>
    <row r="79" spans="1:40" ht="11.25" customHeight="1">
      <c r="A79" s="5"/>
      <c r="B79" s="130"/>
      <c r="C79" s="115"/>
      <c r="D79" s="159"/>
      <c r="E79" s="280"/>
      <c r="F79" s="280"/>
      <c r="G79" s="159"/>
      <c r="H79" s="112"/>
      <c r="I79" s="112"/>
      <c r="K79" s="60"/>
      <c r="L79" s="60"/>
    </row>
    <row r="80" spans="1:40" ht="10.5" customHeight="1">
      <c r="A80" s="42" t="s">
        <v>157</v>
      </c>
      <c r="B80" s="130"/>
      <c r="C80" s="115"/>
      <c r="D80" s="159"/>
      <c r="E80" s="280"/>
      <c r="F80" s="280"/>
      <c r="G80" s="159"/>
      <c r="H80" s="112"/>
      <c r="I80" s="112"/>
      <c r="J80" s="62"/>
      <c r="K80" s="60"/>
      <c r="L80" s="60"/>
      <c r="M80" s="62"/>
      <c r="P80" s="29"/>
      <c r="S80" s="29"/>
      <c r="Y80" s="29"/>
      <c r="AB80" s="29"/>
      <c r="AE80" s="29"/>
      <c r="AH80" s="29"/>
      <c r="AN80" s="29"/>
    </row>
    <row r="81" spans="1:40" ht="11.25" customHeight="1">
      <c r="A81" s="5" t="s">
        <v>183</v>
      </c>
      <c r="B81" s="130">
        <v>13836.541000000001</v>
      </c>
      <c r="C81" s="115">
        <v>18523</v>
      </c>
      <c r="D81" s="159">
        <v>33.870163070380087</v>
      </c>
      <c r="E81" s="280">
        <v>6395.1210000000001</v>
      </c>
      <c r="F81" s="280">
        <v>9253</v>
      </c>
      <c r="G81" s="159">
        <v>44.688427318263415</v>
      </c>
      <c r="H81" s="112">
        <v>13426.384</v>
      </c>
      <c r="I81" s="112">
        <v>17989.690999999999</v>
      </c>
      <c r="J81" s="58">
        <v>33.98760976894448</v>
      </c>
      <c r="K81" s="60">
        <v>6770.17</v>
      </c>
      <c r="L81" s="60">
        <v>9476</v>
      </c>
      <c r="M81" s="58">
        <v>39.966943222991432</v>
      </c>
    </row>
    <row r="82" spans="1:40" ht="10.5" customHeight="1">
      <c r="A82" s="4"/>
      <c r="B82" s="130"/>
      <c r="C82" s="115"/>
      <c r="D82" s="159"/>
      <c r="E82" s="280"/>
      <c r="F82" s="280"/>
      <c r="G82" s="159"/>
      <c r="H82" s="112"/>
      <c r="I82" s="112"/>
      <c r="J82" s="62"/>
      <c r="K82" s="60"/>
      <c r="L82" s="60"/>
      <c r="M82" s="62"/>
      <c r="P82" s="29"/>
      <c r="S82" s="29"/>
      <c r="Y82" s="29"/>
      <c r="AB82" s="29"/>
      <c r="AE82" s="29"/>
      <c r="AH82" s="29"/>
      <c r="AN82" s="29"/>
    </row>
    <row r="83" spans="1:40" ht="10.5" customHeight="1">
      <c r="A83" s="41" t="s">
        <v>158</v>
      </c>
      <c r="B83" s="130"/>
      <c r="C83" s="115"/>
      <c r="D83" s="159"/>
      <c r="E83" s="280"/>
      <c r="F83" s="280"/>
      <c r="G83" s="159"/>
      <c r="H83" s="112"/>
      <c r="I83" s="112"/>
      <c r="J83" s="62"/>
      <c r="K83" s="60"/>
      <c r="L83" s="60"/>
      <c r="M83" s="62"/>
      <c r="P83" s="29"/>
      <c r="S83" s="29"/>
      <c r="Y83" s="29"/>
      <c r="AB83" s="29"/>
      <c r="AE83" s="29"/>
      <c r="AH83" s="29"/>
      <c r="AN83" s="29"/>
    </row>
    <row r="84" spans="1:40" ht="10.5" customHeight="1">
      <c r="A84" s="5" t="s">
        <v>184</v>
      </c>
      <c r="B84" s="134">
        <v>192663.54850000003</v>
      </c>
      <c r="C84" s="116">
        <v>217327.99000000002</v>
      </c>
      <c r="D84" s="163">
        <v>12.801820423233812</v>
      </c>
      <c r="E84" s="283">
        <v>92692.588100000008</v>
      </c>
      <c r="F84" s="283">
        <v>108005.07900000001</v>
      </c>
      <c r="G84" s="163">
        <v>16.519649751801467</v>
      </c>
      <c r="H84" s="113">
        <v>187913.95645</v>
      </c>
      <c r="I84" s="113">
        <v>207970.02000000002</v>
      </c>
      <c r="J84" s="80">
        <v>10.673003713450369</v>
      </c>
      <c r="K84" s="79">
        <v>86323.527900000001</v>
      </c>
      <c r="L84" s="79">
        <v>102621.217</v>
      </c>
      <c r="M84" s="80">
        <v>18.879776460109209</v>
      </c>
    </row>
    <row r="85" spans="1:40" ht="11.25" customHeight="1">
      <c r="A85" s="5" t="s">
        <v>185</v>
      </c>
      <c r="B85" s="134">
        <v>864.82559999999989</v>
      </c>
      <c r="C85" s="116">
        <v>569.18000000000006</v>
      </c>
      <c r="D85" s="163">
        <v>-34.185574525083432</v>
      </c>
      <c r="E85" s="283">
        <v>216.26</v>
      </c>
      <c r="F85" s="283">
        <v>283.08</v>
      </c>
      <c r="G85" s="163">
        <v>30.897993156385837</v>
      </c>
      <c r="H85" s="113">
        <v>1024.5079800000001</v>
      </c>
      <c r="I85" s="113">
        <v>559.77</v>
      </c>
      <c r="J85" s="80">
        <v>-45.362065408216736</v>
      </c>
      <c r="K85" s="79">
        <v>490.8</v>
      </c>
      <c r="L85" s="79">
        <v>241</v>
      </c>
      <c r="M85" s="80">
        <v>-50.896495517522411</v>
      </c>
    </row>
    <row r="86" spans="1:40" ht="10.5" customHeight="1">
      <c r="A86" s="6" t="s">
        <v>186</v>
      </c>
      <c r="B86" s="134">
        <v>60233.375999999997</v>
      </c>
      <c r="C86" s="116">
        <v>58485.728000000003</v>
      </c>
      <c r="D86" s="163">
        <v>-2.9014611434032722</v>
      </c>
      <c r="E86" s="283">
        <v>30171.477999999999</v>
      </c>
      <c r="F86" s="283">
        <v>28545.05</v>
      </c>
      <c r="G86" s="163">
        <v>-5.3906142748459285</v>
      </c>
      <c r="H86" s="113">
        <v>57782.124690999997</v>
      </c>
      <c r="I86" s="113">
        <v>51315.787999999993</v>
      </c>
      <c r="J86" s="81">
        <v>-11.190894633210302</v>
      </c>
      <c r="K86" s="79">
        <v>27969.022999999997</v>
      </c>
      <c r="L86" s="79">
        <v>24862.649999999998</v>
      </c>
      <c r="M86" s="81">
        <v>-11.106476618793582</v>
      </c>
      <c r="P86" s="29"/>
      <c r="S86" s="29"/>
      <c r="Y86" s="29"/>
      <c r="AB86" s="29"/>
      <c r="AE86" s="29"/>
      <c r="AH86" s="29"/>
      <c r="AN86" s="29"/>
    </row>
    <row r="87" spans="1:40" ht="10.5" customHeight="1">
      <c r="A87" s="4"/>
      <c r="B87" s="130"/>
      <c r="C87" s="115"/>
      <c r="D87" s="159"/>
      <c r="E87" s="280"/>
      <c r="F87" s="280"/>
      <c r="G87" s="159"/>
      <c r="H87" s="112"/>
      <c r="I87" s="112"/>
      <c r="J87" s="62"/>
      <c r="K87" s="60"/>
      <c r="L87" s="60"/>
      <c r="M87" s="62"/>
      <c r="P87" s="29"/>
      <c r="S87" s="29"/>
      <c r="Y87" s="29"/>
      <c r="AB87" s="29"/>
      <c r="AE87" s="29"/>
      <c r="AH87" s="29"/>
      <c r="AN87" s="29"/>
    </row>
    <row r="88" spans="1:40" ht="10.5" customHeight="1">
      <c r="A88" s="41" t="s">
        <v>159</v>
      </c>
      <c r="B88" s="130"/>
      <c r="C88" s="115"/>
      <c r="D88" s="159"/>
      <c r="E88" s="280"/>
      <c r="F88" s="280"/>
      <c r="G88" s="159"/>
      <c r="H88" s="112"/>
      <c r="I88" s="112"/>
      <c r="J88" s="62"/>
      <c r="K88" s="60"/>
      <c r="L88" s="60"/>
      <c r="M88" s="62"/>
      <c r="P88" s="29"/>
      <c r="S88" s="29"/>
      <c r="Y88" s="29"/>
      <c r="AB88" s="29"/>
      <c r="AE88" s="29"/>
      <c r="AH88" s="29"/>
      <c r="AN88" s="29"/>
    </row>
    <row r="89" spans="1:40" ht="11.25" customHeight="1">
      <c r="A89" s="5" t="s">
        <v>187</v>
      </c>
      <c r="B89" s="130">
        <v>68972.241999999998</v>
      </c>
      <c r="C89" s="115">
        <v>67998.629799999995</v>
      </c>
      <c r="D89" s="159">
        <v>-1.4116000462910949</v>
      </c>
      <c r="E89" s="280">
        <v>31045.045999999998</v>
      </c>
      <c r="F89" s="280">
        <v>31502</v>
      </c>
      <c r="G89" s="159">
        <v>1.4719063389373011</v>
      </c>
      <c r="H89" s="112">
        <v>65376.03</v>
      </c>
      <c r="I89" s="112">
        <v>62718.409</v>
      </c>
      <c r="J89" s="58">
        <v>-4.0651305990896063</v>
      </c>
      <c r="K89" s="60">
        <v>32458.767999999996</v>
      </c>
      <c r="L89" s="60">
        <v>30527</v>
      </c>
      <c r="M89" s="58">
        <v>-5.9514520082832423</v>
      </c>
    </row>
    <row r="90" spans="1:40" ht="10.5" customHeight="1">
      <c r="A90" s="5" t="s">
        <v>107</v>
      </c>
      <c r="B90" s="130">
        <v>1626.635</v>
      </c>
      <c r="C90" s="115">
        <v>936.375</v>
      </c>
      <c r="D90" s="159">
        <v>-42.434842481564708</v>
      </c>
      <c r="E90" s="280">
        <v>746.322</v>
      </c>
      <c r="F90" s="280">
        <v>529</v>
      </c>
      <c r="G90" s="159">
        <v>-29.119066569121642</v>
      </c>
      <c r="H90" s="112">
        <v>1571.1770000000001</v>
      </c>
      <c r="I90" s="112">
        <v>790.11799999999994</v>
      </c>
      <c r="J90" s="58">
        <v>-49.711712938771392</v>
      </c>
      <c r="K90" s="60">
        <v>808.322</v>
      </c>
      <c r="L90" s="60">
        <v>455</v>
      </c>
      <c r="M90" s="58">
        <v>-43.710550993292273</v>
      </c>
    </row>
    <row r="91" spans="1:40" ht="10.5" customHeight="1">
      <c r="A91" s="5" t="s">
        <v>21</v>
      </c>
      <c r="B91" s="130">
        <v>27859.751007799998</v>
      </c>
      <c r="C91" s="115">
        <v>26031.216768899998</v>
      </c>
      <c r="D91" s="159">
        <v>-6.563354562602008</v>
      </c>
      <c r="E91" s="280">
        <v>13512.576238900001</v>
      </c>
      <c r="F91" s="280">
        <v>12868.69</v>
      </c>
      <c r="G91" s="159">
        <v>-4.7650886664112324</v>
      </c>
      <c r="H91" s="112">
        <v>23933.109148800002</v>
      </c>
      <c r="I91" s="112">
        <v>23572.030479399997</v>
      </c>
      <c r="J91" s="58">
        <v>-1.5086993802395643</v>
      </c>
      <c r="K91" s="60">
        <v>11858.711799400002</v>
      </c>
      <c r="L91" s="60">
        <v>11477.74</v>
      </c>
      <c r="M91" s="58">
        <v>-3.2125900843570365</v>
      </c>
    </row>
    <row r="92" spans="1:40" ht="10.5" customHeight="1">
      <c r="A92" s="5"/>
      <c r="B92" s="130"/>
      <c r="C92" s="115"/>
      <c r="D92" s="159"/>
      <c r="E92" s="280"/>
      <c r="F92" s="280"/>
      <c r="G92" s="159"/>
      <c r="H92" s="112"/>
      <c r="I92" s="112"/>
      <c r="K92" s="60"/>
      <c r="L92" s="60"/>
    </row>
    <row r="93" spans="1:40" ht="10.5" customHeight="1">
      <c r="A93" s="43" t="s">
        <v>160</v>
      </c>
      <c r="B93" s="130"/>
      <c r="C93" s="115"/>
      <c r="D93" s="159"/>
      <c r="E93" s="280"/>
      <c r="F93" s="280"/>
      <c r="G93" s="159"/>
      <c r="H93" s="112"/>
      <c r="I93" s="112"/>
      <c r="K93" s="60"/>
      <c r="L93" s="60"/>
    </row>
    <row r="94" spans="1:40" ht="11.25" customHeight="1">
      <c r="A94" s="4" t="s">
        <v>16</v>
      </c>
      <c r="B94" s="130">
        <v>63.586058399999999</v>
      </c>
      <c r="C94" s="115">
        <v>24.990000000000002</v>
      </c>
      <c r="D94" s="159">
        <v>-60.698932079111223</v>
      </c>
      <c r="E94" s="280">
        <v>34.8671784</v>
      </c>
      <c r="F94" s="280">
        <v>12.99</v>
      </c>
      <c r="G94" s="159">
        <v>-62.744332647232504</v>
      </c>
      <c r="H94" s="112">
        <v>34</v>
      </c>
      <c r="I94" s="112">
        <v>22.62</v>
      </c>
      <c r="J94" s="58">
        <v>-33.470588235294116</v>
      </c>
      <c r="K94" s="60">
        <v>16</v>
      </c>
      <c r="L94" s="60">
        <v>11</v>
      </c>
      <c r="M94" s="58">
        <v>-31.25</v>
      </c>
    </row>
    <row r="95" spans="1:40" ht="10.5" customHeight="1">
      <c r="A95" s="4" t="s">
        <v>17</v>
      </c>
      <c r="B95" s="130">
        <v>711.90000000000009</v>
      </c>
      <c r="C95" s="115">
        <v>282</v>
      </c>
      <c r="D95" s="159">
        <v>-60.387694900969244</v>
      </c>
      <c r="E95" s="280">
        <v>362.6</v>
      </c>
      <c r="F95" s="280">
        <v>140</v>
      </c>
      <c r="G95" s="159">
        <v>-61.3899613899614</v>
      </c>
      <c r="H95" s="112">
        <v>207.56</v>
      </c>
      <c r="I95" s="112">
        <v>499</v>
      </c>
      <c r="J95" s="86">
        <v>140.4124108691463</v>
      </c>
      <c r="K95" s="60">
        <v>207.56</v>
      </c>
      <c r="L95" s="60">
        <v>214</v>
      </c>
      <c r="M95" s="86">
        <v>3.1027172865677466</v>
      </c>
    </row>
    <row r="96" spans="1:40" ht="10.5" customHeight="1">
      <c r="A96" s="4"/>
      <c r="B96" s="130"/>
      <c r="C96" s="115"/>
      <c r="D96" s="159"/>
      <c r="E96" s="280"/>
      <c r="F96" s="280"/>
      <c r="G96" s="159"/>
      <c r="H96" s="112"/>
      <c r="I96" s="112"/>
      <c r="K96" s="60"/>
      <c r="L96" s="60"/>
    </row>
    <row r="97" spans="1:18" ht="10.5" customHeight="1">
      <c r="A97" s="43" t="s">
        <v>161</v>
      </c>
      <c r="B97" s="130"/>
      <c r="C97" s="115"/>
      <c r="D97" s="159"/>
      <c r="E97" s="280"/>
      <c r="F97" s="280"/>
      <c r="G97" s="159"/>
      <c r="H97" s="112"/>
      <c r="I97" s="112"/>
      <c r="K97" s="60"/>
      <c r="L97" s="60"/>
    </row>
    <row r="98" spans="1:18" ht="10.5" customHeight="1">
      <c r="A98" s="9" t="s">
        <v>18</v>
      </c>
      <c r="B98" s="131">
        <v>49.1555964</v>
      </c>
      <c r="C98" s="117">
        <v>88.028487900000016</v>
      </c>
      <c r="D98" s="160">
        <v>79.081313923392884</v>
      </c>
      <c r="E98" s="135">
        <v>35.0229973</v>
      </c>
      <c r="F98" s="135">
        <v>43.828487900000006</v>
      </c>
      <c r="G98" s="160">
        <v>25.142024609070248</v>
      </c>
      <c r="H98" s="114">
        <v>68.038114700000008</v>
      </c>
      <c r="I98" s="114">
        <v>116.1193782</v>
      </c>
      <c r="J98" s="65">
        <v>70.668130226718318</v>
      </c>
      <c r="K98" s="64">
        <v>24.607505499999998</v>
      </c>
      <c r="L98" s="64">
        <v>45</v>
      </c>
      <c r="M98" s="65">
        <v>82.871035018157386</v>
      </c>
    </row>
    <row r="99" spans="1:18" ht="10.5" hidden="1" customHeight="1">
      <c r="A99" s="9" t="s">
        <v>36</v>
      </c>
      <c r="B99" s="135">
        <v>172.98188690000001</v>
      </c>
      <c r="C99" s="83">
        <v>168.09548949000001</v>
      </c>
      <c r="D99" s="160">
        <v>-2.8248029302772037</v>
      </c>
      <c r="E99" s="148"/>
      <c r="F99" s="148"/>
      <c r="G99" s="166"/>
    </row>
    <row r="100" spans="1:18" ht="8.1" customHeight="1">
      <c r="A100" s="39" t="s">
        <v>146</v>
      </c>
      <c r="B100" s="136"/>
      <c r="C100" s="12"/>
      <c r="D100" s="164"/>
      <c r="E100" s="149"/>
      <c r="F100" s="149"/>
      <c r="G100" s="164"/>
    </row>
    <row r="101" spans="1:18" ht="8.1" customHeight="1">
      <c r="A101" s="40" t="s">
        <v>20</v>
      </c>
      <c r="B101" s="136"/>
      <c r="C101" s="12"/>
      <c r="D101" s="164"/>
      <c r="E101" s="149"/>
      <c r="F101" s="149"/>
      <c r="G101" s="164"/>
    </row>
    <row r="102" spans="1:18" ht="8.1" customHeight="1">
      <c r="A102" s="303" t="s">
        <v>147</v>
      </c>
      <c r="B102" s="303"/>
      <c r="C102" s="303"/>
      <c r="D102" s="303"/>
      <c r="E102" s="150"/>
      <c r="F102" s="150"/>
      <c r="G102" s="167"/>
      <c r="R102" s="85"/>
    </row>
    <row r="103" spans="1:18" ht="11.1" customHeight="1">
      <c r="B103" s="132"/>
      <c r="C103" s="11"/>
      <c r="D103" s="161"/>
      <c r="E103" s="146"/>
      <c r="F103" s="146"/>
      <c r="G103" s="161"/>
    </row>
    <row r="104" spans="1:18" ht="11.1" customHeight="1">
      <c r="B104" s="132"/>
      <c r="C104" s="11"/>
      <c r="D104" s="161"/>
      <c r="E104" s="146"/>
      <c r="F104" s="146"/>
      <c r="G104" s="161"/>
    </row>
    <row r="105" spans="1:18" ht="11.1" customHeight="1">
      <c r="B105" s="132"/>
      <c r="C105" s="11"/>
      <c r="D105" s="161"/>
      <c r="E105" s="146"/>
      <c r="F105" s="146"/>
      <c r="G105" s="161"/>
    </row>
    <row r="106" spans="1:18" ht="11.1" customHeight="1">
      <c r="B106" s="132"/>
      <c r="C106" s="11"/>
      <c r="D106" s="161"/>
      <c r="E106" s="146"/>
      <c r="F106" s="146"/>
      <c r="G106" s="161"/>
    </row>
    <row r="107" spans="1:18" ht="11.1" customHeight="1">
      <c r="B107" s="132"/>
      <c r="C107" s="11"/>
      <c r="D107" s="161"/>
      <c r="E107" s="146"/>
      <c r="F107" s="146"/>
      <c r="G107" s="161"/>
    </row>
    <row r="108" spans="1:18" ht="11.1" customHeight="1">
      <c r="D108" s="161"/>
      <c r="E108" s="146"/>
      <c r="F108" s="146"/>
      <c r="G108" s="161"/>
    </row>
    <row r="109" spans="1:18" ht="11.1" customHeight="1">
      <c r="D109" s="161"/>
      <c r="E109" s="146"/>
      <c r="F109" s="146"/>
      <c r="G109" s="161"/>
    </row>
    <row r="110" spans="1:18" ht="11.1" customHeight="1">
      <c r="D110" s="161"/>
      <c r="E110" s="146"/>
      <c r="F110" s="146"/>
      <c r="G110" s="161"/>
    </row>
    <row r="111" spans="1:18" ht="11.1" customHeight="1">
      <c r="D111" s="161"/>
      <c r="E111" s="146"/>
      <c r="F111" s="146"/>
      <c r="G111" s="161"/>
    </row>
    <row r="112" spans="1:18" ht="11.1" customHeight="1">
      <c r="D112" s="161"/>
      <c r="E112" s="146"/>
      <c r="F112" s="146"/>
      <c r="G112" s="161"/>
    </row>
    <row r="113" spans="2:7" ht="11.1" customHeight="1">
      <c r="D113" s="161"/>
      <c r="E113" s="146"/>
      <c r="F113" s="146"/>
      <c r="G113" s="161"/>
    </row>
    <row r="114" spans="2:7" ht="11.1" customHeight="1">
      <c r="B114" s="132"/>
      <c r="C114" s="11"/>
      <c r="D114" s="161"/>
      <c r="E114" s="146"/>
      <c r="F114" s="146"/>
      <c r="G114" s="161"/>
    </row>
    <row r="115" spans="2:7" ht="11.1" customHeight="1">
      <c r="D115" s="161"/>
      <c r="E115" s="146"/>
      <c r="F115" s="146"/>
      <c r="G115" s="161"/>
    </row>
    <row r="116" spans="2:7" ht="11.1" customHeight="1">
      <c r="B116" s="132"/>
      <c r="C116" s="11"/>
      <c r="D116" s="161"/>
      <c r="E116" s="146"/>
      <c r="F116" s="146"/>
      <c r="G116" s="161"/>
    </row>
    <row r="117" spans="2:7" ht="11.1" customHeight="1">
      <c r="B117" s="132"/>
      <c r="C117" s="11"/>
      <c r="D117" s="161"/>
      <c r="E117" s="146"/>
      <c r="F117" s="146"/>
      <c r="G117" s="161"/>
    </row>
    <row r="118" spans="2:7" ht="11.1" customHeight="1">
      <c r="B118" s="132"/>
      <c r="C118" s="11"/>
      <c r="D118" s="161"/>
      <c r="E118" s="146"/>
      <c r="F118" s="146"/>
      <c r="G118" s="161"/>
    </row>
    <row r="119" spans="2:7" ht="11.1" customHeight="1">
      <c r="B119" s="132"/>
      <c r="C119" s="11"/>
      <c r="D119" s="161"/>
      <c r="E119" s="146"/>
      <c r="F119" s="146"/>
      <c r="G119" s="161"/>
    </row>
    <row r="120" spans="2:7" ht="11.1" customHeight="1">
      <c r="B120" s="132"/>
      <c r="C120" s="11"/>
      <c r="D120" s="161"/>
      <c r="E120" s="146"/>
      <c r="F120" s="146"/>
      <c r="G120" s="161"/>
    </row>
    <row r="121" spans="2:7" ht="11.1" customHeight="1">
      <c r="B121" s="132"/>
      <c r="C121" s="11"/>
      <c r="D121" s="161"/>
      <c r="E121" s="146"/>
      <c r="F121" s="146"/>
      <c r="G121" s="161"/>
    </row>
    <row r="122" spans="2:7" ht="11.1" customHeight="1">
      <c r="B122" s="132"/>
      <c r="C122" s="11"/>
      <c r="D122" s="161"/>
      <c r="E122" s="146"/>
      <c r="F122" s="146"/>
      <c r="G122" s="161"/>
    </row>
    <row r="123" spans="2:7" ht="11.1" customHeight="1">
      <c r="B123" s="132"/>
      <c r="C123" s="11"/>
      <c r="D123" s="161"/>
      <c r="E123" s="146"/>
      <c r="F123" s="146"/>
      <c r="G123" s="161"/>
    </row>
    <row r="124" spans="2:7" ht="11.1" customHeight="1">
      <c r="B124" s="132"/>
      <c r="C124" s="11"/>
      <c r="D124" s="161"/>
      <c r="E124" s="146"/>
      <c r="F124" s="146"/>
      <c r="G124" s="161"/>
    </row>
    <row r="125" spans="2:7" ht="11.1" customHeight="1">
      <c r="B125" s="132"/>
      <c r="C125" s="11"/>
      <c r="D125" s="161"/>
      <c r="E125" s="146"/>
      <c r="F125" s="146"/>
      <c r="G125" s="161"/>
    </row>
    <row r="126" spans="2:7" ht="11.1" customHeight="1">
      <c r="B126" s="132"/>
      <c r="C126" s="11"/>
      <c r="D126" s="161"/>
      <c r="E126" s="146"/>
      <c r="F126" s="146"/>
      <c r="G126" s="161"/>
    </row>
    <row r="127" spans="2:7" ht="11.1" customHeight="1">
      <c r="B127" s="132"/>
      <c r="C127" s="11"/>
      <c r="D127" s="161"/>
      <c r="E127" s="146"/>
      <c r="F127" s="146"/>
      <c r="G127" s="161"/>
    </row>
    <row r="128" spans="2:7" ht="11.1" customHeight="1">
      <c r="B128" s="132"/>
      <c r="C128" s="11"/>
      <c r="D128" s="161"/>
      <c r="E128" s="146"/>
      <c r="F128" s="146"/>
      <c r="G128" s="161"/>
    </row>
    <row r="129" spans="2:7" ht="11.1" customHeight="1">
      <c r="B129" s="132"/>
      <c r="C129" s="11"/>
      <c r="D129" s="161"/>
      <c r="E129" s="146"/>
      <c r="F129" s="146"/>
      <c r="G129" s="161"/>
    </row>
    <row r="130" spans="2:7" ht="11.1" customHeight="1">
      <c r="B130" s="132"/>
      <c r="C130" s="11"/>
      <c r="D130" s="161"/>
      <c r="E130" s="146"/>
      <c r="F130" s="146"/>
      <c r="G130" s="161"/>
    </row>
    <row r="131" spans="2:7" ht="11.1" customHeight="1">
      <c r="B131" s="132"/>
      <c r="C131" s="11"/>
      <c r="D131" s="161"/>
      <c r="E131" s="146"/>
      <c r="F131" s="146"/>
      <c r="G131" s="161"/>
    </row>
    <row r="132" spans="2:7" ht="11.1" customHeight="1">
      <c r="B132" s="132"/>
      <c r="C132" s="11"/>
      <c r="D132" s="161"/>
      <c r="E132" s="146"/>
      <c r="F132" s="146"/>
      <c r="G132" s="161"/>
    </row>
    <row r="133" spans="2:7" ht="11.1" customHeight="1">
      <c r="B133" s="132"/>
      <c r="C133" s="11"/>
      <c r="D133" s="161"/>
      <c r="E133" s="146"/>
      <c r="F133" s="146"/>
      <c r="G133" s="161"/>
    </row>
    <row r="134" spans="2:7" ht="11.1" customHeight="1">
      <c r="B134" s="132"/>
      <c r="C134" s="11"/>
      <c r="D134" s="161"/>
      <c r="E134" s="146"/>
      <c r="F134" s="146"/>
      <c r="G134" s="161"/>
    </row>
    <row r="135" spans="2:7" ht="11.1" customHeight="1">
      <c r="B135" s="132"/>
      <c r="C135" s="11"/>
      <c r="D135" s="161"/>
      <c r="E135" s="146"/>
      <c r="F135" s="146"/>
      <c r="G135" s="161"/>
    </row>
    <row r="136" spans="2:7" ht="11.1" customHeight="1">
      <c r="B136" s="132"/>
      <c r="C136" s="11"/>
      <c r="D136" s="161"/>
      <c r="E136" s="146"/>
      <c r="F136" s="146"/>
      <c r="G136" s="161"/>
    </row>
    <row r="137" spans="2:7" ht="11.1" customHeight="1">
      <c r="B137" s="132"/>
      <c r="C137" s="11"/>
      <c r="D137" s="161"/>
      <c r="E137" s="146"/>
      <c r="F137" s="146"/>
      <c r="G137" s="161"/>
    </row>
    <row r="138" spans="2:7" ht="11.1" customHeight="1">
      <c r="B138" s="132"/>
      <c r="C138" s="11"/>
      <c r="D138" s="161"/>
      <c r="E138" s="146"/>
      <c r="F138" s="146"/>
      <c r="G138" s="161"/>
    </row>
    <row r="139" spans="2:7" ht="11.1" customHeight="1">
      <c r="B139" s="132"/>
      <c r="C139" s="11"/>
      <c r="D139" s="161"/>
      <c r="E139" s="146"/>
      <c r="F139" s="146"/>
      <c r="G139" s="161"/>
    </row>
    <row r="140" spans="2:7" ht="11.1" customHeight="1">
      <c r="B140" s="132"/>
      <c r="C140" s="11"/>
      <c r="D140" s="161"/>
      <c r="E140" s="146"/>
      <c r="F140" s="146"/>
      <c r="G140" s="161"/>
    </row>
    <row r="141" spans="2:7" ht="11.1" customHeight="1">
      <c r="B141" s="132"/>
      <c r="C141" s="11"/>
      <c r="D141" s="161"/>
      <c r="E141" s="146"/>
      <c r="F141" s="146"/>
      <c r="G141" s="161"/>
    </row>
    <row r="142" spans="2:7" ht="11.1" customHeight="1">
      <c r="B142" s="132"/>
      <c r="C142" s="11"/>
      <c r="D142" s="161"/>
      <c r="E142" s="146"/>
      <c r="F142" s="146"/>
      <c r="G142" s="161"/>
    </row>
    <row r="143" spans="2:7" ht="11.1" customHeight="1">
      <c r="B143" s="132"/>
      <c r="C143" s="11"/>
      <c r="D143" s="161"/>
      <c r="E143" s="146"/>
      <c r="F143" s="146"/>
      <c r="G143" s="161"/>
    </row>
    <row r="144" spans="2:7" ht="11.1" customHeight="1">
      <c r="B144" s="132"/>
      <c r="C144" s="11"/>
      <c r="D144" s="161"/>
      <c r="E144" s="146"/>
      <c r="F144" s="146"/>
      <c r="G144" s="161"/>
    </row>
    <row r="145" spans="2:7" ht="11.1" customHeight="1">
      <c r="D145" s="161"/>
      <c r="E145" s="146"/>
      <c r="F145" s="146"/>
      <c r="G145" s="161"/>
    </row>
    <row r="146" spans="2:7" ht="11.1" customHeight="1">
      <c r="D146" s="161"/>
      <c r="E146" s="146"/>
      <c r="F146" s="146"/>
      <c r="G146" s="161"/>
    </row>
    <row r="147" spans="2:7" ht="11.1" customHeight="1">
      <c r="D147" s="161"/>
      <c r="E147" s="146"/>
      <c r="F147" s="146"/>
      <c r="G147" s="161"/>
    </row>
    <row r="148" spans="2:7" ht="11.1" customHeight="1">
      <c r="D148" s="161"/>
      <c r="E148" s="146"/>
      <c r="F148" s="146"/>
      <c r="G148" s="161"/>
    </row>
    <row r="149" spans="2:7" ht="11.1" customHeight="1">
      <c r="D149" s="161"/>
      <c r="E149" s="146"/>
      <c r="F149" s="146"/>
      <c r="G149" s="161"/>
    </row>
    <row r="150" spans="2:7" ht="11.1" customHeight="1">
      <c r="D150" s="161"/>
      <c r="E150" s="146"/>
      <c r="F150" s="146"/>
      <c r="G150" s="161"/>
    </row>
    <row r="151" spans="2:7" ht="11.1" customHeight="1">
      <c r="D151" s="161"/>
      <c r="E151" s="146"/>
      <c r="F151" s="146"/>
      <c r="G151" s="161"/>
    </row>
    <row r="158" spans="2:7" ht="11.1" customHeight="1">
      <c r="B158" s="132"/>
      <c r="C158" s="11"/>
      <c r="D158" s="161"/>
      <c r="E158" s="146"/>
      <c r="F158" s="146"/>
      <c r="G158" s="161"/>
    </row>
    <row r="159" spans="2:7" ht="11.1" customHeight="1">
      <c r="D159" s="161"/>
      <c r="E159" s="146"/>
      <c r="F159" s="146"/>
      <c r="G159" s="161"/>
    </row>
    <row r="160" spans="2:7" ht="11.1" customHeight="1">
      <c r="D160" s="161"/>
      <c r="E160" s="146"/>
      <c r="F160" s="146"/>
      <c r="G160" s="161"/>
    </row>
    <row r="161" spans="4:7" ht="11.1" customHeight="1">
      <c r="D161" s="161"/>
      <c r="E161" s="146"/>
      <c r="F161" s="146"/>
      <c r="G161" s="161"/>
    </row>
    <row r="163" spans="4:7" ht="11.1" customHeight="1">
      <c r="D163" s="161"/>
      <c r="E163" s="146"/>
      <c r="F163" s="146"/>
      <c r="G163" s="161"/>
    </row>
    <row r="165" spans="4:7" ht="11.1" customHeight="1">
      <c r="D165" s="161"/>
      <c r="E165" s="146"/>
      <c r="F165" s="146"/>
      <c r="G165" s="161"/>
    </row>
    <row r="167" spans="4:7" ht="11.1" customHeight="1">
      <c r="D167" s="161"/>
      <c r="E167" s="146"/>
      <c r="F167" s="146"/>
      <c r="G167" s="161"/>
    </row>
    <row r="169" spans="4:7" ht="11.1" customHeight="1">
      <c r="D169" s="161"/>
      <c r="E169" s="146"/>
      <c r="F169" s="146"/>
      <c r="G169" s="161"/>
    </row>
    <row r="552" spans="3:3" ht="11.1" customHeight="1">
      <c r="C552" s="10">
        <v>1</v>
      </c>
    </row>
  </sheetData>
  <mergeCells count="15">
    <mergeCell ref="A5:A7"/>
    <mergeCell ref="H5:M5"/>
    <mergeCell ref="H6:J6"/>
    <mergeCell ref="K6:M6"/>
    <mergeCell ref="E6:G6"/>
    <mergeCell ref="B5:G5"/>
    <mergeCell ref="B6:D6"/>
    <mergeCell ref="A102:D102"/>
    <mergeCell ref="A56:A58"/>
    <mergeCell ref="H56:M56"/>
    <mergeCell ref="B57:D57"/>
    <mergeCell ref="H57:J57"/>
    <mergeCell ref="K57:M57"/>
    <mergeCell ref="E57:G57"/>
    <mergeCell ref="B56:G56"/>
  </mergeCells>
  <phoneticPr fontId="7" type="noConversion"/>
  <printOptions horizontalCentered="1" verticalCentered="1" gridLinesSet="0"/>
  <pageMargins left="0.43307086614173229" right="0.35433070866141736" top="0.94488188976377963" bottom="0.19685039370078741" header="0.51181102362204722" footer="0.51181102362204722"/>
  <pageSetup paperSize="9" scale="90" orientation="portrait" r:id="rId1"/>
  <rowBreaks count="1" manualBreakCount="1">
    <brk id="53" max="14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published="0"/>
  <dimension ref="A1:FR112"/>
  <sheetViews>
    <sheetView showGridLines="0" zoomScaleNormal="100" workbookViewId="0">
      <selection activeCell="G1" sqref="G1"/>
    </sheetView>
  </sheetViews>
  <sheetFormatPr baseColWidth="10" defaultColWidth="7.28515625" defaultRowHeight="12.75"/>
  <cols>
    <col min="1" max="1" width="16.140625" style="16" customWidth="1"/>
    <col min="2" max="2" width="8.28515625" style="191" customWidth="1"/>
    <col min="3" max="3" width="8.42578125" style="191" customWidth="1"/>
    <col min="4" max="4" width="7.140625" style="123" customWidth="1"/>
    <col min="5" max="5" width="8.85546875" style="207" customWidth="1"/>
    <col min="6" max="6" width="6.85546875" style="224" bestFit="1" customWidth="1"/>
    <col min="7" max="7" width="6.7109375" style="123" customWidth="1"/>
    <col min="8" max="8" width="8.28515625" style="191" customWidth="1"/>
    <col min="9" max="9" width="8.7109375" style="191" customWidth="1"/>
    <col min="10" max="10" width="6.28515625" style="66" customWidth="1"/>
    <col min="11" max="11" width="6.5703125" style="191" customWidth="1"/>
    <col min="12" max="12" width="7.28515625" style="171"/>
    <col min="13" max="13" width="6" style="175" customWidth="1"/>
    <col min="14" max="16384" width="7.28515625" style="16"/>
  </cols>
  <sheetData>
    <row r="1" spans="1:174" ht="15" customHeight="1">
      <c r="A1" s="119" t="s">
        <v>210</v>
      </c>
      <c r="B1" s="189"/>
      <c r="C1" s="189"/>
      <c r="D1" s="23"/>
      <c r="E1" s="201"/>
      <c r="F1" s="212"/>
      <c r="G1" s="23"/>
      <c r="H1" s="189"/>
    </row>
    <row r="2" spans="1:174" ht="13.5">
      <c r="A2" s="89" t="s">
        <v>211</v>
      </c>
      <c r="B2" s="196"/>
      <c r="C2" s="196"/>
      <c r="D2" s="179"/>
      <c r="E2" s="202"/>
      <c r="F2" s="213"/>
      <c r="G2" s="172"/>
      <c r="H2" s="189"/>
    </row>
    <row r="3" spans="1:174" ht="13.5">
      <c r="A3" s="50" t="s">
        <v>134</v>
      </c>
      <c r="B3" s="190"/>
      <c r="C3" s="190"/>
      <c r="D3" s="173"/>
      <c r="E3" s="203"/>
      <c r="F3" s="214"/>
      <c r="G3" s="173"/>
      <c r="H3" s="190"/>
    </row>
    <row r="4" spans="1:174" ht="3.95" customHeight="1">
      <c r="A4" s="32"/>
      <c r="B4" s="197"/>
      <c r="C4" s="197"/>
      <c r="D4" s="180"/>
      <c r="E4" s="204"/>
      <c r="F4" s="215"/>
      <c r="G4" s="33"/>
    </row>
    <row r="5" spans="1:174" ht="12.95" customHeight="1">
      <c r="A5" s="325" t="s">
        <v>124</v>
      </c>
      <c r="B5" s="331" t="s">
        <v>138</v>
      </c>
      <c r="C5" s="332"/>
      <c r="D5" s="332"/>
      <c r="E5" s="332"/>
      <c r="F5" s="332"/>
      <c r="G5" s="333"/>
      <c r="H5" s="331" t="s">
        <v>141</v>
      </c>
      <c r="I5" s="332"/>
      <c r="J5" s="332"/>
      <c r="K5" s="332"/>
      <c r="L5" s="332"/>
      <c r="M5" s="332"/>
    </row>
    <row r="6" spans="1:174" ht="12.95" customHeight="1">
      <c r="A6" s="326"/>
      <c r="B6" s="328" t="s">
        <v>196</v>
      </c>
      <c r="C6" s="311"/>
      <c r="D6" s="329"/>
      <c r="E6" s="328" t="s">
        <v>195</v>
      </c>
      <c r="F6" s="334"/>
      <c r="G6" s="335"/>
      <c r="H6" s="327" t="str">
        <f>+B6</f>
        <v>Enero-Febrero</v>
      </c>
      <c r="I6" s="330"/>
      <c r="J6" s="329"/>
      <c r="K6" s="328" t="str">
        <f>+E6</f>
        <v>Febrero</v>
      </c>
      <c r="L6" s="334"/>
      <c r="M6" s="335"/>
    </row>
    <row r="7" spans="1:174" ht="12.95" customHeight="1">
      <c r="A7" s="327"/>
      <c r="B7" s="192" t="s">
        <v>65</v>
      </c>
      <c r="C7" s="192" t="s">
        <v>193</v>
      </c>
      <c r="D7" s="181" t="s">
        <v>162</v>
      </c>
      <c r="E7" s="192" t="s">
        <v>65</v>
      </c>
      <c r="F7" s="192" t="s">
        <v>193</v>
      </c>
      <c r="G7" s="46" t="s">
        <v>162</v>
      </c>
      <c r="H7" s="192" t="s">
        <v>66</v>
      </c>
      <c r="I7" s="192" t="s">
        <v>194</v>
      </c>
      <c r="J7" s="67" t="s">
        <v>162</v>
      </c>
      <c r="K7" s="192" t="s">
        <v>65</v>
      </c>
      <c r="L7" s="241" t="s">
        <v>193</v>
      </c>
      <c r="M7" s="195" t="s">
        <v>162</v>
      </c>
    </row>
    <row r="8" spans="1:174" ht="6" customHeight="1">
      <c r="A8" s="44"/>
      <c r="B8" s="133"/>
      <c r="C8" s="133"/>
      <c r="D8" s="182"/>
      <c r="E8" s="205"/>
      <c r="F8" s="216"/>
      <c r="G8" s="45"/>
    </row>
    <row r="9" spans="1:174" ht="14.25" customHeight="1">
      <c r="A9" s="90" t="s">
        <v>148</v>
      </c>
      <c r="B9" s="15"/>
      <c r="C9" s="15"/>
      <c r="D9" s="183"/>
      <c r="E9" s="206"/>
      <c r="F9" s="217"/>
      <c r="G9" s="24"/>
    </row>
    <row r="10" spans="1:174" ht="11.1" customHeight="1">
      <c r="A10" s="91" t="s">
        <v>38</v>
      </c>
      <c r="B10" s="15"/>
      <c r="C10" s="15"/>
      <c r="D10" s="183"/>
      <c r="E10" s="206"/>
      <c r="F10" s="217"/>
      <c r="G10" s="24"/>
    </row>
    <row r="11" spans="1:174" ht="11.1" customHeight="1">
      <c r="A11" s="92" t="s">
        <v>191</v>
      </c>
      <c r="B11" s="170">
        <v>8750</v>
      </c>
      <c r="C11" s="186">
        <v>8400</v>
      </c>
      <c r="D11" s="174">
        <v>-4.0000000000000036</v>
      </c>
      <c r="E11" s="169">
        <v>4400</v>
      </c>
      <c r="F11" s="169">
        <v>4150</v>
      </c>
      <c r="G11" s="174">
        <v>-5.6818181818181763</v>
      </c>
      <c r="H11" s="187">
        <v>8750</v>
      </c>
      <c r="I11" s="187">
        <v>8400</v>
      </c>
      <c r="J11" s="68">
        <v>-4.0000000000000036</v>
      </c>
      <c r="K11" s="19">
        <v>4400</v>
      </c>
      <c r="L11" s="19">
        <v>4150</v>
      </c>
      <c r="M11" s="124">
        <v>-5.6818181818181763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</row>
    <row r="12" spans="1:174" ht="11.1" customHeight="1">
      <c r="A12" s="92" t="s">
        <v>188</v>
      </c>
      <c r="B12" s="170">
        <v>48001.56</v>
      </c>
      <c r="C12" s="186">
        <v>53523.380000000005</v>
      </c>
      <c r="D12" s="174">
        <v>11.50341780558799</v>
      </c>
      <c r="E12" s="169">
        <v>28000.78</v>
      </c>
      <c r="F12" s="169">
        <v>26950</v>
      </c>
      <c r="G12" s="174">
        <v>-3.752681175310113</v>
      </c>
      <c r="H12" s="187">
        <v>55916.08</v>
      </c>
      <c r="I12" s="187">
        <v>53734.380000000005</v>
      </c>
      <c r="J12" s="68">
        <v>-3.9017398930683234</v>
      </c>
      <c r="K12" s="19">
        <v>27958.04</v>
      </c>
      <c r="L12" s="19">
        <v>26900</v>
      </c>
      <c r="M12" s="124">
        <v>-3.7843854576358082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</row>
    <row r="13" spans="1:174" ht="10.5" customHeight="1">
      <c r="A13" s="92"/>
      <c r="B13" s="170"/>
      <c r="C13" s="170"/>
      <c r="D13" s="174"/>
      <c r="E13" s="169"/>
      <c r="F13" s="169"/>
      <c r="G13" s="174"/>
      <c r="H13" s="120"/>
      <c r="I13" s="120"/>
      <c r="J13" s="68"/>
      <c r="K13" s="19"/>
      <c r="L13" s="19"/>
      <c r="M13" s="124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</row>
    <row r="14" spans="1:174" ht="11.1" customHeight="1">
      <c r="A14" s="91" t="s">
        <v>39</v>
      </c>
      <c r="B14" s="170"/>
      <c r="C14" s="170"/>
      <c r="D14" s="174"/>
      <c r="E14" s="169"/>
      <c r="F14" s="169"/>
      <c r="G14" s="174"/>
      <c r="H14" s="120"/>
      <c r="I14" s="120"/>
      <c r="J14" s="68"/>
      <c r="K14" s="19"/>
      <c r="L14" s="19"/>
      <c r="M14" s="124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</row>
    <row r="15" spans="1:174" ht="11.1" customHeight="1">
      <c r="A15" s="93" t="s">
        <v>189</v>
      </c>
      <c r="B15" s="170"/>
      <c r="C15" s="170"/>
      <c r="D15" s="174"/>
      <c r="E15" s="169"/>
      <c r="F15" s="169"/>
      <c r="G15" s="174"/>
      <c r="H15" s="120"/>
      <c r="I15" s="120"/>
      <c r="J15" s="68"/>
      <c r="K15" s="19"/>
      <c r="L15" s="19"/>
      <c r="M15" s="124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</row>
    <row r="16" spans="1:174" ht="11.1" customHeight="1">
      <c r="A16" s="94" t="s">
        <v>40</v>
      </c>
      <c r="B16" s="170">
        <v>15605.2</v>
      </c>
      <c r="C16" s="186">
        <v>22345.89</v>
      </c>
      <c r="D16" s="174">
        <v>43.195152897752024</v>
      </c>
      <c r="E16" s="169">
        <v>8186.61</v>
      </c>
      <c r="F16" s="169">
        <v>9515</v>
      </c>
      <c r="G16" s="174">
        <v>16.226374531094081</v>
      </c>
      <c r="H16" s="187">
        <v>23768.17</v>
      </c>
      <c r="I16" s="187">
        <v>15580.21</v>
      </c>
      <c r="J16" s="68">
        <v>-34.449265551365549</v>
      </c>
      <c r="K16" s="187">
        <v>15371.51</v>
      </c>
      <c r="L16" s="19">
        <v>4834</v>
      </c>
      <c r="M16" s="124">
        <v>-68.552211201111675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</row>
    <row r="17" spans="1:174" ht="11.1" customHeight="1">
      <c r="A17" s="94" t="s">
        <v>190</v>
      </c>
      <c r="B17" s="170">
        <v>92</v>
      </c>
      <c r="C17" s="186">
        <v>101</v>
      </c>
      <c r="D17" s="184">
        <v>9.7826086956521721</v>
      </c>
      <c r="E17" s="186">
        <v>62</v>
      </c>
      <c r="F17" s="186">
        <v>101</v>
      </c>
      <c r="G17" s="279">
        <f t="shared" ref="G17" si="0">((F17/E17)-1)*100</f>
        <v>62.903225806451623</v>
      </c>
      <c r="H17" s="187">
        <v>45</v>
      </c>
      <c r="I17" s="187">
        <v>152</v>
      </c>
      <c r="J17" s="279">
        <f t="shared" ref="J17" si="1">((I17/H17)-1)*100</f>
        <v>237.77777777777777</v>
      </c>
      <c r="K17" s="187">
        <v>45</v>
      </c>
      <c r="L17" s="19">
        <v>98</v>
      </c>
      <c r="M17" s="249" t="s">
        <v>192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</row>
    <row r="18" spans="1:174" ht="11.1" customHeight="1">
      <c r="A18" s="94" t="s">
        <v>43</v>
      </c>
      <c r="B18" s="170">
        <v>56737.86</v>
      </c>
      <c r="C18" s="186">
        <v>55316.160000000003</v>
      </c>
      <c r="D18" s="174">
        <v>-2.5057342663258653</v>
      </c>
      <c r="E18" s="169">
        <v>21847.91</v>
      </c>
      <c r="F18" s="169">
        <v>27595</v>
      </c>
      <c r="G18" s="174">
        <v>26.304987525122534</v>
      </c>
      <c r="H18" s="187">
        <v>48867.86</v>
      </c>
      <c r="I18" s="187">
        <v>41185</v>
      </c>
      <c r="J18" s="68">
        <v>-15.721703385415287</v>
      </c>
      <c r="K18" s="187">
        <v>23888.399999999998</v>
      </c>
      <c r="L18" s="19">
        <v>17198</v>
      </c>
      <c r="M18" s="124">
        <v>-28.006898745834796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</row>
    <row r="19" spans="1:174" ht="11.1" customHeight="1">
      <c r="A19" s="94" t="s">
        <v>44</v>
      </c>
      <c r="B19" s="170">
        <v>0</v>
      </c>
      <c r="C19" s="187">
        <v>0</v>
      </c>
      <c r="D19" s="25" t="s">
        <v>200</v>
      </c>
      <c r="E19" s="169">
        <v>0</v>
      </c>
      <c r="F19" s="169">
        <v>0</v>
      </c>
      <c r="G19" s="169">
        <v>0</v>
      </c>
      <c r="H19" s="187">
        <v>3219.5699999999997</v>
      </c>
      <c r="I19" s="187">
        <v>3298</v>
      </c>
      <c r="J19" s="68">
        <v>2.4360395953497038</v>
      </c>
      <c r="K19" s="187">
        <v>1288.28</v>
      </c>
      <c r="L19" s="19">
        <v>1265</v>
      </c>
      <c r="M19" s="124">
        <v>-1.8070605768932158</v>
      </c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</row>
    <row r="20" spans="1:174" ht="11.1" customHeight="1">
      <c r="A20" s="94" t="s">
        <v>45</v>
      </c>
      <c r="B20" s="170">
        <v>159.47</v>
      </c>
      <c r="C20" s="186">
        <v>723</v>
      </c>
      <c r="D20" s="174">
        <v>353.37681068539536</v>
      </c>
      <c r="E20" s="169">
        <v>0</v>
      </c>
      <c r="F20" s="169">
        <v>379</v>
      </c>
      <c r="G20" s="279" t="s">
        <v>201</v>
      </c>
      <c r="H20" s="187">
        <v>652.63</v>
      </c>
      <c r="I20" s="187">
        <v>634</v>
      </c>
      <c r="J20" s="199">
        <v>-2.8546036804927732</v>
      </c>
      <c r="K20" s="187">
        <v>110.54</v>
      </c>
      <c r="L20" s="19">
        <v>107</v>
      </c>
      <c r="M20" s="124">
        <v>-3.2024606477293327</v>
      </c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</row>
    <row r="21" spans="1:174" ht="11.1" customHeight="1">
      <c r="A21" s="94" t="s">
        <v>46</v>
      </c>
      <c r="B21" s="170">
        <v>1666</v>
      </c>
      <c r="C21" s="186">
        <v>1005</v>
      </c>
      <c r="D21" s="174">
        <v>-39.675870348139256</v>
      </c>
      <c r="E21" s="169">
        <v>861.5</v>
      </c>
      <c r="F21" s="169">
        <v>505</v>
      </c>
      <c r="G21" s="174">
        <v>-41.381311665699357</v>
      </c>
      <c r="H21" s="187">
        <v>1660</v>
      </c>
      <c r="I21" s="187">
        <v>1405</v>
      </c>
      <c r="J21" s="68">
        <v>-15.361445783132533</v>
      </c>
      <c r="K21" s="187">
        <v>840</v>
      </c>
      <c r="L21" s="19">
        <v>705</v>
      </c>
      <c r="M21" s="124">
        <v>-16.071428571428569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</row>
    <row r="22" spans="1:174" ht="11.1" customHeight="1">
      <c r="A22" s="94" t="s">
        <v>144</v>
      </c>
      <c r="B22" s="170">
        <v>239.81</v>
      </c>
      <c r="C22" s="187">
        <v>789</v>
      </c>
      <c r="D22" s="279">
        <f>((C22/B22)-1)*100</f>
        <v>229.01046661940705</v>
      </c>
      <c r="E22" s="169">
        <v>239.81</v>
      </c>
      <c r="F22" s="169">
        <v>304</v>
      </c>
      <c r="G22" s="279">
        <f t="shared" ref="G22" si="2">((F22/E22)-1)*100</f>
        <v>26.767023893916008</v>
      </c>
      <c r="H22" s="187">
        <v>239.81</v>
      </c>
      <c r="I22" s="187">
        <v>0</v>
      </c>
      <c r="J22" s="21" t="s">
        <v>201</v>
      </c>
      <c r="K22" s="169">
        <v>239.81</v>
      </c>
      <c r="L22" s="19">
        <v>0</v>
      </c>
      <c r="M22" s="21" t="s">
        <v>201</v>
      </c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</row>
    <row r="23" spans="1:174" ht="10.5" customHeight="1">
      <c r="A23" s="94"/>
      <c r="B23" s="170"/>
      <c r="C23" s="170"/>
      <c r="D23" s="174"/>
      <c r="E23" s="169"/>
      <c r="F23" s="169"/>
      <c r="G23" s="174"/>
      <c r="H23" s="250"/>
      <c r="I23" s="120"/>
      <c r="J23" s="68"/>
      <c r="K23" s="19"/>
      <c r="L23" s="19"/>
      <c r="M23" s="124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</row>
    <row r="24" spans="1:174" ht="11.1" customHeight="1">
      <c r="A24" s="95" t="s">
        <v>151</v>
      </c>
      <c r="B24" s="170"/>
      <c r="C24" s="170"/>
      <c r="D24" s="174"/>
      <c r="E24" s="169"/>
      <c r="F24" s="169"/>
      <c r="G24" s="174"/>
      <c r="H24" s="250"/>
      <c r="I24" s="120"/>
      <c r="J24" s="68"/>
      <c r="K24" s="19"/>
      <c r="L24" s="19"/>
      <c r="M24" s="124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</row>
    <row r="25" spans="1:174" ht="11.1" customHeight="1">
      <c r="A25" s="92" t="s">
        <v>47</v>
      </c>
      <c r="B25" s="170">
        <v>369245.978</v>
      </c>
      <c r="C25" s="186">
        <v>390746.02099999995</v>
      </c>
      <c r="D25" s="174">
        <v>5.8226884735356421</v>
      </c>
      <c r="E25" s="169">
        <v>183362.64600000001</v>
      </c>
      <c r="F25" s="169">
        <v>182469</v>
      </c>
      <c r="G25" s="174">
        <v>-0.48736534921076657</v>
      </c>
      <c r="H25" s="187">
        <v>354352.37400000007</v>
      </c>
      <c r="I25" s="187">
        <v>352952.71499999997</v>
      </c>
      <c r="J25" s="68">
        <v>-0.39499072186266471</v>
      </c>
      <c r="K25" s="19">
        <v>169149.06700000004</v>
      </c>
      <c r="L25" s="19">
        <v>169110</v>
      </c>
      <c r="M25" s="124">
        <v>-2.3096195972538425E-2</v>
      </c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</row>
    <row r="26" spans="1:174" ht="11.1" customHeight="1">
      <c r="A26" s="92" t="s">
        <v>48</v>
      </c>
      <c r="B26" s="170">
        <v>0</v>
      </c>
      <c r="C26" s="186">
        <v>0</v>
      </c>
      <c r="D26" s="174">
        <v>1.7464221744623032E-2</v>
      </c>
      <c r="E26" s="187">
        <v>0</v>
      </c>
      <c r="F26" s="187">
        <v>0</v>
      </c>
      <c r="G26" s="68">
        <v>0</v>
      </c>
      <c r="H26" s="187">
        <v>0</v>
      </c>
      <c r="I26" s="187">
        <v>0</v>
      </c>
      <c r="J26" s="68">
        <v>0</v>
      </c>
      <c r="K26" s="187">
        <v>0</v>
      </c>
      <c r="L26" s="19">
        <v>0</v>
      </c>
      <c r="M26" s="68"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</row>
    <row r="27" spans="1:174" ht="11.1" customHeight="1">
      <c r="A27" s="92" t="s">
        <v>49</v>
      </c>
      <c r="B27" s="170">
        <v>23184.542999999998</v>
      </c>
      <c r="C27" s="186">
        <v>23188.591999999997</v>
      </c>
      <c r="D27" s="174">
        <v>1.7464221744623032E-2</v>
      </c>
      <c r="E27" s="169">
        <v>12355.350999999999</v>
      </c>
      <c r="F27" s="169">
        <v>12720</v>
      </c>
      <c r="G27" s="174">
        <v>2.9513447250507197</v>
      </c>
      <c r="H27" s="187">
        <v>26794.972599999994</v>
      </c>
      <c r="I27" s="187">
        <v>27020.010999999999</v>
      </c>
      <c r="J27" s="68">
        <v>0.83985307004943444</v>
      </c>
      <c r="K27" s="19">
        <v>12683.081599999998</v>
      </c>
      <c r="L27" s="19">
        <v>12715</v>
      </c>
      <c r="M27" s="124">
        <v>0.2516612366509019</v>
      </c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</row>
    <row r="28" spans="1:174" ht="11.1" customHeight="1">
      <c r="A28" s="92" t="s">
        <v>50</v>
      </c>
      <c r="B28" s="170">
        <v>1096.03</v>
      </c>
      <c r="C28" s="187">
        <v>1047.29</v>
      </c>
      <c r="D28" s="174">
        <v>-4.446958568652315</v>
      </c>
      <c r="E28" s="169">
        <v>426.53999999999996</v>
      </c>
      <c r="F28" s="169">
        <v>383</v>
      </c>
      <c r="G28" s="174">
        <v>-10.207717916256376</v>
      </c>
      <c r="H28" s="187">
        <v>796.32300000000009</v>
      </c>
      <c r="I28" s="187">
        <v>767.67600000000004</v>
      </c>
      <c r="J28" s="68">
        <v>-3.597409593845724</v>
      </c>
      <c r="K28" s="19">
        <v>369.447</v>
      </c>
      <c r="L28" s="19">
        <v>362</v>
      </c>
      <c r="M28" s="124">
        <v>-2.015715380013916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</row>
    <row r="29" spans="1:174" ht="11.1" customHeight="1">
      <c r="A29" s="92" t="s">
        <v>51</v>
      </c>
      <c r="B29" s="170">
        <v>7210.0000000000009</v>
      </c>
      <c r="C29" s="186">
        <v>6728.7850000000008</v>
      </c>
      <c r="D29" s="174">
        <v>-6.6742718446601952</v>
      </c>
      <c r="E29" s="169">
        <v>3580.5370000000003</v>
      </c>
      <c r="F29" s="169">
        <v>3324</v>
      </c>
      <c r="G29" s="174">
        <v>-7.1647632743356731</v>
      </c>
      <c r="H29" s="187">
        <v>7343.5430000000006</v>
      </c>
      <c r="I29" s="187">
        <v>6886.875</v>
      </c>
      <c r="J29" s="68">
        <v>-6.2186331584086929</v>
      </c>
      <c r="K29" s="19">
        <v>3694.261</v>
      </c>
      <c r="L29" s="19">
        <v>3481</v>
      </c>
      <c r="M29" s="124">
        <v>-5.7727648371352247</v>
      </c>
      <c r="N29" s="28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</row>
    <row r="30" spans="1:174" ht="11.1" customHeight="1">
      <c r="A30" s="92" t="s">
        <v>52</v>
      </c>
      <c r="B30" s="170">
        <v>4200.4879999999994</v>
      </c>
      <c r="C30" s="186">
        <v>5013.9609999999993</v>
      </c>
      <c r="D30" s="174">
        <v>19.366154599179897</v>
      </c>
      <c r="E30" s="169">
        <v>1413.933</v>
      </c>
      <c r="F30" s="169">
        <v>1833</v>
      </c>
      <c r="G30" s="174">
        <v>29.638391635247217</v>
      </c>
      <c r="H30" s="187">
        <v>4492.8339999999989</v>
      </c>
      <c r="I30" s="187">
        <v>5166.4989999999998</v>
      </c>
      <c r="J30" s="68">
        <v>14.994210780990368</v>
      </c>
      <c r="K30" s="19">
        <v>1921.6109999999999</v>
      </c>
      <c r="L30" s="19">
        <v>2276</v>
      </c>
      <c r="M30" s="124">
        <v>18.442286185913815</v>
      </c>
      <c r="N30" s="28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</row>
    <row r="31" spans="1:174" ht="11.1" customHeight="1">
      <c r="A31" s="92" t="s">
        <v>53</v>
      </c>
      <c r="B31" s="170">
        <v>8223.0810000000001</v>
      </c>
      <c r="C31" s="187">
        <v>8383.375</v>
      </c>
      <c r="D31" s="174">
        <v>1.9493180232567298</v>
      </c>
      <c r="E31" s="169">
        <v>3880.0459999999998</v>
      </c>
      <c r="F31" s="169">
        <v>3426</v>
      </c>
      <c r="G31" s="174">
        <v>-11.702077758871932</v>
      </c>
      <c r="H31" s="187">
        <v>8986.9559999999983</v>
      </c>
      <c r="I31" s="187">
        <v>9572.3790000000008</v>
      </c>
      <c r="J31" s="68">
        <v>6.5141411619240364</v>
      </c>
      <c r="K31" s="19">
        <v>4234.183</v>
      </c>
      <c r="L31" s="19">
        <v>4546</v>
      </c>
      <c r="M31" s="124">
        <v>7.3642778311660217</v>
      </c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</row>
    <row r="32" spans="1:174" ht="11.1" customHeight="1">
      <c r="A32" s="92" t="s">
        <v>54</v>
      </c>
      <c r="B32" s="170">
        <v>154960.13799999998</v>
      </c>
      <c r="C32" s="186">
        <v>155299.99400000001</v>
      </c>
      <c r="D32" s="174">
        <v>0.21931833850072913</v>
      </c>
      <c r="E32" s="169">
        <v>68877.144</v>
      </c>
      <c r="F32" s="169">
        <v>69090</v>
      </c>
      <c r="G32" s="174">
        <v>0.30903720398163248</v>
      </c>
      <c r="H32" s="187">
        <v>158624.62164999999</v>
      </c>
      <c r="I32" s="187">
        <v>161503.90625</v>
      </c>
      <c r="J32" s="68">
        <v>1.8151561655750159</v>
      </c>
      <c r="K32" s="19">
        <v>77005.730999999985</v>
      </c>
      <c r="L32" s="19">
        <v>77136</v>
      </c>
      <c r="M32" s="124">
        <v>0.16916792855328211</v>
      </c>
      <c r="N32" s="28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</row>
    <row r="33" spans="1:174" ht="11.1" customHeight="1">
      <c r="A33" s="92" t="s">
        <v>55</v>
      </c>
      <c r="B33" s="170">
        <v>79038.90399999998</v>
      </c>
      <c r="C33" s="187">
        <v>79257.182000000001</v>
      </c>
      <c r="D33" s="174">
        <v>0.27616526666414121</v>
      </c>
      <c r="E33" s="169">
        <v>32668.551999999996</v>
      </c>
      <c r="F33" s="169">
        <v>34315</v>
      </c>
      <c r="G33" s="174">
        <v>5.0398560670825043</v>
      </c>
      <c r="H33" s="187">
        <v>78258.252099999983</v>
      </c>
      <c r="I33" s="187">
        <v>77785.145099999994</v>
      </c>
      <c r="J33" s="66">
        <v>-0.60454583038149767</v>
      </c>
      <c r="K33" s="207">
        <v>35904.830999999991</v>
      </c>
      <c r="L33" s="171">
        <v>36363</v>
      </c>
      <c r="M33" s="123">
        <v>1.2760650509676896</v>
      </c>
      <c r="N33" s="290"/>
    </row>
    <row r="34" spans="1:174" ht="10.5" customHeight="1">
      <c r="A34" s="96"/>
      <c r="B34" s="170"/>
      <c r="C34" s="170"/>
      <c r="D34" s="174"/>
      <c r="E34" s="169"/>
      <c r="F34" s="169"/>
      <c r="G34" s="174"/>
      <c r="H34" s="250"/>
      <c r="I34" s="120"/>
      <c r="J34" s="68"/>
      <c r="K34" s="19"/>
      <c r="L34" s="19"/>
      <c r="M34" s="124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</row>
    <row r="35" spans="1:174" ht="11.1" customHeight="1">
      <c r="A35" s="97" t="s">
        <v>152</v>
      </c>
      <c r="B35" s="188"/>
      <c r="C35" s="188"/>
      <c r="F35" s="207"/>
      <c r="H35" s="251"/>
      <c r="I35" s="188"/>
      <c r="K35" s="19"/>
      <c r="L35" s="19"/>
      <c r="M35" s="124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</row>
    <row r="36" spans="1:174" ht="11.1" customHeight="1">
      <c r="A36" s="94" t="s">
        <v>56</v>
      </c>
      <c r="B36" s="170">
        <v>6092.3020000000006</v>
      </c>
      <c r="C36" s="186">
        <v>13131.1</v>
      </c>
      <c r="D36" s="174">
        <v>115.53593370781682</v>
      </c>
      <c r="E36" s="169">
        <v>1638.184</v>
      </c>
      <c r="F36" s="169">
        <v>8231.1</v>
      </c>
      <c r="G36" s="174">
        <v>402.45271593422967</v>
      </c>
      <c r="H36" s="187">
        <v>7847.3542000000007</v>
      </c>
      <c r="I36" s="120">
        <v>9623.82</v>
      </c>
      <c r="J36" s="68">
        <v>22.637767516598117</v>
      </c>
      <c r="K36" s="19">
        <v>4507.1142000000009</v>
      </c>
      <c r="L36" s="19">
        <v>5873.82</v>
      </c>
      <c r="M36" s="124">
        <v>30.323300882857552</v>
      </c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</row>
    <row r="37" spans="1:174" ht="11.1" customHeight="1">
      <c r="A37" s="94" t="s">
        <v>57</v>
      </c>
      <c r="B37" s="170">
        <v>88.143000000000015</v>
      </c>
      <c r="C37" s="186">
        <v>75.72</v>
      </c>
      <c r="D37" s="174">
        <v>-14.094142473026805</v>
      </c>
      <c r="E37" s="169">
        <v>36.065000000000005</v>
      </c>
      <c r="F37" s="169">
        <v>37.86</v>
      </c>
      <c r="G37" s="174">
        <v>4.9771246360737376</v>
      </c>
      <c r="H37" s="187">
        <v>86.92000000000003</v>
      </c>
      <c r="I37" s="194">
        <v>55.64</v>
      </c>
      <c r="J37" s="68">
        <v>-35.987114588127035</v>
      </c>
      <c r="K37" s="19">
        <v>32.660000000000004</v>
      </c>
      <c r="L37" s="19">
        <v>27.82</v>
      </c>
      <c r="M37" s="124">
        <v>-14.819350887936322</v>
      </c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</row>
    <row r="38" spans="1:174" ht="11.1" customHeight="1">
      <c r="A38" s="94" t="s">
        <v>58</v>
      </c>
      <c r="B38" s="170">
        <v>117.29500000000002</v>
      </c>
      <c r="C38" s="186">
        <v>56.705999999999989</v>
      </c>
      <c r="D38" s="174">
        <v>-51.655228270599785</v>
      </c>
      <c r="E38" s="169">
        <v>26.303000000000004</v>
      </c>
      <c r="F38" s="169">
        <v>27.81</v>
      </c>
      <c r="G38" s="174">
        <v>5.7293844808576688</v>
      </c>
      <c r="H38" s="187">
        <v>97.316500000000019</v>
      </c>
      <c r="I38" s="194">
        <v>50.825999999999993</v>
      </c>
      <c r="J38" s="68">
        <v>-47.772474349159722</v>
      </c>
      <c r="K38" s="19">
        <v>25.483000000000004</v>
      </c>
      <c r="L38" s="19">
        <v>24.87</v>
      </c>
      <c r="M38" s="124">
        <v>-2.4055252521288817</v>
      </c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</row>
    <row r="39" spans="1:174" ht="11.1" customHeight="1">
      <c r="A39" s="94" t="s">
        <v>59</v>
      </c>
      <c r="B39" s="170">
        <v>78.923000000000002</v>
      </c>
      <c r="C39" s="187">
        <v>42.358000000000004</v>
      </c>
      <c r="D39" s="174">
        <v>-46.329967183203877</v>
      </c>
      <c r="E39" s="169">
        <v>49.187999999999995</v>
      </c>
      <c r="F39" s="169">
        <v>19.21</v>
      </c>
      <c r="G39" s="174">
        <v>-60.945759128242649</v>
      </c>
      <c r="H39" s="187">
        <v>89.830000000000013</v>
      </c>
      <c r="I39" s="194">
        <v>47.066000000000003</v>
      </c>
      <c r="J39" s="68">
        <v>-47.605477012134031</v>
      </c>
      <c r="K39" s="19">
        <v>46.663000000000004</v>
      </c>
      <c r="L39" s="19">
        <v>21.9</v>
      </c>
      <c r="M39" s="124">
        <v>-53.067741036795759</v>
      </c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</row>
    <row r="40" spans="1:174" ht="11.1" customHeight="1">
      <c r="A40" s="94" t="s">
        <v>60</v>
      </c>
      <c r="B40" s="170">
        <v>4.4859999999999998</v>
      </c>
      <c r="C40" s="186">
        <v>4.92</v>
      </c>
      <c r="D40" s="174">
        <v>9.674543022737403</v>
      </c>
      <c r="E40" s="169">
        <v>0.57999999999999996</v>
      </c>
      <c r="F40" s="169">
        <v>2.46</v>
      </c>
      <c r="G40" s="174">
        <v>324.13793103448273</v>
      </c>
      <c r="H40" s="187">
        <v>5.3064499999999999</v>
      </c>
      <c r="I40" s="194">
        <v>4.3810000000000002</v>
      </c>
      <c r="J40" s="68">
        <v>-17.440096486351507</v>
      </c>
      <c r="K40" s="19">
        <v>0.70545000000000002</v>
      </c>
      <c r="L40" s="19">
        <v>2.19</v>
      </c>
      <c r="M40" s="124">
        <v>210.44014458856046</v>
      </c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</row>
    <row r="41" spans="1:174" ht="11.1" customHeight="1">
      <c r="A41" s="94" t="s">
        <v>61</v>
      </c>
      <c r="B41" s="170">
        <v>55.571999999999989</v>
      </c>
      <c r="C41" s="186">
        <v>29.240000000000002</v>
      </c>
      <c r="D41" s="174">
        <v>-47.383574461959242</v>
      </c>
      <c r="E41" s="169">
        <v>28.164999999999996</v>
      </c>
      <c r="F41" s="169">
        <v>14.62</v>
      </c>
      <c r="G41" s="174">
        <v>-48.091603053435108</v>
      </c>
      <c r="H41" s="187">
        <v>57.628499999999995</v>
      </c>
      <c r="I41" s="194">
        <v>33.494999999999997</v>
      </c>
      <c r="J41" s="68">
        <v>-41.877716754730734</v>
      </c>
      <c r="K41" s="19">
        <v>24.009999999999998</v>
      </c>
      <c r="L41" s="19">
        <v>16.75</v>
      </c>
      <c r="M41" s="124">
        <v>-30.23740108288213</v>
      </c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</row>
    <row r="42" spans="1:174" ht="11.1" customHeight="1">
      <c r="A42" s="94" t="s">
        <v>62</v>
      </c>
      <c r="B42" s="170">
        <v>24.073</v>
      </c>
      <c r="C42" s="187">
        <v>6.6</v>
      </c>
      <c r="D42" s="174">
        <v>-72.583392182112732</v>
      </c>
      <c r="E42" s="169">
        <v>13.904999999999999</v>
      </c>
      <c r="F42" s="169">
        <v>3.3</v>
      </c>
      <c r="G42" s="174">
        <v>-76.267529665587915</v>
      </c>
      <c r="H42" s="187">
        <v>23.189399999999999</v>
      </c>
      <c r="I42" s="194">
        <v>6.58</v>
      </c>
      <c r="J42" s="68">
        <v>-71.624966579557906</v>
      </c>
      <c r="K42" s="19">
        <v>10.692400000000001</v>
      </c>
      <c r="L42" s="19">
        <v>3.29</v>
      </c>
      <c r="M42" s="124">
        <v>-69.230481463469388</v>
      </c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</row>
    <row r="43" spans="1:174" ht="11.1" customHeight="1">
      <c r="A43" s="94" t="s">
        <v>63</v>
      </c>
      <c r="B43" s="170">
        <v>14.762</v>
      </c>
      <c r="C43" s="186">
        <v>9.4</v>
      </c>
      <c r="D43" s="174">
        <v>-36.322991464571196</v>
      </c>
      <c r="E43" s="169">
        <v>8.4819999999999993</v>
      </c>
      <c r="F43" s="169">
        <v>4.7</v>
      </c>
      <c r="G43" s="174">
        <v>-44.588540438575798</v>
      </c>
      <c r="H43" s="187">
        <v>12.218</v>
      </c>
      <c r="I43" s="194">
        <v>4.7774000000000001</v>
      </c>
      <c r="J43" s="68">
        <v>-60.898674087412004</v>
      </c>
      <c r="K43" s="19">
        <v>5.0880000000000001</v>
      </c>
      <c r="L43" s="19">
        <v>2.39</v>
      </c>
      <c r="M43" s="124">
        <v>-53.026729559748432</v>
      </c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</row>
    <row r="44" spans="1:174" ht="11.1" customHeight="1">
      <c r="A44" s="98" t="s">
        <v>64</v>
      </c>
      <c r="B44" s="170">
        <v>7.343</v>
      </c>
      <c r="C44" s="187">
        <v>3.35</v>
      </c>
      <c r="D44" s="174">
        <v>-54.378319487947699</v>
      </c>
      <c r="E44" s="169">
        <v>4.327</v>
      </c>
      <c r="F44" s="169">
        <v>3.35</v>
      </c>
      <c r="G44" s="174">
        <v>-22.579154148370694</v>
      </c>
      <c r="H44" s="187">
        <v>8.8629999999999995</v>
      </c>
      <c r="I44" s="194">
        <v>9.7420000000000009</v>
      </c>
      <c r="J44" s="68">
        <v>9.9176351122644881</v>
      </c>
      <c r="K44" s="151">
        <v>4.3220000000000001</v>
      </c>
      <c r="L44" s="151">
        <v>4.87</v>
      </c>
      <c r="M44" s="152">
        <v>12.679315131883385</v>
      </c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</row>
    <row r="45" spans="1:174" ht="11.1" customHeight="1">
      <c r="A45" s="99"/>
      <c r="B45" s="87"/>
      <c r="C45" s="87"/>
      <c r="D45" s="185"/>
      <c r="E45" s="208"/>
      <c r="F45" s="218"/>
      <c r="G45" s="88"/>
      <c r="H45" s="87"/>
      <c r="I45" s="87"/>
      <c r="J45" s="111"/>
      <c r="K45" s="21"/>
      <c r="L45" s="19"/>
      <c r="M45" s="111" t="s">
        <v>19</v>
      </c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</row>
    <row r="46" spans="1:174" ht="11.1" customHeight="1">
      <c r="A46" s="14" t="s">
        <v>132</v>
      </c>
      <c r="B46" s="288"/>
      <c r="C46" s="288"/>
      <c r="D46" s="152"/>
      <c r="E46" s="200"/>
      <c r="F46" s="219"/>
      <c r="G46" s="122"/>
      <c r="H46" s="21"/>
      <c r="I46" s="21"/>
      <c r="J46" s="68"/>
      <c r="K46" s="21"/>
      <c r="L46" s="19"/>
      <c r="M46" s="178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</row>
    <row r="47" spans="1:174" ht="12" customHeight="1">
      <c r="A47" s="325" t="s">
        <v>124</v>
      </c>
      <c r="B47" s="331" t="s">
        <v>138</v>
      </c>
      <c r="C47" s="332"/>
      <c r="D47" s="332"/>
      <c r="E47" s="332"/>
      <c r="F47" s="332"/>
      <c r="G47" s="333"/>
      <c r="H47" s="331" t="s">
        <v>141</v>
      </c>
      <c r="I47" s="332"/>
      <c r="J47" s="332"/>
      <c r="K47" s="332"/>
      <c r="L47" s="332"/>
      <c r="M47" s="332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</row>
    <row r="48" spans="1:174" ht="12" customHeight="1">
      <c r="A48" s="326"/>
      <c r="B48" s="328" t="str">
        <f>+B6</f>
        <v>Enero-Febrero</v>
      </c>
      <c r="C48" s="311"/>
      <c r="D48" s="329"/>
      <c r="E48" s="328" t="str">
        <f>+E6</f>
        <v>Febrero</v>
      </c>
      <c r="F48" s="334"/>
      <c r="G48" s="335"/>
      <c r="H48" s="327" t="str">
        <f>+B48</f>
        <v>Enero-Febrero</v>
      </c>
      <c r="I48" s="330"/>
      <c r="J48" s="329"/>
      <c r="K48" s="328" t="str">
        <f>+E48</f>
        <v>Febrero</v>
      </c>
      <c r="L48" s="334"/>
      <c r="M48" s="335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</row>
    <row r="49" spans="1:174" ht="12" customHeight="1">
      <c r="A49" s="327"/>
      <c r="B49" s="192" t="s">
        <v>65</v>
      </c>
      <c r="C49" s="192" t="s">
        <v>193</v>
      </c>
      <c r="D49" s="181" t="s">
        <v>162</v>
      </c>
      <c r="E49" s="192" t="s">
        <v>65</v>
      </c>
      <c r="F49" s="192" t="s">
        <v>193</v>
      </c>
      <c r="G49" s="46" t="s">
        <v>162</v>
      </c>
      <c r="H49" s="192" t="s">
        <v>66</v>
      </c>
      <c r="I49" s="192" t="s">
        <v>194</v>
      </c>
      <c r="J49" s="67" t="s">
        <v>162</v>
      </c>
      <c r="K49" s="192" t="s">
        <v>65</v>
      </c>
      <c r="L49" s="241" t="s">
        <v>193</v>
      </c>
      <c r="M49" s="195" t="s">
        <v>162</v>
      </c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</row>
    <row r="50" spans="1:174" ht="6" customHeight="1">
      <c r="A50" s="100"/>
      <c r="B50" s="133"/>
      <c r="C50" s="133"/>
      <c r="D50" s="182"/>
      <c r="E50" s="205"/>
      <c r="F50" s="216"/>
      <c r="G50" s="45"/>
      <c r="H50" s="21"/>
      <c r="I50" s="21"/>
      <c r="J50" s="68"/>
      <c r="K50" s="21"/>
      <c r="L50" s="19"/>
      <c r="M50" s="178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</row>
    <row r="51" spans="1:174" ht="11.1" customHeight="1">
      <c r="A51" s="101" t="s">
        <v>153</v>
      </c>
      <c r="B51" s="22"/>
      <c r="C51" s="22"/>
      <c r="D51" s="174"/>
      <c r="E51" s="169"/>
      <c r="F51" s="220"/>
      <c r="G51" s="25"/>
      <c r="H51" s="21"/>
      <c r="I51" s="21"/>
      <c r="J51" s="68"/>
      <c r="K51" s="21"/>
      <c r="L51" s="19"/>
      <c r="M51" s="178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</row>
    <row r="52" spans="1:174" ht="11.1" customHeight="1">
      <c r="A52" s="92" t="s">
        <v>67</v>
      </c>
      <c r="B52" s="226">
        <v>1658498.4300000002</v>
      </c>
      <c r="C52" s="226">
        <v>1530241.73</v>
      </c>
      <c r="D52" s="227">
        <v>-7.7333024668585377</v>
      </c>
      <c r="E52" s="228">
        <v>790313.66</v>
      </c>
      <c r="F52" s="228">
        <v>642100.21</v>
      </c>
      <c r="G52" s="229">
        <v>-18.753750251514067</v>
      </c>
      <c r="H52" s="338">
        <v>1658498.4300000002</v>
      </c>
      <c r="I52" s="230">
        <v>1530241.73</v>
      </c>
      <c r="J52" s="231">
        <v>-7.7333024668585377</v>
      </c>
      <c r="K52" s="230">
        <v>790313.66</v>
      </c>
      <c r="L52" s="230">
        <v>642100.21</v>
      </c>
      <c r="M52" s="231">
        <v>-18.753750251514067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</row>
    <row r="53" spans="1:174" ht="10.5" customHeight="1">
      <c r="A53" s="18"/>
      <c r="B53" s="226"/>
      <c r="C53" s="226"/>
      <c r="D53" s="227"/>
      <c r="E53" s="228"/>
      <c r="F53" s="228"/>
      <c r="G53" s="229"/>
      <c r="H53" s="230"/>
      <c r="I53" s="230"/>
      <c r="J53" s="231"/>
      <c r="K53" s="230"/>
      <c r="L53" s="230"/>
      <c r="M53" s="231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</row>
    <row r="54" spans="1:174" ht="11.1" customHeight="1">
      <c r="A54" s="41" t="s">
        <v>68</v>
      </c>
      <c r="B54" s="226"/>
      <c r="C54" s="226"/>
      <c r="D54" s="227"/>
      <c r="E54" s="228"/>
      <c r="F54" s="228"/>
      <c r="G54" s="229"/>
      <c r="H54" s="230"/>
      <c r="I54" s="230"/>
      <c r="J54" s="231"/>
      <c r="K54" s="230"/>
      <c r="L54" s="230"/>
      <c r="M54" s="231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</row>
    <row r="55" spans="1:174" ht="11.1" customHeight="1">
      <c r="A55" s="17" t="s">
        <v>38</v>
      </c>
      <c r="B55" s="226"/>
      <c r="C55" s="226"/>
      <c r="D55" s="227"/>
      <c r="E55" s="228"/>
      <c r="F55" s="228"/>
      <c r="G55" s="229"/>
      <c r="H55" s="230"/>
      <c r="I55" s="230"/>
      <c r="J55" s="231"/>
      <c r="K55" s="230"/>
      <c r="L55" s="230"/>
      <c r="M55" s="231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</row>
    <row r="56" spans="1:174" ht="11.1" customHeight="1">
      <c r="A56" s="18" t="s">
        <v>69</v>
      </c>
      <c r="B56" s="226">
        <v>6983.6009290000002</v>
      </c>
      <c r="C56" s="226">
        <v>7118.8520900000003</v>
      </c>
      <c r="D56" s="227">
        <v>1.9366965892675614</v>
      </c>
      <c r="E56" s="228">
        <v>2554.9416700000006</v>
      </c>
      <c r="F56" s="228">
        <v>3521.9</v>
      </c>
      <c r="G56" s="229">
        <v>37.846591229615001</v>
      </c>
      <c r="H56" s="230">
        <v>8376.6581019999994</v>
      </c>
      <c r="I56" s="230">
        <v>10527.956429999998</v>
      </c>
      <c r="J56" s="231">
        <v>25.682059620964569</v>
      </c>
      <c r="K56" s="230">
        <v>4611.8585999999996</v>
      </c>
      <c r="L56" s="230">
        <v>4981.1099999999997</v>
      </c>
      <c r="M56" s="231">
        <v>8.0065637745268212</v>
      </c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</row>
    <row r="57" spans="1:174" ht="11.1" customHeight="1">
      <c r="A57" s="17" t="s">
        <v>39</v>
      </c>
      <c r="B57" s="226"/>
      <c r="C57" s="226"/>
      <c r="D57" s="227"/>
      <c r="E57" s="228"/>
      <c r="F57" s="228"/>
      <c r="G57" s="229"/>
      <c r="H57" s="230"/>
      <c r="I57" s="230"/>
      <c r="J57" s="231"/>
      <c r="K57" s="230"/>
      <c r="L57" s="230"/>
      <c r="M57" s="231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</row>
    <row r="58" spans="1:174" ht="11.1" customHeight="1">
      <c r="A58" s="18" t="s">
        <v>70</v>
      </c>
      <c r="B58" s="226">
        <v>0.26</v>
      </c>
      <c r="C58" s="226">
        <v>0.02</v>
      </c>
      <c r="D58" s="227">
        <v>0</v>
      </c>
      <c r="E58" s="228">
        <v>0.26</v>
      </c>
      <c r="F58" s="228">
        <v>0.01</v>
      </c>
      <c r="G58" s="68">
        <v>0</v>
      </c>
      <c r="H58" s="230">
        <v>0.25</v>
      </c>
      <c r="I58" s="228">
        <v>0.06</v>
      </c>
      <c r="J58" s="68">
        <v>0</v>
      </c>
      <c r="K58" s="230">
        <v>0.25</v>
      </c>
      <c r="L58" s="228">
        <v>0.03</v>
      </c>
      <c r="M58" s="68">
        <v>0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</row>
    <row r="59" spans="1:174" ht="11.1" customHeight="1">
      <c r="A59" s="18" t="s">
        <v>71</v>
      </c>
      <c r="B59" s="226">
        <v>2.8723000000000001</v>
      </c>
      <c r="C59" s="226">
        <v>0</v>
      </c>
      <c r="D59" s="227">
        <v>-100</v>
      </c>
      <c r="E59" s="228">
        <v>1.4419999999999999</v>
      </c>
      <c r="F59" s="228">
        <v>0</v>
      </c>
      <c r="G59" s="341">
        <v>-100</v>
      </c>
      <c r="H59" s="230">
        <v>3.0685699999999998</v>
      </c>
      <c r="I59" s="230">
        <v>0.04</v>
      </c>
      <c r="J59" s="68">
        <v>0</v>
      </c>
      <c r="K59" s="230">
        <v>2.3054399999999999</v>
      </c>
      <c r="L59" s="230">
        <v>0.02</v>
      </c>
      <c r="M59" s="339" t="s">
        <v>201</v>
      </c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</row>
    <row r="60" spans="1:174" ht="11.1" customHeight="1">
      <c r="A60" s="18" t="s">
        <v>72</v>
      </c>
      <c r="B60" s="226">
        <v>1.85</v>
      </c>
      <c r="C60" s="226">
        <v>0.06</v>
      </c>
      <c r="D60" s="227">
        <v>-96.756756756756758</v>
      </c>
      <c r="E60" s="228">
        <v>0</v>
      </c>
      <c r="F60" s="228">
        <v>0.03</v>
      </c>
      <c r="G60" s="68">
        <v>0</v>
      </c>
      <c r="H60" s="230">
        <v>5</v>
      </c>
      <c r="I60" s="230">
        <v>0.32</v>
      </c>
      <c r="J60" s="231">
        <v>-93.6</v>
      </c>
      <c r="K60" s="230">
        <v>0</v>
      </c>
      <c r="L60" s="228">
        <v>0.16</v>
      </c>
      <c r="M60" s="68">
        <v>0</v>
      </c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  <c r="EZ60" s="19"/>
      <c r="FA60" s="19"/>
      <c r="FB60" s="19"/>
      <c r="FC60" s="19"/>
      <c r="FD60" s="19"/>
      <c r="FE60" s="19"/>
      <c r="FF60" s="19"/>
      <c r="FG60" s="19"/>
      <c r="FH60" s="19"/>
      <c r="FI60" s="19"/>
      <c r="FJ60" s="19"/>
      <c r="FK60" s="19"/>
      <c r="FL60" s="19"/>
      <c r="FM60" s="19"/>
      <c r="FN60" s="19"/>
      <c r="FO60" s="19"/>
      <c r="FP60" s="19"/>
      <c r="FQ60" s="19"/>
      <c r="FR60" s="19"/>
    </row>
    <row r="61" spans="1:174" ht="11.1" customHeight="1">
      <c r="A61" s="18" t="s">
        <v>73</v>
      </c>
      <c r="B61" s="226">
        <v>0.12</v>
      </c>
      <c r="C61" s="226">
        <v>0.08</v>
      </c>
      <c r="D61" s="68">
        <v>0</v>
      </c>
      <c r="E61" s="226">
        <v>0.12</v>
      </c>
      <c r="F61" s="226">
        <v>0.04</v>
      </c>
      <c r="G61" s="68">
        <v>0</v>
      </c>
      <c r="H61" s="226">
        <v>0.12</v>
      </c>
      <c r="I61" s="226">
        <v>0.08</v>
      </c>
      <c r="J61" s="68">
        <v>0</v>
      </c>
      <c r="K61" s="226">
        <v>0.12</v>
      </c>
      <c r="L61" s="228">
        <v>0.04</v>
      </c>
      <c r="M61" s="68">
        <v>0</v>
      </c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</row>
    <row r="62" spans="1:174" ht="11.1" customHeight="1">
      <c r="A62" s="18" t="s">
        <v>74</v>
      </c>
      <c r="B62" s="226">
        <v>2.8770000000000002</v>
      </c>
      <c r="C62" s="226">
        <v>0.65999999999999992</v>
      </c>
      <c r="D62" s="227">
        <v>-77.05943691345152</v>
      </c>
      <c r="E62" s="228">
        <v>2.3770000000000002</v>
      </c>
      <c r="F62" s="228">
        <v>0.6</v>
      </c>
      <c r="G62" s="229">
        <v>-74.758098443416074</v>
      </c>
      <c r="H62" s="230">
        <v>2.4427599999999998</v>
      </c>
      <c r="I62" s="230">
        <v>1.05</v>
      </c>
      <c r="J62" s="68">
        <v>0</v>
      </c>
      <c r="K62" s="230">
        <v>1.5095000000000001</v>
      </c>
      <c r="L62" s="230">
        <v>0.55000000000000004</v>
      </c>
      <c r="M62" s="231">
        <v>-63.564094070884394</v>
      </c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</row>
    <row r="63" spans="1:174" ht="11.25" customHeight="1">
      <c r="A63" s="18"/>
      <c r="B63" s="226"/>
      <c r="C63" s="226"/>
      <c r="D63" s="227"/>
      <c r="E63" s="228"/>
      <c r="F63" s="228"/>
      <c r="G63" s="229"/>
      <c r="H63" s="230"/>
      <c r="I63" s="230"/>
      <c r="J63" s="231"/>
      <c r="K63" s="230"/>
      <c r="L63" s="230"/>
      <c r="M63" s="231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19"/>
      <c r="FI63" s="19"/>
      <c r="FJ63" s="19"/>
      <c r="FK63" s="19"/>
      <c r="FL63" s="19"/>
      <c r="FM63" s="19"/>
      <c r="FN63" s="19"/>
      <c r="FO63" s="19"/>
      <c r="FP63" s="19"/>
      <c r="FQ63" s="19"/>
      <c r="FR63" s="19"/>
    </row>
    <row r="64" spans="1:174" ht="11.1" customHeight="1">
      <c r="A64" s="47" t="s">
        <v>75</v>
      </c>
      <c r="B64" s="226"/>
      <c r="C64" s="226"/>
      <c r="D64" s="227"/>
      <c r="E64" s="228"/>
      <c r="F64" s="228"/>
      <c r="G64" s="229"/>
      <c r="H64" s="230"/>
      <c r="I64" s="230"/>
      <c r="J64" s="231"/>
      <c r="K64" s="230"/>
      <c r="L64" s="230"/>
      <c r="M64" s="231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</row>
    <row r="65" spans="1:174" ht="11.1" customHeight="1">
      <c r="A65" s="18" t="s">
        <v>76</v>
      </c>
      <c r="B65" s="226">
        <v>1537.51008</v>
      </c>
      <c r="C65" s="226">
        <v>1866.7760000000003</v>
      </c>
      <c r="D65" s="227">
        <v>21.415529191197201</v>
      </c>
      <c r="E65" s="228">
        <v>827.51812000000007</v>
      </c>
      <c r="F65" s="228">
        <v>1046.1650000000002</v>
      </c>
      <c r="G65" s="229">
        <v>26.422005115730897</v>
      </c>
      <c r="H65" s="230">
        <v>1543.9909300000002</v>
      </c>
      <c r="I65" s="230">
        <v>1830.0480000000002</v>
      </c>
      <c r="J65" s="231">
        <v>18.527121140536764</v>
      </c>
      <c r="K65" s="230">
        <v>821.64371000000017</v>
      </c>
      <c r="L65" s="230">
        <v>1019.5590000000002</v>
      </c>
      <c r="M65" s="231">
        <v>24.087726540254284</v>
      </c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  <c r="EM65" s="19"/>
      <c r="EN65" s="19"/>
      <c r="EO65" s="19"/>
      <c r="EP65" s="19"/>
      <c r="EQ65" s="19"/>
      <c r="ER65" s="19"/>
      <c r="ES65" s="19"/>
      <c r="ET65" s="19"/>
      <c r="EU65" s="19"/>
      <c r="EV65" s="19"/>
      <c r="EW65" s="19"/>
      <c r="EX65" s="19"/>
      <c r="EY65" s="19"/>
      <c r="EZ65" s="19"/>
      <c r="FA65" s="19"/>
      <c r="FB65" s="19"/>
      <c r="FC65" s="19"/>
      <c r="FD65" s="19"/>
      <c r="FE65" s="19"/>
      <c r="FF65" s="19"/>
      <c r="FG65" s="19"/>
      <c r="FH65" s="19"/>
      <c r="FI65" s="19"/>
      <c r="FJ65" s="19"/>
      <c r="FK65" s="19"/>
      <c r="FL65" s="19"/>
      <c r="FM65" s="19"/>
      <c r="FN65" s="19"/>
      <c r="FO65" s="19"/>
      <c r="FP65" s="19"/>
      <c r="FQ65" s="19"/>
      <c r="FR65" s="19"/>
    </row>
    <row r="66" spans="1:174" ht="11.1" customHeight="1">
      <c r="A66" s="18" t="s">
        <v>77</v>
      </c>
      <c r="B66" s="226">
        <v>3624.1769899999999</v>
      </c>
      <c r="C66" s="226">
        <v>3630.8455000000004</v>
      </c>
      <c r="D66" s="227">
        <v>0.1840006715566167</v>
      </c>
      <c r="E66" s="228">
        <v>1819.0502500000002</v>
      </c>
      <c r="F66" s="228">
        <v>1866</v>
      </c>
      <c r="G66" s="229">
        <v>2.5810034659570213</v>
      </c>
      <c r="H66" s="230">
        <v>3580.3975</v>
      </c>
      <c r="I66" s="230">
        <v>3980.2420100000004</v>
      </c>
      <c r="J66" s="231">
        <v>11.167601083399269</v>
      </c>
      <c r="K66" s="230">
        <v>1774.5818600000002</v>
      </c>
      <c r="L66" s="230">
        <v>2023.6007900000002</v>
      </c>
      <c r="M66" s="231">
        <v>14.032541164373225</v>
      </c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</row>
    <row r="67" spans="1:174" ht="11.1" customHeight="1">
      <c r="A67" s="18" t="s">
        <v>78</v>
      </c>
      <c r="B67" s="226">
        <v>1786.2754599999998</v>
      </c>
      <c r="C67" s="226">
        <v>2322.0233699999999</v>
      </c>
      <c r="D67" s="227">
        <v>29.992457602255818</v>
      </c>
      <c r="E67" s="228">
        <v>1009.8764699999999</v>
      </c>
      <c r="F67" s="228">
        <v>1138</v>
      </c>
      <c r="G67" s="229">
        <v>12.687049733914503</v>
      </c>
      <c r="H67" s="230">
        <v>1804.60051</v>
      </c>
      <c r="I67" s="230">
        <v>2284.0093100000004</v>
      </c>
      <c r="J67" s="231">
        <v>26.565924000542385</v>
      </c>
      <c r="K67" s="230">
        <v>954.09114</v>
      </c>
      <c r="L67" s="230">
        <v>1169.3374400000002</v>
      </c>
      <c r="M67" s="231">
        <v>22.560349947280734</v>
      </c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19"/>
      <c r="FI67" s="19"/>
      <c r="FJ67" s="19"/>
      <c r="FK67" s="19"/>
      <c r="FL67" s="19"/>
      <c r="FM67" s="19"/>
      <c r="FN67" s="19"/>
      <c r="FO67" s="19"/>
      <c r="FP67" s="19"/>
      <c r="FQ67" s="19"/>
      <c r="FR67" s="19"/>
    </row>
    <row r="68" spans="1:174" ht="11.1" customHeight="1">
      <c r="A68" s="18" t="s">
        <v>79</v>
      </c>
      <c r="B68" s="226">
        <v>396.39643000000001</v>
      </c>
      <c r="C68" s="226">
        <v>411.38</v>
      </c>
      <c r="D68" s="227">
        <v>3.7799457477454945</v>
      </c>
      <c r="E68" s="228">
        <v>168.22542999999999</v>
      </c>
      <c r="F68" s="228">
        <v>217.02500000000001</v>
      </c>
      <c r="G68" s="229">
        <v>29.008438260493683</v>
      </c>
      <c r="H68" s="230">
        <v>334.54131999999998</v>
      </c>
      <c r="I68" s="230">
        <v>432.39734999999996</v>
      </c>
      <c r="J68" s="231">
        <v>29.250805251799683</v>
      </c>
      <c r="K68" s="230">
        <v>185.86998</v>
      </c>
      <c r="L68" s="230">
        <v>219.06832</v>
      </c>
      <c r="M68" s="231">
        <v>17.861055346323273</v>
      </c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</row>
    <row r="69" spans="1:174" ht="11.1" customHeight="1">
      <c r="A69" s="18" t="s">
        <v>80</v>
      </c>
      <c r="B69" s="226">
        <v>140.70072999999999</v>
      </c>
      <c r="C69" s="226">
        <v>134.1</v>
      </c>
      <c r="D69" s="227">
        <v>-4.6913260506892929</v>
      </c>
      <c r="E69" s="228">
        <v>69.500730000000004</v>
      </c>
      <c r="F69" s="228">
        <v>66.5</v>
      </c>
      <c r="G69" s="229">
        <v>-4.3175517724777901</v>
      </c>
      <c r="H69" s="230">
        <v>151.46106999999998</v>
      </c>
      <c r="I69" s="230">
        <v>133.55269000000001</v>
      </c>
      <c r="J69" s="231">
        <v>-11.823751146086558</v>
      </c>
      <c r="K69" s="230">
        <v>74.053259999999995</v>
      </c>
      <c r="L69" s="230">
        <v>66.425250000000005</v>
      </c>
      <c r="M69" s="231">
        <v>-10.300707895911653</v>
      </c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</row>
    <row r="70" spans="1:174" ht="11.1" customHeight="1">
      <c r="A70" s="18" t="s">
        <v>81</v>
      </c>
      <c r="B70" s="226">
        <v>262.68576999999999</v>
      </c>
      <c r="C70" s="226">
        <v>329.43200000000002</v>
      </c>
      <c r="D70" s="227">
        <v>25.409153301299892</v>
      </c>
      <c r="E70" s="228">
        <v>142.22877</v>
      </c>
      <c r="F70" s="228">
        <v>171.518</v>
      </c>
      <c r="G70" s="229">
        <v>20.593041759413367</v>
      </c>
      <c r="H70" s="230">
        <v>252.64156799999998</v>
      </c>
      <c r="I70" s="230">
        <v>346.80273999999997</v>
      </c>
      <c r="J70" s="231">
        <v>37.270656901559441</v>
      </c>
      <c r="K70" s="230">
        <v>140.05712799999998</v>
      </c>
      <c r="L70" s="230">
        <v>175.47545</v>
      </c>
      <c r="M70" s="231">
        <v>25.288482282743963</v>
      </c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  <c r="EM70" s="19"/>
      <c r="EN70" s="19"/>
      <c r="EO70" s="19"/>
      <c r="EP70" s="19"/>
      <c r="EQ70" s="19"/>
      <c r="ER70" s="19"/>
      <c r="ES70" s="19"/>
      <c r="ET70" s="19"/>
      <c r="EU70" s="19"/>
      <c r="EV70" s="19"/>
      <c r="EW70" s="19"/>
      <c r="EX70" s="19"/>
      <c r="EY70" s="19"/>
      <c r="EZ70" s="19"/>
      <c r="FA70" s="19"/>
      <c r="FB70" s="19"/>
      <c r="FC70" s="19"/>
      <c r="FD70" s="19"/>
      <c r="FE70" s="19"/>
      <c r="FF70" s="19"/>
      <c r="FG70" s="19"/>
      <c r="FH70" s="19"/>
      <c r="FI70" s="19"/>
      <c r="FJ70" s="19"/>
      <c r="FK70" s="19"/>
      <c r="FL70" s="19"/>
      <c r="FM70" s="19"/>
      <c r="FN70" s="19"/>
      <c r="FO70" s="19"/>
      <c r="FP70" s="19"/>
      <c r="FQ70" s="19"/>
      <c r="FR70" s="19"/>
    </row>
    <row r="71" spans="1:174" ht="11.25" customHeight="1">
      <c r="A71" s="18"/>
      <c r="B71" s="226"/>
      <c r="C71" s="226"/>
      <c r="D71" s="227"/>
      <c r="E71" s="228"/>
      <c r="F71" s="228"/>
      <c r="G71" s="229"/>
      <c r="H71" s="230"/>
      <c r="I71" s="230"/>
      <c r="J71" s="231"/>
      <c r="K71" s="230"/>
      <c r="L71" s="230"/>
      <c r="M71" s="231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  <c r="EM71" s="19"/>
      <c r="EN71" s="19"/>
      <c r="EO71" s="19"/>
      <c r="EP71" s="19"/>
      <c r="EQ71" s="19"/>
      <c r="ER71" s="19"/>
      <c r="ES71" s="19"/>
      <c r="ET71" s="19"/>
      <c r="EU71" s="19"/>
      <c r="EV71" s="19"/>
      <c r="EW71" s="19"/>
      <c r="EX71" s="19"/>
      <c r="EY71" s="19"/>
      <c r="EZ71" s="19"/>
      <c r="FA71" s="19"/>
      <c r="FB71" s="19"/>
      <c r="FC71" s="19"/>
      <c r="FD71" s="19"/>
      <c r="FE71" s="19"/>
      <c r="FF71" s="19"/>
      <c r="FG71" s="19"/>
      <c r="FH71" s="19"/>
      <c r="FI71" s="19"/>
      <c r="FJ71" s="19"/>
      <c r="FK71" s="19"/>
      <c r="FL71" s="19"/>
      <c r="FM71" s="19"/>
      <c r="FN71" s="19"/>
      <c r="FO71" s="19"/>
      <c r="FP71" s="19"/>
      <c r="FQ71" s="19"/>
      <c r="FR71" s="19"/>
    </row>
    <row r="72" spans="1:174" ht="11.1" customHeight="1">
      <c r="A72" s="42" t="s">
        <v>157</v>
      </c>
      <c r="B72" s="226"/>
      <c r="C72" s="226"/>
      <c r="D72" s="227"/>
      <c r="E72" s="228"/>
      <c r="F72" s="228"/>
      <c r="G72" s="229"/>
      <c r="H72" s="230"/>
      <c r="I72" s="230"/>
      <c r="J72" s="231"/>
      <c r="K72" s="230"/>
      <c r="L72" s="230"/>
      <c r="M72" s="231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  <c r="EM72" s="19"/>
      <c r="EN72" s="19"/>
      <c r="EO72" s="19"/>
      <c r="EP72" s="19"/>
      <c r="EQ72" s="19"/>
      <c r="ER72" s="19"/>
      <c r="ES72" s="19"/>
      <c r="ET72" s="19"/>
      <c r="EU72" s="19"/>
      <c r="EV72" s="19"/>
      <c r="EW72" s="19"/>
      <c r="EX72" s="19"/>
      <c r="EY72" s="19"/>
      <c r="EZ72" s="19"/>
      <c r="FA72" s="19"/>
      <c r="FB72" s="19"/>
      <c r="FC72" s="19"/>
      <c r="FD72" s="19"/>
      <c r="FE72" s="19"/>
      <c r="FF72" s="19"/>
      <c r="FG72" s="19"/>
      <c r="FH72" s="19"/>
      <c r="FI72" s="19"/>
      <c r="FJ72" s="19"/>
      <c r="FK72" s="19"/>
      <c r="FL72" s="19"/>
      <c r="FM72" s="19"/>
      <c r="FN72" s="19"/>
      <c r="FO72" s="19"/>
      <c r="FP72" s="19"/>
      <c r="FQ72" s="19"/>
      <c r="FR72" s="19"/>
    </row>
    <row r="73" spans="1:174" ht="11.1" customHeight="1">
      <c r="A73" s="18" t="s">
        <v>57</v>
      </c>
      <c r="B73" s="226">
        <v>36633.919999999998</v>
      </c>
      <c r="C73" s="226">
        <v>20656.93</v>
      </c>
      <c r="D73" s="227">
        <v>-43.612559070937529</v>
      </c>
      <c r="E73" s="228">
        <v>27455.18</v>
      </c>
      <c r="F73" s="228">
        <v>9253</v>
      </c>
      <c r="G73" s="229">
        <v>-66.297798812464535</v>
      </c>
      <c r="H73" s="230">
        <v>31725.9</v>
      </c>
      <c r="I73" s="230">
        <v>19937.879999999997</v>
      </c>
      <c r="J73" s="231">
        <v>-37.155825366656281</v>
      </c>
      <c r="K73" s="230">
        <v>22743</v>
      </c>
      <c r="L73" s="230">
        <v>9476</v>
      </c>
      <c r="M73" s="231">
        <v>-58.334432572659708</v>
      </c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  <c r="EM73" s="19"/>
      <c r="EN73" s="19"/>
      <c r="EO73" s="19"/>
      <c r="EP73" s="19"/>
      <c r="EQ73" s="19"/>
      <c r="ER73" s="19"/>
      <c r="ES73" s="19"/>
      <c r="ET73" s="19"/>
      <c r="EU73" s="19"/>
      <c r="EV73" s="19"/>
      <c r="EW73" s="19"/>
      <c r="EX73" s="19"/>
      <c r="EY73" s="19"/>
      <c r="EZ73" s="19"/>
      <c r="FA73" s="19"/>
      <c r="FB73" s="19"/>
      <c r="FC73" s="19"/>
      <c r="FD73" s="19"/>
      <c r="FE73" s="19"/>
      <c r="FF73" s="19"/>
      <c r="FG73" s="19"/>
      <c r="FH73" s="19"/>
      <c r="FI73" s="19"/>
      <c r="FJ73" s="19"/>
      <c r="FK73" s="19"/>
      <c r="FL73" s="19"/>
      <c r="FM73" s="19"/>
      <c r="FN73" s="19"/>
      <c r="FO73" s="19"/>
      <c r="FP73" s="19"/>
      <c r="FQ73" s="19"/>
      <c r="FR73" s="19"/>
    </row>
    <row r="74" spans="1:174" ht="12.75" customHeight="1">
      <c r="A74" s="18"/>
      <c r="B74" s="226"/>
      <c r="C74" s="226"/>
      <c r="D74" s="227"/>
      <c r="E74" s="228"/>
      <c r="F74" s="228"/>
      <c r="G74" s="229"/>
      <c r="H74" s="230"/>
      <c r="I74" s="230"/>
      <c r="J74" s="231"/>
      <c r="K74" s="230"/>
      <c r="L74" s="230"/>
      <c r="M74" s="231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  <c r="EM74" s="19"/>
      <c r="EN74" s="19"/>
      <c r="EO74" s="19"/>
      <c r="EP74" s="19"/>
      <c r="EQ74" s="19"/>
      <c r="ER74" s="19"/>
      <c r="ES74" s="19"/>
      <c r="ET74" s="19"/>
      <c r="EU74" s="19"/>
      <c r="EV74" s="19"/>
      <c r="EW74" s="19"/>
      <c r="EX74" s="19"/>
      <c r="EY74" s="19"/>
      <c r="EZ74" s="19"/>
      <c r="FA74" s="19"/>
      <c r="FB74" s="19"/>
      <c r="FC74" s="19"/>
      <c r="FD74" s="19"/>
      <c r="FE74" s="19"/>
      <c r="FF74" s="19"/>
      <c r="FG74" s="19"/>
      <c r="FH74" s="19"/>
      <c r="FI74" s="19"/>
      <c r="FJ74" s="19"/>
      <c r="FK74" s="19"/>
      <c r="FL74" s="19"/>
      <c r="FM74" s="19"/>
      <c r="FN74" s="19"/>
      <c r="FO74" s="19"/>
      <c r="FP74" s="19"/>
      <c r="FQ74" s="19"/>
      <c r="FR74" s="19"/>
    </row>
    <row r="75" spans="1:174" ht="11.1" customHeight="1">
      <c r="A75" s="41" t="s">
        <v>139</v>
      </c>
      <c r="B75" s="226"/>
      <c r="C75" s="226"/>
      <c r="D75" s="227"/>
      <c r="E75" s="228"/>
      <c r="F75" s="228"/>
      <c r="G75" s="229"/>
      <c r="H75" s="230"/>
      <c r="I75" s="230"/>
      <c r="J75" s="231"/>
      <c r="K75" s="230"/>
      <c r="L75" s="230"/>
      <c r="M75" s="231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</row>
    <row r="76" spans="1:174" ht="11.1" customHeight="1">
      <c r="A76" s="18" t="s">
        <v>61</v>
      </c>
      <c r="B76" s="226">
        <v>65535.460700000003</v>
      </c>
      <c r="C76" s="226">
        <v>72193.09</v>
      </c>
      <c r="D76" s="227">
        <v>10.158819712089073</v>
      </c>
      <c r="E76" s="228">
        <v>30924.225700000003</v>
      </c>
      <c r="F76" s="228">
        <v>36243</v>
      </c>
      <c r="G76" s="229">
        <v>17.199377444719644</v>
      </c>
      <c r="H76" s="230">
        <v>71047.836700000014</v>
      </c>
      <c r="I76" s="230">
        <v>71248.02</v>
      </c>
      <c r="J76" s="231">
        <v>0.28175847330196291</v>
      </c>
      <c r="K76" s="230">
        <v>36625.631500000003</v>
      </c>
      <c r="L76" s="230">
        <v>35989</v>
      </c>
      <c r="M76" s="231">
        <v>-1.7382130325862222</v>
      </c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  <c r="EM76" s="19"/>
      <c r="EN76" s="19"/>
      <c r="EO76" s="19"/>
      <c r="EP76" s="19"/>
      <c r="EQ76" s="19"/>
      <c r="ER76" s="19"/>
      <c r="ES76" s="19"/>
      <c r="ET76" s="19"/>
      <c r="EU76" s="19"/>
      <c r="EV76" s="19"/>
      <c r="EW76" s="19"/>
      <c r="EX76" s="19"/>
      <c r="EY76" s="19"/>
      <c r="EZ76" s="19"/>
      <c r="FA76" s="19"/>
      <c r="FB76" s="19"/>
      <c r="FC76" s="19"/>
      <c r="FD76" s="19"/>
      <c r="FE76" s="19"/>
      <c r="FF76" s="19"/>
      <c r="FG76" s="19"/>
      <c r="FH76" s="19"/>
      <c r="FI76" s="19"/>
      <c r="FJ76" s="19"/>
      <c r="FK76" s="19"/>
      <c r="FL76" s="19"/>
      <c r="FM76" s="19"/>
      <c r="FN76" s="19"/>
      <c r="FO76" s="19"/>
      <c r="FP76" s="19"/>
      <c r="FQ76" s="19"/>
      <c r="FR76" s="19"/>
    </row>
    <row r="77" spans="1:174" ht="14.25" customHeight="1">
      <c r="A77" s="18"/>
      <c r="B77" s="226"/>
      <c r="C77" s="226"/>
      <c r="D77" s="227"/>
      <c r="E77" s="228"/>
      <c r="F77" s="228"/>
      <c r="G77" s="229"/>
      <c r="H77" s="230"/>
      <c r="I77" s="230"/>
      <c r="J77" s="231"/>
      <c r="K77" s="230"/>
      <c r="L77" s="230"/>
      <c r="M77" s="231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</row>
    <row r="78" spans="1:174" ht="11.1" customHeight="1">
      <c r="A78" s="41" t="s">
        <v>158</v>
      </c>
      <c r="B78" s="226"/>
      <c r="C78" s="226"/>
      <c r="D78" s="227"/>
      <c r="E78" s="228"/>
      <c r="F78" s="228"/>
      <c r="G78" s="229"/>
      <c r="H78" s="230"/>
      <c r="I78" s="230"/>
      <c r="J78" s="231"/>
      <c r="K78" s="230"/>
      <c r="L78" s="230"/>
      <c r="M78" s="231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  <c r="EM78" s="19"/>
      <c r="EN78" s="19"/>
      <c r="EO78" s="19"/>
      <c r="EP78" s="19"/>
      <c r="EQ78" s="19"/>
      <c r="ER78" s="19"/>
      <c r="ES78" s="19"/>
      <c r="ET78" s="19"/>
      <c r="EU78" s="19"/>
      <c r="EV78" s="19"/>
      <c r="EW78" s="19"/>
      <c r="EX78" s="19"/>
      <c r="EY78" s="19"/>
      <c r="EZ78" s="19"/>
      <c r="FA78" s="19"/>
      <c r="FB78" s="19"/>
      <c r="FC78" s="19"/>
      <c r="FD78" s="19"/>
      <c r="FE78" s="19"/>
      <c r="FF78" s="19"/>
      <c r="FG78" s="19"/>
      <c r="FH78" s="19"/>
      <c r="FI78" s="19"/>
      <c r="FJ78" s="19"/>
      <c r="FK78" s="19"/>
      <c r="FL78" s="19"/>
      <c r="FM78" s="19"/>
      <c r="FN78" s="19"/>
      <c r="FO78" s="19"/>
      <c r="FP78" s="19"/>
      <c r="FQ78" s="19"/>
      <c r="FR78" s="19"/>
    </row>
    <row r="79" spans="1:174" ht="11.1" customHeight="1">
      <c r="A79" s="18" t="s">
        <v>82</v>
      </c>
      <c r="B79" s="226">
        <v>318341</v>
      </c>
      <c r="C79" s="226">
        <v>411442.01399999997</v>
      </c>
      <c r="D79" s="227">
        <v>29.245687486060532</v>
      </c>
      <c r="E79" s="228">
        <v>172045.24500000002</v>
      </c>
      <c r="F79" s="228">
        <v>231239.742</v>
      </c>
      <c r="G79" s="229">
        <v>34.406354560976069</v>
      </c>
      <c r="H79" s="230">
        <v>242973.85307399998</v>
      </c>
      <c r="I79" s="230">
        <v>332905.554</v>
      </c>
      <c r="J79" s="231">
        <v>37.012913030856232</v>
      </c>
      <c r="K79" s="230">
        <v>121161.47097400001</v>
      </c>
      <c r="L79" s="230">
        <v>169302.992</v>
      </c>
      <c r="M79" s="231">
        <v>39.733358004815457</v>
      </c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  <c r="EM79" s="19"/>
      <c r="EN79" s="19"/>
      <c r="EO79" s="19"/>
      <c r="EP79" s="19"/>
      <c r="EQ79" s="19"/>
      <c r="ER79" s="19"/>
      <c r="ES79" s="19"/>
      <c r="ET79" s="19"/>
      <c r="EU79" s="19"/>
      <c r="EV79" s="19"/>
      <c r="EW79" s="19"/>
      <c r="EX79" s="19"/>
      <c r="EY79" s="19"/>
      <c r="EZ79" s="19"/>
      <c r="FA79" s="19"/>
      <c r="FB79" s="19"/>
      <c r="FC79" s="19"/>
      <c r="FD79" s="19"/>
      <c r="FE79" s="19"/>
      <c r="FF79" s="19"/>
      <c r="FG79" s="19"/>
      <c r="FH79" s="19"/>
      <c r="FI79" s="19"/>
      <c r="FJ79" s="19"/>
      <c r="FK79" s="19"/>
      <c r="FL79" s="19"/>
      <c r="FM79" s="19"/>
      <c r="FN79" s="19"/>
      <c r="FO79" s="19"/>
      <c r="FP79" s="19"/>
      <c r="FQ79" s="19"/>
      <c r="FR79" s="19"/>
    </row>
    <row r="80" spans="1:174" ht="12.75" customHeight="1">
      <c r="A80" s="18"/>
      <c r="B80" s="226"/>
      <c r="C80" s="226"/>
      <c r="D80" s="227"/>
      <c r="E80" s="228"/>
      <c r="F80" s="228"/>
      <c r="G80" s="229"/>
      <c r="H80" s="230"/>
      <c r="I80" s="230"/>
      <c r="J80" s="231"/>
      <c r="K80" s="230"/>
      <c r="L80" s="230"/>
      <c r="M80" s="231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  <c r="EM80" s="19"/>
      <c r="EN80" s="19"/>
      <c r="EO80" s="19"/>
      <c r="EP80" s="19"/>
      <c r="EQ80" s="19"/>
      <c r="ER80" s="19"/>
      <c r="ES80" s="19"/>
      <c r="ET80" s="19"/>
      <c r="EU80" s="19"/>
      <c r="EV80" s="19"/>
      <c r="EW80" s="19"/>
      <c r="EX80" s="19"/>
      <c r="EY80" s="19"/>
      <c r="EZ80" s="19"/>
      <c r="FA80" s="19"/>
      <c r="FB80" s="19"/>
      <c r="FC80" s="19"/>
      <c r="FD80" s="19"/>
      <c r="FE80" s="19"/>
      <c r="FF80" s="19"/>
      <c r="FG80" s="19"/>
      <c r="FH80" s="19"/>
      <c r="FI80" s="19"/>
      <c r="FJ80" s="19"/>
      <c r="FK80" s="19"/>
      <c r="FL80" s="19"/>
      <c r="FM80" s="19"/>
      <c r="FN80" s="19"/>
      <c r="FO80" s="19"/>
      <c r="FP80" s="19"/>
      <c r="FQ80" s="19"/>
      <c r="FR80" s="19"/>
    </row>
    <row r="81" spans="1:174" ht="11.1" customHeight="1">
      <c r="A81" s="43" t="s">
        <v>154</v>
      </c>
      <c r="B81" s="226"/>
      <c r="C81" s="226"/>
      <c r="D81" s="227"/>
      <c r="E81" s="228"/>
      <c r="F81" s="228"/>
      <c r="G81" s="229"/>
      <c r="H81" s="230"/>
      <c r="I81" s="230"/>
      <c r="J81" s="231"/>
      <c r="K81" s="230"/>
      <c r="L81" s="230"/>
      <c r="M81" s="231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  <c r="EM81" s="19"/>
      <c r="EN81" s="19"/>
      <c r="EO81" s="19"/>
      <c r="EP81" s="19"/>
      <c r="EQ81" s="19"/>
      <c r="ER81" s="19"/>
      <c r="ES81" s="19"/>
      <c r="ET81" s="19"/>
      <c r="EU81" s="19"/>
      <c r="EV81" s="19"/>
      <c r="EW81" s="19"/>
      <c r="EX81" s="19"/>
      <c r="EY81" s="19"/>
      <c r="EZ81" s="19"/>
      <c r="FA81" s="19"/>
      <c r="FB81" s="19"/>
      <c r="FC81" s="19"/>
      <c r="FD81" s="19"/>
      <c r="FE81" s="19"/>
      <c r="FF81" s="19"/>
      <c r="FG81" s="19"/>
      <c r="FH81" s="19"/>
      <c r="FI81" s="19"/>
      <c r="FJ81" s="19"/>
      <c r="FK81" s="19"/>
      <c r="FL81" s="19"/>
      <c r="FM81" s="19"/>
      <c r="FN81" s="19"/>
      <c r="FO81" s="19"/>
      <c r="FP81" s="19"/>
      <c r="FQ81" s="19"/>
      <c r="FR81" s="19"/>
    </row>
    <row r="82" spans="1:174" ht="11.1" customHeight="1">
      <c r="A82" s="18" t="s">
        <v>83</v>
      </c>
      <c r="B82" s="226">
        <v>18503.841999999997</v>
      </c>
      <c r="C82" s="226">
        <v>19041.694</v>
      </c>
      <c r="D82" s="227">
        <v>2.9067044562961719</v>
      </c>
      <c r="E82" s="228">
        <v>7365.0290000000005</v>
      </c>
      <c r="F82" s="228">
        <v>7837</v>
      </c>
      <c r="G82" s="229">
        <v>6.4082707617308721</v>
      </c>
      <c r="H82" s="230">
        <v>18301.834999999999</v>
      </c>
      <c r="I82" s="230">
        <v>18375.930999999997</v>
      </c>
      <c r="J82" s="231">
        <v>0.40485557868923383</v>
      </c>
      <c r="K82" s="230">
        <v>7012.768</v>
      </c>
      <c r="L82" s="230">
        <v>7426</v>
      </c>
      <c r="M82" s="231">
        <v>5.8925662448836125</v>
      </c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</row>
    <row r="83" spans="1:174" ht="10.5" customHeight="1">
      <c r="A83" s="18"/>
      <c r="B83" s="226"/>
      <c r="C83" s="226"/>
      <c r="D83" s="227"/>
      <c r="E83" s="228"/>
      <c r="F83" s="228"/>
      <c r="G83" s="229"/>
      <c r="H83" s="230"/>
      <c r="I83" s="230"/>
      <c r="J83" s="231"/>
      <c r="K83" s="230"/>
      <c r="L83" s="230"/>
      <c r="M83" s="231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  <c r="EM83" s="19"/>
      <c r="EN83" s="19"/>
      <c r="EO83" s="19"/>
      <c r="EP83" s="19"/>
      <c r="EQ83" s="19"/>
      <c r="ER83" s="19"/>
      <c r="ES83" s="19"/>
      <c r="ET83" s="19"/>
      <c r="EU83" s="19"/>
      <c r="EV83" s="19"/>
      <c r="EW83" s="19"/>
      <c r="EX83" s="19"/>
      <c r="EY83" s="19"/>
      <c r="EZ83" s="19"/>
      <c r="FA83" s="19"/>
      <c r="FB83" s="19"/>
      <c r="FC83" s="19"/>
      <c r="FD83" s="19"/>
      <c r="FE83" s="19"/>
      <c r="FF83" s="19"/>
      <c r="FG83" s="19"/>
      <c r="FH83" s="19"/>
      <c r="FI83" s="19"/>
      <c r="FJ83" s="19"/>
      <c r="FK83" s="19"/>
      <c r="FL83" s="19"/>
      <c r="FM83" s="19"/>
      <c r="FN83" s="19"/>
      <c r="FO83" s="19"/>
      <c r="FP83" s="19"/>
      <c r="FQ83" s="19"/>
      <c r="FR83" s="19"/>
    </row>
    <row r="84" spans="1:174" ht="11.1" customHeight="1">
      <c r="A84" s="41" t="s">
        <v>159</v>
      </c>
      <c r="B84" s="226"/>
      <c r="C84" s="226"/>
      <c r="D84" s="227"/>
      <c r="E84" s="228"/>
      <c r="F84" s="228"/>
      <c r="G84" s="229"/>
      <c r="H84" s="230"/>
      <c r="I84" s="230"/>
      <c r="J84" s="231"/>
      <c r="K84" s="230"/>
      <c r="L84" s="230"/>
      <c r="M84" s="231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</row>
    <row r="85" spans="1:174" ht="11.1" customHeight="1">
      <c r="A85" s="18" t="s">
        <v>84</v>
      </c>
      <c r="B85" s="226">
        <v>160097.06761511997</v>
      </c>
      <c r="C85" s="226">
        <v>168113.42138379999</v>
      </c>
      <c r="D85" s="227">
        <v>5.0071833844899993</v>
      </c>
      <c r="E85" s="228">
        <v>72784.987281099995</v>
      </c>
      <c r="F85" s="228">
        <v>80240</v>
      </c>
      <c r="G85" s="229">
        <v>10.242514284035376</v>
      </c>
      <c r="H85" s="230">
        <v>161891.44560882001</v>
      </c>
      <c r="I85" s="230">
        <v>173996.06981379999</v>
      </c>
      <c r="J85" s="231">
        <v>7.4770005045408761</v>
      </c>
      <c r="K85" s="230">
        <v>73203.045933299989</v>
      </c>
      <c r="L85" s="230">
        <v>80412</v>
      </c>
      <c r="M85" s="231">
        <v>9.847888123765447</v>
      </c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  <c r="EM85" s="19"/>
      <c r="EN85" s="19"/>
      <c r="EO85" s="19"/>
      <c r="EP85" s="19"/>
      <c r="EQ85" s="19"/>
      <c r="ER85" s="19"/>
      <c r="ES85" s="19"/>
      <c r="ET85" s="19"/>
      <c r="EU85" s="19"/>
      <c r="EV85" s="19"/>
      <c r="EW85" s="19"/>
      <c r="EX85" s="19"/>
      <c r="EY85" s="19"/>
      <c r="EZ85" s="19"/>
      <c r="FA85" s="19"/>
      <c r="FB85" s="19"/>
      <c r="FC85" s="19"/>
      <c r="FD85" s="19"/>
      <c r="FE85" s="19"/>
      <c r="FF85" s="19"/>
      <c r="FG85" s="19"/>
      <c r="FH85" s="19"/>
      <c r="FI85" s="19"/>
      <c r="FJ85" s="19"/>
      <c r="FK85" s="19"/>
      <c r="FL85" s="19"/>
      <c r="FM85" s="19"/>
      <c r="FN85" s="19"/>
      <c r="FO85" s="19"/>
      <c r="FP85" s="19"/>
      <c r="FQ85" s="19"/>
      <c r="FR85" s="19"/>
    </row>
    <row r="86" spans="1:174" ht="11.1" customHeight="1">
      <c r="A86" s="18" t="s">
        <v>85</v>
      </c>
      <c r="B86" s="226">
        <v>577.91999999999996</v>
      </c>
      <c r="C86" s="226">
        <v>1308.8679999999999</v>
      </c>
      <c r="D86" s="227">
        <v>126.47909745293467</v>
      </c>
      <c r="E86" s="228">
        <v>343.2</v>
      </c>
      <c r="F86" s="228">
        <v>880</v>
      </c>
      <c r="G86" s="229">
        <v>156.41025641025644</v>
      </c>
      <c r="H86" s="230">
        <v>685.01</v>
      </c>
      <c r="I86" s="230">
        <v>2446.4270000000001</v>
      </c>
      <c r="J86" s="231">
        <v>257.13741405234964</v>
      </c>
      <c r="K86" s="230">
        <v>293.35900000000004</v>
      </c>
      <c r="L86" s="230">
        <v>316</v>
      </c>
      <c r="M86" s="231">
        <v>7.7178474156238464</v>
      </c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  <c r="EM86" s="19"/>
      <c r="EN86" s="19"/>
      <c r="EO86" s="19"/>
      <c r="EP86" s="19"/>
      <c r="EQ86" s="19"/>
      <c r="ER86" s="19"/>
      <c r="ES86" s="19"/>
      <c r="ET86" s="19"/>
      <c r="EU86" s="19"/>
      <c r="EV86" s="19"/>
      <c r="EW86" s="19"/>
      <c r="EX86" s="19"/>
      <c r="EY86" s="19"/>
      <c r="EZ86" s="19"/>
      <c r="FA86" s="19"/>
      <c r="FB86" s="19"/>
      <c r="FC86" s="19"/>
      <c r="FD86" s="19"/>
      <c r="FE86" s="19"/>
      <c r="FF86" s="19"/>
      <c r="FG86" s="19"/>
      <c r="FH86" s="19"/>
      <c r="FI86" s="19"/>
      <c r="FJ86" s="19"/>
      <c r="FK86" s="19"/>
      <c r="FL86" s="19"/>
      <c r="FM86" s="19"/>
      <c r="FN86" s="19"/>
      <c r="FO86" s="19"/>
      <c r="FP86" s="19"/>
      <c r="FQ86" s="19"/>
      <c r="FR86" s="19"/>
    </row>
    <row r="87" spans="1:174" ht="11.1" customHeight="1">
      <c r="A87" s="18" t="s">
        <v>108</v>
      </c>
      <c r="B87" s="226">
        <v>2411.9349999999999</v>
      </c>
      <c r="C87" s="226">
        <v>1314.644</v>
      </c>
      <c r="D87" s="227">
        <v>-45.494219371583398</v>
      </c>
      <c r="E87" s="228">
        <v>1616.21</v>
      </c>
      <c r="F87" s="228">
        <v>712.59</v>
      </c>
      <c r="G87" s="229">
        <v>-55.909813699952359</v>
      </c>
      <c r="H87" s="230">
        <v>2258.5419999999999</v>
      </c>
      <c r="I87" s="230">
        <v>2199.9259999999999</v>
      </c>
      <c r="J87" s="231">
        <v>-2.5953026332917406</v>
      </c>
      <c r="K87" s="230">
        <v>1222.82</v>
      </c>
      <c r="L87" s="230">
        <v>1133</v>
      </c>
      <c r="M87" s="231">
        <v>-7.3453165633535544</v>
      </c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  <c r="EP87" s="19"/>
      <c r="EQ87" s="19"/>
      <c r="ER87" s="19"/>
      <c r="ES87" s="19"/>
      <c r="ET87" s="19"/>
      <c r="EU87" s="19"/>
      <c r="EV87" s="19"/>
      <c r="EW87" s="19"/>
      <c r="EX87" s="19"/>
      <c r="EY87" s="19"/>
      <c r="EZ87" s="19"/>
      <c r="FA87" s="19"/>
      <c r="FB87" s="19"/>
      <c r="FC87" s="19"/>
      <c r="FD87" s="19"/>
      <c r="FE87" s="19"/>
      <c r="FF87" s="19"/>
      <c r="FG87" s="19"/>
      <c r="FH87" s="19"/>
      <c r="FI87" s="19"/>
      <c r="FJ87" s="19"/>
      <c r="FK87" s="19"/>
      <c r="FL87" s="19"/>
      <c r="FM87" s="19"/>
      <c r="FN87" s="19"/>
      <c r="FO87" s="19"/>
      <c r="FP87" s="19"/>
      <c r="FQ87" s="19"/>
      <c r="FR87" s="19"/>
    </row>
    <row r="88" spans="1:174" ht="11.1" customHeight="1">
      <c r="A88" s="18" t="s">
        <v>109</v>
      </c>
      <c r="B88" s="226">
        <v>2978.5499999999997</v>
      </c>
      <c r="C88" s="226">
        <v>1716.527</v>
      </c>
      <c r="D88" s="227">
        <v>-42.370381561498036</v>
      </c>
      <c r="E88" s="228">
        <v>299.60000000000002</v>
      </c>
      <c r="F88" s="228">
        <v>608</v>
      </c>
      <c r="G88" s="229">
        <v>102.93724966622162</v>
      </c>
      <c r="H88" s="230">
        <v>2141.1530000000002</v>
      </c>
      <c r="I88" s="230">
        <v>10021</v>
      </c>
      <c r="J88" s="231">
        <v>368.0188664705417</v>
      </c>
      <c r="K88" s="230">
        <v>1137.2919999999999</v>
      </c>
      <c r="L88" s="230">
        <v>4412</v>
      </c>
      <c r="M88" s="231">
        <v>287.93906929794639</v>
      </c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  <c r="EM88" s="19"/>
      <c r="EN88" s="19"/>
      <c r="EO88" s="19"/>
      <c r="EP88" s="19"/>
      <c r="EQ88" s="19"/>
      <c r="ER88" s="19"/>
      <c r="ES88" s="19"/>
      <c r="ET88" s="19"/>
      <c r="EU88" s="19"/>
      <c r="EV88" s="19"/>
      <c r="EW88" s="19"/>
      <c r="EX88" s="19"/>
      <c r="EY88" s="19"/>
      <c r="EZ88" s="19"/>
      <c r="FA88" s="19"/>
      <c r="FB88" s="19"/>
      <c r="FC88" s="19"/>
      <c r="FD88" s="19"/>
      <c r="FE88" s="19"/>
      <c r="FF88" s="19"/>
      <c r="FG88" s="19"/>
      <c r="FH88" s="19"/>
      <c r="FI88" s="19"/>
      <c r="FJ88" s="19"/>
      <c r="FK88" s="19"/>
      <c r="FL88" s="19"/>
      <c r="FM88" s="19"/>
      <c r="FN88" s="19"/>
      <c r="FO88" s="19"/>
      <c r="FP88" s="19"/>
      <c r="FQ88" s="19"/>
      <c r="FR88" s="19"/>
    </row>
    <row r="89" spans="1:174" ht="10.5" customHeight="1">
      <c r="A89" s="18"/>
      <c r="B89" s="226"/>
      <c r="C89" s="226"/>
      <c r="D89" s="227"/>
      <c r="E89" s="228"/>
      <c r="F89" s="228"/>
      <c r="G89" s="229"/>
      <c r="H89" s="230"/>
      <c r="I89" s="230"/>
      <c r="J89" s="231"/>
      <c r="K89" s="230"/>
      <c r="L89" s="230"/>
      <c r="M89" s="231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  <c r="EM89" s="19"/>
      <c r="EN89" s="19"/>
      <c r="EO89" s="19"/>
      <c r="EP89" s="19"/>
      <c r="EQ89" s="19"/>
      <c r="ER89" s="19"/>
      <c r="ES89" s="19"/>
      <c r="ET89" s="19"/>
      <c r="EU89" s="19"/>
      <c r="EV89" s="19"/>
      <c r="EW89" s="19"/>
      <c r="EX89" s="19"/>
      <c r="EY89" s="19"/>
      <c r="EZ89" s="19"/>
      <c r="FA89" s="19"/>
      <c r="FB89" s="19"/>
      <c r="FC89" s="19"/>
      <c r="FD89" s="19"/>
      <c r="FE89" s="19"/>
      <c r="FF89" s="19"/>
      <c r="FG89" s="19"/>
      <c r="FH89" s="19"/>
      <c r="FI89" s="19"/>
      <c r="FJ89" s="19"/>
      <c r="FK89" s="19"/>
      <c r="FL89" s="19"/>
      <c r="FM89" s="19"/>
      <c r="FN89" s="19"/>
      <c r="FO89" s="19"/>
      <c r="FP89" s="19"/>
      <c r="FQ89" s="19"/>
      <c r="FR89" s="19"/>
    </row>
    <row r="90" spans="1:174" ht="11.1" customHeight="1">
      <c r="A90" s="43" t="s">
        <v>110</v>
      </c>
      <c r="B90" s="226"/>
      <c r="C90" s="226"/>
      <c r="D90" s="227"/>
      <c r="E90" s="228"/>
      <c r="F90" s="228"/>
      <c r="G90" s="229"/>
      <c r="H90" s="230"/>
      <c r="I90" s="230"/>
      <c r="J90" s="231"/>
      <c r="K90" s="230"/>
      <c r="L90" s="230"/>
      <c r="M90" s="231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  <c r="EM90" s="19"/>
      <c r="EN90" s="19"/>
      <c r="EO90" s="19"/>
      <c r="EP90" s="19"/>
      <c r="EQ90" s="19"/>
      <c r="ER90" s="19"/>
      <c r="ES90" s="19"/>
      <c r="ET90" s="19"/>
      <c r="EU90" s="19"/>
      <c r="EV90" s="19"/>
      <c r="EW90" s="19"/>
      <c r="EX90" s="19"/>
      <c r="EY90" s="19"/>
      <c r="EZ90" s="19"/>
      <c r="FA90" s="19"/>
      <c r="FB90" s="19"/>
      <c r="FC90" s="19"/>
      <c r="FD90" s="19"/>
      <c r="FE90" s="19"/>
      <c r="FF90" s="19"/>
      <c r="FG90" s="19"/>
      <c r="FH90" s="19"/>
      <c r="FI90" s="19"/>
      <c r="FJ90" s="19"/>
      <c r="FK90" s="19"/>
      <c r="FL90" s="19"/>
      <c r="FM90" s="19"/>
      <c r="FN90" s="19"/>
      <c r="FO90" s="19"/>
      <c r="FP90" s="19"/>
      <c r="FQ90" s="19"/>
      <c r="FR90" s="19"/>
    </row>
    <row r="91" spans="1:174" ht="11.1" customHeight="1">
      <c r="A91" s="20" t="s">
        <v>111</v>
      </c>
      <c r="B91" s="226">
        <v>18485.79</v>
      </c>
      <c r="C91" s="226">
        <v>5472</v>
      </c>
      <c r="D91" s="227">
        <v>-70.398884765000574</v>
      </c>
      <c r="E91" s="228">
        <v>9851.630000000001</v>
      </c>
      <c r="F91" s="228">
        <v>2541</v>
      </c>
      <c r="G91" s="233">
        <v>-74.207313916580304</v>
      </c>
      <c r="H91" s="230">
        <v>18355.79</v>
      </c>
      <c r="I91" s="230">
        <v>6016</v>
      </c>
      <c r="J91" s="231">
        <v>-67.225600205711672</v>
      </c>
      <c r="K91" s="230">
        <v>9951.630000000001</v>
      </c>
      <c r="L91" s="230">
        <v>3076</v>
      </c>
      <c r="M91" s="232">
        <v>-69.090490703532993</v>
      </c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  <c r="EM91" s="19"/>
      <c r="EN91" s="19"/>
      <c r="EO91" s="19"/>
      <c r="EP91" s="19"/>
      <c r="EQ91" s="19"/>
      <c r="ER91" s="19"/>
      <c r="ES91" s="19"/>
      <c r="ET91" s="19"/>
      <c r="EU91" s="19"/>
      <c r="EV91" s="19"/>
      <c r="EW91" s="19"/>
      <c r="EX91" s="19"/>
      <c r="EY91" s="19"/>
      <c r="EZ91" s="19"/>
      <c r="FA91" s="19"/>
      <c r="FB91" s="19"/>
      <c r="FC91" s="19"/>
      <c r="FD91" s="19"/>
      <c r="FE91" s="19"/>
      <c r="FF91" s="19"/>
      <c r="FG91" s="19"/>
      <c r="FH91" s="19"/>
      <c r="FI91" s="19"/>
      <c r="FJ91" s="19"/>
      <c r="FK91" s="19"/>
      <c r="FL91" s="19"/>
      <c r="FM91" s="19"/>
      <c r="FN91" s="19"/>
      <c r="FO91" s="19"/>
      <c r="FP91" s="19"/>
      <c r="FQ91" s="19"/>
      <c r="FR91" s="19"/>
    </row>
    <row r="92" spans="1:174" ht="12" customHeight="1">
      <c r="A92" s="20"/>
      <c r="B92" s="226"/>
      <c r="C92" s="226"/>
      <c r="D92" s="227"/>
      <c r="E92" s="228"/>
      <c r="F92" s="228"/>
      <c r="G92" s="229"/>
      <c r="H92" s="230"/>
      <c r="I92" s="230"/>
      <c r="J92" s="231"/>
      <c r="K92" s="230"/>
      <c r="L92" s="230"/>
      <c r="M92" s="231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  <c r="EM92" s="19"/>
      <c r="EN92" s="19"/>
      <c r="EO92" s="19"/>
      <c r="EP92" s="19"/>
      <c r="EQ92" s="19"/>
      <c r="ER92" s="19"/>
      <c r="ES92" s="19"/>
      <c r="ET92" s="19"/>
      <c r="EU92" s="19"/>
      <c r="EV92" s="19"/>
      <c r="EW92" s="19"/>
      <c r="EX92" s="19"/>
      <c r="EY92" s="19"/>
      <c r="EZ92" s="19"/>
      <c r="FA92" s="19"/>
      <c r="FB92" s="19"/>
      <c r="FC92" s="19"/>
      <c r="FD92" s="19"/>
      <c r="FE92" s="19"/>
      <c r="FF92" s="19"/>
      <c r="FG92" s="19"/>
      <c r="FH92" s="19"/>
      <c r="FI92" s="19"/>
      <c r="FJ92" s="19"/>
      <c r="FK92" s="19"/>
      <c r="FL92" s="19"/>
      <c r="FM92" s="19"/>
      <c r="FN92" s="19"/>
      <c r="FO92" s="19"/>
      <c r="FP92" s="19"/>
      <c r="FQ92" s="19"/>
      <c r="FR92" s="19"/>
    </row>
    <row r="93" spans="1:174" ht="11.1" customHeight="1">
      <c r="A93" s="43" t="s">
        <v>161</v>
      </c>
      <c r="B93" s="226"/>
      <c r="C93" s="226"/>
      <c r="D93" s="227"/>
      <c r="E93" s="228"/>
      <c r="F93" s="228"/>
      <c r="G93" s="229"/>
      <c r="H93" s="230"/>
      <c r="I93" s="230"/>
      <c r="J93" s="231"/>
      <c r="K93" s="230"/>
      <c r="L93" s="230"/>
      <c r="M93" s="231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  <c r="EN93" s="19"/>
      <c r="EO93" s="19"/>
      <c r="EP93" s="19"/>
      <c r="EQ93" s="19"/>
      <c r="ER93" s="19"/>
      <c r="ES93" s="19"/>
      <c r="ET93" s="19"/>
      <c r="EU93" s="19"/>
      <c r="EV93" s="19"/>
      <c r="EW93" s="19"/>
      <c r="EX93" s="19"/>
      <c r="EY93" s="19"/>
      <c r="EZ93" s="19"/>
      <c r="FA93" s="19"/>
      <c r="FB93" s="19"/>
      <c r="FC93" s="19"/>
      <c r="FD93" s="19"/>
      <c r="FE93" s="19"/>
      <c r="FF93" s="19"/>
      <c r="FG93" s="19"/>
      <c r="FH93" s="19"/>
      <c r="FI93" s="19"/>
      <c r="FJ93" s="19"/>
      <c r="FK93" s="19"/>
      <c r="FL93" s="19"/>
      <c r="FM93" s="19"/>
      <c r="FN93" s="19"/>
      <c r="FO93" s="19"/>
      <c r="FP93" s="19"/>
      <c r="FQ93" s="19"/>
      <c r="FR93" s="19"/>
    </row>
    <row r="94" spans="1:174" ht="11.1" customHeight="1">
      <c r="A94" s="18" t="s">
        <v>140</v>
      </c>
      <c r="B94" s="226">
        <v>14.525</v>
      </c>
      <c r="C94" s="226">
        <v>11</v>
      </c>
      <c r="D94" s="227">
        <v>-24.268502581755591</v>
      </c>
      <c r="E94" s="228">
        <v>8.5250000000000004</v>
      </c>
      <c r="F94" s="228">
        <v>5</v>
      </c>
      <c r="G94" s="233">
        <v>-41.348973607038133</v>
      </c>
      <c r="H94" s="340">
        <v>116.09146079999999</v>
      </c>
      <c r="I94" s="340">
        <v>206.18</v>
      </c>
      <c r="J94" s="234">
        <v>77.60134860840688</v>
      </c>
      <c r="K94" s="230">
        <v>1.9114608000000002</v>
      </c>
      <c r="L94" s="228">
        <v>114.17999999999999</v>
      </c>
      <c r="M94" s="233">
        <v>5873.4418827736345</v>
      </c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  <c r="EM94" s="19"/>
      <c r="EN94" s="19"/>
      <c r="EO94" s="19"/>
      <c r="EP94" s="19"/>
      <c r="EQ94" s="19"/>
      <c r="ER94" s="19"/>
      <c r="ES94" s="19"/>
      <c r="ET94" s="19"/>
      <c r="EU94" s="19"/>
      <c r="EV94" s="19"/>
      <c r="EW94" s="19"/>
      <c r="EX94" s="19"/>
      <c r="EY94" s="19"/>
      <c r="EZ94" s="19"/>
      <c r="FA94" s="19"/>
      <c r="FB94" s="19"/>
      <c r="FC94" s="19"/>
      <c r="FD94" s="19"/>
      <c r="FE94" s="19"/>
      <c r="FF94" s="19"/>
      <c r="FG94" s="19"/>
      <c r="FH94" s="19"/>
      <c r="FI94" s="19"/>
      <c r="FJ94" s="19"/>
      <c r="FK94" s="19"/>
      <c r="FL94" s="19"/>
      <c r="FM94" s="19"/>
      <c r="FN94" s="19"/>
      <c r="FO94" s="19"/>
      <c r="FP94" s="19"/>
      <c r="FQ94" s="19"/>
      <c r="FR94" s="19"/>
    </row>
    <row r="95" spans="1:174" ht="11.1" customHeight="1">
      <c r="A95" s="26" t="s">
        <v>112</v>
      </c>
      <c r="B95" s="235">
        <v>84.169869599999998</v>
      </c>
      <c r="C95" s="235">
        <v>107.0453371</v>
      </c>
      <c r="D95" s="236">
        <v>27.177739027886048</v>
      </c>
      <c r="E95" s="237">
        <v>44.987289400000002</v>
      </c>
      <c r="F95" s="237">
        <v>48</v>
      </c>
      <c r="G95" s="238">
        <v>6.6968040088229763</v>
      </c>
      <c r="H95" s="239">
        <v>94.124603300000004</v>
      </c>
      <c r="I95" s="239">
        <v>95.652181100000007</v>
      </c>
      <c r="J95" s="240">
        <v>1.6229314615342494</v>
      </c>
      <c r="K95" s="239">
        <v>67.030494500000003</v>
      </c>
      <c r="L95" s="239">
        <v>54.6521811</v>
      </c>
      <c r="M95" s="240">
        <v>-18.466689664657032</v>
      </c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  <c r="EM95" s="19"/>
      <c r="EN95" s="19"/>
      <c r="EO95" s="19"/>
      <c r="EP95" s="19"/>
      <c r="EQ95" s="19"/>
      <c r="ER95" s="19"/>
      <c r="ES95" s="19"/>
      <c r="ET95" s="19"/>
      <c r="EU95" s="19"/>
      <c r="EV95" s="19"/>
      <c r="EW95" s="19"/>
      <c r="EX95" s="19"/>
      <c r="EY95" s="19"/>
      <c r="EZ95" s="19"/>
      <c r="FA95" s="19"/>
      <c r="FB95" s="19"/>
      <c r="FC95" s="19"/>
      <c r="FD95" s="19"/>
      <c r="FE95" s="19"/>
      <c r="FF95" s="19"/>
      <c r="FG95" s="19"/>
      <c r="FH95" s="19"/>
      <c r="FI95" s="19"/>
      <c r="FJ95" s="19"/>
      <c r="FK95" s="19"/>
      <c r="FL95" s="19"/>
      <c r="FM95" s="19"/>
      <c r="FN95" s="19"/>
      <c r="FO95" s="19"/>
      <c r="FP95" s="19"/>
      <c r="FQ95" s="19"/>
      <c r="FR95" s="19"/>
    </row>
    <row r="96" spans="1:174" ht="8.1" customHeight="1">
      <c r="A96" s="39" t="s">
        <v>146</v>
      </c>
      <c r="B96" s="198"/>
      <c r="C96" s="198"/>
      <c r="D96" s="48"/>
      <c r="E96" s="209"/>
      <c r="F96" s="221"/>
      <c r="G96" s="48"/>
      <c r="H96" s="193"/>
    </row>
    <row r="97" spans="1:8" ht="8.1" customHeight="1">
      <c r="A97" s="303" t="s">
        <v>147</v>
      </c>
      <c r="B97" s="303"/>
      <c r="C97" s="303"/>
      <c r="D97" s="303"/>
      <c r="E97" s="210"/>
      <c r="F97" s="222"/>
      <c r="G97" s="177"/>
      <c r="H97" s="193"/>
    </row>
    <row r="98" spans="1:8">
      <c r="A98" s="49"/>
      <c r="B98" s="198"/>
      <c r="C98" s="198"/>
      <c r="D98" s="176"/>
      <c r="E98" s="211"/>
      <c r="F98" s="223"/>
      <c r="G98" s="176"/>
      <c r="H98" s="193"/>
    </row>
    <row r="99" spans="1:8">
      <c r="A99" s="49"/>
      <c r="B99" s="198"/>
      <c r="C99" s="198"/>
      <c r="D99" s="176"/>
      <c r="E99" s="211"/>
      <c r="F99" s="223"/>
      <c r="G99" s="176"/>
      <c r="H99" s="193"/>
    </row>
    <row r="100" spans="1:8">
      <c r="B100" s="21"/>
      <c r="C100" s="21"/>
    </row>
    <row r="101" spans="1:8">
      <c r="B101" s="21"/>
      <c r="C101" s="21"/>
    </row>
    <row r="102" spans="1:8">
      <c r="B102" s="21"/>
      <c r="C102" s="21"/>
    </row>
    <row r="103" spans="1:8">
      <c r="B103" s="21"/>
      <c r="C103" s="21"/>
    </row>
    <row r="104" spans="1:8">
      <c r="B104" s="21"/>
      <c r="C104" s="21"/>
    </row>
    <row r="105" spans="1:8">
      <c r="B105" s="21"/>
      <c r="C105" s="21"/>
    </row>
    <row r="106" spans="1:8">
      <c r="B106" s="21"/>
      <c r="C106" s="21"/>
    </row>
    <row r="107" spans="1:8">
      <c r="B107" s="21"/>
      <c r="C107" s="21"/>
    </row>
    <row r="108" spans="1:8">
      <c r="B108" s="21"/>
      <c r="C108" s="21"/>
    </row>
    <row r="109" spans="1:8">
      <c r="B109" s="21"/>
      <c r="C109" s="21"/>
    </row>
    <row r="110" spans="1:8">
      <c r="B110" s="21"/>
      <c r="C110" s="21"/>
    </row>
    <row r="111" spans="1:8">
      <c r="B111" s="21"/>
      <c r="C111" s="21"/>
    </row>
    <row r="112" spans="1:8">
      <c r="B112" s="21"/>
      <c r="C112" s="21"/>
    </row>
  </sheetData>
  <mergeCells count="15">
    <mergeCell ref="A5:A7"/>
    <mergeCell ref="B6:D6"/>
    <mergeCell ref="H6:J6"/>
    <mergeCell ref="B5:G5"/>
    <mergeCell ref="H5:M5"/>
    <mergeCell ref="E6:G6"/>
    <mergeCell ref="K6:M6"/>
    <mergeCell ref="A97:D97"/>
    <mergeCell ref="A47:A49"/>
    <mergeCell ref="B48:D48"/>
    <mergeCell ref="H48:J48"/>
    <mergeCell ref="B47:G47"/>
    <mergeCell ref="H47:M47"/>
    <mergeCell ref="E48:G48"/>
    <mergeCell ref="K48:M48"/>
  </mergeCells>
  <phoneticPr fontId="31" type="noConversion"/>
  <printOptions horizontalCentered="1" verticalCentered="1" gridLinesSet="0"/>
  <pageMargins left="0.31496062992125984" right="0.23622047244094491" top="0.51181102362204722" bottom="0.78740157480314965" header="0" footer="0"/>
  <pageSetup paperSize="9" scale="90" orientation="portrait" r:id="rId1"/>
  <rowBreaks count="1" manualBreakCount="1">
    <brk id="44" max="12" man="1"/>
  </rowBreaks>
  <ignoredErrors>
    <ignoredError sqref="H6" unlocked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published="0"/>
  <dimension ref="A1:EU85"/>
  <sheetViews>
    <sheetView showGridLines="0" tabSelected="1" zoomScaleNormal="100" workbookViewId="0"/>
  </sheetViews>
  <sheetFormatPr baseColWidth="10" defaultColWidth="7.28515625" defaultRowHeight="12.75"/>
  <cols>
    <col min="1" max="1" width="7.28515625" style="16"/>
    <col min="2" max="15" width="5.7109375" style="16" customWidth="1"/>
    <col min="16" max="16384" width="7.28515625" style="16"/>
  </cols>
  <sheetData>
    <row r="1" spans="1:151" ht="14.1" customHeight="1">
      <c r="A1" s="82" t="s">
        <v>202</v>
      </c>
      <c r="B1" s="51"/>
      <c r="C1" s="51"/>
      <c r="D1" s="5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</row>
    <row r="2" spans="1:151" ht="10.5" customHeight="1">
      <c r="A2" s="51" t="s">
        <v>86</v>
      </c>
      <c r="B2" s="51"/>
      <c r="C2" s="51"/>
      <c r="D2" s="5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</row>
    <row r="3" spans="1:151" ht="3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</row>
    <row r="4" spans="1:151" ht="14.1" customHeight="1">
      <c r="A4" s="242" t="s">
        <v>142</v>
      </c>
      <c r="B4" s="252" t="s">
        <v>143</v>
      </c>
      <c r="C4" s="252" t="s">
        <v>203</v>
      </c>
      <c r="D4" s="252" t="s">
        <v>22</v>
      </c>
      <c r="E4" s="252" t="s">
        <v>23</v>
      </c>
      <c r="F4" s="253" t="s">
        <v>24</v>
      </c>
      <c r="G4" s="252" t="s">
        <v>25</v>
      </c>
      <c r="H4" s="252" t="s">
        <v>26</v>
      </c>
      <c r="I4" s="252" t="s">
        <v>27</v>
      </c>
      <c r="J4" s="252" t="s">
        <v>28</v>
      </c>
      <c r="K4" s="252" t="s">
        <v>29</v>
      </c>
      <c r="L4" s="252" t="s">
        <v>33</v>
      </c>
      <c r="M4" s="252" t="s">
        <v>34</v>
      </c>
      <c r="N4" s="252" t="s">
        <v>35</v>
      </c>
      <c r="O4" s="252" t="s">
        <v>87</v>
      </c>
      <c r="P4" s="252" t="s">
        <v>37</v>
      </c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</row>
    <row r="5" spans="1:151" ht="10.5" customHeight="1">
      <c r="A5" s="336" t="s">
        <v>88</v>
      </c>
      <c r="B5" s="254" t="s">
        <v>89</v>
      </c>
      <c r="C5" s="255">
        <v>152625.69199999998</v>
      </c>
      <c r="D5" s="255">
        <v>87432.687999999995</v>
      </c>
      <c r="E5" s="255">
        <v>65193.004000000001</v>
      </c>
      <c r="F5" s="255">
        <v>76170.803</v>
      </c>
      <c r="G5" s="255">
        <v>70903.402000000002</v>
      </c>
      <c r="H5" s="255">
        <v>70341.908999999985</v>
      </c>
      <c r="I5" s="255">
        <v>83600.281999999992</v>
      </c>
      <c r="J5" s="255">
        <v>90478.902000000002</v>
      </c>
      <c r="K5" s="255">
        <v>100283.63099999999</v>
      </c>
      <c r="L5" s="255">
        <v>94738.319999999992</v>
      </c>
      <c r="M5" s="255">
        <v>92103.590999999986</v>
      </c>
      <c r="N5" s="255">
        <v>103101.80744</v>
      </c>
      <c r="O5" s="255">
        <v>103827.74400000001</v>
      </c>
      <c r="P5" s="255">
        <v>1038176.08344</v>
      </c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</row>
    <row r="6" spans="1:151" ht="10.5" customHeight="1">
      <c r="A6" s="337"/>
      <c r="B6" s="254" t="s">
        <v>90</v>
      </c>
      <c r="C6" s="255">
        <v>159845.71399999998</v>
      </c>
      <c r="D6" s="255">
        <v>89601.808000000005</v>
      </c>
      <c r="E6" s="255">
        <v>70243.905999999988</v>
      </c>
      <c r="F6" s="255">
        <v>93199.5</v>
      </c>
      <c r="G6" s="255">
        <v>77843.426000000007</v>
      </c>
      <c r="H6" s="255">
        <v>79763.676999999996</v>
      </c>
      <c r="I6" s="255">
        <v>70783.942999999999</v>
      </c>
      <c r="J6" s="255">
        <v>80603.454500000007</v>
      </c>
      <c r="K6" s="255">
        <v>101789.019</v>
      </c>
      <c r="L6" s="255">
        <v>90084.203999999983</v>
      </c>
      <c r="M6" s="255">
        <v>103618.81884319999</v>
      </c>
      <c r="N6" s="255">
        <v>106149.052</v>
      </c>
      <c r="O6" s="255">
        <v>112533.88999999998</v>
      </c>
      <c r="P6" s="255">
        <v>1076214.6983431999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</row>
    <row r="7" spans="1:151" ht="12.75" customHeight="1">
      <c r="A7" s="337"/>
      <c r="B7" s="254" t="s">
        <v>91</v>
      </c>
      <c r="C7" s="255">
        <v>167660.462</v>
      </c>
      <c r="D7" s="255">
        <v>90414.284000000014</v>
      </c>
      <c r="E7" s="255">
        <v>77246.178</v>
      </c>
      <c r="F7" s="255">
        <v>85490.114000000016</v>
      </c>
      <c r="G7" s="255">
        <v>73425.452999999994</v>
      </c>
      <c r="H7" s="255">
        <v>71009.097000000009</v>
      </c>
      <c r="I7" s="255">
        <v>68111.126999999993</v>
      </c>
      <c r="J7" s="255">
        <v>81377.055000000008</v>
      </c>
      <c r="K7" s="255">
        <v>108801.231</v>
      </c>
      <c r="L7" s="255">
        <v>111137.398</v>
      </c>
      <c r="M7" s="255">
        <v>112335.071</v>
      </c>
      <c r="N7" s="255">
        <v>118720.736</v>
      </c>
      <c r="O7" s="255">
        <v>108212.17599999998</v>
      </c>
      <c r="P7" s="255">
        <v>1106279.92</v>
      </c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</row>
    <row r="8" spans="1:151" ht="10.5" customHeight="1">
      <c r="A8" s="337"/>
      <c r="B8" s="254" t="s">
        <v>92</v>
      </c>
      <c r="C8" s="255">
        <v>183586.93100000001</v>
      </c>
      <c r="D8" s="255">
        <v>91108.028999999995</v>
      </c>
      <c r="E8" s="255">
        <v>92478.902000000016</v>
      </c>
      <c r="F8" s="255">
        <v>76980.214999999997</v>
      </c>
      <c r="G8" s="255">
        <v>95550.25999999998</v>
      </c>
      <c r="H8" s="255">
        <v>95536.522000000012</v>
      </c>
      <c r="I8" s="255">
        <v>88951.383000000002</v>
      </c>
      <c r="J8" s="255">
        <v>71652.124000000011</v>
      </c>
      <c r="K8" s="255">
        <v>102139.12799999998</v>
      </c>
      <c r="L8" s="255">
        <v>115160.17799999999</v>
      </c>
      <c r="M8" s="255">
        <v>113974.935</v>
      </c>
      <c r="N8" s="255">
        <v>112802.89200000001</v>
      </c>
      <c r="O8" s="255">
        <v>117733.698</v>
      </c>
      <c r="P8" s="255">
        <v>1174068.2660000001</v>
      </c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</row>
    <row r="9" spans="1:151" ht="10.5" customHeight="1">
      <c r="A9" s="337"/>
      <c r="B9" s="254" t="s">
        <v>93</v>
      </c>
      <c r="C9" s="255">
        <v>194471.33000000002</v>
      </c>
      <c r="D9" s="255">
        <v>96414.092999999993</v>
      </c>
      <c r="E9" s="255">
        <v>98057.237000000008</v>
      </c>
      <c r="F9" s="255">
        <v>94662.452000000005</v>
      </c>
      <c r="G9" s="255">
        <v>98504.077999999994</v>
      </c>
      <c r="H9" s="255">
        <v>96607.417000000001</v>
      </c>
      <c r="I9" s="255">
        <v>78672.275000000009</v>
      </c>
      <c r="J9" s="255">
        <v>72046.497000000003</v>
      </c>
      <c r="K9" s="255">
        <v>105153.855</v>
      </c>
      <c r="L9" s="255">
        <v>112545.80100000001</v>
      </c>
      <c r="M9" s="255">
        <v>117598.87699999998</v>
      </c>
      <c r="N9" s="255">
        <v>115818.93800000001</v>
      </c>
      <c r="O9" s="255">
        <v>117410.216</v>
      </c>
      <c r="P9" s="255">
        <v>1203491.736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</row>
    <row r="10" spans="1:151" ht="14.1" customHeight="1">
      <c r="A10" s="337"/>
      <c r="B10" s="254" t="s">
        <v>94</v>
      </c>
      <c r="C10" s="255">
        <v>178444.44399999999</v>
      </c>
      <c r="D10" s="255">
        <v>90186.488999999987</v>
      </c>
      <c r="E10" s="255">
        <v>88257.955000000002</v>
      </c>
      <c r="F10" s="255">
        <v>82019.804999999993</v>
      </c>
      <c r="G10" s="255">
        <v>68449.884000000005</v>
      </c>
      <c r="H10" s="255">
        <v>59847.271999999997</v>
      </c>
      <c r="I10" s="255">
        <v>80104.803000000014</v>
      </c>
      <c r="J10" s="255">
        <v>76098.210000000006</v>
      </c>
      <c r="K10" s="255">
        <v>103363.49699999999</v>
      </c>
      <c r="L10" s="255">
        <v>103898.81600000001</v>
      </c>
      <c r="M10" s="255">
        <v>124842.16699999999</v>
      </c>
      <c r="N10" s="255">
        <v>117930.47399999999</v>
      </c>
      <c r="O10" s="255">
        <v>124426.04399999998</v>
      </c>
      <c r="P10" s="255">
        <v>1119425.416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</row>
    <row r="11" spans="1:151" ht="10.5" customHeight="1">
      <c r="A11" s="337"/>
      <c r="B11" s="254" t="s">
        <v>95</v>
      </c>
      <c r="C11" s="255">
        <v>199359.94899999999</v>
      </c>
      <c r="D11" s="255">
        <v>110748.77899999999</v>
      </c>
      <c r="E11" s="255">
        <v>88611.17</v>
      </c>
      <c r="F11" s="255">
        <v>61944.047999999995</v>
      </c>
      <c r="G11" s="255">
        <v>53462.101999999999</v>
      </c>
      <c r="H11" s="255">
        <v>57751.837999999996</v>
      </c>
      <c r="I11" s="255">
        <v>95946.463999999978</v>
      </c>
      <c r="J11" s="255">
        <v>124994.317</v>
      </c>
      <c r="K11" s="255">
        <v>114941.21</v>
      </c>
      <c r="L11" s="255">
        <v>115863.386</v>
      </c>
      <c r="M11" s="255">
        <v>109218.815</v>
      </c>
      <c r="N11" s="255">
        <v>107510.49099999999</v>
      </c>
      <c r="O11" s="255">
        <v>107328.486</v>
      </c>
      <c r="P11" s="255">
        <v>1148321.1059999999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</row>
    <row r="12" spans="1:151" ht="12.75" customHeight="1">
      <c r="A12" s="337"/>
      <c r="B12" s="254" t="s">
        <v>96</v>
      </c>
      <c r="C12" s="255">
        <v>180343.91800000001</v>
      </c>
      <c r="D12" s="255">
        <v>102966.08900000001</v>
      </c>
      <c r="E12" s="255">
        <v>77377.828999999998</v>
      </c>
      <c r="F12" s="255">
        <v>34164.558999999994</v>
      </c>
      <c r="G12" s="255">
        <v>59208.74700000001</v>
      </c>
      <c r="H12" s="255">
        <v>77141.653999999995</v>
      </c>
      <c r="I12" s="255">
        <v>68912.183000000005</v>
      </c>
      <c r="J12" s="255">
        <v>93987.407999999996</v>
      </c>
      <c r="K12" s="255">
        <v>111052.26700000001</v>
      </c>
      <c r="L12" s="255">
        <v>120095.19300000001</v>
      </c>
      <c r="M12" s="255">
        <v>125625.93799999999</v>
      </c>
      <c r="N12" s="255">
        <v>112033.322</v>
      </c>
      <c r="O12" s="255">
        <v>98364.805999999997</v>
      </c>
      <c r="P12" s="255">
        <v>1080929.9950000001</v>
      </c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</row>
    <row r="13" spans="1:151" ht="12.75" customHeight="1">
      <c r="A13" s="337"/>
      <c r="B13" s="254" t="s">
        <v>98</v>
      </c>
      <c r="C13" s="255">
        <v>181083.027</v>
      </c>
      <c r="D13" s="255">
        <v>105680.727</v>
      </c>
      <c r="E13" s="255">
        <v>75402.3</v>
      </c>
      <c r="F13" s="255">
        <v>62723.68499999999</v>
      </c>
      <c r="G13" s="255">
        <v>64835.839999999997</v>
      </c>
      <c r="H13" s="255">
        <v>77740.642999999996</v>
      </c>
      <c r="I13" s="255">
        <v>100596.45200000002</v>
      </c>
      <c r="J13" s="255">
        <v>103466.504</v>
      </c>
      <c r="K13" s="255">
        <v>109198.52800000001</v>
      </c>
      <c r="L13" s="255">
        <v>115131.93399999999</v>
      </c>
      <c r="M13" s="255">
        <v>118859.31399999998</v>
      </c>
      <c r="N13" s="255">
        <v>124850.0625</v>
      </c>
      <c r="O13" s="255">
        <v>124956.48</v>
      </c>
      <c r="P13" s="255">
        <v>1183442.4695000001</v>
      </c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</row>
    <row r="14" spans="1:151" ht="12.75" customHeight="1">
      <c r="A14" s="256"/>
      <c r="B14" s="254" t="s">
        <v>42</v>
      </c>
      <c r="C14" s="255">
        <v>174798.33300000004</v>
      </c>
      <c r="D14" s="255">
        <v>93968.155000000013</v>
      </c>
      <c r="E14" s="255">
        <v>80830.178000000014</v>
      </c>
      <c r="F14" s="255">
        <v>89501.141000000003</v>
      </c>
      <c r="G14" s="255">
        <v>72548.312000000005</v>
      </c>
      <c r="H14" s="255">
        <v>79904.78</v>
      </c>
      <c r="I14" s="255">
        <v>82878.8</v>
      </c>
      <c r="J14" s="255">
        <v>116511.40200000003</v>
      </c>
      <c r="K14" s="255">
        <v>117660.04299999999</v>
      </c>
      <c r="L14" s="255">
        <v>117312.61099999999</v>
      </c>
      <c r="M14" s="255">
        <v>120484.39600000002</v>
      </c>
      <c r="N14" s="255">
        <v>116095.28599999999</v>
      </c>
      <c r="O14" s="255">
        <v>111414.99000000002</v>
      </c>
      <c r="P14" s="255">
        <v>1199110.0940000003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</row>
    <row r="15" spans="1:151" ht="12.95" customHeight="1" thickBot="1">
      <c r="A15" s="257"/>
      <c r="B15" s="258">
        <v>2020</v>
      </c>
      <c r="C15" s="259">
        <v>176827.068</v>
      </c>
      <c r="D15" s="259">
        <v>95235.019</v>
      </c>
      <c r="E15" s="259">
        <v>81592.048999999999</v>
      </c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</row>
    <row r="16" spans="1:151" ht="11.1" customHeight="1">
      <c r="A16" s="260" t="s">
        <v>131</v>
      </c>
      <c r="B16" s="261" t="s">
        <v>89</v>
      </c>
      <c r="C16" s="255">
        <v>0</v>
      </c>
      <c r="D16" s="262"/>
      <c r="E16" s="262">
        <v>0</v>
      </c>
      <c r="F16" s="262">
        <v>0</v>
      </c>
      <c r="G16" s="262">
        <v>0</v>
      </c>
      <c r="H16" s="262">
        <v>0</v>
      </c>
      <c r="I16" s="262">
        <v>0</v>
      </c>
      <c r="J16" s="262">
        <v>0</v>
      </c>
      <c r="K16" s="262">
        <v>0</v>
      </c>
      <c r="L16" s="263">
        <v>0</v>
      </c>
      <c r="M16" s="263">
        <v>0</v>
      </c>
      <c r="N16" s="263">
        <v>0</v>
      </c>
      <c r="O16" s="263">
        <v>0</v>
      </c>
      <c r="P16" s="264">
        <v>0</v>
      </c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</row>
    <row r="17" spans="1:151" ht="11.1" customHeight="1">
      <c r="A17" s="260"/>
      <c r="B17" s="261" t="s">
        <v>90</v>
      </c>
      <c r="C17" s="255">
        <v>0</v>
      </c>
      <c r="D17" s="262">
        <v>0</v>
      </c>
      <c r="E17" s="262">
        <v>0</v>
      </c>
      <c r="F17" s="262">
        <v>0</v>
      </c>
      <c r="G17" s="262">
        <v>0</v>
      </c>
      <c r="H17" s="262">
        <v>0</v>
      </c>
      <c r="I17" s="262">
        <v>0</v>
      </c>
      <c r="J17" s="262">
        <v>0</v>
      </c>
      <c r="K17" s="262">
        <v>0</v>
      </c>
      <c r="L17" s="263">
        <v>0</v>
      </c>
      <c r="M17" s="263">
        <v>0</v>
      </c>
      <c r="N17" s="263">
        <v>0</v>
      </c>
      <c r="O17" s="263">
        <v>0</v>
      </c>
      <c r="P17" s="264">
        <v>0</v>
      </c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</row>
    <row r="18" spans="1:151" ht="11.1" customHeight="1">
      <c r="A18" s="260"/>
      <c r="B18" s="261" t="s">
        <v>91</v>
      </c>
      <c r="C18" s="255">
        <v>0</v>
      </c>
      <c r="D18" s="262">
        <v>0</v>
      </c>
      <c r="E18" s="262">
        <v>0</v>
      </c>
      <c r="F18" s="262">
        <v>0</v>
      </c>
      <c r="G18" s="262">
        <v>0</v>
      </c>
      <c r="H18" s="262">
        <v>0</v>
      </c>
      <c r="I18" s="262">
        <v>0</v>
      </c>
      <c r="J18" s="262">
        <v>0</v>
      </c>
      <c r="K18" s="262">
        <v>0</v>
      </c>
      <c r="L18" s="263">
        <v>0</v>
      </c>
      <c r="M18" s="263">
        <v>0</v>
      </c>
      <c r="N18" s="263">
        <v>0</v>
      </c>
      <c r="O18" s="263">
        <v>0</v>
      </c>
      <c r="P18" s="264">
        <v>0</v>
      </c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</row>
    <row r="19" spans="1:151" ht="11.1" customHeight="1">
      <c r="A19" s="260"/>
      <c r="B19" s="261" t="s">
        <v>92</v>
      </c>
      <c r="C19" s="255">
        <v>0</v>
      </c>
      <c r="D19" s="262">
        <v>0</v>
      </c>
      <c r="E19" s="262">
        <v>0</v>
      </c>
      <c r="F19" s="262">
        <v>0</v>
      </c>
      <c r="G19" s="262">
        <v>0</v>
      </c>
      <c r="H19" s="262">
        <v>0</v>
      </c>
      <c r="I19" s="262">
        <v>0</v>
      </c>
      <c r="J19" s="262">
        <v>0</v>
      </c>
      <c r="K19" s="262">
        <v>0</v>
      </c>
      <c r="L19" s="263">
        <v>0</v>
      </c>
      <c r="M19" s="263">
        <v>0</v>
      </c>
      <c r="N19" s="263">
        <v>0</v>
      </c>
      <c r="O19" s="263">
        <v>0</v>
      </c>
      <c r="P19" s="264">
        <v>0</v>
      </c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</row>
    <row r="20" spans="1:151" ht="11.1" customHeight="1">
      <c r="A20" s="260"/>
      <c r="B20" s="261" t="s">
        <v>93</v>
      </c>
      <c r="C20" s="255">
        <v>0</v>
      </c>
      <c r="D20" s="262">
        <v>0</v>
      </c>
      <c r="E20" s="262">
        <v>0</v>
      </c>
      <c r="F20" s="262">
        <v>0</v>
      </c>
      <c r="G20" s="262">
        <v>0</v>
      </c>
      <c r="H20" s="262">
        <v>0</v>
      </c>
      <c r="I20" s="262">
        <v>0</v>
      </c>
      <c r="J20" s="262">
        <v>0</v>
      </c>
      <c r="K20" s="262">
        <v>0</v>
      </c>
      <c r="L20" s="263">
        <v>0</v>
      </c>
      <c r="M20" s="263">
        <v>0</v>
      </c>
      <c r="N20" s="263">
        <v>0</v>
      </c>
      <c r="O20" s="263">
        <v>0</v>
      </c>
      <c r="P20" s="264">
        <v>0</v>
      </c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</row>
    <row r="21" spans="1:151" ht="11.1" customHeight="1">
      <c r="A21" s="260"/>
      <c r="B21" s="261" t="s">
        <v>94</v>
      </c>
      <c r="C21" s="255">
        <v>0</v>
      </c>
      <c r="D21" s="262">
        <v>0</v>
      </c>
      <c r="E21" s="262">
        <v>0</v>
      </c>
      <c r="F21" s="262">
        <v>0</v>
      </c>
      <c r="G21" s="262">
        <v>0</v>
      </c>
      <c r="H21" s="262">
        <v>0</v>
      </c>
      <c r="I21" s="262">
        <v>0</v>
      </c>
      <c r="J21" s="262">
        <v>0</v>
      </c>
      <c r="K21" s="262">
        <v>0</v>
      </c>
      <c r="L21" s="263">
        <v>0</v>
      </c>
      <c r="M21" s="263">
        <v>0</v>
      </c>
      <c r="N21" s="263">
        <v>0</v>
      </c>
      <c r="O21" s="263">
        <v>0</v>
      </c>
      <c r="P21" s="264">
        <v>0</v>
      </c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</row>
    <row r="22" spans="1:151" ht="11.1" customHeight="1">
      <c r="A22" s="260"/>
      <c r="B22" s="261" t="s">
        <v>95</v>
      </c>
      <c r="C22" s="255">
        <v>0</v>
      </c>
      <c r="D22" s="262">
        <v>0</v>
      </c>
      <c r="E22" s="262">
        <v>0</v>
      </c>
      <c r="F22" s="262">
        <v>0</v>
      </c>
      <c r="G22" s="262">
        <v>0</v>
      </c>
      <c r="H22" s="262">
        <v>0</v>
      </c>
      <c r="I22" s="262">
        <v>0</v>
      </c>
      <c r="J22" s="262">
        <v>0</v>
      </c>
      <c r="K22" s="262">
        <v>0</v>
      </c>
      <c r="L22" s="263">
        <v>0</v>
      </c>
      <c r="M22" s="263">
        <v>0</v>
      </c>
      <c r="N22" s="263">
        <v>0</v>
      </c>
      <c r="O22" s="263">
        <v>0</v>
      </c>
      <c r="P22" s="264">
        <v>0</v>
      </c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</row>
    <row r="23" spans="1:151" ht="11.1" customHeight="1">
      <c r="A23" s="260"/>
      <c r="B23" s="261" t="s">
        <v>96</v>
      </c>
      <c r="C23" s="255">
        <v>0</v>
      </c>
      <c r="D23" s="262">
        <v>0</v>
      </c>
      <c r="E23" s="262">
        <v>0</v>
      </c>
      <c r="F23" s="262">
        <v>0</v>
      </c>
      <c r="G23" s="262">
        <v>0</v>
      </c>
      <c r="H23" s="262">
        <v>0</v>
      </c>
      <c r="I23" s="262">
        <v>0</v>
      </c>
      <c r="J23" s="262">
        <v>0</v>
      </c>
      <c r="K23" s="262">
        <v>0</v>
      </c>
      <c r="L23" s="263">
        <v>0</v>
      </c>
      <c r="M23" s="263">
        <v>0</v>
      </c>
      <c r="N23" s="263">
        <v>0</v>
      </c>
      <c r="O23" s="263">
        <v>0</v>
      </c>
      <c r="P23" s="264">
        <v>0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</row>
    <row r="24" spans="1:151" ht="11.1" customHeight="1">
      <c r="A24" s="265"/>
      <c r="B24" s="261" t="s">
        <v>98</v>
      </c>
      <c r="C24" s="255">
        <v>581.45000000000005</v>
      </c>
      <c r="D24" s="263">
        <v>53.25</v>
      </c>
      <c r="E24" s="263">
        <v>528.20000000000005</v>
      </c>
      <c r="F24" s="263">
        <v>481.1</v>
      </c>
      <c r="G24" s="263">
        <v>1681</v>
      </c>
      <c r="H24" s="263">
        <v>4414.5</v>
      </c>
      <c r="I24" s="263">
        <v>6493</v>
      </c>
      <c r="J24" s="263">
        <v>7433.4</v>
      </c>
      <c r="K24" s="263">
        <v>4324.55</v>
      </c>
      <c r="L24" s="263">
        <v>7429.4500000000007</v>
      </c>
      <c r="M24" s="263">
        <v>3127.9</v>
      </c>
      <c r="N24" s="263">
        <v>1856.05</v>
      </c>
      <c r="O24" s="263">
        <v>4211.8999999999996</v>
      </c>
      <c r="P24" s="266">
        <v>42034.3</v>
      </c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</row>
    <row r="25" spans="1:151" ht="11.1" customHeight="1">
      <c r="A25" s="260"/>
      <c r="B25" s="261" t="s">
        <v>41</v>
      </c>
      <c r="C25" s="255">
        <v>2639.8999999999996</v>
      </c>
      <c r="D25" s="267">
        <v>2247.1999999999998</v>
      </c>
      <c r="E25" s="267">
        <v>392.7</v>
      </c>
      <c r="F25" s="267">
        <v>1179.7</v>
      </c>
      <c r="G25" s="267">
        <v>2095.9499999999998</v>
      </c>
      <c r="H25" s="267">
        <v>2806.8</v>
      </c>
      <c r="I25" s="267">
        <v>1619.6</v>
      </c>
      <c r="J25" s="267">
        <v>1957.4</v>
      </c>
      <c r="K25" s="267">
        <v>2163.85</v>
      </c>
      <c r="L25" s="267">
        <v>2896.75</v>
      </c>
      <c r="M25" s="263">
        <v>2707.15</v>
      </c>
      <c r="N25" s="263">
        <v>3991.75</v>
      </c>
      <c r="O25" s="263">
        <v>2624.5</v>
      </c>
      <c r="P25" s="266">
        <v>26683.35</v>
      </c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</row>
    <row r="26" spans="1:151" ht="11.1" customHeight="1">
      <c r="A26" s="260"/>
      <c r="B26" s="261" t="s">
        <v>204</v>
      </c>
      <c r="C26" s="255">
        <v>4254.7000000000007</v>
      </c>
      <c r="D26" s="267">
        <v>1587.65</v>
      </c>
      <c r="E26" s="267">
        <v>2667.05</v>
      </c>
      <c r="F26" s="267"/>
      <c r="G26" s="267"/>
      <c r="H26" s="267"/>
      <c r="I26" s="267"/>
      <c r="J26" s="267"/>
      <c r="K26" s="267"/>
      <c r="L26" s="267"/>
      <c r="M26" s="263"/>
      <c r="N26" s="263"/>
      <c r="O26" s="263"/>
      <c r="P26" s="266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</row>
    <row r="27" spans="1:151" ht="11.1" customHeight="1">
      <c r="A27" s="260" t="s">
        <v>97</v>
      </c>
      <c r="B27" s="261" t="s">
        <v>89</v>
      </c>
      <c r="C27" s="255">
        <v>44708.616000000002</v>
      </c>
      <c r="D27" s="262">
        <v>25386.780999999999</v>
      </c>
      <c r="E27" s="262">
        <v>19321.835000000003</v>
      </c>
      <c r="F27" s="262">
        <v>8647.9250000000011</v>
      </c>
      <c r="G27" s="262">
        <v>16116.38</v>
      </c>
      <c r="H27" s="262">
        <v>26197.182999999997</v>
      </c>
      <c r="I27" s="262">
        <v>29703.081999999995</v>
      </c>
      <c r="J27" s="262">
        <v>19371.145</v>
      </c>
      <c r="K27" s="262">
        <v>28973.87</v>
      </c>
      <c r="L27" s="263">
        <v>27804.28</v>
      </c>
      <c r="M27" s="263">
        <v>28005.858999999997</v>
      </c>
      <c r="N27" s="263">
        <v>29330.87</v>
      </c>
      <c r="O27" s="263">
        <v>27236.97</v>
      </c>
      <c r="P27" s="266">
        <v>286096.17999999993</v>
      </c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</row>
    <row r="28" spans="1:151" ht="11.1" customHeight="1">
      <c r="A28" s="260"/>
      <c r="B28" s="261" t="s">
        <v>90</v>
      </c>
      <c r="C28" s="255">
        <v>25184.080000000002</v>
      </c>
      <c r="D28" s="262">
        <v>18247.080000000002</v>
      </c>
      <c r="E28" s="262">
        <v>6937</v>
      </c>
      <c r="F28" s="262">
        <v>21481.78</v>
      </c>
      <c r="G28" s="262">
        <v>19554.79</v>
      </c>
      <c r="H28" s="262">
        <v>22557.51</v>
      </c>
      <c r="I28" s="262">
        <v>26969.830999999998</v>
      </c>
      <c r="J28" s="262">
        <v>27267.448</v>
      </c>
      <c r="K28" s="262">
        <v>29726.337000000003</v>
      </c>
      <c r="L28" s="263">
        <v>25235.719999999998</v>
      </c>
      <c r="M28" s="263">
        <v>31473.570000000003</v>
      </c>
      <c r="N28" s="263">
        <v>31070.98</v>
      </c>
      <c r="O28" s="263">
        <v>31022.45</v>
      </c>
      <c r="P28" s="266">
        <v>291544.49599999998</v>
      </c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</row>
    <row r="29" spans="1:151" ht="11.1" customHeight="1">
      <c r="A29" s="260"/>
      <c r="B29" s="261" t="s">
        <v>91</v>
      </c>
      <c r="C29" s="255">
        <v>34105.724999999999</v>
      </c>
      <c r="D29" s="262">
        <v>24026.595000000001</v>
      </c>
      <c r="E29" s="262">
        <v>10079.129999999999</v>
      </c>
      <c r="F29" s="262">
        <v>13621.35</v>
      </c>
      <c r="G29" s="262">
        <v>15329.249000000002</v>
      </c>
      <c r="H29" s="262">
        <v>15932.539999999999</v>
      </c>
      <c r="I29" s="262">
        <v>21452.34</v>
      </c>
      <c r="J29" s="262">
        <v>23271.200000000001</v>
      </c>
      <c r="K29" s="262">
        <v>25326.593000000001</v>
      </c>
      <c r="L29" s="263">
        <v>31019.010999999999</v>
      </c>
      <c r="M29" s="263">
        <v>31895.274000000001</v>
      </c>
      <c r="N29" s="263">
        <v>35278.51</v>
      </c>
      <c r="O29" s="263">
        <v>32433.82</v>
      </c>
      <c r="P29" s="266">
        <v>279665.61200000002</v>
      </c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</row>
    <row r="30" spans="1:151" ht="11.1" customHeight="1">
      <c r="A30" s="260"/>
      <c r="B30" s="261" t="s">
        <v>92</v>
      </c>
      <c r="C30" s="255">
        <v>56294.54</v>
      </c>
      <c r="D30" s="262">
        <v>30438.73</v>
      </c>
      <c r="E30" s="262">
        <v>25855.81</v>
      </c>
      <c r="F30" s="262">
        <v>14348.48</v>
      </c>
      <c r="G30" s="262">
        <v>18969.434999999998</v>
      </c>
      <c r="H30" s="262">
        <v>28346.34</v>
      </c>
      <c r="I30" s="262">
        <v>26534.38</v>
      </c>
      <c r="J30" s="262">
        <v>26682.420000000002</v>
      </c>
      <c r="K30" s="262">
        <v>29274.37</v>
      </c>
      <c r="L30" s="263">
        <v>30232.04</v>
      </c>
      <c r="M30" s="263">
        <v>26411.58</v>
      </c>
      <c r="N30" s="263">
        <v>27809.999999999996</v>
      </c>
      <c r="O30" s="263">
        <v>31050.149999999998</v>
      </c>
      <c r="P30" s="266">
        <v>315953.73500000004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</row>
    <row r="31" spans="1:151" ht="11.1" customHeight="1">
      <c r="A31" s="260"/>
      <c r="B31" s="261" t="s">
        <v>93</v>
      </c>
      <c r="C31" s="255">
        <v>52609.009999999995</v>
      </c>
      <c r="D31" s="262">
        <v>28002.560000000001</v>
      </c>
      <c r="E31" s="262">
        <v>24606.449999999997</v>
      </c>
      <c r="F31" s="262">
        <v>16656.22</v>
      </c>
      <c r="G31" s="262">
        <v>19520.069999999996</v>
      </c>
      <c r="H31" s="262">
        <v>25521.040000000005</v>
      </c>
      <c r="I31" s="262">
        <v>22110.400000000001</v>
      </c>
      <c r="J31" s="262">
        <v>22108.33</v>
      </c>
      <c r="K31" s="262">
        <v>23217.38</v>
      </c>
      <c r="L31" s="263">
        <v>23592.930000000004</v>
      </c>
      <c r="M31" s="263">
        <v>26306.809999999998</v>
      </c>
      <c r="N31" s="263">
        <v>25441.96</v>
      </c>
      <c r="O31" s="263">
        <v>23613.73</v>
      </c>
      <c r="P31" s="266">
        <v>280697.88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</row>
    <row r="32" spans="1:151" ht="11.1" customHeight="1">
      <c r="A32" s="260"/>
      <c r="B32" s="261" t="s">
        <v>94</v>
      </c>
      <c r="C32" s="255">
        <v>29650.25</v>
      </c>
      <c r="D32" s="262">
        <v>16317.73</v>
      </c>
      <c r="E32" s="262">
        <v>13332.520000000002</v>
      </c>
      <c r="F32" s="262">
        <v>8012.73</v>
      </c>
      <c r="G32" s="262">
        <v>7414.6299999999992</v>
      </c>
      <c r="H32" s="262">
        <v>6333.8</v>
      </c>
      <c r="I32" s="262">
        <v>13620.75</v>
      </c>
      <c r="J32" s="262">
        <v>14433.509999999998</v>
      </c>
      <c r="K32" s="262">
        <v>15794.010000000002</v>
      </c>
      <c r="L32" s="263">
        <v>21870.59</v>
      </c>
      <c r="M32" s="263">
        <v>25441.919999999998</v>
      </c>
      <c r="N32" s="263">
        <v>26613.440000000002</v>
      </c>
      <c r="O32" s="263">
        <v>23867.129999999997</v>
      </c>
      <c r="P32" s="266">
        <v>193052.76</v>
      </c>
    </row>
    <row r="33" spans="1:16" ht="11.1" customHeight="1">
      <c r="A33" s="260"/>
      <c r="B33" s="261" t="s">
        <v>95</v>
      </c>
      <c r="C33" s="255">
        <v>36328.239999999998</v>
      </c>
      <c r="D33" s="262">
        <v>22070.43</v>
      </c>
      <c r="E33" s="262">
        <v>14257.809999999998</v>
      </c>
      <c r="F33" s="262">
        <v>9269.5999999999985</v>
      </c>
      <c r="G33" s="262">
        <v>13876.68</v>
      </c>
      <c r="H33" s="262">
        <v>13356.289999999999</v>
      </c>
      <c r="I33" s="262">
        <v>22258.93</v>
      </c>
      <c r="J33" s="262">
        <v>21074.01</v>
      </c>
      <c r="K33" s="262">
        <v>23437.83</v>
      </c>
      <c r="L33" s="263">
        <v>19437.089999999997</v>
      </c>
      <c r="M33" s="263">
        <v>22528.11</v>
      </c>
      <c r="N33" s="263">
        <v>21295.579999999998</v>
      </c>
      <c r="O33" s="263">
        <v>23770.38</v>
      </c>
      <c r="P33" s="266">
        <v>226632.73999999996</v>
      </c>
    </row>
    <row r="34" spans="1:16" ht="11.1" customHeight="1">
      <c r="A34" s="260"/>
      <c r="B34" s="261" t="s">
        <v>96</v>
      </c>
      <c r="C34" s="255">
        <v>25934.720000000001</v>
      </c>
      <c r="D34" s="262">
        <v>19470.259999999998</v>
      </c>
      <c r="E34" s="262">
        <v>6464.4600000000009</v>
      </c>
      <c r="F34" s="262">
        <v>1579.1100000000001</v>
      </c>
      <c r="G34" s="262">
        <v>2639.09</v>
      </c>
      <c r="H34" s="262">
        <v>13407.355</v>
      </c>
      <c r="I34" s="262">
        <v>19725.648999999998</v>
      </c>
      <c r="J34" s="262">
        <v>23234.429999999997</v>
      </c>
      <c r="K34" s="262">
        <v>24897.599999999999</v>
      </c>
      <c r="L34" s="263">
        <v>32825.94</v>
      </c>
      <c r="M34" s="263">
        <v>32321.54</v>
      </c>
      <c r="N34" s="263">
        <v>25157.949999999997</v>
      </c>
      <c r="O34" s="263">
        <v>17168.810000000001</v>
      </c>
      <c r="P34" s="266">
        <v>218892.19400000002</v>
      </c>
    </row>
    <row r="35" spans="1:16" ht="11.1" customHeight="1">
      <c r="A35" s="260"/>
      <c r="B35" s="261" t="s">
        <v>98</v>
      </c>
      <c r="C35" s="255">
        <v>37534.78</v>
      </c>
      <c r="D35" s="263">
        <v>20790.86</v>
      </c>
      <c r="E35" s="263">
        <v>16743.919999999998</v>
      </c>
      <c r="F35" s="263">
        <v>5276.25</v>
      </c>
      <c r="G35" s="263">
        <v>6659</v>
      </c>
      <c r="H35" s="263">
        <v>12766.73</v>
      </c>
      <c r="I35" s="263">
        <v>22177.027000000002</v>
      </c>
      <c r="J35" s="263">
        <v>28676.483</v>
      </c>
      <c r="K35" s="263">
        <v>31771.78</v>
      </c>
      <c r="L35" s="263">
        <v>30984.25</v>
      </c>
      <c r="M35" s="263">
        <v>33516.103999999999</v>
      </c>
      <c r="N35" s="263">
        <v>32835.002500000002</v>
      </c>
      <c r="O35" s="263">
        <v>32681.654999999999</v>
      </c>
      <c r="P35" s="266">
        <v>274879.06149999995</v>
      </c>
    </row>
    <row r="36" spans="1:16" ht="11.1" customHeight="1">
      <c r="A36" s="260"/>
      <c r="B36" s="261" t="s">
        <v>41</v>
      </c>
      <c r="C36" s="255">
        <v>29946.5</v>
      </c>
      <c r="D36" s="263">
        <v>18735.75</v>
      </c>
      <c r="E36" s="263">
        <v>11210.75</v>
      </c>
      <c r="F36" s="263">
        <v>13700.47</v>
      </c>
      <c r="G36" s="263">
        <v>21053.705000000002</v>
      </c>
      <c r="H36" s="263">
        <v>18767.53</v>
      </c>
      <c r="I36" s="263">
        <v>22523.97</v>
      </c>
      <c r="J36" s="263">
        <v>31975.22</v>
      </c>
      <c r="K36" s="263">
        <v>25586.45</v>
      </c>
      <c r="L36" s="263">
        <v>27828</v>
      </c>
      <c r="M36" s="263">
        <v>28103.059999999998</v>
      </c>
      <c r="N36" s="263">
        <v>25934.760000000002</v>
      </c>
      <c r="O36" s="263">
        <v>22343.01</v>
      </c>
      <c r="P36" s="266">
        <v>267762.67500000005</v>
      </c>
    </row>
    <row r="37" spans="1:16" ht="11.1" customHeight="1">
      <c r="A37" s="260"/>
      <c r="B37" s="261" t="s">
        <v>204</v>
      </c>
      <c r="C37" s="255">
        <v>31128.9</v>
      </c>
      <c r="D37" s="263">
        <v>22861.9</v>
      </c>
      <c r="E37" s="263">
        <v>8267</v>
      </c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6"/>
    </row>
    <row r="38" spans="1:16" ht="11.1" customHeight="1">
      <c r="A38" s="260" t="s">
        <v>99</v>
      </c>
      <c r="B38" s="261" t="s">
        <v>89</v>
      </c>
      <c r="C38" s="255">
        <v>69086.698999999993</v>
      </c>
      <c r="D38" s="262">
        <v>43224.361999999994</v>
      </c>
      <c r="E38" s="262">
        <v>25862.337</v>
      </c>
      <c r="F38" s="262">
        <v>48675.188000000002</v>
      </c>
      <c r="G38" s="262">
        <v>38445.692999999999</v>
      </c>
      <c r="H38" s="262">
        <v>25915.3</v>
      </c>
      <c r="I38" s="262">
        <v>34468.71</v>
      </c>
      <c r="J38" s="262">
        <v>52481.62</v>
      </c>
      <c r="K38" s="262">
        <v>53025.600999999995</v>
      </c>
      <c r="L38" s="263">
        <v>51314.565000000002</v>
      </c>
      <c r="M38" s="263">
        <v>43196.175000000003</v>
      </c>
      <c r="N38" s="263">
        <v>50882.231999999996</v>
      </c>
      <c r="O38" s="263">
        <v>51956.493000000002</v>
      </c>
      <c r="P38" s="266">
        <v>519448.27600000001</v>
      </c>
    </row>
    <row r="39" spans="1:16" ht="11.1" customHeight="1">
      <c r="A39" s="260"/>
      <c r="B39" s="261" t="s">
        <v>90</v>
      </c>
      <c r="C39" s="255">
        <v>94776.534</v>
      </c>
      <c r="D39" s="262">
        <v>49393.745999999999</v>
      </c>
      <c r="E39" s="262">
        <v>45382.788</v>
      </c>
      <c r="F39" s="262">
        <v>49024.544000000002</v>
      </c>
      <c r="G39" s="262">
        <v>38879.100000000006</v>
      </c>
      <c r="H39" s="262">
        <v>36585.936000000002</v>
      </c>
      <c r="I39" s="262">
        <v>24801.47</v>
      </c>
      <c r="J39" s="262">
        <v>35262.89</v>
      </c>
      <c r="K39" s="262">
        <v>51209.213999999993</v>
      </c>
      <c r="L39" s="263">
        <v>49596.123</v>
      </c>
      <c r="M39" s="263">
        <v>53549.675999999999</v>
      </c>
      <c r="N39" s="263">
        <v>55946.17</v>
      </c>
      <c r="O39" s="263">
        <v>53992.834999999992</v>
      </c>
      <c r="P39" s="266">
        <v>543624.49199999997</v>
      </c>
    </row>
    <row r="40" spans="1:16" ht="11.1" customHeight="1">
      <c r="A40" s="260"/>
      <c r="B40" s="261" t="s">
        <v>91</v>
      </c>
      <c r="C40" s="255">
        <v>93987.514999999999</v>
      </c>
      <c r="D40" s="262">
        <v>44828.262999999999</v>
      </c>
      <c r="E40" s="262">
        <v>49159.252</v>
      </c>
      <c r="F40" s="262">
        <v>53216.959000000003</v>
      </c>
      <c r="G40" s="262">
        <v>37501.842999999993</v>
      </c>
      <c r="H40" s="262">
        <v>31609.510000000002</v>
      </c>
      <c r="I40" s="262">
        <v>29765.399999999998</v>
      </c>
      <c r="J40" s="262">
        <v>41804.04</v>
      </c>
      <c r="K40" s="262">
        <v>57024.064000000006</v>
      </c>
      <c r="L40" s="263">
        <v>54264.312000000005</v>
      </c>
      <c r="M40" s="263">
        <v>55480.133999999998</v>
      </c>
      <c r="N40" s="263">
        <v>55597.836000000003</v>
      </c>
      <c r="O40" s="263">
        <v>51855.569999999992</v>
      </c>
      <c r="P40" s="266">
        <v>562107.18300000008</v>
      </c>
    </row>
    <row r="41" spans="1:16" ht="11.1" customHeight="1">
      <c r="A41" s="260"/>
      <c r="B41" s="261" t="s">
        <v>92</v>
      </c>
      <c r="C41" s="255">
        <v>88598.714000000007</v>
      </c>
      <c r="D41" s="262">
        <v>39896.945999999996</v>
      </c>
      <c r="E41" s="262">
        <v>48701.768000000004</v>
      </c>
      <c r="F41" s="262">
        <v>40894.627999999997</v>
      </c>
      <c r="G41" s="262">
        <v>50542.457999999999</v>
      </c>
      <c r="H41" s="262">
        <v>45324.565999999999</v>
      </c>
      <c r="I41" s="262">
        <v>39751.72</v>
      </c>
      <c r="J41" s="262">
        <v>23996.15</v>
      </c>
      <c r="K41" s="262">
        <v>47528.326000000001</v>
      </c>
      <c r="L41" s="263">
        <v>60894.403999999995</v>
      </c>
      <c r="M41" s="263">
        <v>60117.95</v>
      </c>
      <c r="N41" s="263">
        <v>57756.294999999998</v>
      </c>
      <c r="O41" s="263">
        <v>59017.214999999997</v>
      </c>
      <c r="P41" s="266">
        <v>574422.42599999998</v>
      </c>
    </row>
    <row r="42" spans="1:16" ht="11.1" customHeight="1">
      <c r="A42" s="260"/>
      <c r="B42" s="261" t="s">
        <v>93</v>
      </c>
      <c r="C42" s="255">
        <v>97717.549999999988</v>
      </c>
      <c r="D42" s="262">
        <v>45394.806999999993</v>
      </c>
      <c r="E42" s="262">
        <v>52322.743000000002</v>
      </c>
      <c r="F42" s="262">
        <v>52819.895000000004</v>
      </c>
      <c r="G42" s="262">
        <v>55952.570999999996</v>
      </c>
      <c r="H42" s="262">
        <v>48906.565999999999</v>
      </c>
      <c r="I42" s="262">
        <v>32799.228000000003</v>
      </c>
      <c r="J42" s="262">
        <v>30829.702999999998</v>
      </c>
      <c r="K42" s="262">
        <v>61603.122000000003</v>
      </c>
      <c r="L42" s="263">
        <v>62463.898000000001</v>
      </c>
      <c r="M42" s="263">
        <v>64073.948999999993</v>
      </c>
      <c r="N42" s="263">
        <v>63349.305000000008</v>
      </c>
      <c r="O42" s="263">
        <v>63477.932000000001</v>
      </c>
      <c r="P42" s="266">
        <v>633993.71900000004</v>
      </c>
    </row>
    <row r="43" spans="1:16" ht="11.1" customHeight="1">
      <c r="A43" s="260"/>
      <c r="B43" s="261" t="s">
        <v>94</v>
      </c>
      <c r="C43" s="255">
        <v>102912.625</v>
      </c>
      <c r="D43" s="262">
        <v>48668.86</v>
      </c>
      <c r="E43" s="262">
        <v>54243.764999999999</v>
      </c>
      <c r="F43" s="262">
        <v>52777.345000000001</v>
      </c>
      <c r="G43" s="262">
        <v>40924.002</v>
      </c>
      <c r="H43" s="262">
        <v>30094.547999999999</v>
      </c>
      <c r="I43" s="262">
        <v>39816.573000000004</v>
      </c>
      <c r="J43" s="262">
        <v>33069.440999999999</v>
      </c>
      <c r="K43" s="262">
        <v>58811.202999999994</v>
      </c>
      <c r="L43" s="263">
        <v>54337.773999999998</v>
      </c>
      <c r="M43" s="263">
        <v>78053.97099999999</v>
      </c>
      <c r="N43" s="263">
        <v>63830.67</v>
      </c>
      <c r="O43" s="263">
        <v>75402.137999999992</v>
      </c>
      <c r="P43" s="266">
        <v>630030.29</v>
      </c>
    </row>
    <row r="44" spans="1:16" ht="11.1" customHeight="1">
      <c r="A44" s="260"/>
      <c r="B44" s="261" t="s">
        <v>95</v>
      </c>
      <c r="C44" s="255">
        <v>118380.14600000002</v>
      </c>
      <c r="D44" s="262">
        <v>65812.678000000014</v>
      </c>
      <c r="E44" s="262">
        <v>52567.468000000008</v>
      </c>
      <c r="F44" s="262">
        <v>33592.479999999996</v>
      </c>
      <c r="G44" s="262">
        <v>22784.19</v>
      </c>
      <c r="H44" s="262">
        <v>30133.229999999996</v>
      </c>
      <c r="I44" s="262">
        <v>50987.198999999993</v>
      </c>
      <c r="J44" s="262">
        <v>76730.39</v>
      </c>
      <c r="K44" s="262">
        <v>63705.036000000007</v>
      </c>
      <c r="L44" s="263">
        <v>70446.964999999997</v>
      </c>
      <c r="M44" s="263">
        <v>58015.450000000004</v>
      </c>
      <c r="N44" s="263">
        <v>59886.013000000006</v>
      </c>
      <c r="O44" s="263">
        <v>62493.718999999997</v>
      </c>
      <c r="P44" s="266">
        <v>647154.81800000009</v>
      </c>
    </row>
    <row r="45" spans="1:16" ht="11.1" customHeight="1">
      <c r="A45" s="260"/>
      <c r="B45" s="261" t="s">
        <v>96</v>
      </c>
      <c r="C45" s="255">
        <v>113483.83499999999</v>
      </c>
      <c r="D45" s="262">
        <v>61740.472000000002</v>
      </c>
      <c r="E45" s="262">
        <v>51743.362999999998</v>
      </c>
      <c r="F45" s="262">
        <v>18523.031999999999</v>
      </c>
      <c r="G45" s="262">
        <v>39101.408000000003</v>
      </c>
      <c r="H45" s="262">
        <v>39928.391000000003</v>
      </c>
      <c r="I45" s="262">
        <v>25425.17</v>
      </c>
      <c r="J45" s="262">
        <v>51219.503000000004</v>
      </c>
      <c r="K45" s="262">
        <v>64709.964</v>
      </c>
      <c r="L45" s="263">
        <v>60450.195</v>
      </c>
      <c r="M45" s="263">
        <v>65703.26400000001</v>
      </c>
      <c r="N45" s="263">
        <v>57935.864999999998</v>
      </c>
      <c r="O45" s="263">
        <v>58744.963000000003</v>
      </c>
      <c r="P45" s="266">
        <v>595225.59000000008</v>
      </c>
    </row>
    <row r="46" spans="1:16" ht="11.1" customHeight="1">
      <c r="A46" s="260"/>
      <c r="B46" s="261" t="s">
        <v>98</v>
      </c>
      <c r="C46" s="255">
        <v>95996.822</v>
      </c>
      <c r="D46" s="263">
        <v>61322.417000000001</v>
      </c>
      <c r="E46" s="263">
        <v>34674.404999999999</v>
      </c>
      <c r="F46" s="263">
        <v>35212.131999999998</v>
      </c>
      <c r="G46" s="263">
        <v>46970.25</v>
      </c>
      <c r="H46" s="263">
        <v>45370.877999999997</v>
      </c>
      <c r="I46" s="263">
        <v>48212.614000000001</v>
      </c>
      <c r="J46" s="263">
        <v>42599.847999999998</v>
      </c>
      <c r="K46" s="263">
        <v>47023.486999999994</v>
      </c>
      <c r="L46" s="263">
        <v>49653.223999999995</v>
      </c>
      <c r="M46" s="263">
        <v>54511.207999999999</v>
      </c>
      <c r="N46" s="263">
        <v>60309.625</v>
      </c>
      <c r="O46" s="263">
        <v>61984.186999999998</v>
      </c>
      <c r="P46" s="266">
        <v>587844.27500000002</v>
      </c>
    </row>
    <row r="47" spans="1:16" ht="11.1" customHeight="1">
      <c r="A47" s="260"/>
      <c r="B47" s="261" t="s">
        <v>41</v>
      </c>
      <c r="C47" s="255">
        <v>93818.508000000002</v>
      </c>
      <c r="D47" s="263">
        <v>48497.128000000004</v>
      </c>
      <c r="E47" s="263">
        <v>45321.38</v>
      </c>
      <c r="F47" s="263">
        <v>54425.342000000004</v>
      </c>
      <c r="G47" s="263">
        <v>35677.527999999998</v>
      </c>
      <c r="H47" s="263">
        <v>36600.201000000001</v>
      </c>
      <c r="I47" s="263">
        <v>34007.68</v>
      </c>
      <c r="J47" s="263">
        <v>55241.224000000002</v>
      </c>
      <c r="K47" s="263">
        <v>61724.777999999998</v>
      </c>
      <c r="L47" s="263">
        <v>61397.190999999999</v>
      </c>
      <c r="M47" s="263">
        <v>63692.096000000005</v>
      </c>
      <c r="N47" s="263">
        <v>60851.766999999993</v>
      </c>
      <c r="O47" s="263">
        <v>60952.49</v>
      </c>
      <c r="P47" s="266">
        <v>618388.80499999993</v>
      </c>
    </row>
    <row r="48" spans="1:16" ht="11.1" customHeight="1">
      <c r="A48" s="260"/>
      <c r="B48" s="261" t="s">
        <v>204</v>
      </c>
      <c r="C48" s="255">
        <v>96914.168999999994</v>
      </c>
      <c r="D48" s="263">
        <v>45985.903999999995</v>
      </c>
      <c r="E48" s="263">
        <v>50928.264999999999</v>
      </c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6"/>
    </row>
    <row r="49" spans="1:16" ht="11.1" customHeight="1">
      <c r="A49" s="260" t="s">
        <v>100</v>
      </c>
      <c r="B49" s="261" t="s">
        <v>89</v>
      </c>
      <c r="C49" s="255">
        <v>13783.24</v>
      </c>
      <c r="D49" s="262">
        <v>7068.9</v>
      </c>
      <c r="E49" s="262">
        <v>6714.34</v>
      </c>
      <c r="F49" s="262">
        <v>6158.2039999999997</v>
      </c>
      <c r="G49" s="262">
        <v>3001.3</v>
      </c>
      <c r="H49" s="262">
        <v>6041.8</v>
      </c>
      <c r="I49" s="262">
        <v>5763.7</v>
      </c>
      <c r="J49" s="262">
        <v>5778.5</v>
      </c>
      <c r="K49" s="262">
        <v>4215.25</v>
      </c>
      <c r="L49" s="263">
        <v>269.5</v>
      </c>
      <c r="M49" s="263">
        <v>6733.5290000000005</v>
      </c>
      <c r="N49" s="263">
        <v>7926.768</v>
      </c>
      <c r="O49" s="263">
        <v>8256.3880000000008</v>
      </c>
      <c r="P49" s="266">
        <v>67928.179000000004</v>
      </c>
    </row>
    <row r="50" spans="1:16" ht="11.1" customHeight="1">
      <c r="A50" s="260"/>
      <c r="B50" s="261" t="s">
        <v>90</v>
      </c>
      <c r="C50" s="255">
        <v>12969.405000000001</v>
      </c>
      <c r="D50" s="262">
        <v>8462.0830000000005</v>
      </c>
      <c r="E50" s="262">
        <v>4507.3220000000001</v>
      </c>
      <c r="F50" s="262">
        <v>7845.3230000000003</v>
      </c>
      <c r="G50" s="262">
        <v>8013.6139999999996</v>
      </c>
      <c r="H50" s="262">
        <v>7409.56</v>
      </c>
      <c r="I50" s="262">
        <v>7456.54</v>
      </c>
      <c r="J50" s="262">
        <v>7727.8824999999997</v>
      </c>
      <c r="K50" s="262">
        <v>7574.5150000000003</v>
      </c>
      <c r="L50" s="263">
        <v>0</v>
      </c>
      <c r="M50" s="263">
        <v>5008.5518432000008</v>
      </c>
      <c r="N50" s="263">
        <v>7734.8590000000004</v>
      </c>
      <c r="O50" s="263">
        <v>8372.1740000000009</v>
      </c>
      <c r="P50" s="266">
        <v>80112.424343200008</v>
      </c>
    </row>
    <row r="51" spans="1:16" ht="11.1" customHeight="1">
      <c r="A51" s="260"/>
      <c r="B51" s="261" t="s">
        <v>91</v>
      </c>
      <c r="C51" s="255">
        <v>15541.438</v>
      </c>
      <c r="D51" s="262">
        <v>7866.1760000000004</v>
      </c>
      <c r="E51" s="262">
        <v>7675.2619999999997</v>
      </c>
      <c r="F51" s="262">
        <v>7417.3869999999997</v>
      </c>
      <c r="G51" s="262">
        <v>6033.5950000000003</v>
      </c>
      <c r="H51" s="262">
        <v>7868.1080000000002</v>
      </c>
      <c r="I51" s="262">
        <v>1971.9069999999999</v>
      </c>
      <c r="J51" s="262">
        <v>0</v>
      </c>
      <c r="K51" s="262">
        <v>8771.616</v>
      </c>
      <c r="L51" s="263">
        <v>9518.1239999999998</v>
      </c>
      <c r="M51" s="263">
        <v>8470.7129999999997</v>
      </c>
      <c r="N51" s="263">
        <v>9677.1170000000002</v>
      </c>
      <c r="O51" s="263">
        <v>8447.0529999999999</v>
      </c>
      <c r="P51" s="266">
        <v>83717.058000000005</v>
      </c>
    </row>
    <row r="52" spans="1:16" ht="11.1" customHeight="1">
      <c r="A52" s="260"/>
      <c r="B52" s="261" t="s">
        <v>92</v>
      </c>
      <c r="C52" s="255">
        <v>16568.112000000001</v>
      </c>
      <c r="D52" s="262">
        <v>8281.8220000000001</v>
      </c>
      <c r="E52" s="262">
        <v>8286.2900000000009</v>
      </c>
      <c r="F52" s="262">
        <v>8322.0689999999995</v>
      </c>
      <c r="G52" s="262">
        <v>8584.8320000000003</v>
      </c>
      <c r="H52" s="262">
        <v>8137.9750000000004</v>
      </c>
      <c r="I52" s="262">
        <v>5988.1170000000002</v>
      </c>
      <c r="J52" s="262">
        <v>5987.3119999999999</v>
      </c>
      <c r="K52" s="262">
        <v>9762.2369999999992</v>
      </c>
      <c r="L52" s="263">
        <v>8508.4120000000003</v>
      </c>
      <c r="M52" s="263">
        <v>9453.7070000000003</v>
      </c>
      <c r="N52" s="263">
        <v>9560.8520000000008</v>
      </c>
      <c r="O52" s="263">
        <v>10432.182000000001</v>
      </c>
      <c r="P52" s="266">
        <v>101305.80699999999</v>
      </c>
    </row>
    <row r="53" spans="1:16" ht="11.1" customHeight="1">
      <c r="A53" s="260"/>
      <c r="B53" s="261" t="s">
        <v>93</v>
      </c>
      <c r="C53" s="255">
        <v>15568.885999999999</v>
      </c>
      <c r="D53" s="262">
        <v>7860.9769999999999</v>
      </c>
      <c r="E53" s="262">
        <v>7707.9089999999997</v>
      </c>
      <c r="F53" s="262">
        <v>9605.4979999999996</v>
      </c>
      <c r="G53" s="262">
        <v>8294.5849999999991</v>
      </c>
      <c r="H53" s="262">
        <v>8738.3379999999997</v>
      </c>
      <c r="I53" s="262">
        <v>7756.9560000000001</v>
      </c>
      <c r="J53" s="262">
        <v>1431.6489999999999</v>
      </c>
      <c r="K53" s="262">
        <v>4231.7179999999998</v>
      </c>
      <c r="L53" s="263">
        <v>9699.5709999999999</v>
      </c>
      <c r="M53" s="263">
        <v>10529.536</v>
      </c>
      <c r="N53" s="263">
        <v>9930.1020000000008</v>
      </c>
      <c r="O53" s="263">
        <v>10635.476000000001</v>
      </c>
      <c r="P53" s="266">
        <v>96422.314999999988</v>
      </c>
    </row>
    <row r="54" spans="1:16" ht="11.1" customHeight="1">
      <c r="A54" s="260"/>
      <c r="B54" s="261" t="s">
        <v>94</v>
      </c>
      <c r="C54" s="255">
        <v>17178.784</v>
      </c>
      <c r="D54" s="262">
        <v>10000.824000000001</v>
      </c>
      <c r="E54" s="262">
        <v>7177.96</v>
      </c>
      <c r="F54" s="262">
        <v>9420.6810000000005</v>
      </c>
      <c r="G54" s="262">
        <v>9519.6260000000002</v>
      </c>
      <c r="H54" s="262">
        <v>9589.9709999999995</v>
      </c>
      <c r="I54" s="262">
        <v>8767.92</v>
      </c>
      <c r="J54" s="262">
        <v>10155.468999999999</v>
      </c>
      <c r="K54" s="262">
        <v>9220.2900000000009</v>
      </c>
      <c r="L54" s="263">
        <v>8973.5609999999997</v>
      </c>
      <c r="M54" s="263">
        <v>2930.0129999999999</v>
      </c>
      <c r="N54" s="263">
        <v>11073.4</v>
      </c>
      <c r="O54" s="263">
        <v>11319.022000000001</v>
      </c>
      <c r="P54" s="266">
        <v>108148.73699999999</v>
      </c>
    </row>
    <row r="55" spans="1:16" ht="11.1" customHeight="1">
      <c r="A55" s="260"/>
      <c r="B55" s="261" t="s">
        <v>95</v>
      </c>
      <c r="C55" s="255">
        <v>20445.385999999999</v>
      </c>
      <c r="D55" s="262">
        <v>10083.040999999999</v>
      </c>
      <c r="E55" s="262">
        <v>10362.344999999999</v>
      </c>
      <c r="F55" s="262">
        <v>8889.6759999999995</v>
      </c>
      <c r="G55" s="262">
        <v>4311.201</v>
      </c>
      <c r="H55" s="262">
        <v>0</v>
      </c>
      <c r="I55" s="262">
        <v>6993.5950000000003</v>
      </c>
      <c r="J55" s="262">
        <v>11601.075000000001</v>
      </c>
      <c r="K55" s="262">
        <v>12482.813</v>
      </c>
      <c r="L55" s="263">
        <v>12715.74</v>
      </c>
      <c r="M55" s="263">
        <v>12430.977999999999</v>
      </c>
      <c r="N55" s="263">
        <v>12239.737999999999</v>
      </c>
      <c r="O55" s="263">
        <v>10737.683000000001</v>
      </c>
      <c r="P55" s="266">
        <v>112847.88500000001</v>
      </c>
    </row>
    <row r="56" spans="1:16" ht="11.1" customHeight="1">
      <c r="A56" s="260"/>
      <c r="B56" s="261" t="s">
        <v>96</v>
      </c>
      <c r="C56" s="255">
        <v>16386.994999999999</v>
      </c>
      <c r="D56" s="262">
        <v>8489.8040000000001</v>
      </c>
      <c r="E56" s="262">
        <v>7897.1909999999998</v>
      </c>
      <c r="F56" s="262">
        <v>4772.8980000000001</v>
      </c>
      <c r="G56" s="262">
        <v>9899.8510000000006</v>
      </c>
      <c r="H56" s="262">
        <v>9823.4570000000003</v>
      </c>
      <c r="I56" s="262">
        <v>8984.3770000000004</v>
      </c>
      <c r="J56" s="262">
        <v>929.08299999999997</v>
      </c>
      <c r="K56" s="262">
        <v>4668.9129999999996</v>
      </c>
      <c r="L56" s="263">
        <v>12160.458000000001</v>
      </c>
      <c r="M56" s="263">
        <v>10635.843000000001</v>
      </c>
      <c r="N56" s="263">
        <v>10412.967000000001</v>
      </c>
      <c r="O56" s="263">
        <v>8205.3680000000004</v>
      </c>
      <c r="P56" s="266">
        <v>96880.21</v>
      </c>
    </row>
    <row r="57" spans="1:16" ht="11.1" customHeight="1">
      <c r="A57" s="260"/>
      <c r="B57" s="261" t="s">
        <v>98</v>
      </c>
      <c r="C57" s="255">
        <v>17010.633000000002</v>
      </c>
      <c r="D57" s="263">
        <v>7394.32</v>
      </c>
      <c r="E57" s="263">
        <v>9616.3130000000001</v>
      </c>
      <c r="F57" s="263">
        <v>9094.0499999999993</v>
      </c>
      <c r="G57" s="263">
        <v>0</v>
      </c>
      <c r="H57" s="263">
        <v>0</v>
      </c>
      <c r="I57" s="263">
        <v>9706.2620000000006</v>
      </c>
      <c r="J57" s="263">
        <v>9652.893</v>
      </c>
      <c r="K57" s="263">
        <v>10939.02</v>
      </c>
      <c r="L57" s="263">
        <v>10378.069</v>
      </c>
      <c r="M57" s="263">
        <v>10570.71</v>
      </c>
      <c r="N57" s="263">
        <v>11490.315000000001</v>
      </c>
      <c r="O57" s="263">
        <v>10280.995999999999</v>
      </c>
      <c r="P57" s="266">
        <v>99122.948000000019</v>
      </c>
    </row>
    <row r="58" spans="1:16" ht="11.1" customHeight="1">
      <c r="A58" s="260"/>
      <c r="B58" s="261" t="s">
        <v>41</v>
      </c>
      <c r="C58" s="255">
        <v>19836.113000000001</v>
      </c>
      <c r="D58" s="263">
        <v>9201.9330000000009</v>
      </c>
      <c r="E58" s="263">
        <v>10634.18</v>
      </c>
      <c r="F58" s="263">
        <v>8355.1229999999996</v>
      </c>
      <c r="G58" s="263">
        <v>0</v>
      </c>
      <c r="H58" s="263">
        <v>7232.7550000000001</v>
      </c>
      <c r="I58" s="263">
        <v>9281.77</v>
      </c>
      <c r="J58" s="263">
        <v>11342.581</v>
      </c>
      <c r="K58" s="263">
        <v>11316.548000000001</v>
      </c>
      <c r="L58" s="263">
        <v>8982.5550000000003</v>
      </c>
      <c r="M58" s="263">
        <v>10083.081</v>
      </c>
      <c r="N58" s="263">
        <v>8582.6540000000005</v>
      </c>
      <c r="O58" s="263">
        <v>10736.35</v>
      </c>
      <c r="P58" s="266">
        <v>105749.53000000001</v>
      </c>
    </row>
    <row r="59" spans="1:16" ht="11.1" customHeight="1">
      <c r="A59" s="260"/>
      <c r="B59" s="261" t="s">
        <v>204</v>
      </c>
      <c r="C59" s="255">
        <v>20845.094000000001</v>
      </c>
      <c r="D59" s="263">
        <v>11041.118</v>
      </c>
      <c r="E59" s="263">
        <v>9803.9760000000006</v>
      </c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6"/>
    </row>
    <row r="60" spans="1:16" ht="11.1" customHeight="1">
      <c r="A60" s="260" t="s">
        <v>101</v>
      </c>
      <c r="B60" s="261" t="s">
        <v>89</v>
      </c>
      <c r="C60" s="255">
        <v>24466.291999999998</v>
      </c>
      <c r="D60" s="268">
        <v>11171.8</v>
      </c>
      <c r="E60" s="268">
        <v>13294.491999999998</v>
      </c>
      <c r="F60" s="268">
        <v>12191.745999999999</v>
      </c>
      <c r="G60" s="268">
        <v>12863.398999999999</v>
      </c>
      <c r="H60" s="268">
        <v>11819.476000000001</v>
      </c>
      <c r="I60" s="268">
        <v>13574.34</v>
      </c>
      <c r="J60" s="268">
        <v>12847.636999999999</v>
      </c>
      <c r="K60" s="268">
        <v>14068.91</v>
      </c>
      <c r="L60" s="263">
        <v>14538.23</v>
      </c>
      <c r="M60" s="263">
        <v>14168.027999999998</v>
      </c>
      <c r="N60" s="263">
        <v>14342.63744</v>
      </c>
      <c r="O60" s="263">
        <v>15763.273000000001</v>
      </c>
      <c r="P60" s="266">
        <v>160643.96843999997</v>
      </c>
    </row>
    <row r="61" spans="1:16" ht="11.1" customHeight="1">
      <c r="A61" s="260"/>
      <c r="B61" s="261" t="s">
        <v>90</v>
      </c>
      <c r="C61" s="255">
        <v>26405.548999999999</v>
      </c>
      <c r="D61" s="268">
        <v>13498.898999999999</v>
      </c>
      <c r="E61" s="268">
        <v>12906.65</v>
      </c>
      <c r="F61" s="268">
        <v>14847.852999999999</v>
      </c>
      <c r="G61" s="268">
        <v>11395.922</v>
      </c>
      <c r="H61" s="268">
        <v>12821.721000000001</v>
      </c>
      <c r="I61" s="268">
        <v>11117.777</v>
      </c>
      <c r="J61" s="268">
        <v>9725.24</v>
      </c>
      <c r="K61" s="268">
        <v>13278.953000000001</v>
      </c>
      <c r="L61" s="263">
        <v>14609.440999999999</v>
      </c>
      <c r="M61" s="263">
        <v>13274.370999999999</v>
      </c>
      <c r="N61" s="263">
        <v>11182.203000000001</v>
      </c>
      <c r="O61" s="263">
        <v>18474.537</v>
      </c>
      <c r="P61" s="266">
        <v>157133.56700000001</v>
      </c>
    </row>
    <row r="62" spans="1:16" ht="11.1" customHeight="1">
      <c r="A62" s="260"/>
      <c r="B62" s="261" t="s">
        <v>91</v>
      </c>
      <c r="C62" s="255">
        <v>23401.084000000003</v>
      </c>
      <c r="D62" s="268">
        <v>13453.7</v>
      </c>
      <c r="E62" s="268">
        <v>9947.384</v>
      </c>
      <c r="F62" s="268">
        <v>10593.368</v>
      </c>
      <c r="G62" s="268">
        <v>14372.926000000001</v>
      </c>
      <c r="H62" s="268">
        <v>15127.854000000001</v>
      </c>
      <c r="I62" s="268">
        <v>14921.48</v>
      </c>
      <c r="J62" s="268">
        <v>15875.47</v>
      </c>
      <c r="K62" s="268">
        <v>17410.657999999999</v>
      </c>
      <c r="L62" s="263">
        <v>15635.551000000001</v>
      </c>
      <c r="M62" s="263">
        <v>16191.099999999999</v>
      </c>
      <c r="N62" s="263">
        <v>17541.393</v>
      </c>
      <c r="O62" s="263">
        <v>14780.832999999999</v>
      </c>
      <c r="P62" s="266">
        <v>175851.717</v>
      </c>
    </row>
    <row r="63" spans="1:16" ht="11.1" customHeight="1">
      <c r="A63" s="260"/>
      <c r="B63" s="261" t="s">
        <v>92</v>
      </c>
      <c r="C63" s="255">
        <v>20905.974999999999</v>
      </c>
      <c r="D63" s="268">
        <v>11851.391</v>
      </c>
      <c r="E63" s="268">
        <v>9054.5840000000007</v>
      </c>
      <c r="F63" s="268">
        <v>13276.522999999999</v>
      </c>
      <c r="G63" s="268">
        <v>16750.385000000002</v>
      </c>
      <c r="H63" s="268">
        <v>13048.628000000001</v>
      </c>
      <c r="I63" s="268">
        <v>16030.616</v>
      </c>
      <c r="J63" s="268">
        <v>14279.892</v>
      </c>
      <c r="K63" s="268">
        <v>14714.795000000002</v>
      </c>
      <c r="L63" s="263">
        <v>14673.636</v>
      </c>
      <c r="M63" s="263">
        <v>17138.698</v>
      </c>
      <c r="N63" s="263">
        <v>16888.91</v>
      </c>
      <c r="O63" s="263">
        <v>16484.050999999999</v>
      </c>
      <c r="P63" s="266">
        <v>174192.109</v>
      </c>
    </row>
    <row r="64" spans="1:16" ht="11.1" customHeight="1">
      <c r="A64" s="260"/>
      <c r="B64" s="261" t="s">
        <v>93</v>
      </c>
      <c r="C64" s="255">
        <v>27200.633999999998</v>
      </c>
      <c r="D64" s="268">
        <v>14475.798999999999</v>
      </c>
      <c r="E64" s="268">
        <v>12724.834999999999</v>
      </c>
      <c r="F64" s="268">
        <v>14912.409</v>
      </c>
      <c r="G64" s="268">
        <v>14289.166999999999</v>
      </c>
      <c r="H64" s="268">
        <v>13071.613000000001</v>
      </c>
      <c r="I64" s="268">
        <v>15414.116000000002</v>
      </c>
      <c r="J64" s="268">
        <v>17001.375</v>
      </c>
      <c r="K64" s="268">
        <v>15504.825000000001</v>
      </c>
      <c r="L64" s="263">
        <v>16202.281999999999</v>
      </c>
      <c r="M64" s="263">
        <v>16085.147000000001</v>
      </c>
      <c r="N64" s="263">
        <v>16560.211000000003</v>
      </c>
      <c r="O64" s="263">
        <v>19063.152999999998</v>
      </c>
      <c r="P64" s="266">
        <v>185304.932</v>
      </c>
    </row>
    <row r="65" spans="1:16" ht="11.1" customHeight="1">
      <c r="A65" s="260"/>
      <c r="B65" s="261" t="s">
        <v>94</v>
      </c>
      <c r="C65" s="255">
        <v>28489.334999999999</v>
      </c>
      <c r="D65" s="268">
        <v>15199.075000000001</v>
      </c>
      <c r="E65" s="268">
        <v>13290.259999999998</v>
      </c>
      <c r="F65" s="268">
        <v>11513.798999999999</v>
      </c>
      <c r="G65" s="268">
        <v>10591.626</v>
      </c>
      <c r="H65" s="268">
        <v>13647.903000000002</v>
      </c>
      <c r="I65" s="268">
        <v>17264.370000000003</v>
      </c>
      <c r="J65" s="268">
        <v>17828.285</v>
      </c>
      <c r="K65" s="268">
        <v>19290.794000000002</v>
      </c>
      <c r="L65" s="263">
        <v>18089.561000000002</v>
      </c>
      <c r="M65" s="263">
        <v>18002.332999999999</v>
      </c>
      <c r="N65" s="263">
        <v>15932.964</v>
      </c>
      <c r="O65" s="263">
        <v>13616.754000000001</v>
      </c>
      <c r="P65" s="266">
        <v>184267.72399999999</v>
      </c>
    </row>
    <row r="66" spans="1:16" ht="11.1" customHeight="1">
      <c r="A66" s="260"/>
      <c r="B66" s="261" t="s">
        <v>95</v>
      </c>
      <c r="C66" s="255">
        <v>23895.327000000005</v>
      </c>
      <c r="D66" s="268">
        <v>12622.230000000001</v>
      </c>
      <c r="E66" s="268">
        <v>11273.097000000002</v>
      </c>
      <c r="F66" s="268">
        <v>10074.392</v>
      </c>
      <c r="G66" s="268">
        <v>12459.731</v>
      </c>
      <c r="H66" s="262">
        <v>14171.817999999999</v>
      </c>
      <c r="I66" s="268">
        <v>15613.59</v>
      </c>
      <c r="J66" s="268">
        <v>15308.172</v>
      </c>
      <c r="K66" s="268">
        <v>15147.731</v>
      </c>
      <c r="L66" s="263">
        <v>12853.136000000002</v>
      </c>
      <c r="M66" s="263">
        <v>15885.476999999999</v>
      </c>
      <c r="N66" s="263">
        <v>13702.46</v>
      </c>
      <c r="O66" s="263">
        <v>9892.094000000001</v>
      </c>
      <c r="P66" s="266">
        <v>159003.92800000001</v>
      </c>
    </row>
    <row r="67" spans="1:16" ht="11.1" customHeight="1">
      <c r="A67" s="260"/>
      <c r="B67" s="261" t="s">
        <v>96</v>
      </c>
      <c r="C67" s="255">
        <v>24357.148000000001</v>
      </c>
      <c r="D67" s="268">
        <v>13265.553</v>
      </c>
      <c r="E67" s="268">
        <v>11091.595000000001</v>
      </c>
      <c r="F67" s="268">
        <v>8856.4290000000001</v>
      </c>
      <c r="G67" s="268">
        <v>7568.3980000000001</v>
      </c>
      <c r="H67" s="262">
        <v>13665.221</v>
      </c>
      <c r="I67" s="268">
        <v>14520.437</v>
      </c>
      <c r="J67" s="268">
        <v>18235.441999999999</v>
      </c>
      <c r="K67" s="268">
        <v>16503.755000000001</v>
      </c>
      <c r="L67" s="263">
        <v>14337.1</v>
      </c>
      <c r="M67" s="263">
        <v>16597.451000000001</v>
      </c>
      <c r="N67" s="263">
        <v>18159.400000000001</v>
      </c>
      <c r="O67" s="263">
        <v>13875.715</v>
      </c>
      <c r="P67" s="266">
        <v>166676.49599999998</v>
      </c>
    </row>
    <row r="68" spans="1:16" ht="11.1" customHeight="1">
      <c r="A68" s="260"/>
      <c r="B68" s="261" t="s">
        <v>98</v>
      </c>
      <c r="C68" s="255">
        <v>29699.447</v>
      </c>
      <c r="D68" s="263">
        <v>16003.834999999999</v>
      </c>
      <c r="E68" s="263">
        <v>13695.612000000001</v>
      </c>
      <c r="F68" s="263">
        <v>12209.288</v>
      </c>
      <c r="G68" s="263">
        <v>9113.494999999999</v>
      </c>
      <c r="H68" s="263">
        <v>15051.92</v>
      </c>
      <c r="I68" s="263">
        <v>13831.699000000001</v>
      </c>
      <c r="J68" s="263">
        <v>14689.58</v>
      </c>
      <c r="K68" s="263">
        <v>14745.811</v>
      </c>
      <c r="L68" s="263">
        <v>16455.475999999999</v>
      </c>
      <c r="M68" s="263">
        <v>16624.316999999999</v>
      </c>
      <c r="N68" s="263">
        <v>18041.82</v>
      </c>
      <c r="O68" s="263">
        <v>15410.366999999998</v>
      </c>
      <c r="P68" s="266">
        <v>175873.22</v>
      </c>
    </row>
    <row r="69" spans="1:16" ht="11.1" customHeight="1">
      <c r="A69" s="260"/>
      <c r="B69" s="261" t="s">
        <v>41</v>
      </c>
      <c r="C69" s="255">
        <v>27889.362000000001</v>
      </c>
      <c r="D69" s="263">
        <v>14891.294</v>
      </c>
      <c r="E69" s="263">
        <v>12998.067999999999</v>
      </c>
      <c r="F69" s="263">
        <v>11573.701000000001</v>
      </c>
      <c r="G69" s="263">
        <v>13516.204</v>
      </c>
      <c r="H69" s="263">
        <v>14269.624</v>
      </c>
      <c r="I69" s="263">
        <v>15211.112999999999</v>
      </c>
      <c r="J69" s="263">
        <v>15687.127</v>
      </c>
      <c r="K69" s="263">
        <v>16577.717000000001</v>
      </c>
      <c r="L69" s="263">
        <v>15869.975</v>
      </c>
      <c r="M69" s="263">
        <v>15552.259000000002</v>
      </c>
      <c r="N69" s="263">
        <v>16394.455000000002</v>
      </c>
      <c r="O69" s="263">
        <v>14467.04</v>
      </c>
      <c r="P69" s="266">
        <v>177008.57700000002</v>
      </c>
    </row>
    <row r="70" spans="1:16" ht="11.1" customHeight="1">
      <c r="A70" s="260"/>
      <c r="B70" s="261" t="s">
        <v>204</v>
      </c>
      <c r="C70" s="255">
        <v>23301.355000000003</v>
      </c>
      <c r="D70" s="263">
        <v>13375.597000000002</v>
      </c>
      <c r="E70" s="263">
        <v>9925.7580000000016</v>
      </c>
      <c r="F70" s="263"/>
      <c r="G70" s="263"/>
      <c r="H70" s="263"/>
      <c r="I70" s="263"/>
      <c r="J70" s="263"/>
      <c r="K70" s="263"/>
      <c r="L70" s="263"/>
      <c r="M70" s="263"/>
      <c r="N70" s="263"/>
      <c r="O70" s="263"/>
      <c r="P70" s="266"/>
    </row>
    <row r="71" spans="1:16" ht="11.1" customHeight="1">
      <c r="A71" s="269" t="s">
        <v>102</v>
      </c>
      <c r="B71" s="261" t="s">
        <v>89</v>
      </c>
      <c r="C71" s="255">
        <v>580.84500000000003</v>
      </c>
      <c r="D71" s="270">
        <v>580.84500000000003</v>
      </c>
      <c r="E71" s="268">
        <v>0</v>
      </c>
      <c r="F71" s="268">
        <v>497.74</v>
      </c>
      <c r="G71" s="268">
        <v>476.63</v>
      </c>
      <c r="H71" s="268">
        <v>368.15</v>
      </c>
      <c r="I71" s="268">
        <v>90.45</v>
      </c>
      <c r="J71" s="268">
        <v>0</v>
      </c>
      <c r="K71" s="268">
        <v>0</v>
      </c>
      <c r="L71" s="264">
        <v>811.745</v>
      </c>
      <c r="M71" s="264">
        <v>0</v>
      </c>
      <c r="N71" s="264">
        <v>619.29999999999995</v>
      </c>
      <c r="O71" s="264">
        <v>614.62</v>
      </c>
      <c r="P71" s="266">
        <v>4059.4800000000005</v>
      </c>
    </row>
    <row r="72" spans="1:16" ht="11.1" customHeight="1">
      <c r="A72" s="269"/>
      <c r="B72" s="261" t="s">
        <v>90</v>
      </c>
      <c r="C72" s="255">
        <v>510.14600000000002</v>
      </c>
      <c r="D72" s="270">
        <v>0</v>
      </c>
      <c r="E72" s="268">
        <v>510.14600000000002</v>
      </c>
      <c r="F72" s="268">
        <v>0</v>
      </c>
      <c r="G72" s="268">
        <v>0</v>
      </c>
      <c r="H72" s="268">
        <v>388.95</v>
      </c>
      <c r="I72" s="268">
        <v>438.32499999999999</v>
      </c>
      <c r="J72" s="268">
        <v>619.99400000000003</v>
      </c>
      <c r="K72" s="268">
        <v>0</v>
      </c>
      <c r="L72" s="264">
        <v>642.91999999999996</v>
      </c>
      <c r="M72" s="264">
        <v>312.64999999999998</v>
      </c>
      <c r="N72" s="264">
        <v>214.84</v>
      </c>
      <c r="O72" s="264">
        <v>671.89400000000001</v>
      </c>
      <c r="P72" s="266">
        <v>3799.7190000000001</v>
      </c>
    </row>
    <row r="73" spans="1:16" ht="11.1" customHeight="1">
      <c r="A73" s="269"/>
      <c r="B73" s="261" t="s">
        <v>91</v>
      </c>
      <c r="C73" s="255">
        <v>624.70000000000005</v>
      </c>
      <c r="D73" s="270">
        <v>239.55</v>
      </c>
      <c r="E73" s="268">
        <v>385.15</v>
      </c>
      <c r="F73" s="268">
        <v>641.04999999999995</v>
      </c>
      <c r="G73" s="268">
        <v>187.84</v>
      </c>
      <c r="H73" s="268">
        <v>471.08499999999998</v>
      </c>
      <c r="I73" s="268">
        <v>0</v>
      </c>
      <c r="J73" s="268">
        <v>426.34500000000003</v>
      </c>
      <c r="K73" s="268">
        <v>268.3</v>
      </c>
      <c r="L73" s="264">
        <v>700.4</v>
      </c>
      <c r="M73" s="264">
        <v>297.85000000000002</v>
      </c>
      <c r="N73" s="264">
        <v>625.88</v>
      </c>
      <c r="O73" s="264">
        <v>694.9</v>
      </c>
      <c r="P73" s="266">
        <v>4938.3499999999995</v>
      </c>
    </row>
    <row r="74" spans="1:16" ht="11.1" customHeight="1">
      <c r="A74" s="269"/>
      <c r="B74" s="261" t="s">
        <v>92</v>
      </c>
      <c r="C74" s="255">
        <v>1219.5900000000001</v>
      </c>
      <c r="D74" s="270">
        <v>639.14</v>
      </c>
      <c r="E74" s="268">
        <v>580.45000000000005</v>
      </c>
      <c r="F74" s="268">
        <v>138.51499999999999</v>
      </c>
      <c r="G74" s="268">
        <v>703.15</v>
      </c>
      <c r="H74" s="268">
        <v>679.01300000000003</v>
      </c>
      <c r="I74" s="268">
        <v>646.54999999999995</v>
      </c>
      <c r="J74" s="268">
        <v>706.35</v>
      </c>
      <c r="K74" s="268">
        <v>859.4</v>
      </c>
      <c r="L74" s="264">
        <v>851.68600000000004</v>
      </c>
      <c r="M74" s="264">
        <v>853</v>
      </c>
      <c r="N74" s="264">
        <v>786.83500000000004</v>
      </c>
      <c r="O74" s="264">
        <v>750.1</v>
      </c>
      <c r="P74" s="266">
        <v>8194.1890000000003</v>
      </c>
    </row>
    <row r="75" spans="1:16" ht="11.1" customHeight="1">
      <c r="A75" s="269"/>
      <c r="B75" s="261" t="s">
        <v>93</v>
      </c>
      <c r="C75" s="255">
        <v>1375.25</v>
      </c>
      <c r="D75" s="264">
        <v>679.95</v>
      </c>
      <c r="E75" s="264">
        <v>695.3</v>
      </c>
      <c r="F75" s="264">
        <v>668.43</v>
      </c>
      <c r="G75" s="264">
        <v>447.685</v>
      </c>
      <c r="H75" s="264">
        <v>369.86</v>
      </c>
      <c r="I75" s="264">
        <v>591.57500000000005</v>
      </c>
      <c r="J75" s="264">
        <v>675.44</v>
      </c>
      <c r="K75" s="264">
        <v>596.80999999999995</v>
      </c>
      <c r="L75" s="264">
        <v>587.12</v>
      </c>
      <c r="M75" s="264">
        <v>603.43499999999995</v>
      </c>
      <c r="N75" s="264">
        <v>537.36</v>
      </c>
      <c r="O75" s="264">
        <v>619.92499999999995</v>
      </c>
      <c r="P75" s="266">
        <v>7072.8899999999994</v>
      </c>
    </row>
    <row r="76" spans="1:16" ht="11.1" customHeight="1">
      <c r="A76" s="269"/>
      <c r="B76" s="261" t="s">
        <v>94</v>
      </c>
      <c r="C76" s="255">
        <v>213.45</v>
      </c>
      <c r="D76" s="264">
        <v>0</v>
      </c>
      <c r="E76" s="264">
        <v>213.45</v>
      </c>
      <c r="F76" s="264">
        <v>295.25</v>
      </c>
      <c r="G76" s="264">
        <v>0</v>
      </c>
      <c r="H76" s="264">
        <v>181.05</v>
      </c>
      <c r="I76" s="264">
        <v>635.19000000000005</v>
      </c>
      <c r="J76" s="264">
        <v>611.505</v>
      </c>
      <c r="K76" s="264">
        <v>247.2</v>
      </c>
      <c r="L76" s="264">
        <v>627.33000000000004</v>
      </c>
      <c r="M76" s="264">
        <v>413.93</v>
      </c>
      <c r="N76" s="264">
        <v>480</v>
      </c>
      <c r="O76" s="264">
        <v>221</v>
      </c>
      <c r="P76" s="266">
        <v>3925.9049999999997</v>
      </c>
    </row>
    <row r="77" spans="1:16" ht="11.1" customHeight="1">
      <c r="A77" s="269"/>
      <c r="B77" s="261" t="s">
        <v>95</v>
      </c>
      <c r="C77" s="255">
        <v>310.85000000000002</v>
      </c>
      <c r="D77" s="264">
        <v>160.4</v>
      </c>
      <c r="E77" s="264">
        <v>150.44999999999999</v>
      </c>
      <c r="F77" s="264">
        <v>117.9</v>
      </c>
      <c r="G77" s="264">
        <v>30.3</v>
      </c>
      <c r="H77" s="264">
        <v>90.5</v>
      </c>
      <c r="I77" s="264">
        <v>93.15</v>
      </c>
      <c r="J77" s="264">
        <v>280.67</v>
      </c>
      <c r="K77" s="264">
        <v>167.8</v>
      </c>
      <c r="L77" s="264">
        <v>410.45499999999998</v>
      </c>
      <c r="M77" s="264">
        <v>358.8</v>
      </c>
      <c r="N77" s="264">
        <v>386.7</v>
      </c>
      <c r="O77" s="264">
        <v>434.61</v>
      </c>
      <c r="P77" s="266">
        <v>2681.7349999999997</v>
      </c>
    </row>
    <row r="78" spans="1:16" ht="11.1" customHeight="1">
      <c r="A78" s="269"/>
      <c r="B78" s="261" t="s">
        <v>96</v>
      </c>
      <c r="C78" s="255">
        <v>181.22</v>
      </c>
      <c r="D78" s="264">
        <v>0</v>
      </c>
      <c r="E78" s="264">
        <v>181.22</v>
      </c>
      <c r="F78" s="264">
        <v>433.09</v>
      </c>
      <c r="G78" s="264">
        <v>0</v>
      </c>
      <c r="H78" s="264">
        <v>317.23</v>
      </c>
      <c r="I78" s="264">
        <v>256.55</v>
      </c>
      <c r="J78" s="264">
        <v>368.95</v>
      </c>
      <c r="K78" s="264">
        <v>272.03500000000003</v>
      </c>
      <c r="L78" s="264">
        <v>321.5</v>
      </c>
      <c r="M78" s="264">
        <v>367.84</v>
      </c>
      <c r="N78" s="264">
        <v>367.14</v>
      </c>
      <c r="O78" s="264">
        <v>369.95</v>
      </c>
      <c r="P78" s="266">
        <v>3255.5049999999997</v>
      </c>
    </row>
    <row r="79" spans="1:16" ht="11.1" customHeight="1">
      <c r="A79" s="269"/>
      <c r="B79" s="261" t="s">
        <v>98</v>
      </c>
      <c r="C79" s="255">
        <v>259.89499999999998</v>
      </c>
      <c r="D79" s="264">
        <v>116.045</v>
      </c>
      <c r="E79" s="264">
        <v>143.85</v>
      </c>
      <c r="F79" s="264">
        <v>450.86500000000001</v>
      </c>
      <c r="G79" s="264">
        <v>412.09500000000003</v>
      </c>
      <c r="H79" s="264">
        <v>136.61500000000001</v>
      </c>
      <c r="I79" s="264">
        <v>175.85</v>
      </c>
      <c r="J79" s="264">
        <v>414.3</v>
      </c>
      <c r="K79" s="264">
        <v>393.88</v>
      </c>
      <c r="L79" s="264">
        <v>231.465</v>
      </c>
      <c r="M79" s="264">
        <v>509.07499999999999</v>
      </c>
      <c r="N79" s="264">
        <v>317.25</v>
      </c>
      <c r="O79" s="264">
        <v>387.375</v>
      </c>
      <c r="P79" s="266">
        <v>3688.665</v>
      </c>
    </row>
    <row r="80" spans="1:16" ht="11.1" customHeight="1">
      <c r="A80" s="269"/>
      <c r="B80" s="261" t="s">
        <v>41</v>
      </c>
      <c r="C80" s="255">
        <v>667.95</v>
      </c>
      <c r="D80" s="264">
        <v>394.85</v>
      </c>
      <c r="E80" s="264">
        <v>273.10000000000002</v>
      </c>
      <c r="F80" s="264">
        <v>266.80500000000001</v>
      </c>
      <c r="G80" s="264">
        <v>204.92500000000001</v>
      </c>
      <c r="H80" s="264">
        <v>227.87</v>
      </c>
      <c r="I80" s="264">
        <v>234.667</v>
      </c>
      <c r="J80" s="264">
        <v>307.85000000000002</v>
      </c>
      <c r="K80" s="264">
        <v>290.7</v>
      </c>
      <c r="L80" s="264">
        <v>338.14</v>
      </c>
      <c r="M80" s="264">
        <v>346.75</v>
      </c>
      <c r="N80" s="264">
        <v>339.9</v>
      </c>
      <c r="O80" s="264">
        <v>291.60000000000002</v>
      </c>
      <c r="P80" s="266">
        <v>3517.1569999999997</v>
      </c>
    </row>
    <row r="81" spans="1:16" ht="11.1" customHeight="1">
      <c r="A81" s="271"/>
      <c r="B81" s="272" t="s">
        <v>204</v>
      </c>
      <c r="C81" s="255">
        <v>382.85</v>
      </c>
      <c r="D81" s="273">
        <v>382.85</v>
      </c>
      <c r="E81" s="273">
        <v>0</v>
      </c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274"/>
    </row>
    <row r="82" spans="1:16" ht="11.1" customHeight="1">
      <c r="A82" s="275" t="s">
        <v>205</v>
      </c>
      <c r="B82" s="276"/>
      <c r="C82" s="277"/>
      <c r="D82" s="84"/>
      <c r="E82" s="84"/>
      <c r="F82" s="84"/>
      <c r="G82" s="70" t="s">
        <v>206</v>
      </c>
      <c r="I82" s="84"/>
      <c r="J82" s="84"/>
      <c r="K82" s="84"/>
      <c r="L82" s="84"/>
      <c r="M82" s="84"/>
      <c r="N82" s="84"/>
      <c r="O82" s="84"/>
      <c r="P82" s="278"/>
    </row>
    <row r="83" spans="1:16" ht="8.1" customHeight="1">
      <c r="A83" s="70" t="s">
        <v>119</v>
      </c>
      <c r="B83" s="52"/>
      <c r="C83" s="53"/>
      <c r="D83" s="53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</row>
    <row r="84" spans="1:16" ht="8.1" customHeight="1">
      <c r="A84" s="54" t="s">
        <v>103</v>
      </c>
      <c r="B84" s="54"/>
      <c r="C84" s="54"/>
      <c r="D84" s="54"/>
      <c r="E84" s="54"/>
      <c r="F84" s="54"/>
      <c r="G84" s="54"/>
      <c r="H84" s="55"/>
      <c r="I84" s="55"/>
      <c r="J84" s="55"/>
      <c r="K84" s="55"/>
      <c r="L84" s="55"/>
      <c r="M84" s="55"/>
      <c r="N84" s="55"/>
      <c r="O84" s="55"/>
      <c r="P84" s="55"/>
    </row>
    <row r="85" spans="1:16" ht="8.1" customHeight="1">
      <c r="A85" s="71" t="s">
        <v>104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</row>
  </sheetData>
  <mergeCells count="1">
    <mergeCell ref="A5:A13"/>
  </mergeCells>
  <phoneticPr fontId="31" type="noConversion"/>
  <printOptions horizontalCentered="1" verticalCentered="1" gridLinesSet="0"/>
  <pageMargins left="0.31496062992125984" right="0.23622047244094491" top="0.51181102362204722" bottom="0.78740157480314965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Indice</vt:lpstr>
      <vt:lpstr>C-45</vt:lpstr>
      <vt:lpstr>C.46</vt:lpstr>
      <vt:lpstr>C. 47</vt:lpstr>
      <vt:lpstr>C.46!Área_de_impresión</vt:lpstr>
      <vt:lpstr>'C-45'!Área_de_impresión</vt:lpstr>
      <vt:lpstr>Indice!Área_de_impresión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ealbujar</dc:creator>
  <cp:lastModifiedBy>Agueda Sihuas Meza</cp:lastModifiedBy>
  <cp:lastPrinted>2020-03-06T16:47:13Z</cp:lastPrinted>
  <dcterms:created xsi:type="dcterms:W3CDTF">2006-02-02T17:16:57Z</dcterms:created>
  <dcterms:modified xsi:type="dcterms:W3CDTF">2020-05-24T00:24:18Z</dcterms:modified>
</cp:coreProperties>
</file>