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285" windowWidth="14805" windowHeight="7830"/>
  </bookViews>
  <sheets>
    <sheet name="2010" sheetId="1" r:id="rId1"/>
    <sheet name="MANTENIMIENTOS 2010" sheetId="2" r:id="rId2"/>
    <sheet name="2011" sheetId="3" r:id="rId3"/>
  </sheets>
  <externalReferences>
    <externalReference r:id="rId4"/>
  </externalReferences>
  <definedNames>
    <definedName name="_xlnm.Print_Titles" localSheetId="0">'2010'!$2:$8</definedName>
    <definedName name="_xlnm.Print_Titles" localSheetId="2">'2011'!$2:$7</definedName>
    <definedName name="_xlnm.Print_Titles" localSheetId="1">'MANTENIMIENTOS 2010'!$2:$8</definedName>
  </definedNames>
  <calcPr calcId="125725"/>
  <fileRecoveryPr autoRecover="0"/>
</workbook>
</file>

<file path=xl/calcChain.xml><?xml version="1.0" encoding="utf-8"?>
<calcChain xmlns="http://schemas.openxmlformats.org/spreadsheetml/2006/main">
  <c r="K112" i="1"/>
  <c r="K111"/>
  <c r="K110"/>
  <c r="K109"/>
  <c r="K107"/>
  <c r="K106"/>
  <c r="K105"/>
  <c r="K101"/>
  <c r="K100"/>
  <c r="K97"/>
  <c r="K96"/>
  <c r="K95"/>
  <c r="K94"/>
  <c r="K84"/>
  <c r="K82"/>
  <c r="K81"/>
  <c r="K92"/>
  <c r="K91"/>
  <c r="K90"/>
  <c r="K89"/>
  <c r="K88"/>
  <c r="K87"/>
  <c r="K86"/>
  <c r="K79"/>
  <c r="K78"/>
  <c r="K77"/>
  <c r="K76"/>
  <c r="K75"/>
  <c r="K74"/>
  <c r="K72"/>
  <c r="K71"/>
  <c r="K70"/>
  <c r="K67"/>
  <c r="K66"/>
  <c r="K65"/>
  <c r="K64"/>
  <c r="K63"/>
  <c r="K62"/>
  <c r="K58"/>
  <c r="K57"/>
  <c r="K56"/>
  <c r="K55"/>
  <c r="K49"/>
  <c r="K48"/>
  <c r="K47"/>
  <c r="K46"/>
  <c r="K43"/>
  <c r="K41"/>
  <c r="K40"/>
  <c r="K38"/>
  <c r="K37"/>
  <c r="K34" l="1"/>
  <c r="K32"/>
  <c r="K31"/>
  <c r="K30"/>
  <c r="K29"/>
  <c r="K28"/>
  <c r="K27"/>
  <c r="K25"/>
  <c r="K24"/>
  <c r="K23"/>
  <c r="K22"/>
  <c r="K21"/>
  <c r="K20"/>
  <c r="K19"/>
  <c r="K18"/>
  <c r="K16"/>
  <c r="K14"/>
  <c r="K12"/>
  <c r="K11"/>
  <c r="G11"/>
  <c r="J75" i="3" l="1"/>
  <c r="J93"/>
  <c r="J92"/>
  <c r="J88"/>
  <c r="J83"/>
  <c r="J82"/>
  <c r="G82"/>
  <c r="J79"/>
  <c r="J76"/>
  <c r="J74"/>
  <c r="J72"/>
  <c r="G72"/>
  <c r="J71"/>
  <c r="J70"/>
  <c r="J69"/>
  <c r="J68"/>
  <c r="J60"/>
  <c r="J59"/>
  <c r="J58"/>
  <c r="J57"/>
  <c r="J56"/>
  <c r="J52"/>
  <c r="J51"/>
  <c r="J47"/>
  <c r="J39"/>
  <c r="J38"/>
  <c r="J35"/>
  <c r="J21"/>
  <c r="J20"/>
  <c r="J19"/>
  <c r="J17"/>
  <c r="J16"/>
  <c r="J15"/>
  <c r="J13"/>
  <c r="J12"/>
  <c r="J10"/>
  <c r="G10"/>
  <c r="G33" i="1" l="1"/>
  <c r="G67"/>
  <c r="G32"/>
  <c r="G78"/>
  <c r="G41"/>
  <c r="G77"/>
  <c r="G31"/>
  <c r="G112"/>
  <c r="G30"/>
  <c r="G29"/>
  <c r="G106"/>
  <c r="G76"/>
  <c r="G96"/>
  <c r="G95"/>
  <c r="G111"/>
  <c r="G28"/>
  <c r="G75"/>
  <c r="G40"/>
  <c r="G39"/>
  <c r="G27"/>
  <c r="G26"/>
  <c r="G25"/>
  <c r="G24"/>
  <c r="G23"/>
  <c r="G22"/>
  <c r="G21"/>
  <c r="G38"/>
  <c r="G91"/>
  <c r="G90"/>
  <c r="G89"/>
  <c r="G20"/>
  <c r="G19"/>
  <c r="G107" l="1"/>
  <c r="G37"/>
  <c r="G58"/>
  <c r="G49"/>
  <c r="G43"/>
  <c r="G18"/>
  <c r="G17"/>
  <c r="G16"/>
  <c r="G74"/>
  <c r="G57"/>
  <c r="G73"/>
  <c r="G48"/>
  <c r="G47"/>
  <c r="G110"/>
  <c r="G14"/>
  <c r="G72"/>
  <c r="G56"/>
  <c r="G101"/>
  <c r="G46"/>
  <c r="G100"/>
  <c r="G109"/>
  <c r="G114"/>
  <c r="G113" s="1"/>
  <c r="G60"/>
  <c r="G68"/>
  <c r="G92"/>
  <c r="G103"/>
  <c r="G105"/>
  <c r="G55"/>
  <c r="G87"/>
  <c r="G15"/>
  <c r="G79"/>
  <c r="G65"/>
  <c r="G97"/>
  <c r="G102" l="1"/>
  <c r="G64"/>
  <c r="G94"/>
  <c r="G88"/>
  <c r="G86"/>
  <c r="G13" l="1"/>
  <c r="G54"/>
  <c r="G34"/>
  <c r="G84"/>
  <c r="G71"/>
  <c r="G66"/>
  <c r="G82"/>
  <c r="G63"/>
  <c r="G81"/>
  <c r="G70"/>
  <c r="G62"/>
  <c r="G59" s="1"/>
  <c r="G52"/>
  <c r="G45"/>
  <c r="G36"/>
  <c r="G12"/>
  <c r="G50" l="1"/>
  <c r="G51"/>
</calcChain>
</file>

<file path=xl/sharedStrings.xml><?xml version="1.0" encoding="utf-8"?>
<sst xmlns="http://schemas.openxmlformats.org/spreadsheetml/2006/main" count="724" uniqueCount="242">
  <si>
    <t>EJECUCION FISICA Y FINANCIERA - PROYECTOS 2010</t>
  </si>
  <si>
    <t>GERENCIA REGIONAL DE INFRAESTRUCTURA</t>
  </si>
  <si>
    <t>PROYECTO</t>
  </si>
  <si>
    <t>UBICACIÓN</t>
  </si>
  <si>
    <t>PIM</t>
  </si>
  <si>
    <t>EJECUCION</t>
  </si>
  <si>
    <t>FISICA</t>
  </si>
  <si>
    <t>FINANCIERA</t>
  </si>
  <si>
    <t>POBLACION</t>
  </si>
  <si>
    <t>MODALIDAD
DE EJECUCION</t>
  </si>
  <si>
    <t>-</t>
  </si>
  <si>
    <t>TRUJILLO</t>
  </si>
  <si>
    <t>MEJORAMIENTO DEL SERVICIO POLICIAL DE PREVENCIÓN Y ATENCIÓN DE 
EMERGENCIAS DE LA PNP, MEDIANTE LA IMPLEMENTACIÓN DE SISTEMAS 
DE COMUNICACIONES Y VIDEO VIGILANCIA EN LA PROVINCIA DE TRUJILLO
 - REGIÓN LA LIBERTAD.</t>
  </si>
  <si>
    <t>CONTRATA</t>
  </si>
  <si>
    <t>MEJORAMIENTO DEL EQUIPAMIENTO DE LA COMPAÑIA DE BOMBEROS Nº 
26 Y Nº 177-DISTRITO DE TRUJILLO-III COMANDANCIA DEPARTAMENTAL 
LA LIBERTAD</t>
  </si>
  <si>
    <t>IRRIGACION MOLLEBAMBA - SANTIAGO DE CHUCO</t>
  </si>
  <si>
    <t>SANTIAGO DE CHUCO</t>
  </si>
  <si>
    <t>MOLLEBAMBA</t>
  </si>
  <si>
    <t>MEJORAMIENTO DE LA PRODUCCION AGRICOLA DEL CASERIO MEJICO-
DISTRITO DE CALAMARCA, PROVINCIA DE JULCAN-LA LIBERTAD.</t>
  </si>
  <si>
    <t>JULCAN</t>
  </si>
  <si>
    <t>CALAMARCA</t>
  </si>
  <si>
    <t>CONSTRUCCION SISTEMA DE IRRIGACION HUACATINA CALAMARCA, HUASO, 
PROVINCIA DE JULCAN - LA LIBERTAD.</t>
  </si>
  <si>
    <t>CHEPEN</t>
  </si>
  <si>
    <t>AMPLIACION ELECTRIF. RURAL EL POLVORIN, ZAPOTAL, HUABAL, VICHAYAL, 
SANTA ANITA, SAN SIMON, LA ARENITA, SAN MATEO, PUENTE CHEPEN, 
PUENTE GUADALUPE, PUENTE MAYTA, CALERA ALTA Y BAJA, MORANA ALTA 
Y BAJA Y NUEVO PARAISO, PROVINCIA DE CHEPEN - LA LIBERTAD.</t>
  </si>
  <si>
    <t>MULTIDISTRITAL</t>
  </si>
  <si>
    <t>HUASO</t>
  </si>
  <si>
    <t>GRAN CHIMU</t>
  </si>
  <si>
    <t>CONSTRUCCION CARRETERA VECINAL COMPIN - SUCCHABAMBA - 
MUCHAMACA VI.</t>
  </si>
  <si>
    <t>CONV. GRLL - M.P.G.CH, AVANCE 
DE OBRA EN UN 
30 %</t>
  </si>
  <si>
    <t>MARMOT</t>
  </si>
  <si>
    <t>PATAZ</t>
  </si>
  <si>
    <t>CONSTRUCCION CARRETERA VECINAL TOMAC - PUERTA DEL MONTE</t>
  </si>
  <si>
    <t>ONGON</t>
  </si>
  <si>
    <t>BOLIVAR</t>
  </si>
  <si>
    <t>CONSTRUCCION CARRETERA VECINAL LAPLAP - UCUNCHA</t>
  </si>
  <si>
    <t>UCUNCHA</t>
  </si>
  <si>
    <t>MEJORAMIENTO Y REHABILITACION CARRETERA VECINAL BAÑOS CHIMU - SAYAPULLO (RUTA VECINAL 568).</t>
  </si>
  <si>
    <t>SAYAPULLO</t>
  </si>
  <si>
    <t>CONSTRUCCION CARRETERA BOLIVAR - BAMBAMARCA TRAMO: CHELLEN - 
EL NARANJILLO.</t>
  </si>
  <si>
    <t>REHABILITACIÓN Y MEJORAMIENTO A NIVEL DE AFIRMADO DE LA CARRETERA EMPALME R01N CHICAMA - SAUSAL - BAÑOS CHIMU, TRAMO SAUSAL - DV CASCAS - BAÑOS CHIMU, SUB TRAMO: SAUSAL-DV. CASCAS.</t>
  </si>
  <si>
    <t>CONSTRUCCION CARRETERA VECINAL LA ALBORADA - MULATAMBO - 
MARCOS.</t>
  </si>
  <si>
    <t>UCHUMARCA</t>
  </si>
  <si>
    <t>CONSTRUCCION DE CARRETERA VECINAL UCHUMARCA - PUSAC - REGION 
LA LIBERTAD.</t>
  </si>
  <si>
    <t>MEJORAMIENTO DE LA VIA DE ACCESO, MOCHE PUEBLO - COMPUERTA DE SUN, DISTRITO DE MOCHE - TRUJILLO - LA LIBERTAD.</t>
  </si>
  <si>
    <t>MEJORAMIENTO DE LA CARRETERA VECINAL CRUCE CARRETERA INDUSTRIAL-CENTRO POBLADO SANTO DOMINGO-LAREDO-TRUJILLO-REGION LA LIBERTAD.</t>
  </si>
  <si>
    <t>EL PORVENIR</t>
  </si>
  <si>
    <t>MOCHE</t>
  </si>
  <si>
    <t>SANCHEZ CARRION</t>
  </si>
  <si>
    <t>REHABILITACION DE LA CARRETERA PUENTE PALLAR - EL MOLINO.</t>
  </si>
  <si>
    <t>REHABILITACION DE LA CARRETERA  EL MOLINO - CHAGUAL.</t>
  </si>
  <si>
    <t>OTUZCO</t>
  </si>
  <si>
    <t>REHABILITACION DE LA CARRETERA OTUZCO - USQUIL - HUARANCHAL.</t>
  </si>
  <si>
    <t>REHABILITACIÓN DE LA CARRETERA HUARANCHAL - LUCMA - 09 DE OCTUBRE (ESTUDIO DEFINITIVO)</t>
  </si>
  <si>
    <t>LUCMA</t>
  </si>
  <si>
    <t>POR INICIAR PROCESO DE CONVOCATORIA.</t>
  </si>
  <si>
    <t>Información al:</t>
  </si>
  <si>
    <t>MEJORAMIENTO DE LA CARRETERA AGALLPAMPA - SALPO, DISTRITO DE 
AGALLPAMPA - OTUZCO - LA LIBERTAD.</t>
  </si>
  <si>
    <t>REHABILITACION Y MEJORAMIENTO DE LA CARRETERA A NIVEL DE AFIRMADO CHILETE - CONTUMAZA - EMP. R103 (PUENTE OCHAPE).</t>
  </si>
  <si>
    <t>CONSTRUCCION CARRETERA VECINAL PUERTA DEL MONTE - CUMPAN</t>
  </si>
  <si>
    <t>CONVENIO M.D. ONGON, AVANCE 40%</t>
  </si>
  <si>
    <t>MEJORAMIENTO DE LA CARRETERA VECINAL TRAMO SANTA ROSA-CENTRO ARQUEOLOGICO LA HUACA DEL SOL Y LA LUNA-DISTRITO DE MOCHE - PROVINCIA TRUJILLO - REGION LA LIBERTAD</t>
  </si>
  <si>
    <t>MEJORAMIENTO DEL CAMINO VECINAL DE ACCESO AL COMPLEJO 
ARQUEOLOGICO MARKAHUAMACHUCO - DISTRITO DE HUAMACHUCO, 
PROVINCIA DE SANCHEZ CARRION - LA LIBERTAD.</t>
  </si>
  <si>
    <t>HUAMACHUCO</t>
  </si>
  <si>
    <t>PACASMAYO</t>
  </si>
  <si>
    <t>MEJORAMIENTO Y CONSTRUCCION DE LA CARRETERA TECAPA-SANTA 
MARIA-PORTADA DE LA SIERRA-NUEVA ESPERANZA-CULTAMBO-VERDUN, 
DISTRITO DE SAN JOSE - PACASMAYO - LA LIBERTAD.</t>
  </si>
  <si>
    <t>SAN JOSE</t>
  </si>
  <si>
    <t>MEJORAMIENTO DE LA CARRETERA PACANGA - EMPALME CARRETERA GUADALUPE - PUEBLO NUEVO (SECTOR TOCORORO), PROVINCIA DE CHEPEN - LA LIBERTAD.</t>
  </si>
  <si>
    <t>PACANGA</t>
  </si>
  <si>
    <t>ASCOPE</t>
  </si>
  <si>
    <t>REHABILITACION DE LA CARRETERA EMPALME R 01 N - CARTAVIO - 
SANTIAGO DE CAO, TRAMO CARTAVIO - SANTIAGO DE CAO, 
DISTRITO DE SANTIAGO DE CAO - ASCOPE - LA LIBERTAD.</t>
  </si>
  <si>
    <t>SANTIAGO DE CAO</t>
  </si>
  <si>
    <t>MEJORAMIENTO DE LA CARRETERA EMPALME MAZANCA-SAN JOSE Y PANAMERICANA-SAN JOSE, DISTRITO DE SAN JOSE - PACASMAYO - LA LIBERTAD.</t>
  </si>
  <si>
    <t>TRANSF. FINANCIERA AL GOBIERNO LOCAL(HUAMACHUCO), PARA LA 
EJECUCIÓN DE LAS OBRAS:
* AGUA POTABLE YANAZARA.
* AGUA POTALBE EL PALLAR.</t>
  </si>
  <si>
    <t>TRANSFERENCIA 
FINANCIERA AL 
GOBIERNO LOCAL
DE HUAMACHUCO</t>
  </si>
  <si>
    <t>TRANSF. FINANCIERA AL GOBIERNO LOCAL (CASCAS), PARA LA EJECUCION DE LA AMPLIACION Y MEJORAMIENTO DE LOS SISTEMAS DE AGUA POTABLE Y ALCANTARILLADO DE LA LOCALIDAD DE CASCAS.</t>
  </si>
  <si>
    <t>CASCAS</t>
  </si>
  <si>
    <t>TRANSFERENCIA
FINANCIERA AL
 GOBIERNO LOCAL
CASCAS.</t>
  </si>
  <si>
    <t>TRANSF. FINANCIERA AL GOBIERNO LOCAL (PACANGA) PARA LA EJECUCION DEL MEJORAMIENTO, AMPLIACION SISTEMA DE AGUA POTABLE Y ALCANTARILLADO DEL AA.HH SAN JOSE DE MORO LOCALIDAD, PROVINCIA DE CHEPEN-LA LIBERTAD.</t>
  </si>
  <si>
    <t>TRANSF. FINANCIERA AL GOBIERNO LOCAL - PACANGA</t>
  </si>
  <si>
    <t>VIRU</t>
  </si>
  <si>
    <t>INSTALACION DEL SISTEMA DE AGUA POTABLE Y ALCANTARILLADO DEL 
CENTRO POBLADO BUENA VISTA.</t>
  </si>
  <si>
    <t>SALDOS DE OBRA 
POR EJECUTAR</t>
  </si>
  <si>
    <t>INSTALACION DEL SISTEMA DE AGUA POTABLE Y ALCANTARILLADO EL CARMELO – VIRU.</t>
  </si>
  <si>
    <t>MEJORAMIENTO DEL SERVICIO DE AGUA POTABLE Y ALCANTARILLADO DE LA LOCALIDAD DE GUADALUPE, PROVINCIA DE PACASMAYO - LA LIBERTAD.</t>
  </si>
  <si>
    <t>GUADALUPE</t>
  </si>
  <si>
    <t>CONVENIO: M.D.
 GUADALUPE Y M.
 VIVIENDA, AVANCE
 80%</t>
  </si>
  <si>
    <t>CONSTRUCCION SISTEMA DE AGUA POTABLE Y ALCANTARILLADO LOCALIDAD UNINGAMBAL, DISTRITO DE HUASO - JULCAN - LA LIBERTAD.</t>
  </si>
  <si>
    <t>MEJORAMIENTO DEL SISTEMA DE AGUA POTABLE E INSTALACION DEL SISTEMA DE ALCANTARILLADO EN EL CENTRO POBLADO PORTADA DE LA SIERRA, DISTRITO DE SAN JOSE - PACASMAYO - LA LIBERTAD.</t>
  </si>
  <si>
    <t>AMPLIACION EVACUACION DE LAS AGUAS DE FILTRACION DEL A.H. CERRO COLORADO, PROVINCIA DE CHEPEN - LA LIBERTAD</t>
  </si>
  <si>
    <t>AMPLIACION DE LOS SISTEMAS DE AGUA POTABLE Y SANEAMIENTO HUANCASPATA, DISTRITO DE HUANCASPATA - PATAZ - LA LIBERTAD</t>
  </si>
  <si>
    <t>HUANCASPATA</t>
  </si>
  <si>
    <t>MEJORAMIENTO DE AGUAS SERVIDAS CUENCA TRUJILLO ESTE, CENTRO Y OESTE.</t>
  </si>
  <si>
    <t>MEJORAMIENTO Y AMPLIACION DE LOS SISTEMAS DE AGUA POTABLE Y ALCANTARILLADO DEL C.P. CAMPO NUEVO - DISTRITO DE GUADALUPITO.</t>
  </si>
  <si>
    <t>GUADALUPITO</t>
  </si>
  <si>
    <t>MEJORAMIENTO DE LA CAPACIDAD RESOLUTIVA DE LOS SERVICIOS DE SALUD MATERNO INFANTILES DE LA MICRORED JULCAN CENTRO DE SALUD JULCAN, RED OTUZCO, DIRES LA LIBERTAD</t>
  </si>
  <si>
    <t>MEJORAMIENTO DE LOS SERVICIOS EN EL CENTRO DE SALUD JULCAN- RED JULCAN DIRECCION DE SALUD LA LIBERTAD.</t>
  </si>
  <si>
    <t>MEJORAMIENTO DE LOS SERVICIOS EN EL PUESTO DE SALUD PATAZ, DISTRITO DE PATAZ, PROVINCIA DE PATAZ. LA LIBERTAD.</t>
  </si>
  <si>
    <t>MEJORAMIENTO DE LOS SERVICIOS DEL PUESTO DE SALUD SANTA ROSA - RED CHEPEN - DPTO. LA LIBERTAD (EQUIPAMIENTO).</t>
  </si>
  <si>
    <t>PUEBLO NUEVO</t>
  </si>
  <si>
    <t>MEJORAMIENTO DE LOS SERVICIOS DE SALUD EN EL PUESTO DE SALUD PARIAMARCA-RED PATAZ-REGION LA LIBERTAD</t>
  </si>
  <si>
    <t>FORTALECIMIENTO DE LA ATENCION INTEGRAL EN EL HOSPITAL JERUSALEN NIVEL II-1 DEL DISTRITO DE LA ESPERANZA, PROVINCIA DE TRUJILLO, REGION LA LIBERTAD.</t>
  </si>
  <si>
    <t>LA ESPERANZA</t>
  </si>
  <si>
    <t>MEJORAMIENTO DE LOS SERVICIOS DE SALUD EN EL CENTRO DE SALUD MATERNO INFANTIL LAREDO-MICRORED LAREDO - RED TRUJILLO- LA LIBERTAD</t>
  </si>
  <si>
    <t>LAREDO</t>
  </si>
  <si>
    <t>EN ELABORACION EXP. TECNICO</t>
  </si>
  <si>
    <t>MEJORAMIENTO DE LOS SERVICIOS GENERALES EN EL HOSPITAL BELEN DE TRUJILLO (EQUIPAMIENTO)</t>
  </si>
  <si>
    <t>FORTALECIMIENTO DE LA ATENCION INTEGRAL DE LA MICRORED DE SALUD 
MOLLEBAMBA DEL DISTRITO DE MOLLEBAMBA, PROVINCIA DE SANTIAGO  DE CHUCO - LA LIBERTAD</t>
  </si>
  <si>
    <t>MEJORAMIENTO DE LA CAPACIDAD RESOLUTIVA EN EL PUESTO DE SALUD CARABAMBA-RED OTUZCO, PROVINCIA DE JULCAN - LA LIBERTAD</t>
  </si>
  <si>
    <t>CARABAMBA</t>
  </si>
  <si>
    <t>MEJORAMIENTO DE LOS SERVICIOS DE SALUD EN EL PUESTO DE SALUD SAN IDELFONSO-RED CHEPEN-REGION LA LIBERTAD</t>
  </si>
  <si>
    <t>MEJORAMIENTO DE LOS SERVICIOS DEL PUESTO DE SALUD MOLLEPATA, 
DISTRITO DE MOLLEPATA, PROVINCIA DE SANTIAGO DE CHUCO - LA 
LIBERTAD</t>
  </si>
  <si>
    <t>MOLLEPATA</t>
  </si>
  <si>
    <t>MEJORAMIENTO DE LOS SERVICIOS EN EL CENTRO DE SALUD PAIJAN -RED ASCOPE PAIJAN, DISTRITO DE PAIJAN - ASCOPE - LA LIBERTAD</t>
  </si>
  <si>
    <t>MEJORAMIENTO DE LOS SERVICIOS DE SALUD DEL PUESTO DE SALUD DE LIBERACION SOCIAL, DISTRITO DE VICTOR LARCO HERRERA-TRUJILLO-LA LIBERTAD.</t>
  </si>
  <si>
    <t>MEJORAMIENTO DE LOS SERVICIOS DE SALUD DEL CENTRO DE SALUD VISTA ALEGRE, DISTRITO DE VICTOR LARCO HERRERA - TRUJILLO - LA LIBERTAD</t>
  </si>
  <si>
    <t xml:space="preserve">FORTALECIMIENTO DE LA CAPACIDAD RESOLUTIVA DE LA RED DE SERVICIOS 
DE SALUD SANCHEZ CARRION: CONSTRUCCION DEL PUESTO DE SALUD 
LLUCHUBAMBA, PERTENECIENTE A LA MICRORED MARCABALITO DE LA RED
 SANCHEZ CARRION DE LA DIRECCION REGIONAL DE SALUD LA LIBERTAD </t>
  </si>
  <si>
    <t>EXP .TECNICO 
PARA R.E.R</t>
  </si>
  <si>
    <t>FORTALECIMIENTO DE LA CAPACIDAD RESOLUTIVA DE LA RED DE SERVICIOS DE SALUD SANCHEZ CARRION: CONSTRUCCION DEL PUESTO DE SALUD DE SUCCHA CENTRO, PERTENECIENTE A LA MICRORRED CHUGAY DE LA RED SANCHEZ CARRION DE LA DIRECCION REGIONAL DE SALUD LA LIBERTAD</t>
  </si>
  <si>
    <t>FORTALECIMIENTO DE LA CAPACIDAD RESOLUTIVA DE LA RED DE SERVICIOS DE SALUD SANCHEZ CARRION: CONSTRUCCION DEL PUESTO DE SALUD SAN FELIPE I, PERTENECIENTE A LA MICRORED MARCABAL GRANDE DE LA RED SANCHEZ CARRION-LA LIBERTAD</t>
  </si>
  <si>
    <t>SEGUNDA CONVOCATORIA: EXP .TECNICO</t>
  </si>
  <si>
    <t>MEJORAMIENTO DE LOS SERVICIOS DEL PUESTO DE SALUD SANTA CRUZ DE CHUCA DEL DISTRITO DE SANTA CRUZ DE CHUCA, PROVINCIA DE SANTIAGO DE CHUCO - LA LIBERTAD (EQUIPAMIENTO)</t>
  </si>
  <si>
    <t>SANTA CRUZ DE
CHUCA</t>
  </si>
  <si>
    <t>FORTALECIMIENTO DE LA ATENCION INTEGRAL EN EL CENTRO DE SALUD VICTOR LARCO DEL DISTRITO DE VICTOR LARCO, PROVINCIA DE TRUJILLO, REGION LA LIBERTAD</t>
  </si>
  <si>
    <t>IMPLEMENTACION DEL CENTRO QUIRURGICO, UNIDAD DE CUIDADOS INTENSIVOS Y LABORATORIO CENTRAL-BANCO DE SANGRE DEL HOSPITAL BELEN DE TRUJILLO</t>
  </si>
  <si>
    <t>IMPLEMENTACION DEL MINI HOSPITAL RODANTE: CONSULTORIOS EXTERNOS Y SALA DE OPERACIONES EN LA LIBERTAD</t>
  </si>
  <si>
    <t>MEJORAMIENTO DEL SERVICIO DE CENTRAL DE ESTERILIZACION DEL HOSPITAL BELEN DE TRUJILLO (EQUIPAMIENTO)</t>
  </si>
  <si>
    <t>EN PROCESO DE LICITACION</t>
  </si>
  <si>
    <t>MEJORAMIENTO DEL SERVICIO DE EMERGENCIA EN EL HOSPITAL BELEN DE TRUJILLO (EQUIPAMIENTO)</t>
  </si>
  <si>
    <t>MEJORAMIENTO DEL SERVICIO EN PLANTA GENERADORA DE OXIGENO DEL HOSPITAL REGIONAL DOCENTE DE TRUJILLO</t>
  </si>
  <si>
    <t>MEJORAMIENTO DEL SERVICIO EDUCATIVO EN LA I.E. Nº 210-NIVEL INICIAL-DISTRITO Y PROVINCIA DE TRUJILLO-REGION LA LIBERTAD</t>
  </si>
  <si>
    <t>MEJORAMIENTO DE LA INFRAESTRUCTURA EDUCATIVA EN LA I.E. Nº 1695 - NIVEL INICIAL - DISTRITO DE SITABAMBA - PROVINCIA DE STGO. DE CHUCO - DPTO. LA LIBERTAD</t>
  </si>
  <si>
    <t>SITABAMBA</t>
  </si>
  <si>
    <t>MEJORAMIENTO DE LA INFRAESTRUCTURA EDUCATIVA EN EL C.E. Nº 80591 NIVEL PRIMARIA-PIJOBAMBA - DISTRITO DE SITABAMBA - PROVINCIA DE SANTIAGO DE CHUCO - DEPARTAMENTO LA LIBERTAD</t>
  </si>
  <si>
    <t>PROYECTO FUE EJECUTADO POR LA M.D. SITABAMBA</t>
  </si>
  <si>
    <t>MEJORAMIENTO DE LA CALIDAD DE LA EDUCACION BASICA EN OCHO CENTROS EDUCATIVOS DEL DISTRITO DE PATAZ</t>
  </si>
  <si>
    <t>MEJORAMIENTO DEL SERVICIO EDUCATIVO EN LA INSTITUCION EDUCATIVA Nº 253 - LA NORIA - DISTRITO DE TRUJILLO - PROVINCIA DE TRUJILLO</t>
  </si>
  <si>
    <t>MEJORAMIENTO Y REHABILITACION DE LA INSTITUCION EDUCATIVA Nº 80637 SAN IGNACIO EN GUADALUPITO VIRU</t>
  </si>
  <si>
    <t>MEJORAMIENTO DEL SERVICIO EDUCATIVO EN LA INSTITUCION EDUCATIVA
 Nº 80763 QUIÑIGON-MACHE-DISTRITO MACHE-PROVINCIA OTUZCO, 
DISTRITO DE MACHE - OTUZCO - LA LIBERTAD</t>
  </si>
  <si>
    <t>MEJORAMIENTO DEL SERVICIO EDUCATIVO EN LA INSTITUCION EDUACTIVA Nº 80658 CRUZ DE MAYO- MACHE-OTUZCO - LA LIBERTAD, DISTRITO DE MACHE - OTUZCO - LA LIBERTAD</t>
  </si>
  <si>
    <t>MEJORAMIENTO DE LOS SERVICIOS EDUCATIVOS EN LA I.E. Nº 80518 OLGOYACO, NIVEL PRIMARIA DISTRITO DE URPAY, PROVINCIA DE PATAZ - LA LIBERTAD</t>
  </si>
  <si>
    <t>CONTRATO RESUELTO</t>
  </si>
  <si>
    <t>MEJORAMIENTO DEL SERVICIO EDUCATIVO DE LA I.E. SANTO DOMINGO DE GUZMAN EN CHICAMA - LA LIBERTAD</t>
  </si>
  <si>
    <t>CHICAMA</t>
  </si>
  <si>
    <t>MEJORAMIENTO DEL SERVICIO EDUCATIVO EN LA I.E. Nº 81653-NUESTRA SEÑORA DE MONSERRAT-TRUJILLO-REGION LA LIBERTAD</t>
  </si>
  <si>
    <t>MEJORAMIENTO DEL SERVICIO EDUCATIVO EN LA I.E. Nº 81024-MIGUEL GRAU SEMINARIO-DISTRITO DE SALAVERRY-PROVINCIA DE TRUJILLO</t>
  </si>
  <si>
    <t>SALAVERRY</t>
  </si>
  <si>
    <t>MEJORAMIENTO DEL SERVICIO EDUCATIVO DE LA I.E. Nº 80074 MARIA CARIDAD AGUERO DE ARRESE - PTE. VIRU - LA LIBERTAD</t>
  </si>
  <si>
    <t>SUSTITUCION DE LA INFRAESTRUCTURA Y EQUIPAMIENTO DE LA INSTITUCION EDUCATIVA Nº 81025 JOSE ANTONIO ENCINAS - VICTOR LARCO HERRERA - TRUJILLO - LA LIBERTAD</t>
  </si>
  <si>
    <t>MEJORAMIENTO DEL SERVICIO EDUCATIVO DE LA I.E. N° 80460 PRIMARIA GRAN PAJATEN, DISTRITO DE PIAS - PATAZ - LA LIBERTAD</t>
  </si>
  <si>
    <t xml:space="preserve"> MEJORAMIENTO DEL SERVICIO EDUCATIVO EN EL COLEGIO Nº 80797 DEL CASERIO DE PISCOCHACA</t>
  </si>
  <si>
    <t>RECONSTRUCCION DE LA INFRAESTRUCTURA EDUCATIVA DE LA INSTITUCION EDUCATIVA NICOLAS GOICOCHEA ARELLANO-HUAYLILLAS-PATAZ-REGION LA LIBERTAD</t>
  </si>
  <si>
    <t>MEJORAMIENTO DEL SERVICIO EDUCATIVO EN LA INSTITUCION EDUCATIVA VIRGEN DEL CARMEN - ALTO TRUJILLO - EL PORVENIR - TRUJILLO</t>
  </si>
  <si>
    <t>POR LICITAR</t>
  </si>
  <si>
    <t>MEJORAMIENTO DEL SERVICIO EDUCATIVO EN LA INSTITUCION EDUCATIVA Nº 82333 DE LA LOCALIDAD DE SAYAPULLO, PROVINCIA DE GRAN CHIMU - LA LIBERTAD</t>
  </si>
  <si>
    <t>TRANSF. FINANCIERA AL GOBIERNO LOCAL (EL PORVENIR), PARA LA EJECUCION DEL MEJORAMIENTO DE LA I.E. N°80029 MARIANO MELGAR DEL SECTOR EL PRESIDIO, DISTRITO DE EL PORVENIR-TRUJILLO-LA LIBERTAD</t>
  </si>
  <si>
    <t>TRANSF. FINANCIERA AL GOBIERNO LOCAL - EL PORVENIR</t>
  </si>
  <si>
    <t>MEJORAMIENTO DE INFRAESTRUCTURA Y CALIDAD DEL SERVICIO EDUCATIVO I.S.T.P. HECTOR VASQUEZ JIMENEZ -DISTRITO DE CACHICADAN-PROVINCIA DE SANTIAGO DE CHUCO-LA LIBERTAD</t>
  </si>
  <si>
    <t>CACHICADAN</t>
  </si>
  <si>
    <t>FIRMA DE CONTRATO</t>
  </si>
  <si>
    <t>MEJORAMIENTO DEL SERVICIO EDUCATIVO EN LA I.E. Nº 80534-CIRO ALEGRIA BAZAN-INTILLACTA-HUASO-JULCAN-REGION LA LIBERTAD</t>
  </si>
  <si>
    <t>MEJORAMIENTO DEL SERVICIO EDUCATIVO EN LA IE N 80704-ANDRES AVELINO CACERES-EL NIÑO-DISTRITO Y PROVINCIA DE VIRU-REGION LA LIBERTAD.</t>
  </si>
  <si>
    <t>MEJORAMIENTO Y REHABILITACION DE LA INFRAESTRUCTURA EDUCATIVA DE LA I.E. JOSE ANDRES RAZURI-SECUNDARIA SAN PEDRO DE LLOC, PROVINCIA DE PACASMAYO - LA LIBERTAD</t>
  </si>
  <si>
    <t>SAN PEDRO DE LLOC</t>
  </si>
  <si>
    <t>MEJORAMIENTO Y REHABILITACION I.E. SAN PEDRO DE SICCHAL, DISTRITO DE CALAMARCA, PROVINCIA DE JULCAN - LA LIBERTAD</t>
  </si>
  <si>
    <t>MEJORAMIENTO DEL SERVICIO EDUCATIVO EN LA I.E. SAN ILDEFONSO-DISTRITO DE PUEBLO NUEVO-PROVINCIA DE CHEPEN-REGION LA LIBERTAD</t>
  </si>
  <si>
    <t>* CONSTRUC. CARRET. CALEMAR-ABRA EL NARANJILLO (INCLUYE EL PTE.)
* REHAB. Y MEJORAM. CARRET. CHAGUAL-TAYABAMBA-PTE. HUACRACHUCO</t>
  </si>
  <si>
    <t>BOLIVAR / 
PATAZ</t>
  </si>
  <si>
    <t>EJECUCION FISICA Y FINANCIERA - ACTIVIDADES DE MANTENIMIENTO 2010</t>
  </si>
  <si>
    <t>MEJORAMIENTO DE AGUAS SERVIDAS CUENCA TRUJILLO ESTE, CENTRO Y OESTE</t>
  </si>
  <si>
    <t>ACTIVIDAD / PROYECTO</t>
  </si>
  <si>
    <t>BONOS SOBERANOS</t>
  </si>
  <si>
    <t>ENROCADO DEFENSA REBEREÑA BUENOS AIRES Y LAS DELICIAS</t>
  </si>
  <si>
    <t>CUENTA CON PRESUPUESTO TRANSFERIDO</t>
  </si>
  <si>
    <t>MANTENIMIENTO Y ALUMBRADO DEL COLEGIO MILITAR RAMON CASTILLA-TRUJILLO</t>
  </si>
  <si>
    <t>HUANCHACO</t>
  </si>
  <si>
    <t>MANTENIMIENTO PERIODICO CARRETERA PAMPA EL CONDOR-STGO. DE CHUCO</t>
  </si>
  <si>
    <t>MANTENIMIENTO PERIODICO CARRETERA SIMBAL-LA CUESTA-PARANDAY-SAN IGNACIO-SINSICAP-COLLAMBAY-SIMBAL, MANTENIMIENTO PERIODICO.</t>
  </si>
  <si>
    <t>ADMINISTRACION 
DIRECTA</t>
  </si>
  <si>
    <t>MANTENIMIENTO PREVENTIVO DE LA CARRETERA DESVIO CASCAS -CASCAS</t>
  </si>
  <si>
    <t>CARRETERA DESVIO CHILLIA-EL HUAYO-CHILLIA, MANTENIMIENTO PERIODICO</t>
  </si>
  <si>
    <t>MANTENIMIENTO PERIODICO PUENTE PALLAR - PUENTE CHAGUAL</t>
  </si>
  <si>
    <t>MANTENIMIENTO PUENTE CHUQUILLANQUI</t>
  </si>
  <si>
    <t>MANTENIMIENTO PERIODICO CARRETERA HUANCHACO - SANTIAGO DE CAO</t>
  </si>
  <si>
    <t>CUENTA CON CERTIFICACION PRESUPUESTAL</t>
  </si>
  <si>
    <t>MANTENIMINETO CARRETERA VECINAL MAZANCA - SAN JOSE</t>
  </si>
  <si>
    <t>MANTENIMINETO PREVENTIVO CARRETERA JEQUETEPEQUE - HUASCAR</t>
  </si>
  <si>
    <t>MANTENIMIENTO DEL AREA DE EMERGENCIA DEL HOSPITAL BELEN DE TRUJILLO</t>
  </si>
  <si>
    <t>MANTENIMIENTO DEL CENTRO DE SALUD TAYABAMBA</t>
  </si>
  <si>
    <t>MANTENIMIENTO AULAS PREFABRICADAS</t>
  </si>
  <si>
    <t>EXP. TECNICO APROBADO</t>
  </si>
  <si>
    <t>MANTENIMIENTO INSTITUCIONAL EDUCATIVA SIMON LOZANO FLORENCIA DE MORA</t>
  </si>
  <si>
    <t>MEJORAMIENTO DEL SERVICIO DE PATRULLAJE MOTORIZADO DE LA POLICIA NACIONAL DEL PERU EN EL CASCO URBANO DE LA CIUDAD DE TRUJILLO-REGION LA LIBERTAD</t>
  </si>
  <si>
    <t>CONSTRUCCION E IMPLEMENTACION DE LA ESCUELA TECNICO SUPERIOR PNP TRUJILLO</t>
  </si>
  <si>
    <t>ATENCION DE DESASTRES Y APOYO A LA REHABILITACION Y A LA RECONSTRUCCION: BUENOS AIRES Y LAS DELICIAS</t>
  </si>
  <si>
    <t>CONSTRUCCION DE PRESA Y CANAL DE REGADIO YANAPACCHA GRANDE LOCALIDAD DE NUNAMARCA,DISTRITO DE CHILLIA-PATAZ-LA LIBERTAD</t>
  </si>
  <si>
    <t>CHILLIA</t>
  </si>
  <si>
    <t>CONSTRUCC.DE CANAL IRRIGAC.HUARCAYOC CHALLAS LA VICTORIA DIST.STGO DE CHALLAS PATAZ</t>
  </si>
  <si>
    <t>SANTIAGO DE 
CHALLAS</t>
  </si>
  <si>
    <t>MUTIPROVINCIAL</t>
  </si>
  <si>
    <t>ELECTRIFICACION DE LA LOCALIDAD CARLOS PIMENTEL-VIRU</t>
  </si>
  <si>
    <t>INSFRAESTRUCTURA DE TRANSMISION DE ENERGIA ELECTRICA -JULCAN</t>
  </si>
  <si>
    <t>ELECTRIFICACION RURAL DEL CASERIO TOMA DE LOS LEONES Y OTRO</t>
  </si>
  <si>
    <t>PAIJAN</t>
  </si>
  <si>
    <t>ELECTRIFICACION RURAL LOS CASERIOS LOS GRADOS Y OTROS</t>
  </si>
  <si>
    <t>PEQUEÑO SISTEMA ELECTRICO SITABAMBA- SANTIAGO DE CHUCO</t>
  </si>
  <si>
    <t>MULTIPROVINCIAL</t>
  </si>
  <si>
    <t>ADMINISTRACION
DIRECTA</t>
  </si>
  <si>
    <t>RED DE CAMINOS DEPARTAMENTALES CON ADECUADAS CONDICIONES DE CALIDAD Y SERVICIO: MANT, PUENTE CHUQUILLANQUI</t>
  </si>
  <si>
    <t>INFRAESTRUCTURA DE TRANSMISION DE ENERGIA ELECTRICA -OTUZCO</t>
  </si>
  <si>
    <t>RED DE CAMINOS DEPARTAMENTALES CON ADECUADAS CONDICIONAES DE CALIDAD Y SERVICIO: MANT. CARRET. SIMBAL-LA CUESTA-PARANDAY-SAN IGNACIO-SINSICAP-COLLAMBAY-SIMBAL.</t>
  </si>
  <si>
    <t>RED DE CAMINOS DEPARTAMENTALES CON ADECUADAS CONDICIONAES DE CALIDAD Y SERVICIO: MANT. PERIODICO CARRET. DV. CHILLIA-EL HUAYO-CHILLIA.</t>
  </si>
  <si>
    <t>PERFILADO RED REHABILITACION TRAMO EL MOLINO - CHAGUAL</t>
  </si>
  <si>
    <t>REHABILITACION Y MEJORAMIENTO DE LA CARRETERA SANTIAGO DE CHUCO-SHOREY</t>
  </si>
  <si>
    <t>CONSTRUCCION DEL PUENTE QUIRIHUAC-LAREDO-TRUJILLO-LA LIBERTAD</t>
  </si>
  <si>
    <t>FORTALECIMIENTO DE LA CAPACIDAD RESOLUTIVA CON MAQUINARIA PESADA PARA LAS INTERVENCIONES VIALES EN LA REGION LA LIBERTAD</t>
  </si>
  <si>
    <t>GRLL</t>
  </si>
  <si>
    <t>AMPLIACION Y MEJORAMIENTO DE LOS SISTEMAS DE AGUA POTABLE Y ALCANTARILLADO DE LA LOCALIDAD DE CASCAS.</t>
  </si>
  <si>
    <t>MEJORAM.DE LOS SERVICIOS DE CONSULTA EXTERNA Y LABORATORIO EN EL CENTRO DE SALUD CASCAS-RED GRAN CHIMU DPTO LA LIBERTAD.</t>
  </si>
  <si>
    <t>MEJORAM.DE LOS SERV.DE SALUD DEL CENTRO DE SALUD SALAVERRY-MICRO RED SALAVERRY-RED TRUJILLO-REGION LA LIBERTAD</t>
  </si>
  <si>
    <t>MEJORAMIENTO DE LOS SERVICIOS DE SALUD EN EL CENTRO DE SALUD ROSA SANCHEZ DE SANTILLAN DE LA MICRORED ASCOPE-PROV.DE ASCOPE-LA LIBERTAD</t>
  </si>
  <si>
    <t>MEJORAMIENTO DE LA OFERTADE SERVICIOS EN EL CENTRO DE SALUD SAN MARTIN DE PORRES-MICRORED TRUJILLO-RED TRUJILLO-LA LIBERTAD</t>
  </si>
  <si>
    <t>MEJORAMIENTO DE LOS NIVELES DE APRENDIZAJE EN COMUNICACIÓN, MATEMATICA Y PERSONAL SOCIAL DE NIÑOS Y NIÑAS DEL II Y III CICLO DE EDUCACION BASICA REGULAR DEL DISTRITO Y PROV.DE JULCAN-REGION LA LIBERTAD</t>
  </si>
  <si>
    <t>MEJORAM.DE TRAMOS CRITICOS DE LOS CANALES DE RIEGO MORALES, HUABO,CAÑA PERDIDA, COTON, MATRIZ I Y MONTEVIDEO DEL VALLE JEQUETEPEQUE-PROV.DE PACASMAYO Y CHEPEN - LA LIBERTAD</t>
  </si>
  <si>
    <t>EJECUCION FISICA Y FINANCIERA - PROYECTOS 2011 (AL MES DE MAYO)</t>
  </si>
  <si>
    <t>AVANCE
FISICO A LA
FECHA</t>
  </si>
  <si>
    <t>PROCESO
DE LICITACION
G.R.A.</t>
  </si>
  <si>
    <t>CONVENIO UNOPS  INICIO DE OBRA</t>
  </si>
  <si>
    <t>CONVENIO UNOPS</t>
  </si>
  <si>
    <t>PROCESO
DE ADJUDICACION G.R.A.</t>
  </si>
  <si>
    <t>REPROGRAMADO</t>
  </si>
  <si>
    <t>EN PROCESO DE LICITACION - G.R.A.</t>
  </si>
  <si>
    <t>APROBACION
DE
REFORMULADO</t>
  </si>
  <si>
    <t>EXPEDIENTE DE
CONTRATACION</t>
  </si>
  <si>
    <t>FISICA
31/12/2010</t>
  </si>
  <si>
    <t>EN TRAMITE 
 APROBACION DE
  VIABILIDAD,
 M.D. HUASO.</t>
  </si>
  <si>
    <t>EN TRAMITE SU
TRANSFERENCIA A
HIDRANDINA</t>
  </si>
  <si>
    <t>CONVENIO M.P. 
TAYABAMBA</t>
  </si>
  <si>
    <t>CONVENIO M.D.U. - 
GRLL</t>
  </si>
  <si>
    <t>EN EJECUCION</t>
  </si>
  <si>
    <t>CONVENIO: M.D.
 GUADALUPE Y M.
 VIVIENDA</t>
  </si>
  <si>
    <t>CONTRATA
RESUELTO</t>
  </si>
  <si>
    <t>MANTENIMIENTO INSTITUCIONAL EDUCATIVA N° 80514 CENOLEN PIAS-PATAZ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</si>
</sst>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</borders>
  <cellStyleXfs count="1">
    <xf numFmtId="0" fontId="0" fillId="0" borderId="0"/>
  </cellStyleXfs>
  <cellXfs count="132">
    <xf numFmtId="0" fontId="0" fillId="0" borderId="0" xfId="0"/>
    <xf numFmtId="0" fontId="2" fillId="0" borderId="0" xfId="0" applyFont="1" applyFill="1" applyBorder="1" applyAlignment="1"/>
    <xf numFmtId="0" fontId="1" fillId="0" borderId="0" xfId="0" applyFont="1" applyFill="1" applyBorder="1" applyAlignment="1"/>
    <xf numFmtId="0" fontId="1" fillId="3" borderId="1" xfId="0" applyFont="1" applyFill="1" applyBorder="1" applyAlignment="1">
      <alignment horizontal="center" vertical="center"/>
    </xf>
    <xf numFmtId="0" fontId="3" fillId="0" borderId="0" xfId="0" applyFont="1"/>
    <xf numFmtId="0" fontId="0" fillId="0" borderId="16" xfId="0" applyBorder="1" applyAlignment="1">
      <alignment horizontal="right" vertical="center"/>
    </xf>
    <xf numFmtId="3" fontId="3" fillId="0" borderId="16" xfId="0" applyNumberFormat="1" applyFont="1" applyBorder="1" applyAlignment="1">
      <alignment horizontal="right" vertical="center"/>
    </xf>
    <xf numFmtId="0" fontId="3" fillId="0" borderId="16" xfId="0" applyFont="1" applyBorder="1" applyAlignment="1">
      <alignment horizontal="right" vertical="center"/>
    </xf>
    <xf numFmtId="10" fontId="0" fillId="0" borderId="17" xfId="0" applyNumberFormat="1" applyBorder="1" applyAlignment="1">
      <alignment horizontal="center" vertical="center"/>
    </xf>
    <xf numFmtId="10" fontId="0" fillId="0" borderId="18" xfId="0" applyNumberFormat="1" applyBorder="1" applyAlignment="1">
      <alignment horizontal="center" vertical="center"/>
    </xf>
    <xf numFmtId="10" fontId="3" fillId="0" borderId="17" xfId="0" applyNumberFormat="1" applyFont="1" applyBorder="1" applyAlignment="1">
      <alignment horizontal="center" vertical="center"/>
    </xf>
    <xf numFmtId="10" fontId="3" fillId="0" borderId="18" xfId="0" applyNumberFormat="1" applyFont="1" applyBorder="1" applyAlignment="1">
      <alignment horizontal="center" vertical="center"/>
    </xf>
    <xf numFmtId="10" fontId="3" fillId="0" borderId="23" xfId="0" applyNumberFormat="1" applyFont="1" applyBorder="1" applyAlignment="1">
      <alignment horizontal="center" vertical="center"/>
    </xf>
    <xf numFmtId="10" fontId="3" fillId="0" borderId="24" xfId="0" applyNumberFormat="1" applyFont="1" applyBorder="1" applyAlignment="1">
      <alignment horizontal="center" vertical="center"/>
    </xf>
    <xf numFmtId="0" fontId="0" fillId="0" borderId="9" xfId="0" applyBorder="1"/>
    <xf numFmtId="0" fontId="1" fillId="0" borderId="0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0" fillId="0" borderId="0" xfId="0" applyFill="1"/>
    <xf numFmtId="0" fontId="6" fillId="0" borderId="9" xfId="0" applyFont="1" applyBorder="1"/>
    <xf numFmtId="14" fontId="0" fillId="0" borderId="9" xfId="0" applyNumberFormat="1" applyBorder="1" applyAlignment="1">
      <alignment horizontal="left"/>
    </xf>
    <xf numFmtId="0" fontId="0" fillId="0" borderId="9" xfId="0" applyBorder="1" applyAlignment="1">
      <alignment horizontal="left"/>
    </xf>
    <xf numFmtId="0" fontId="7" fillId="0" borderId="8" xfId="0" applyFont="1" applyBorder="1"/>
    <xf numFmtId="0" fontId="0" fillId="0" borderId="9" xfId="0" applyFont="1" applyBorder="1"/>
    <xf numFmtId="3" fontId="3" fillId="0" borderId="22" xfId="0" applyNumberFormat="1" applyFont="1" applyBorder="1" applyAlignment="1">
      <alignment horizontal="right" vertical="center"/>
    </xf>
    <xf numFmtId="0" fontId="1" fillId="0" borderId="3" xfId="0" applyFont="1" applyFill="1" applyBorder="1" applyAlignment="1">
      <alignment horizontal="center" vertical="center"/>
    </xf>
    <xf numFmtId="0" fontId="6" fillId="0" borderId="6" xfId="0" applyFont="1" applyBorder="1"/>
    <xf numFmtId="0" fontId="0" fillId="0" borderId="6" xfId="0" applyBorder="1"/>
    <xf numFmtId="14" fontId="0" fillId="0" borderId="6" xfId="0" applyNumberFormat="1" applyBorder="1" applyAlignment="1">
      <alignment horizontal="left"/>
    </xf>
    <xf numFmtId="0" fontId="0" fillId="0" borderId="6" xfId="0" applyBorder="1" applyAlignment="1">
      <alignment horizontal="left"/>
    </xf>
    <xf numFmtId="0" fontId="3" fillId="0" borderId="19" xfId="0" applyFont="1" applyBorder="1" applyAlignment="1">
      <alignment horizontal="center" vertical="center"/>
    </xf>
    <xf numFmtId="10" fontId="3" fillId="0" borderId="16" xfId="0" applyNumberFormat="1" applyFont="1" applyBorder="1" applyAlignment="1">
      <alignment horizontal="center" vertical="center"/>
    </xf>
    <xf numFmtId="3" fontId="3" fillId="0" borderId="16" xfId="0" applyNumberFormat="1" applyFont="1" applyBorder="1" applyAlignment="1">
      <alignment horizontal="center" vertical="center"/>
    </xf>
    <xf numFmtId="10" fontId="3" fillId="0" borderId="16" xfId="0" applyNumberFormat="1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3" fontId="3" fillId="0" borderId="13" xfId="0" applyNumberFormat="1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3" fontId="3" fillId="0" borderId="19" xfId="0" applyNumberFormat="1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3" fontId="3" fillId="0" borderId="22" xfId="0" applyNumberFormat="1" applyFont="1" applyBorder="1" applyAlignment="1">
      <alignment horizontal="center" vertical="center"/>
    </xf>
    <xf numFmtId="3" fontId="3" fillId="0" borderId="25" xfId="0" applyNumberFormat="1" applyFont="1" applyBorder="1" applyAlignment="1">
      <alignment horizontal="center" vertical="center"/>
    </xf>
    <xf numFmtId="3" fontId="3" fillId="0" borderId="34" xfId="0" applyNumberFormat="1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10" fontId="3" fillId="0" borderId="34" xfId="0" applyNumberFormat="1" applyFont="1" applyBorder="1" applyAlignment="1">
      <alignment horizontal="center" vertical="center" wrapText="1"/>
    </xf>
    <xf numFmtId="10" fontId="3" fillId="0" borderId="22" xfId="0" applyNumberFormat="1" applyFont="1" applyBorder="1" applyAlignment="1">
      <alignment horizontal="center" vertical="center"/>
    </xf>
    <xf numFmtId="3" fontId="3" fillId="0" borderId="35" xfId="0" applyNumberFormat="1" applyFont="1" applyBorder="1" applyAlignment="1">
      <alignment horizontal="right" vertical="center"/>
    </xf>
    <xf numFmtId="10" fontId="3" fillId="0" borderId="36" xfId="0" applyNumberFormat="1" applyFont="1" applyBorder="1" applyAlignment="1">
      <alignment horizontal="center" vertical="center"/>
    </xf>
    <xf numFmtId="10" fontId="3" fillId="0" borderId="37" xfId="0" applyNumberFormat="1" applyFont="1" applyBorder="1" applyAlignment="1">
      <alignment horizontal="center" vertical="center"/>
    </xf>
    <xf numFmtId="10" fontId="3" fillId="4" borderId="9" xfId="0" applyNumberFormat="1" applyFont="1" applyFill="1" applyBorder="1" applyAlignment="1">
      <alignment horizontal="center" vertical="center"/>
    </xf>
    <xf numFmtId="3" fontId="3" fillId="4" borderId="9" xfId="0" applyNumberFormat="1" applyFont="1" applyFill="1" applyBorder="1" applyAlignment="1">
      <alignment vertical="center"/>
    </xf>
    <xf numFmtId="0" fontId="3" fillId="4" borderId="9" xfId="0" applyFont="1" applyFill="1" applyBorder="1" applyAlignment="1">
      <alignment vertical="center"/>
    </xf>
    <xf numFmtId="0" fontId="0" fillId="0" borderId="3" xfId="0" applyBorder="1" applyAlignment="1">
      <alignment horizontal="right" vertical="center"/>
    </xf>
    <xf numFmtId="10" fontId="0" fillId="0" borderId="3" xfId="0" applyNumberFormat="1" applyBorder="1" applyAlignment="1">
      <alignment horizontal="center" vertical="center"/>
    </xf>
    <xf numFmtId="3" fontId="3" fillId="0" borderId="34" xfId="0" applyNumberFormat="1" applyFont="1" applyBorder="1" applyAlignment="1">
      <alignment horizontal="right" vertical="center"/>
    </xf>
    <xf numFmtId="10" fontId="3" fillId="0" borderId="39" xfId="0" applyNumberFormat="1" applyFont="1" applyBorder="1" applyAlignment="1">
      <alignment horizontal="center" vertical="center"/>
    </xf>
    <xf numFmtId="10" fontId="3" fillId="0" borderId="40" xfId="0" applyNumberFormat="1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/>
    </xf>
    <xf numFmtId="0" fontId="3" fillId="0" borderId="13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30" xfId="0" applyFont="1" applyBorder="1" applyAlignment="1">
      <alignment horizontal="right" vertical="center"/>
    </xf>
    <xf numFmtId="0" fontId="3" fillId="0" borderId="31" xfId="0" applyFont="1" applyBorder="1" applyAlignment="1">
      <alignment horizontal="right" vertical="center"/>
    </xf>
    <xf numFmtId="0" fontId="4" fillId="2" borderId="13" xfId="0" applyFont="1" applyFill="1" applyBorder="1" applyAlignment="1">
      <alignment horizontal="left" vertical="center"/>
    </xf>
    <xf numFmtId="0" fontId="4" fillId="2" borderId="14" xfId="0" applyFont="1" applyFill="1" applyBorder="1" applyAlignment="1">
      <alignment horizontal="left" vertical="center"/>
    </xf>
    <xf numFmtId="0" fontId="4" fillId="2" borderId="15" xfId="0" applyFont="1" applyFill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19" xfId="0" applyFont="1" applyBorder="1" applyAlignment="1">
      <alignment horizontal="left" vertical="center" wrapText="1"/>
    </xf>
    <xf numFmtId="0" fontId="3" fillId="0" borderId="20" xfId="0" applyFont="1" applyBorder="1" applyAlignment="1">
      <alignment horizontal="left" vertical="center"/>
    </xf>
    <xf numFmtId="0" fontId="3" fillId="0" borderId="21" xfId="0" applyFont="1" applyBorder="1" applyAlignment="1">
      <alignment horizontal="left" vertical="center"/>
    </xf>
    <xf numFmtId="0" fontId="0" fillId="0" borderId="13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0" fillId="0" borderId="13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13" xfId="0" applyBorder="1" applyAlignment="1">
      <alignment horizontal="right" vertical="center"/>
    </xf>
    <xf numFmtId="0" fontId="0" fillId="0" borderId="15" xfId="0" applyBorder="1" applyAlignment="1">
      <alignment horizontal="right" vertical="center"/>
    </xf>
    <xf numFmtId="0" fontId="0" fillId="0" borderId="27" xfId="0" applyBorder="1" applyAlignment="1">
      <alignment horizontal="right" vertical="center"/>
    </xf>
    <xf numFmtId="0" fontId="0" fillId="0" borderId="29" xfId="0" applyBorder="1" applyAlignment="1">
      <alignment horizontal="right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14" fontId="5" fillId="0" borderId="9" xfId="0" applyNumberFormat="1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3" fillId="0" borderId="19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right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/>
    </xf>
    <xf numFmtId="0" fontId="3" fillId="0" borderId="19" xfId="0" applyFont="1" applyBorder="1" applyAlignment="1">
      <alignment horizontal="right" vertical="center"/>
    </xf>
    <xf numFmtId="0" fontId="3" fillId="0" borderId="21" xfId="0" applyFont="1" applyBorder="1" applyAlignment="1">
      <alignment horizontal="right" vertical="center"/>
    </xf>
    <xf numFmtId="0" fontId="3" fillId="0" borderId="32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left" vertical="center" wrapText="1"/>
    </xf>
    <xf numFmtId="0" fontId="3" fillId="0" borderId="14" xfId="0" applyFont="1" applyFill="1" applyBorder="1" applyAlignment="1">
      <alignment horizontal="left" vertical="center"/>
    </xf>
    <xf numFmtId="0" fontId="3" fillId="0" borderId="15" xfId="0" applyFont="1" applyFill="1" applyBorder="1" applyAlignment="1">
      <alignment horizontal="left" vertical="center"/>
    </xf>
    <xf numFmtId="3" fontId="3" fillId="0" borderId="13" xfId="0" applyNumberFormat="1" applyFont="1" applyBorder="1" applyAlignment="1">
      <alignment horizontal="right" vertical="center"/>
    </xf>
    <xf numFmtId="0" fontId="3" fillId="0" borderId="15" xfId="0" applyFont="1" applyBorder="1" applyAlignment="1">
      <alignment horizontal="right" vertical="center"/>
    </xf>
    <xf numFmtId="0" fontId="3" fillId="0" borderId="13" xfId="0" applyFont="1" applyBorder="1" applyAlignment="1">
      <alignment horizontal="right" vertical="center"/>
    </xf>
    <xf numFmtId="0" fontId="3" fillId="0" borderId="13" xfId="0" applyFont="1" applyFill="1" applyBorder="1" applyAlignment="1">
      <alignment horizontal="left" vertical="center"/>
    </xf>
    <xf numFmtId="0" fontId="3" fillId="0" borderId="19" xfId="0" applyFont="1" applyFill="1" applyBorder="1" applyAlignment="1">
      <alignment horizontal="left" vertical="center" wrapText="1"/>
    </xf>
    <xf numFmtId="0" fontId="3" fillId="0" borderId="20" xfId="0" applyFont="1" applyFill="1" applyBorder="1" applyAlignment="1">
      <alignment horizontal="left" vertical="center"/>
    </xf>
    <xf numFmtId="0" fontId="3" fillId="0" borderId="21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VANCE%20FISICO%20FINANCIERO%20DICIEMBRE%202010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OBRAS"/>
      <sheetName val="MANT"/>
      <sheetName val="BONOS SOB"/>
      <sheetName val="Hoja1"/>
      <sheetName val="Hoja2"/>
    </sheetNames>
    <sheetDataSet>
      <sheetData sheetId="0" refreshError="1">
        <row r="29">
          <cell r="J29">
            <v>5883658</v>
          </cell>
        </row>
        <row r="31">
          <cell r="H31">
            <v>322234</v>
          </cell>
        </row>
        <row r="35">
          <cell r="J35">
            <v>6431843</v>
          </cell>
        </row>
        <row r="36">
          <cell r="H36">
            <v>900611</v>
          </cell>
        </row>
        <row r="41">
          <cell r="J41">
            <v>42900</v>
          </cell>
        </row>
        <row r="47">
          <cell r="J47">
            <v>2627491</v>
          </cell>
        </row>
        <row r="53">
          <cell r="J53">
            <v>10769982</v>
          </cell>
        </row>
        <row r="59">
          <cell r="J59">
            <v>351240</v>
          </cell>
        </row>
        <row r="65">
          <cell r="J65">
            <v>194038</v>
          </cell>
        </row>
        <row r="66">
          <cell r="H66">
            <v>2392</v>
          </cell>
        </row>
        <row r="71">
          <cell r="J71">
            <v>21500</v>
          </cell>
        </row>
        <row r="73">
          <cell r="H73">
            <v>1143</v>
          </cell>
        </row>
        <row r="77">
          <cell r="J77">
            <v>18552</v>
          </cell>
        </row>
        <row r="78">
          <cell r="H78">
            <v>1511</v>
          </cell>
        </row>
        <row r="83">
          <cell r="J83">
            <v>95454</v>
          </cell>
        </row>
        <row r="84">
          <cell r="H84">
            <v>8436</v>
          </cell>
        </row>
        <row r="89">
          <cell r="J89">
            <v>3100</v>
          </cell>
        </row>
        <row r="90">
          <cell r="H90">
            <v>4554</v>
          </cell>
        </row>
        <row r="95">
          <cell r="J95">
            <v>7396771</v>
          </cell>
        </row>
        <row r="96">
          <cell r="H96">
            <v>10595</v>
          </cell>
        </row>
        <row r="101">
          <cell r="J101">
            <v>2003500</v>
          </cell>
        </row>
        <row r="102">
          <cell r="H102">
            <v>1117</v>
          </cell>
        </row>
        <row r="107">
          <cell r="J107">
            <v>12843</v>
          </cell>
        </row>
        <row r="108">
          <cell r="H108">
            <v>3546</v>
          </cell>
        </row>
        <row r="113">
          <cell r="J113">
            <v>1973920</v>
          </cell>
        </row>
        <row r="119">
          <cell r="J119">
            <v>2688017</v>
          </cell>
        </row>
        <row r="121">
          <cell r="H121">
            <v>4500</v>
          </cell>
        </row>
        <row r="125">
          <cell r="J125">
            <v>9170242</v>
          </cell>
        </row>
        <row r="126">
          <cell r="H126">
            <v>41336</v>
          </cell>
        </row>
        <row r="131">
          <cell r="J131">
            <v>17846578</v>
          </cell>
        </row>
        <row r="137">
          <cell r="J137">
            <v>32055349</v>
          </cell>
        </row>
        <row r="138">
          <cell r="H138">
            <v>56405</v>
          </cell>
        </row>
        <row r="143">
          <cell r="J143">
            <v>856761</v>
          </cell>
        </row>
        <row r="144">
          <cell r="H144">
            <v>3730</v>
          </cell>
        </row>
        <row r="149">
          <cell r="J149">
            <v>2347179</v>
          </cell>
        </row>
        <row r="150">
          <cell r="H150">
            <v>17960</v>
          </cell>
        </row>
        <row r="155">
          <cell r="J155">
            <v>35401</v>
          </cell>
        </row>
        <row r="156">
          <cell r="H156">
            <v>31673</v>
          </cell>
        </row>
        <row r="161">
          <cell r="J161">
            <v>2070066</v>
          </cell>
        </row>
        <row r="162">
          <cell r="H162">
            <v>1012</v>
          </cell>
        </row>
        <row r="167">
          <cell r="J167">
            <v>190047</v>
          </cell>
        </row>
        <row r="173">
          <cell r="J173">
            <v>3110697</v>
          </cell>
        </row>
        <row r="174">
          <cell r="H174">
            <v>57487</v>
          </cell>
        </row>
        <row r="185">
          <cell r="J185">
            <v>385617</v>
          </cell>
        </row>
        <row r="187">
          <cell r="H187">
            <v>27726</v>
          </cell>
        </row>
        <row r="191">
          <cell r="J191">
            <v>324375</v>
          </cell>
        </row>
        <row r="192">
          <cell r="H192">
            <v>18594</v>
          </cell>
        </row>
        <row r="197">
          <cell r="J197">
            <v>4571</v>
          </cell>
        </row>
        <row r="203">
          <cell r="J203">
            <v>2382548</v>
          </cell>
        </row>
        <row r="204">
          <cell r="H204">
            <v>1367</v>
          </cell>
        </row>
        <row r="209">
          <cell r="J209">
            <v>8535422</v>
          </cell>
        </row>
        <row r="215">
          <cell r="J215">
            <v>7260022</v>
          </cell>
        </row>
        <row r="221">
          <cell r="J221">
            <v>651031</v>
          </cell>
        </row>
        <row r="227">
          <cell r="J227">
            <v>724816</v>
          </cell>
        </row>
        <row r="228">
          <cell r="H228">
            <v>1700</v>
          </cell>
        </row>
        <row r="233">
          <cell r="J233">
            <v>629700</v>
          </cell>
        </row>
        <row r="234">
          <cell r="H234">
            <v>27311</v>
          </cell>
        </row>
        <row r="239">
          <cell r="J239">
            <v>788335</v>
          </cell>
        </row>
        <row r="240">
          <cell r="H240">
            <v>480</v>
          </cell>
        </row>
        <row r="245">
          <cell r="J245">
            <v>2366951</v>
          </cell>
        </row>
        <row r="246">
          <cell r="H246">
            <v>1200</v>
          </cell>
        </row>
        <row r="257">
          <cell r="J257">
            <v>296822</v>
          </cell>
        </row>
        <row r="259">
          <cell r="H259">
            <v>550</v>
          </cell>
        </row>
        <row r="263">
          <cell r="J263">
            <v>2109114</v>
          </cell>
        </row>
        <row r="264">
          <cell r="H264">
            <v>7985</v>
          </cell>
        </row>
        <row r="269">
          <cell r="J269">
            <v>6482320</v>
          </cell>
        </row>
        <row r="270">
          <cell r="H270">
            <v>219504</v>
          </cell>
        </row>
        <row r="275">
          <cell r="J275">
            <v>123839</v>
          </cell>
        </row>
        <row r="277">
          <cell r="H277">
            <v>1950</v>
          </cell>
        </row>
        <row r="281">
          <cell r="J281">
            <v>3188</v>
          </cell>
        </row>
        <row r="282">
          <cell r="H282">
            <v>10115</v>
          </cell>
        </row>
        <row r="287">
          <cell r="J287">
            <v>2194749</v>
          </cell>
        </row>
        <row r="288">
          <cell r="H288">
            <v>10115</v>
          </cell>
        </row>
        <row r="293">
          <cell r="J293">
            <v>154146</v>
          </cell>
        </row>
        <row r="299">
          <cell r="J299">
            <v>106533</v>
          </cell>
        </row>
        <row r="301">
          <cell r="H301">
            <v>2741</v>
          </cell>
        </row>
        <row r="305">
          <cell r="J305">
            <v>1067884</v>
          </cell>
        </row>
        <row r="306">
          <cell r="H306">
            <v>2192</v>
          </cell>
        </row>
        <row r="311">
          <cell r="J311">
            <v>6845155</v>
          </cell>
        </row>
        <row r="312">
          <cell r="H312">
            <v>56511</v>
          </cell>
        </row>
        <row r="317">
          <cell r="J317">
            <v>4730221</v>
          </cell>
        </row>
        <row r="323">
          <cell r="J323">
            <v>1937677</v>
          </cell>
        </row>
        <row r="324">
          <cell r="H324">
            <v>62185</v>
          </cell>
        </row>
        <row r="329">
          <cell r="J329">
            <v>1703617</v>
          </cell>
        </row>
        <row r="330">
          <cell r="H330">
            <v>10608</v>
          </cell>
        </row>
        <row r="335">
          <cell r="J335">
            <v>1485827</v>
          </cell>
        </row>
        <row r="336">
          <cell r="H336">
            <v>6932</v>
          </cell>
        </row>
        <row r="341">
          <cell r="J341">
            <v>476344</v>
          </cell>
        </row>
        <row r="342">
          <cell r="H342">
            <v>3551</v>
          </cell>
        </row>
        <row r="347">
          <cell r="J347">
            <v>11956</v>
          </cell>
        </row>
        <row r="348">
          <cell r="H348">
            <v>2597</v>
          </cell>
        </row>
        <row r="353">
          <cell r="J353">
            <v>6272</v>
          </cell>
        </row>
        <row r="354">
          <cell r="H354">
            <v>11279</v>
          </cell>
        </row>
        <row r="359">
          <cell r="J359">
            <v>2349</v>
          </cell>
        </row>
        <row r="360">
          <cell r="H360">
            <v>3330</v>
          </cell>
        </row>
        <row r="365">
          <cell r="J365">
            <v>4780044</v>
          </cell>
        </row>
        <row r="366">
          <cell r="H366">
            <v>28295</v>
          </cell>
        </row>
        <row r="371">
          <cell r="J371">
            <v>616368</v>
          </cell>
        </row>
        <row r="372">
          <cell r="H372">
            <v>1822</v>
          </cell>
        </row>
        <row r="377">
          <cell r="J377">
            <v>1195746</v>
          </cell>
        </row>
        <row r="378">
          <cell r="H378">
            <v>1768</v>
          </cell>
        </row>
        <row r="383">
          <cell r="J383">
            <v>1175793</v>
          </cell>
        </row>
        <row r="384">
          <cell r="H384">
            <v>308</v>
          </cell>
        </row>
        <row r="389">
          <cell r="J389">
            <v>192911</v>
          </cell>
        </row>
        <row r="390">
          <cell r="H390">
            <v>961</v>
          </cell>
        </row>
        <row r="395">
          <cell r="J395">
            <v>1988371</v>
          </cell>
        </row>
        <row r="396">
          <cell r="H396">
            <v>19804</v>
          </cell>
        </row>
        <row r="401">
          <cell r="J401">
            <v>167500</v>
          </cell>
        </row>
        <row r="402">
          <cell r="H402">
            <v>54776</v>
          </cell>
        </row>
        <row r="407">
          <cell r="J407">
            <v>1650425</v>
          </cell>
        </row>
        <row r="408">
          <cell r="H408">
            <v>142045</v>
          </cell>
        </row>
        <row r="413">
          <cell r="J413">
            <v>1047951</v>
          </cell>
        </row>
        <row r="414">
          <cell r="H414">
            <v>62185</v>
          </cell>
        </row>
        <row r="419">
          <cell r="J419">
            <v>1621744</v>
          </cell>
        </row>
        <row r="420">
          <cell r="H420">
            <v>56277</v>
          </cell>
        </row>
        <row r="425">
          <cell r="J425">
            <v>229164</v>
          </cell>
        </row>
        <row r="431">
          <cell r="J431">
            <v>981057</v>
          </cell>
        </row>
        <row r="432">
          <cell r="H432">
            <v>278</v>
          </cell>
        </row>
        <row r="437">
          <cell r="J437">
            <v>595988</v>
          </cell>
        </row>
        <row r="443">
          <cell r="J443">
            <v>483359</v>
          </cell>
        </row>
        <row r="444">
          <cell r="H444">
            <v>135</v>
          </cell>
        </row>
        <row r="449">
          <cell r="J449">
            <v>4431926</v>
          </cell>
        </row>
        <row r="450">
          <cell r="H450">
            <v>1577</v>
          </cell>
        </row>
        <row r="455">
          <cell r="J455">
            <v>1000704</v>
          </cell>
        </row>
        <row r="456">
          <cell r="H456">
            <v>468</v>
          </cell>
        </row>
        <row r="461">
          <cell r="J461">
            <v>904921</v>
          </cell>
        </row>
        <row r="462">
          <cell r="H462">
            <v>195</v>
          </cell>
        </row>
        <row r="467">
          <cell r="J467">
            <v>9056</v>
          </cell>
        </row>
        <row r="468">
          <cell r="H468">
            <v>48</v>
          </cell>
        </row>
        <row r="473">
          <cell r="J473">
            <v>749494</v>
          </cell>
        </row>
        <row r="474">
          <cell r="H474">
            <v>52</v>
          </cell>
        </row>
        <row r="479">
          <cell r="J479">
            <v>1080960</v>
          </cell>
        </row>
        <row r="480">
          <cell r="H480">
            <v>41</v>
          </cell>
        </row>
        <row r="485">
          <cell r="J485">
            <v>1140655</v>
          </cell>
        </row>
        <row r="486">
          <cell r="H486">
            <v>1151</v>
          </cell>
        </row>
        <row r="491">
          <cell r="J491">
            <v>887070</v>
          </cell>
        </row>
        <row r="492">
          <cell r="H492">
            <v>282</v>
          </cell>
        </row>
        <row r="497">
          <cell r="J497">
            <v>2455390</v>
          </cell>
        </row>
        <row r="498">
          <cell r="H498">
            <v>884</v>
          </cell>
        </row>
        <row r="503">
          <cell r="J503">
            <v>4928320</v>
          </cell>
        </row>
        <row r="504">
          <cell r="H504">
            <v>2485</v>
          </cell>
        </row>
        <row r="509">
          <cell r="J509">
            <v>30567</v>
          </cell>
        </row>
        <row r="510">
          <cell r="H510">
            <v>1019</v>
          </cell>
        </row>
        <row r="515">
          <cell r="J515">
            <v>1153352</v>
          </cell>
        </row>
        <row r="516">
          <cell r="H516">
            <v>140</v>
          </cell>
        </row>
        <row r="521">
          <cell r="J521">
            <v>32500</v>
          </cell>
        </row>
        <row r="522">
          <cell r="H522">
            <v>44</v>
          </cell>
        </row>
        <row r="527">
          <cell r="J527">
            <v>1189803</v>
          </cell>
        </row>
        <row r="529">
          <cell r="H529">
            <v>129</v>
          </cell>
        </row>
        <row r="533">
          <cell r="J533">
            <v>2344873</v>
          </cell>
        </row>
        <row r="534">
          <cell r="H534">
            <v>2166</v>
          </cell>
        </row>
        <row r="539">
          <cell r="J539">
            <v>18704</v>
          </cell>
        </row>
        <row r="541">
          <cell r="H541">
            <v>219</v>
          </cell>
        </row>
        <row r="545">
          <cell r="J545">
            <v>683742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O114"/>
  <sheetViews>
    <sheetView tabSelected="1" zoomScale="115" zoomScaleNormal="115" workbookViewId="0">
      <pane ySplit="8" topLeftCell="A9" activePane="bottomLeft" state="frozen"/>
      <selection pane="bottomLeft" activeCell="J7" sqref="J7:K8"/>
    </sheetView>
  </sheetViews>
  <sheetFormatPr baseColWidth="10" defaultColWidth="9.140625" defaultRowHeight="15"/>
  <cols>
    <col min="4" max="4" width="30.85546875" customWidth="1"/>
    <col min="7" max="7" width="10" customWidth="1"/>
    <col min="8" max="8" width="12.7109375" customWidth="1"/>
    <col min="9" max="9" width="11.85546875" customWidth="1"/>
    <col min="10" max="10" width="13.42578125" customWidth="1"/>
    <col min="11" max="11" width="11.7109375" customWidth="1"/>
    <col min="13" max="13" width="8" customWidth="1"/>
  </cols>
  <sheetData>
    <row r="1" spans="1:15" ht="7.5" customHeight="1" thickBot="1"/>
    <row r="2" spans="1:15" ht="19.5" thickBot="1">
      <c r="A2" s="77" t="s">
        <v>0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9"/>
      <c r="N2" s="1"/>
      <c r="O2" s="1"/>
    </row>
    <row r="3" spans="1:15" ht="16.5" thickBot="1">
      <c r="A3" s="80" t="s">
        <v>1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2"/>
      <c r="N3" s="2"/>
      <c r="O3" s="2"/>
    </row>
    <row r="4" spans="1:15" s="17" customFormat="1" ht="8.1" customHeight="1" thickBot="1">
      <c r="A4" s="15"/>
      <c r="B4" s="15"/>
      <c r="C4" s="15"/>
      <c r="D4" s="15"/>
      <c r="E4" s="15"/>
      <c r="F4" s="15"/>
      <c r="G4" s="15"/>
      <c r="H4" s="15"/>
      <c r="I4" s="15"/>
      <c r="J4" s="16"/>
      <c r="K4" s="16"/>
      <c r="L4" s="16"/>
      <c r="M4" s="16"/>
      <c r="N4" s="2"/>
      <c r="O4" s="2"/>
    </row>
    <row r="5" spans="1:15" ht="15" customHeight="1" thickBot="1">
      <c r="J5" s="21" t="s">
        <v>55</v>
      </c>
      <c r="K5" s="22"/>
      <c r="L5" s="101">
        <v>40543</v>
      </c>
      <c r="M5" s="102"/>
    </row>
    <row r="6" spans="1:15" ht="7.5" customHeight="1" thickBot="1">
      <c r="J6" s="18"/>
      <c r="K6" s="14"/>
      <c r="L6" s="19"/>
      <c r="M6" s="20"/>
    </row>
    <row r="7" spans="1:15" ht="16.5" thickBot="1">
      <c r="A7" s="94" t="s">
        <v>2</v>
      </c>
      <c r="B7" s="98"/>
      <c r="C7" s="98"/>
      <c r="D7" s="95"/>
      <c r="E7" s="94" t="s">
        <v>3</v>
      </c>
      <c r="F7" s="95"/>
      <c r="G7" s="92" t="s">
        <v>4</v>
      </c>
      <c r="H7" s="90" t="s">
        <v>5</v>
      </c>
      <c r="I7" s="91"/>
      <c r="J7" s="103" t="s">
        <v>224</v>
      </c>
      <c r="K7" s="92" t="s">
        <v>8</v>
      </c>
      <c r="L7" s="100" t="s">
        <v>9</v>
      </c>
      <c r="M7" s="95"/>
    </row>
    <row r="8" spans="1:15" ht="30" customHeight="1" thickBot="1">
      <c r="A8" s="96"/>
      <c r="B8" s="99"/>
      <c r="C8" s="99"/>
      <c r="D8" s="97"/>
      <c r="E8" s="96"/>
      <c r="F8" s="97"/>
      <c r="G8" s="93"/>
      <c r="H8" s="3" t="s">
        <v>7</v>
      </c>
      <c r="I8" s="33" t="s">
        <v>233</v>
      </c>
      <c r="J8" s="93"/>
      <c r="K8" s="93"/>
      <c r="L8" s="96"/>
      <c r="M8" s="97"/>
    </row>
    <row r="9" spans="1:15" ht="7.5" customHeight="1">
      <c r="A9" s="83"/>
      <c r="B9" s="84"/>
      <c r="C9" s="84"/>
      <c r="D9" s="85"/>
      <c r="E9" s="75"/>
      <c r="F9" s="76"/>
      <c r="G9" s="5"/>
      <c r="H9" s="8"/>
      <c r="I9" s="9"/>
      <c r="J9" s="86"/>
      <c r="K9" s="87"/>
      <c r="L9" s="104"/>
      <c r="M9" s="76"/>
    </row>
    <row r="10" spans="1:15" ht="20.100000000000001" customHeight="1" thickBot="1">
      <c r="A10" s="65" t="s">
        <v>11</v>
      </c>
      <c r="B10" s="66"/>
      <c r="C10" s="66"/>
      <c r="D10" s="67"/>
      <c r="E10" s="75"/>
      <c r="F10" s="76"/>
      <c r="G10" s="5"/>
      <c r="H10" s="8"/>
      <c r="I10" s="9"/>
      <c r="J10" s="88"/>
      <c r="K10" s="89"/>
      <c r="L10" s="104"/>
      <c r="M10" s="76"/>
    </row>
    <row r="11" spans="1:15" s="4" customFormat="1" ht="52.5" customHeight="1">
      <c r="A11" s="57" t="s">
        <v>12</v>
      </c>
      <c r="B11" s="58"/>
      <c r="C11" s="58"/>
      <c r="D11" s="59"/>
      <c r="E11" s="62" t="s">
        <v>11</v>
      </c>
      <c r="F11" s="56"/>
      <c r="G11" s="6">
        <f>[1]OBRAS!$J$29</f>
        <v>5883658</v>
      </c>
      <c r="H11" s="30">
        <v>0</v>
      </c>
      <c r="I11" s="30">
        <v>0</v>
      </c>
      <c r="J11" s="42" t="s">
        <v>231</v>
      </c>
      <c r="K11" s="40">
        <f>[1]OBRAS!$H$31</f>
        <v>322234</v>
      </c>
      <c r="L11" s="55" t="s">
        <v>225</v>
      </c>
      <c r="M11" s="56"/>
    </row>
    <row r="12" spans="1:15" s="4" customFormat="1" ht="39.950000000000003" customHeight="1">
      <c r="A12" s="57" t="s">
        <v>14</v>
      </c>
      <c r="B12" s="58"/>
      <c r="C12" s="58"/>
      <c r="D12" s="59"/>
      <c r="E12" s="62" t="s">
        <v>11</v>
      </c>
      <c r="F12" s="56"/>
      <c r="G12" s="6">
        <f>[1]OBRAS!$J$35</f>
        <v>6431843</v>
      </c>
      <c r="H12" s="30">
        <v>0</v>
      </c>
      <c r="I12" s="30">
        <v>0</v>
      </c>
      <c r="J12" s="32" t="s">
        <v>232</v>
      </c>
      <c r="K12" s="31">
        <f>[1]OBRAS!$H$36</f>
        <v>900611</v>
      </c>
      <c r="L12" s="55" t="s">
        <v>225</v>
      </c>
      <c r="M12" s="56"/>
    </row>
    <row r="13" spans="1:15" s="4" customFormat="1" ht="30" customHeight="1">
      <c r="A13" s="57" t="s">
        <v>43</v>
      </c>
      <c r="B13" s="58"/>
      <c r="C13" s="58"/>
      <c r="D13" s="59"/>
      <c r="E13" s="62" t="s">
        <v>46</v>
      </c>
      <c r="F13" s="56"/>
      <c r="G13" s="6">
        <f>[1]OBRAS!$J$113</f>
        <v>1973920</v>
      </c>
      <c r="H13" s="30">
        <v>0.44490000000000002</v>
      </c>
      <c r="I13" s="30">
        <v>0.31</v>
      </c>
      <c r="J13" s="30">
        <v>1</v>
      </c>
      <c r="K13" s="31" t="s">
        <v>10</v>
      </c>
      <c r="L13" s="55" t="s">
        <v>13</v>
      </c>
      <c r="M13" s="56"/>
    </row>
    <row r="14" spans="1:15" s="4" customFormat="1" ht="30" customHeight="1">
      <c r="A14" s="57" t="s">
        <v>91</v>
      </c>
      <c r="B14" s="58"/>
      <c r="C14" s="58"/>
      <c r="D14" s="59"/>
      <c r="E14" s="62" t="s">
        <v>11</v>
      </c>
      <c r="F14" s="56"/>
      <c r="G14" s="6">
        <f>[1]OBRAS!$J$269</f>
        <v>6482320</v>
      </c>
      <c r="H14" s="30">
        <v>0.44479999999999997</v>
      </c>
      <c r="I14" s="30">
        <v>0.5</v>
      </c>
      <c r="J14" s="30">
        <v>0.7</v>
      </c>
      <c r="K14" s="31">
        <f>[1]OBRAS!$H$270</f>
        <v>219504</v>
      </c>
      <c r="L14" s="55" t="s">
        <v>13</v>
      </c>
      <c r="M14" s="56"/>
    </row>
    <row r="15" spans="1:15" s="4" customFormat="1" ht="39.950000000000003" customHeight="1">
      <c r="A15" s="57" t="s">
        <v>60</v>
      </c>
      <c r="B15" s="58"/>
      <c r="C15" s="58"/>
      <c r="D15" s="59"/>
      <c r="E15" s="62" t="s">
        <v>46</v>
      </c>
      <c r="F15" s="56"/>
      <c r="G15" s="6">
        <f>[1]OBRAS!$J$167</f>
        <v>190047</v>
      </c>
      <c r="H15" s="30">
        <v>1</v>
      </c>
      <c r="I15" s="30">
        <v>0</v>
      </c>
      <c r="J15" s="30">
        <v>0.13</v>
      </c>
      <c r="K15" s="31" t="s">
        <v>10</v>
      </c>
      <c r="L15" s="55" t="s">
        <v>226</v>
      </c>
      <c r="M15" s="56"/>
    </row>
    <row r="16" spans="1:15" s="4" customFormat="1" ht="39.950000000000003" customHeight="1">
      <c r="A16" s="57" t="s">
        <v>100</v>
      </c>
      <c r="B16" s="58"/>
      <c r="C16" s="58"/>
      <c r="D16" s="59"/>
      <c r="E16" s="62" t="s">
        <v>101</v>
      </c>
      <c r="F16" s="56"/>
      <c r="G16" s="6">
        <f>[1]OBRAS!$J$311</f>
        <v>6845155</v>
      </c>
      <c r="H16" s="30">
        <v>0.2596</v>
      </c>
      <c r="I16" s="30">
        <v>0.4</v>
      </c>
      <c r="J16" s="30">
        <v>0.73</v>
      </c>
      <c r="K16" s="31">
        <f>[1]OBRAS!$H$312</f>
        <v>56511</v>
      </c>
      <c r="L16" s="55" t="s">
        <v>13</v>
      </c>
      <c r="M16" s="56"/>
    </row>
    <row r="17" spans="1:13" s="4" customFormat="1" ht="39.950000000000003" customHeight="1">
      <c r="A17" s="57" t="s">
        <v>102</v>
      </c>
      <c r="B17" s="58"/>
      <c r="C17" s="58"/>
      <c r="D17" s="59"/>
      <c r="E17" s="62" t="s">
        <v>103</v>
      </c>
      <c r="F17" s="56"/>
      <c r="G17" s="6">
        <f>[1]OBRAS!$J$317</f>
        <v>4730221</v>
      </c>
      <c r="H17" s="30">
        <v>0.28860000000000002</v>
      </c>
      <c r="I17" s="30">
        <v>0.15</v>
      </c>
      <c r="J17" s="30">
        <v>0.56000000000000005</v>
      </c>
      <c r="K17" s="31" t="s">
        <v>10</v>
      </c>
      <c r="L17" s="55" t="s">
        <v>13</v>
      </c>
      <c r="M17" s="56"/>
    </row>
    <row r="18" spans="1:13" s="4" customFormat="1" ht="30" customHeight="1">
      <c r="A18" s="57" t="s">
        <v>105</v>
      </c>
      <c r="B18" s="58"/>
      <c r="C18" s="58"/>
      <c r="D18" s="59"/>
      <c r="E18" s="62" t="s">
        <v>11</v>
      </c>
      <c r="F18" s="56"/>
      <c r="G18" s="6">
        <f>[1]OBRAS!$J$323</f>
        <v>1937677</v>
      </c>
      <c r="H18" s="30">
        <v>0</v>
      </c>
      <c r="I18" s="30">
        <v>0</v>
      </c>
      <c r="J18" s="30" t="s">
        <v>10</v>
      </c>
      <c r="K18" s="31">
        <f>[1]OBRAS!$H$324</f>
        <v>62185</v>
      </c>
      <c r="L18" s="55" t="s">
        <v>104</v>
      </c>
      <c r="M18" s="56"/>
    </row>
    <row r="19" spans="1:13" s="4" customFormat="1" ht="37.5" customHeight="1">
      <c r="A19" s="57" t="s">
        <v>113</v>
      </c>
      <c r="B19" s="58"/>
      <c r="C19" s="58"/>
      <c r="D19" s="59"/>
      <c r="E19" s="62" t="s">
        <v>11</v>
      </c>
      <c r="F19" s="56"/>
      <c r="G19" s="6">
        <f>[1]OBRAS!$J$359</f>
        <v>2349</v>
      </c>
      <c r="H19" s="30">
        <v>0.99970000000000003</v>
      </c>
      <c r="I19" s="30">
        <v>1</v>
      </c>
      <c r="J19" s="30">
        <v>1</v>
      </c>
      <c r="K19" s="31">
        <f>[1]OBRAS!$H$360</f>
        <v>3330</v>
      </c>
      <c r="L19" s="55" t="s">
        <v>227</v>
      </c>
      <c r="M19" s="56"/>
    </row>
    <row r="20" spans="1:13" s="4" customFormat="1" ht="27.75" customHeight="1">
      <c r="A20" s="57" t="s">
        <v>114</v>
      </c>
      <c r="B20" s="58"/>
      <c r="C20" s="58"/>
      <c r="D20" s="59"/>
      <c r="E20" s="62" t="s">
        <v>11</v>
      </c>
      <c r="F20" s="56"/>
      <c r="G20" s="6">
        <f>[1]OBRAS!$J$365</f>
        <v>4780044</v>
      </c>
      <c r="H20" s="30">
        <v>0.47410000000000002</v>
      </c>
      <c r="I20" s="30">
        <v>0.77</v>
      </c>
      <c r="J20" s="30">
        <v>0.95</v>
      </c>
      <c r="K20" s="31">
        <f>[1]OBRAS!$H$366</f>
        <v>28295</v>
      </c>
      <c r="L20" s="55" t="s">
        <v>13</v>
      </c>
      <c r="M20" s="56"/>
    </row>
    <row r="21" spans="1:13" s="4" customFormat="1" ht="41.25" customHeight="1">
      <c r="A21" s="57" t="s">
        <v>122</v>
      </c>
      <c r="B21" s="58"/>
      <c r="C21" s="58"/>
      <c r="D21" s="59"/>
      <c r="E21" s="62" t="s">
        <v>11</v>
      </c>
      <c r="F21" s="56"/>
      <c r="G21" s="6">
        <f>[1]OBRAS!$J$395</f>
        <v>1988371</v>
      </c>
      <c r="H21" s="30">
        <v>0.84899999999999998</v>
      </c>
      <c r="I21" s="30">
        <v>1</v>
      </c>
      <c r="J21" s="30">
        <v>1</v>
      </c>
      <c r="K21" s="31">
        <f>[1]OBRAS!$H$396</f>
        <v>19804</v>
      </c>
      <c r="L21" s="55" t="s">
        <v>13</v>
      </c>
      <c r="M21" s="56"/>
    </row>
    <row r="22" spans="1:13" s="4" customFormat="1" ht="41.25" customHeight="1">
      <c r="A22" s="57" t="s">
        <v>123</v>
      </c>
      <c r="B22" s="58"/>
      <c r="C22" s="58"/>
      <c r="D22" s="59"/>
      <c r="E22" s="62" t="s">
        <v>11</v>
      </c>
      <c r="F22" s="56"/>
      <c r="G22" s="6">
        <f>[1]OBRAS!$J$401</f>
        <v>167500</v>
      </c>
      <c r="H22" s="30">
        <v>0</v>
      </c>
      <c r="I22" s="30">
        <v>0</v>
      </c>
      <c r="J22" s="30" t="s">
        <v>10</v>
      </c>
      <c r="K22" s="31">
        <f>[1]OBRAS!$H$402</f>
        <v>54776</v>
      </c>
      <c r="L22" s="55" t="s">
        <v>228</v>
      </c>
      <c r="M22" s="56"/>
    </row>
    <row r="23" spans="1:13" s="4" customFormat="1" ht="39" customHeight="1">
      <c r="A23" s="57" t="s">
        <v>124</v>
      </c>
      <c r="B23" s="58"/>
      <c r="C23" s="58"/>
      <c r="D23" s="59"/>
      <c r="E23" s="62" t="s">
        <v>11</v>
      </c>
      <c r="F23" s="56"/>
      <c r="G23" s="6">
        <f>[1]OBRAS!$J$407</f>
        <v>1650425</v>
      </c>
      <c r="H23" s="30">
        <v>0</v>
      </c>
      <c r="I23" s="30">
        <v>0</v>
      </c>
      <c r="J23" s="30" t="s">
        <v>10</v>
      </c>
      <c r="K23" s="31">
        <f>[1]OBRAS!$H$408</f>
        <v>142045</v>
      </c>
      <c r="L23" s="55" t="s">
        <v>229</v>
      </c>
      <c r="M23" s="56"/>
    </row>
    <row r="24" spans="1:13" s="4" customFormat="1" ht="32.25" customHeight="1">
      <c r="A24" s="57" t="s">
        <v>125</v>
      </c>
      <c r="B24" s="58"/>
      <c r="C24" s="58"/>
      <c r="D24" s="59"/>
      <c r="E24" s="62" t="s">
        <v>11</v>
      </c>
      <c r="F24" s="56"/>
      <c r="G24" s="6">
        <f>[1]OBRAS!$J$413</f>
        <v>1047951</v>
      </c>
      <c r="H24" s="30">
        <v>0</v>
      </c>
      <c r="I24" s="30">
        <v>0</v>
      </c>
      <c r="J24" s="30" t="s">
        <v>10</v>
      </c>
      <c r="K24" s="31">
        <f>[1]OBRAS!$H$414</f>
        <v>62185</v>
      </c>
      <c r="L24" s="55" t="s">
        <v>230</v>
      </c>
      <c r="M24" s="56"/>
    </row>
    <row r="25" spans="1:13" s="4" customFormat="1" ht="32.25" customHeight="1">
      <c r="A25" s="57" t="s">
        <v>127</v>
      </c>
      <c r="B25" s="58"/>
      <c r="C25" s="58"/>
      <c r="D25" s="59"/>
      <c r="E25" s="62" t="s">
        <v>11</v>
      </c>
      <c r="F25" s="56"/>
      <c r="G25" s="6">
        <f>[1]OBRAS!$J$419</f>
        <v>1621744</v>
      </c>
      <c r="H25" s="30">
        <v>6.13E-2</v>
      </c>
      <c r="I25" s="30">
        <v>0</v>
      </c>
      <c r="J25" s="30" t="s">
        <v>10</v>
      </c>
      <c r="K25" s="31">
        <f>[1]OBRAS!$H$420</f>
        <v>56277</v>
      </c>
      <c r="L25" s="55" t="s">
        <v>230</v>
      </c>
      <c r="M25" s="56"/>
    </row>
    <row r="26" spans="1:13" s="4" customFormat="1" ht="32.25" customHeight="1">
      <c r="A26" s="57" t="s">
        <v>128</v>
      </c>
      <c r="B26" s="58"/>
      <c r="C26" s="58"/>
      <c r="D26" s="59"/>
      <c r="E26" s="62" t="s">
        <v>11</v>
      </c>
      <c r="F26" s="56"/>
      <c r="G26" s="6">
        <f>[1]OBRAS!$J$425</f>
        <v>229164</v>
      </c>
      <c r="H26" s="30">
        <v>0.98040000000000005</v>
      </c>
      <c r="I26" s="30">
        <v>0</v>
      </c>
      <c r="J26" s="30" t="s">
        <v>10</v>
      </c>
      <c r="K26" s="31" t="s">
        <v>10</v>
      </c>
      <c r="L26" s="55" t="s">
        <v>230</v>
      </c>
      <c r="M26" s="56"/>
    </row>
    <row r="27" spans="1:13" s="4" customFormat="1" ht="32.25" customHeight="1">
      <c r="A27" s="57" t="s">
        <v>129</v>
      </c>
      <c r="B27" s="58"/>
      <c r="C27" s="58"/>
      <c r="D27" s="59"/>
      <c r="E27" s="62" t="s">
        <v>11</v>
      </c>
      <c r="F27" s="56"/>
      <c r="G27" s="6">
        <f>[1]OBRAS!$J$431</f>
        <v>981057</v>
      </c>
      <c r="H27" s="30">
        <v>0.66559999999999997</v>
      </c>
      <c r="I27" s="30">
        <v>1</v>
      </c>
      <c r="J27" s="30">
        <v>1</v>
      </c>
      <c r="K27" s="31">
        <f>[1]OBRAS!$H$432</f>
        <v>278</v>
      </c>
      <c r="L27" s="55" t="s">
        <v>13</v>
      </c>
      <c r="M27" s="56"/>
    </row>
    <row r="28" spans="1:13" s="4" customFormat="1" ht="32.25" customHeight="1">
      <c r="A28" s="57" t="s">
        <v>135</v>
      </c>
      <c r="B28" s="58"/>
      <c r="C28" s="58"/>
      <c r="D28" s="59"/>
      <c r="E28" s="62" t="s">
        <v>11</v>
      </c>
      <c r="F28" s="56"/>
      <c r="G28" s="6">
        <f>[1]OBRAS!$J$455</f>
        <v>1000704</v>
      </c>
      <c r="H28" s="30">
        <v>0.97209999999999996</v>
      </c>
      <c r="I28" s="30">
        <v>1</v>
      </c>
      <c r="J28" s="30">
        <v>1</v>
      </c>
      <c r="K28" s="31">
        <f>[1]OBRAS!$H$456</f>
        <v>468</v>
      </c>
      <c r="L28" s="55" t="s">
        <v>13</v>
      </c>
      <c r="M28" s="56"/>
    </row>
    <row r="29" spans="1:13" s="4" customFormat="1" ht="32.25" customHeight="1">
      <c r="A29" s="57" t="s">
        <v>143</v>
      </c>
      <c r="B29" s="58"/>
      <c r="C29" s="58"/>
      <c r="D29" s="59"/>
      <c r="E29" s="62" t="s">
        <v>11</v>
      </c>
      <c r="F29" s="56"/>
      <c r="G29" s="6">
        <f>[1]OBRAS!$J$491</f>
        <v>887070</v>
      </c>
      <c r="H29" s="30">
        <v>0.57240000000000002</v>
      </c>
      <c r="I29" s="30">
        <v>1</v>
      </c>
      <c r="J29" s="30">
        <v>1</v>
      </c>
      <c r="K29" s="31">
        <f>[1]OBRAS!$H$492</f>
        <v>282</v>
      </c>
      <c r="L29" s="55" t="s">
        <v>13</v>
      </c>
      <c r="M29" s="56"/>
    </row>
    <row r="30" spans="1:13" s="4" customFormat="1" ht="32.25" customHeight="1">
      <c r="A30" s="57" t="s">
        <v>144</v>
      </c>
      <c r="B30" s="58"/>
      <c r="C30" s="58"/>
      <c r="D30" s="59"/>
      <c r="E30" s="62" t="s">
        <v>145</v>
      </c>
      <c r="F30" s="56"/>
      <c r="G30" s="6">
        <f>[1]OBRAS!$J$497</f>
        <v>2455390</v>
      </c>
      <c r="H30" s="30">
        <v>0.88619999999999999</v>
      </c>
      <c r="I30" s="30">
        <v>1</v>
      </c>
      <c r="J30" s="30">
        <v>1</v>
      </c>
      <c r="K30" s="31">
        <f>[1]OBRAS!$H$498</f>
        <v>884</v>
      </c>
      <c r="L30" s="55" t="s">
        <v>13</v>
      </c>
      <c r="M30" s="56"/>
    </row>
    <row r="31" spans="1:13" s="4" customFormat="1" ht="41.25" customHeight="1">
      <c r="A31" s="57" t="s">
        <v>147</v>
      </c>
      <c r="B31" s="58"/>
      <c r="C31" s="58"/>
      <c r="D31" s="59"/>
      <c r="E31" s="62" t="s">
        <v>11</v>
      </c>
      <c r="F31" s="56"/>
      <c r="G31" s="6">
        <f>[1]OBRAS!$J$509</f>
        <v>30567</v>
      </c>
      <c r="H31" s="30">
        <v>1</v>
      </c>
      <c r="I31" s="30">
        <v>0.73</v>
      </c>
      <c r="J31" s="30">
        <v>1</v>
      </c>
      <c r="K31" s="31">
        <f>[1]OBRAS!$H$510</f>
        <v>1019</v>
      </c>
      <c r="L31" s="55" t="s">
        <v>227</v>
      </c>
      <c r="M31" s="56"/>
    </row>
    <row r="32" spans="1:13" s="4" customFormat="1" ht="30" customHeight="1">
      <c r="A32" s="57" t="s">
        <v>151</v>
      </c>
      <c r="B32" s="58"/>
      <c r="C32" s="58"/>
      <c r="D32" s="59"/>
      <c r="E32" s="62" t="s">
        <v>11</v>
      </c>
      <c r="F32" s="56"/>
      <c r="G32" s="6">
        <f>[1]OBRAS!$J$533</f>
        <v>2344873</v>
      </c>
      <c r="H32" s="30">
        <v>0</v>
      </c>
      <c r="I32" s="30">
        <v>0</v>
      </c>
      <c r="J32" s="30">
        <v>0</v>
      </c>
      <c r="K32" s="31">
        <f>[1]OBRAS!$H$534</f>
        <v>2166</v>
      </c>
      <c r="L32" s="55" t="s">
        <v>152</v>
      </c>
      <c r="M32" s="56"/>
    </row>
    <row r="33" spans="1:13" s="4" customFormat="1" ht="39.75" customHeight="1">
      <c r="A33" s="57" t="s">
        <v>154</v>
      </c>
      <c r="B33" s="58"/>
      <c r="C33" s="58"/>
      <c r="D33" s="59"/>
      <c r="E33" s="62" t="s">
        <v>45</v>
      </c>
      <c r="F33" s="56"/>
      <c r="G33" s="6">
        <f>[1]OBRAS!$J$545</f>
        <v>683742</v>
      </c>
      <c r="H33" s="30">
        <v>1</v>
      </c>
      <c r="I33" s="30">
        <v>0</v>
      </c>
      <c r="J33" s="30">
        <v>0</v>
      </c>
      <c r="K33" s="31" t="s">
        <v>10</v>
      </c>
      <c r="L33" s="55" t="s">
        <v>155</v>
      </c>
      <c r="M33" s="56"/>
    </row>
    <row r="34" spans="1:13" s="4" customFormat="1" ht="39.950000000000003" customHeight="1" thickBot="1">
      <c r="A34" s="57" t="s">
        <v>44</v>
      </c>
      <c r="B34" s="58"/>
      <c r="C34" s="58"/>
      <c r="D34" s="59"/>
      <c r="E34" s="62" t="s">
        <v>45</v>
      </c>
      <c r="F34" s="56"/>
      <c r="G34" s="6">
        <f>[1]OBRAS!$J$119</f>
        <v>2688017</v>
      </c>
      <c r="H34" s="30">
        <v>2.7E-2</v>
      </c>
      <c r="I34" s="30">
        <v>0.4</v>
      </c>
      <c r="J34" s="43">
        <v>1</v>
      </c>
      <c r="K34" s="38">
        <f>[1]OBRAS!$H$121</f>
        <v>4500</v>
      </c>
      <c r="L34" s="55" t="s">
        <v>227</v>
      </c>
      <c r="M34" s="56"/>
    </row>
    <row r="35" spans="1:13" s="4" customFormat="1" ht="20.100000000000001" customHeight="1" thickBot="1">
      <c r="A35" s="65" t="s">
        <v>16</v>
      </c>
      <c r="B35" s="66"/>
      <c r="C35" s="66"/>
      <c r="D35" s="67"/>
      <c r="E35" s="62"/>
      <c r="F35" s="56"/>
      <c r="G35" s="7"/>
      <c r="H35" s="10"/>
      <c r="I35" s="11"/>
      <c r="J35" s="63"/>
      <c r="K35" s="64"/>
      <c r="L35" s="61"/>
      <c r="M35" s="56"/>
    </row>
    <row r="36" spans="1:13" s="4" customFormat="1" ht="20.100000000000001" customHeight="1">
      <c r="A36" s="68" t="s">
        <v>15</v>
      </c>
      <c r="B36" s="58"/>
      <c r="C36" s="58"/>
      <c r="D36" s="59"/>
      <c r="E36" s="62" t="s">
        <v>17</v>
      </c>
      <c r="F36" s="56"/>
      <c r="G36" s="6">
        <f>[1]OBRAS!$J$41</f>
        <v>42900</v>
      </c>
      <c r="H36" s="10">
        <v>0.99880000000000002</v>
      </c>
      <c r="I36" s="11">
        <v>1</v>
      </c>
      <c r="J36" s="35">
        <v>100</v>
      </c>
      <c r="K36" s="37" t="s">
        <v>10</v>
      </c>
      <c r="L36" s="61" t="s">
        <v>13</v>
      </c>
      <c r="M36" s="56"/>
    </row>
    <row r="37" spans="1:13" s="4" customFormat="1" ht="44.25" customHeight="1">
      <c r="A37" s="57" t="s">
        <v>110</v>
      </c>
      <c r="B37" s="58"/>
      <c r="C37" s="58"/>
      <c r="D37" s="59"/>
      <c r="E37" s="62" t="s">
        <v>111</v>
      </c>
      <c r="F37" s="56"/>
      <c r="G37" s="6">
        <f>[1]OBRAS!$J$347</f>
        <v>11956</v>
      </c>
      <c r="H37" s="10">
        <v>1</v>
      </c>
      <c r="I37" s="11">
        <v>1</v>
      </c>
      <c r="J37" s="34">
        <v>100</v>
      </c>
      <c r="K37" s="31">
        <f>[1]OBRAS!$H$348</f>
        <v>2597</v>
      </c>
      <c r="L37" s="55" t="s">
        <v>227</v>
      </c>
      <c r="M37" s="56"/>
    </row>
    <row r="38" spans="1:13" s="4" customFormat="1" ht="66.75" customHeight="1">
      <c r="A38" s="57" t="s">
        <v>120</v>
      </c>
      <c r="B38" s="58"/>
      <c r="C38" s="58"/>
      <c r="D38" s="59"/>
      <c r="E38" s="60" t="s">
        <v>121</v>
      </c>
      <c r="F38" s="56"/>
      <c r="G38" s="6">
        <f>[1]OBRAS!$J$389</f>
        <v>192911</v>
      </c>
      <c r="H38" s="10">
        <v>0</v>
      </c>
      <c r="I38" s="11">
        <v>0.4</v>
      </c>
      <c r="J38" s="34">
        <v>100</v>
      </c>
      <c r="K38" s="31">
        <f>[1]OBRAS!$H$390</f>
        <v>961</v>
      </c>
      <c r="L38" s="55" t="s">
        <v>227</v>
      </c>
      <c r="M38" s="56"/>
    </row>
    <row r="39" spans="1:13" s="4" customFormat="1" ht="39.75" customHeight="1">
      <c r="A39" s="57" t="s">
        <v>130</v>
      </c>
      <c r="B39" s="58"/>
      <c r="C39" s="58"/>
      <c r="D39" s="59"/>
      <c r="E39" s="60" t="s">
        <v>131</v>
      </c>
      <c r="F39" s="56"/>
      <c r="G39" s="6">
        <f>[1]OBRAS!$J$437</f>
        <v>595988</v>
      </c>
      <c r="H39" s="10">
        <v>0.86450000000000005</v>
      </c>
      <c r="I39" s="11">
        <v>1</v>
      </c>
      <c r="J39" s="34">
        <v>100</v>
      </c>
      <c r="K39" s="31">
        <v>35</v>
      </c>
      <c r="L39" s="55" t="s">
        <v>13</v>
      </c>
      <c r="M39" s="56"/>
    </row>
    <row r="40" spans="1:13" s="4" customFormat="1" ht="39.75" customHeight="1">
      <c r="A40" s="57" t="s">
        <v>132</v>
      </c>
      <c r="B40" s="58"/>
      <c r="C40" s="58"/>
      <c r="D40" s="59"/>
      <c r="E40" s="60" t="s">
        <v>131</v>
      </c>
      <c r="F40" s="56"/>
      <c r="G40" s="6">
        <f>[1]OBRAS!$J$443</f>
        <v>483359</v>
      </c>
      <c r="H40" s="10">
        <v>0</v>
      </c>
      <c r="I40" s="11">
        <v>0</v>
      </c>
      <c r="J40" s="34">
        <v>0</v>
      </c>
      <c r="K40" s="31">
        <f>[1]OBRAS!$H$444</f>
        <v>135</v>
      </c>
      <c r="L40" s="55" t="s">
        <v>133</v>
      </c>
      <c r="M40" s="56"/>
    </row>
    <row r="41" spans="1:13" s="4" customFormat="1" ht="29.25" customHeight="1">
      <c r="A41" s="57" t="s">
        <v>149</v>
      </c>
      <c r="B41" s="58"/>
      <c r="C41" s="58"/>
      <c r="D41" s="59"/>
      <c r="E41" s="60" t="s">
        <v>16</v>
      </c>
      <c r="F41" s="56"/>
      <c r="G41" s="6">
        <f>[1]OBRAS!$J$521</f>
        <v>32500</v>
      </c>
      <c r="H41" s="10">
        <v>0.997</v>
      </c>
      <c r="I41" s="11">
        <v>1</v>
      </c>
      <c r="J41" s="34">
        <v>100</v>
      </c>
      <c r="K41" s="31">
        <f>[1]OBRAS!$H$522</f>
        <v>44</v>
      </c>
      <c r="L41" s="55" t="s">
        <v>13</v>
      </c>
      <c r="M41" s="56"/>
    </row>
    <row r="42" spans="1:13" s="4" customFormat="1" ht="41.25" customHeight="1">
      <c r="A42" s="57" t="s">
        <v>156</v>
      </c>
      <c r="B42" s="58"/>
      <c r="C42" s="58"/>
      <c r="D42" s="59"/>
      <c r="E42" s="60" t="s">
        <v>157</v>
      </c>
      <c r="F42" s="56"/>
      <c r="G42" s="6">
        <v>2354218</v>
      </c>
      <c r="H42" s="10">
        <v>0</v>
      </c>
      <c r="I42" s="11">
        <v>0</v>
      </c>
      <c r="J42" s="34">
        <v>2</v>
      </c>
      <c r="K42" s="31">
        <v>363</v>
      </c>
      <c r="L42" s="55" t="s">
        <v>158</v>
      </c>
      <c r="M42" s="56"/>
    </row>
    <row r="43" spans="1:13" s="4" customFormat="1" ht="39.75" customHeight="1" thickBot="1">
      <c r="A43" s="57" t="s">
        <v>106</v>
      </c>
      <c r="B43" s="58"/>
      <c r="C43" s="58"/>
      <c r="D43" s="59"/>
      <c r="E43" s="62" t="s">
        <v>17</v>
      </c>
      <c r="F43" s="56"/>
      <c r="G43" s="6">
        <f>[1]OBRAS!$J$329</f>
        <v>1703617</v>
      </c>
      <c r="H43" s="10">
        <v>0.51239999999999997</v>
      </c>
      <c r="I43" s="11">
        <v>0.65</v>
      </c>
      <c r="J43" s="36">
        <v>100</v>
      </c>
      <c r="K43" s="38">
        <f>[1]OBRAS!$H$330</f>
        <v>10608</v>
      </c>
      <c r="L43" s="61" t="s">
        <v>13</v>
      </c>
      <c r="M43" s="56"/>
    </row>
    <row r="44" spans="1:13" s="4" customFormat="1" ht="20.100000000000001" customHeight="1" thickBot="1">
      <c r="A44" s="65" t="s">
        <v>19</v>
      </c>
      <c r="B44" s="66"/>
      <c r="C44" s="66"/>
      <c r="D44" s="67"/>
      <c r="E44" s="62"/>
      <c r="F44" s="56"/>
      <c r="G44" s="7"/>
      <c r="H44" s="10"/>
      <c r="I44" s="11"/>
      <c r="J44" s="63"/>
      <c r="K44" s="64"/>
      <c r="L44" s="61"/>
      <c r="M44" s="56"/>
    </row>
    <row r="45" spans="1:13" s="4" customFormat="1" ht="27.95" customHeight="1">
      <c r="A45" s="57" t="s">
        <v>18</v>
      </c>
      <c r="B45" s="58"/>
      <c r="C45" s="58"/>
      <c r="D45" s="59"/>
      <c r="E45" s="62" t="s">
        <v>20</v>
      </c>
      <c r="F45" s="56"/>
      <c r="G45" s="6">
        <f>[1]OBRAS!$J$47</f>
        <v>2627491</v>
      </c>
      <c r="H45" s="10">
        <v>5.8999999999999999E-3</v>
      </c>
      <c r="I45" s="11">
        <v>0.3</v>
      </c>
      <c r="J45" s="35">
        <v>30</v>
      </c>
      <c r="K45" s="37">
        <v>320</v>
      </c>
      <c r="L45" s="61" t="s">
        <v>13</v>
      </c>
      <c r="M45" s="56"/>
    </row>
    <row r="46" spans="1:13" s="4" customFormat="1" ht="51.75" customHeight="1">
      <c r="A46" s="57" t="s">
        <v>86</v>
      </c>
      <c r="B46" s="58"/>
      <c r="C46" s="58"/>
      <c r="D46" s="59"/>
      <c r="E46" s="62" t="s">
        <v>25</v>
      </c>
      <c r="F46" s="56"/>
      <c r="G46" s="6">
        <f>[1]OBRAS!$J$239</f>
        <v>788335</v>
      </c>
      <c r="H46" s="10">
        <v>0</v>
      </c>
      <c r="I46" s="11">
        <v>0</v>
      </c>
      <c r="J46" s="34">
        <v>0</v>
      </c>
      <c r="K46" s="31">
        <f>[1]OBRAS!$H$240</f>
        <v>480</v>
      </c>
      <c r="L46" s="55" t="s">
        <v>234</v>
      </c>
      <c r="M46" s="56"/>
    </row>
    <row r="47" spans="1:13" s="4" customFormat="1" ht="39" customHeight="1">
      <c r="A47" s="57" t="s">
        <v>94</v>
      </c>
      <c r="B47" s="58"/>
      <c r="C47" s="58"/>
      <c r="D47" s="59"/>
      <c r="E47" s="62" t="s">
        <v>19</v>
      </c>
      <c r="F47" s="56"/>
      <c r="G47" s="6">
        <f>[1]OBRAS!$J$281</f>
        <v>3188</v>
      </c>
      <c r="H47" s="10">
        <v>0</v>
      </c>
      <c r="I47" s="11">
        <v>1</v>
      </c>
      <c r="J47" s="34">
        <v>100</v>
      </c>
      <c r="K47" s="31">
        <f>[1]OBRAS!$H$282</f>
        <v>10115</v>
      </c>
      <c r="L47" s="55" t="s">
        <v>13</v>
      </c>
      <c r="M47" s="56"/>
    </row>
    <row r="48" spans="1:13" s="4" customFormat="1" ht="30" customHeight="1">
      <c r="A48" s="57" t="s">
        <v>95</v>
      </c>
      <c r="B48" s="58"/>
      <c r="C48" s="58"/>
      <c r="D48" s="59"/>
      <c r="E48" s="62" t="s">
        <v>19</v>
      </c>
      <c r="F48" s="56"/>
      <c r="G48" s="6">
        <f>[1]OBRAS!$J$287</f>
        <v>2194749</v>
      </c>
      <c r="H48" s="10">
        <v>0.56279999999999997</v>
      </c>
      <c r="I48" s="11">
        <v>0.85</v>
      </c>
      <c r="J48" s="34">
        <v>100</v>
      </c>
      <c r="K48" s="31">
        <f>[1]OBRAS!$H$288</f>
        <v>10115</v>
      </c>
      <c r="L48" s="55" t="s">
        <v>13</v>
      </c>
      <c r="M48" s="56"/>
    </row>
    <row r="49" spans="1:13" s="4" customFormat="1" ht="30" customHeight="1">
      <c r="A49" s="57" t="s">
        <v>107</v>
      </c>
      <c r="B49" s="58"/>
      <c r="C49" s="58"/>
      <c r="D49" s="59"/>
      <c r="E49" s="62" t="s">
        <v>108</v>
      </c>
      <c r="F49" s="56"/>
      <c r="G49" s="6">
        <f>[1]OBRAS!$J$335</f>
        <v>1485827</v>
      </c>
      <c r="H49" s="10">
        <v>0.33150000000000002</v>
      </c>
      <c r="I49" s="11">
        <v>0.5</v>
      </c>
      <c r="J49" s="34">
        <v>100</v>
      </c>
      <c r="K49" s="31">
        <f>[1]OBRAS!$H$336</f>
        <v>6932</v>
      </c>
      <c r="L49" s="55" t="s">
        <v>13</v>
      </c>
      <c r="M49" s="56"/>
    </row>
    <row r="50" spans="1:13" s="4" customFormat="1" ht="30" customHeight="1">
      <c r="A50" s="57" t="s">
        <v>159</v>
      </c>
      <c r="B50" s="58"/>
      <c r="C50" s="58"/>
      <c r="D50" s="59"/>
      <c r="E50" s="62" t="s">
        <v>25</v>
      </c>
      <c r="F50" s="56"/>
      <c r="G50" s="6">
        <f>SUM(G52:G56)</f>
        <v>11803661</v>
      </c>
      <c r="H50" s="10">
        <v>0.6492</v>
      </c>
      <c r="I50" s="11">
        <v>0.72</v>
      </c>
      <c r="J50" s="34">
        <v>100</v>
      </c>
      <c r="K50" s="31">
        <v>182</v>
      </c>
      <c r="L50" s="55" t="s">
        <v>13</v>
      </c>
      <c r="M50" s="56"/>
    </row>
    <row r="51" spans="1:13" s="4" customFormat="1" ht="30" customHeight="1">
      <c r="A51" s="57" t="s">
        <v>163</v>
      </c>
      <c r="B51" s="58"/>
      <c r="C51" s="58"/>
      <c r="D51" s="59"/>
      <c r="E51" s="62" t="s">
        <v>20</v>
      </c>
      <c r="F51" s="56"/>
      <c r="G51" s="6">
        <f>SUM(G52:G56)</f>
        <v>11803661</v>
      </c>
      <c r="H51" s="10">
        <v>0.7228</v>
      </c>
      <c r="I51" s="11">
        <v>0.77</v>
      </c>
      <c r="J51" s="34">
        <v>100</v>
      </c>
      <c r="K51" s="31">
        <v>275</v>
      </c>
      <c r="L51" s="55" t="s">
        <v>13</v>
      </c>
      <c r="M51" s="56"/>
    </row>
    <row r="52" spans="1:13" s="4" customFormat="1" ht="27.95" customHeight="1" thickBot="1">
      <c r="A52" s="57" t="s">
        <v>21</v>
      </c>
      <c r="B52" s="58"/>
      <c r="C52" s="58"/>
      <c r="D52" s="59"/>
      <c r="E52" s="62" t="s">
        <v>25</v>
      </c>
      <c r="F52" s="56"/>
      <c r="G52" s="6">
        <f>[1]OBRAS!$J$53</f>
        <v>10769982</v>
      </c>
      <c r="H52" s="10">
        <v>0</v>
      </c>
      <c r="I52" s="11">
        <v>0</v>
      </c>
      <c r="J52" s="29">
        <v>0</v>
      </c>
      <c r="K52" s="41">
        <v>650</v>
      </c>
      <c r="L52" s="55" t="s">
        <v>13</v>
      </c>
      <c r="M52" s="56"/>
    </row>
    <row r="53" spans="1:13" s="4" customFormat="1" ht="20.100000000000001" customHeight="1" thickBot="1">
      <c r="A53" s="65" t="s">
        <v>22</v>
      </c>
      <c r="B53" s="66"/>
      <c r="C53" s="66"/>
      <c r="D53" s="67"/>
      <c r="E53" s="62"/>
      <c r="F53" s="56"/>
      <c r="G53" s="7"/>
      <c r="H53" s="10"/>
      <c r="I53" s="11"/>
      <c r="J53" s="63"/>
      <c r="K53" s="64"/>
      <c r="L53" s="61"/>
      <c r="M53" s="56"/>
    </row>
    <row r="54" spans="1:13" s="4" customFormat="1" ht="53.25" customHeight="1">
      <c r="A54" s="57" t="s">
        <v>23</v>
      </c>
      <c r="B54" s="58"/>
      <c r="C54" s="58"/>
      <c r="D54" s="59"/>
      <c r="E54" s="62" t="s">
        <v>24</v>
      </c>
      <c r="F54" s="56"/>
      <c r="G54" s="6">
        <f>[1]OBRAS!$J$59</f>
        <v>351240</v>
      </c>
      <c r="H54" s="10">
        <v>0</v>
      </c>
      <c r="I54" s="11">
        <v>0</v>
      </c>
      <c r="J54" s="35">
        <v>0</v>
      </c>
      <c r="K54" s="37">
        <v>430</v>
      </c>
      <c r="L54" s="55" t="s">
        <v>235</v>
      </c>
      <c r="M54" s="56"/>
    </row>
    <row r="55" spans="1:13" s="4" customFormat="1" ht="41.25" customHeight="1">
      <c r="A55" s="57" t="s">
        <v>66</v>
      </c>
      <c r="B55" s="58"/>
      <c r="C55" s="58"/>
      <c r="D55" s="59"/>
      <c r="E55" s="62" t="s">
        <v>67</v>
      </c>
      <c r="F55" s="56"/>
      <c r="G55" s="6">
        <f>[1]OBRAS!$J$185</f>
        <v>385617</v>
      </c>
      <c r="H55" s="10">
        <v>1</v>
      </c>
      <c r="I55" s="11">
        <v>0</v>
      </c>
      <c r="J55" s="34">
        <v>37</v>
      </c>
      <c r="K55" s="31">
        <f>[1]OBRAS!$H$187</f>
        <v>27726</v>
      </c>
      <c r="L55" s="55" t="s">
        <v>227</v>
      </c>
      <c r="M55" s="56"/>
    </row>
    <row r="56" spans="1:13" s="4" customFormat="1" ht="29.25" customHeight="1">
      <c r="A56" s="57" t="s">
        <v>88</v>
      </c>
      <c r="B56" s="58"/>
      <c r="C56" s="58"/>
      <c r="D56" s="59"/>
      <c r="E56" s="62" t="s">
        <v>67</v>
      </c>
      <c r="F56" s="56"/>
      <c r="G56" s="6">
        <f>[1]OBRAS!$J$257</f>
        <v>296822</v>
      </c>
      <c r="H56" s="10">
        <v>0.98980000000000001</v>
      </c>
      <c r="I56" s="11">
        <v>1</v>
      </c>
      <c r="J56" s="34">
        <v>100</v>
      </c>
      <c r="K56" s="31">
        <f>[1]OBRAS!$H$259</f>
        <v>550</v>
      </c>
      <c r="L56" s="55" t="s">
        <v>13</v>
      </c>
      <c r="M56" s="56"/>
    </row>
    <row r="57" spans="1:13" s="4" customFormat="1" ht="29.25" customHeight="1">
      <c r="A57" s="57" t="s">
        <v>97</v>
      </c>
      <c r="B57" s="58"/>
      <c r="C57" s="58"/>
      <c r="D57" s="59"/>
      <c r="E57" s="62" t="s">
        <v>98</v>
      </c>
      <c r="F57" s="56"/>
      <c r="G57" s="6">
        <f>[1]OBRAS!$J$299</f>
        <v>106533</v>
      </c>
      <c r="H57" s="10">
        <v>0</v>
      </c>
      <c r="I57" s="11">
        <v>1</v>
      </c>
      <c r="J57" s="34">
        <v>100</v>
      </c>
      <c r="K57" s="31">
        <f>[1]OBRAS!$H$301</f>
        <v>2741</v>
      </c>
      <c r="L57" s="55" t="s">
        <v>13</v>
      </c>
      <c r="M57" s="56"/>
    </row>
    <row r="58" spans="1:13" s="4" customFormat="1" ht="29.25" customHeight="1">
      <c r="A58" s="57" t="s">
        <v>109</v>
      </c>
      <c r="B58" s="58"/>
      <c r="C58" s="58"/>
      <c r="D58" s="59"/>
      <c r="E58" s="62" t="s">
        <v>22</v>
      </c>
      <c r="F58" s="56"/>
      <c r="G58" s="6">
        <f>[1]OBRAS!$J$341</f>
        <v>476344</v>
      </c>
      <c r="H58" s="10">
        <v>0.77200000000000002</v>
      </c>
      <c r="I58" s="11">
        <v>1</v>
      </c>
      <c r="J58" s="34">
        <v>100</v>
      </c>
      <c r="K58" s="31">
        <f>[1]OBRAS!$H$342</f>
        <v>3551</v>
      </c>
      <c r="L58" s="55" t="s">
        <v>13</v>
      </c>
      <c r="M58" s="56"/>
    </row>
    <row r="59" spans="1:13" s="4" customFormat="1" ht="29.25" customHeight="1">
      <c r="A59" s="57" t="s">
        <v>164</v>
      </c>
      <c r="B59" s="58"/>
      <c r="C59" s="58"/>
      <c r="D59" s="59"/>
      <c r="E59" s="62" t="s">
        <v>98</v>
      </c>
      <c r="F59" s="56"/>
      <c r="G59" s="6">
        <f>SUM(G60:G64)</f>
        <v>8406275</v>
      </c>
      <c r="H59" s="10">
        <v>0.92779999999999996</v>
      </c>
      <c r="I59" s="11">
        <v>1</v>
      </c>
      <c r="J59" s="34">
        <v>100</v>
      </c>
      <c r="K59" s="31">
        <v>695</v>
      </c>
      <c r="L59" s="55" t="s">
        <v>13</v>
      </c>
      <c r="M59" s="56"/>
    </row>
    <row r="60" spans="1:13" s="4" customFormat="1" ht="53.25" customHeight="1" thickBot="1">
      <c r="A60" s="57" t="s">
        <v>77</v>
      </c>
      <c r="B60" s="58"/>
      <c r="C60" s="58"/>
      <c r="D60" s="59"/>
      <c r="E60" s="62" t="s">
        <v>67</v>
      </c>
      <c r="F60" s="56"/>
      <c r="G60" s="6">
        <f>[1]OBRAS!$J$215</f>
        <v>7260022</v>
      </c>
      <c r="H60" s="10">
        <v>1</v>
      </c>
      <c r="I60" s="11">
        <v>0</v>
      </c>
      <c r="J60" s="36">
        <v>0</v>
      </c>
      <c r="K60" s="38">
        <v>0</v>
      </c>
      <c r="L60" s="55" t="s">
        <v>78</v>
      </c>
      <c r="M60" s="56"/>
    </row>
    <row r="61" spans="1:13" s="4" customFormat="1" ht="20.100000000000001" customHeight="1" thickBot="1">
      <c r="A61" s="65" t="s">
        <v>26</v>
      </c>
      <c r="B61" s="66"/>
      <c r="C61" s="66"/>
      <c r="D61" s="67"/>
      <c r="E61" s="62"/>
      <c r="F61" s="56"/>
      <c r="G61" s="7"/>
      <c r="H61" s="10"/>
      <c r="I61" s="11"/>
      <c r="J61" s="63"/>
      <c r="K61" s="64"/>
      <c r="L61" s="61"/>
      <c r="M61" s="56"/>
    </row>
    <row r="62" spans="1:13" s="4" customFormat="1" ht="50.1" customHeight="1">
      <c r="A62" s="57" t="s">
        <v>27</v>
      </c>
      <c r="B62" s="58"/>
      <c r="C62" s="58"/>
      <c r="D62" s="59"/>
      <c r="E62" s="62" t="s">
        <v>29</v>
      </c>
      <c r="F62" s="56"/>
      <c r="G62" s="6">
        <f>[1]OBRAS!$J$65</f>
        <v>194038</v>
      </c>
      <c r="H62" s="10">
        <v>0</v>
      </c>
      <c r="I62" s="11">
        <v>0.3</v>
      </c>
      <c r="J62" s="39">
        <v>40</v>
      </c>
      <c r="K62" s="40">
        <f>[1]OBRAS!$H$66</f>
        <v>2392</v>
      </c>
      <c r="L62" s="55" t="s">
        <v>28</v>
      </c>
      <c r="M62" s="56"/>
    </row>
    <row r="63" spans="1:13" s="4" customFormat="1" ht="39.950000000000003" customHeight="1">
      <c r="A63" s="57" t="s">
        <v>36</v>
      </c>
      <c r="B63" s="58"/>
      <c r="C63" s="58"/>
      <c r="D63" s="59"/>
      <c r="E63" s="62" t="s">
        <v>37</v>
      </c>
      <c r="F63" s="56"/>
      <c r="G63" s="6">
        <f>[1]OBRAS!$J$83</f>
        <v>95454</v>
      </c>
      <c r="H63" s="10">
        <v>0</v>
      </c>
      <c r="I63" s="11">
        <v>0</v>
      </c>
      <c r="J63" s="34"/>
      <c r="K63" s="31">
        <f>[1]OBRAS!$H$84</f>
        <v>8436</v>
      </c>
      <c r="L63" s="55" t="s">
        <v>227</v>
      </c>
      <c r="M63" s="56"/>
    </row>
    <row r="64" spans="1:13" s="4" customFormat="1" ht="39.950000000000003" customHeight="1">
      <c r="A64" s="57" t="s">
        <v>52</v>
      </c>
      <c r="B64" s="58"/>
      <c r="C64" s="58"/>
      <c r="D64" s="59"/>
      <c r="E64" s="62" t="s">
        <v>53</v>
      </c>
      <c r="F64" s="56"/>
      <c r="G64" s="6">
        <f>[1]OBRAS!$J$143</f>
        <v>856761</v>
      </c>
      <c r="H64" s="10">
        <v>0.3533</v>
      </c>
      <c r="I64" s="11">
        <v>0</v>
      </c>
      <c r="J64" s="34"/>
      <c r="K64" s="31">
        <f>[1]OBRAS!$H$144</f>
        <v>3730</v>
      </c>
      <c r="L64" s="55" t="s">
        <v>54</v>
      </c>
      <c r="M64" s="56"/>
    </row>
    <row r="65" spans="1:13" s="4" customFormat="1" ht="30" customHeight="1">
      <c r="A65" s="57" t="s">
        <v>57</v>
      </c>
      <c r="B65" s="58"/>
      <c r="C65" s="58"/>
      <c r="D65" s="59"/>
      <c r="E65" s="62" t="s">
        <v>26</v>
      </c>
      <c r="F65" s="56"/>
      <c r="G65" s="6">
        <f>[1]OBRAS!$J$155</f>
        <v>35401</v>
      </c>
      <c r="H65" s="10">
        <v>0.82950000000000002</v>
      </c>
      <c r="I65" s="11">
        <v>1</v>
      </c>
      <c r="J65" s="34">
        <v>100</v>
      </c>
      <c r="K65" s="31">
        <f>[1]OBRAS!$H$156</f>
        <v>31673</v>
      </c>
      <c r="L65" s="55" t="s">
        <v>13</v>
      </c>
      <c r="M65" s="56"/>
    </row>
    <row r="66" spans="1:13" s="4" customFormat="1" ht="39.950000000000003" customHeight="1">
      <c r="A66" s="57" t="s">
        <v>39</v>
      </c>
      <c r="B66" s="58"/>
      <c r="C66" s="58"/>
      <c r="D66" s="59"/>
      <c r="E66" s="62" t="s">
        <v>26</v>
      </c>
      <c r="F66" s="56"/>
      <c r="G66" s="6">
        <f>[1]OBRAS!$J$95</f>
        <v>7396771</v>
      </c>
      <c r="H66" s="10">
        <v>1</v>
      </c>
      <c r="I66" s="11">
        <v>0.95</v>
      </c>
      <c r="J66" s="34"/>
      <c r="K66" s="31">
        <f>[1]OBRAS!$H$96</f>
        <v>10595</v>
      </c>
      <c r="L66" s="55" t="s">
        <v>13</v>
      </c>
      <c r="M66" s="56"/>
    </row>
    <row r="67" spans="1:13" s="4" customFormat="1" ht="39.950000000000003" customHeight="1">
      <c r="A67" s="57" t="s">
        <v>153</v>
      </c>
      <c r="B67" s="58"/>
      <c r="C67" s="58"/>
      <c r="D67" s="59"/>
      <c r="E67" s="62" t="s">
        <v>37</v>
      </c>
      <c r="F67" s="56"/>
      <c r="G67" s="6">
        <f>[1]OBRAS!$J$539</f>
        <v>18704</v>
      </c>
      <c r="H67" s="10">
        <v>1</v>
      </c>
      <c r="I67" s="11">
        <v>1</v>
      </c>
      <c r="J67" s="34"/>
      <c r="K67" s="31">
        <f>[1]OBRAS!$H$541</f>
        <v>219</v>
      </c>
      <c r="L67" s="55" t="s">
        <v>13</v>
      </c>
      <c r="M67" s="56"/>
    </row>
    <row r="68" spans="1:13" s="4" customFormat="1" ht="52.5" customHeight="1" thickBot="1">
      <c r="A68" s="57" t="s">
        <v>74</v>
      </c>
      <c r="B68" s="58"/>
      <c r="C68" s="58"/>
      <c r="D68" s="59"/>
      <c r="E68" s="62" t="s">
        <v>75</v>
      </c>
      <c r="F68" s="56"/>
      <c r="G68" s="6">
        <f>[1]OBRAS!$J$209</f>
        <v>8535422</v>
      </c>
      <c r="H68" s="10">
        <v>1</v>
      </c>
      <c r="I68" s="11">
        <v>0</v>
      </c>
      <c r="J68" s="36"/>
      <c r="K68" s="38" t="s">
        <v>10</v>
      </c>
      <c r="L68" s="55" t="s">
        <v>76</v>
      </c>
      <c r="M68" s="56"/>
    </row>
    <row r="69" spans="1:13" s="4" customFormat="1" ht="20.100000000000001" customHeight="1" thickBot="1">
      <c r="A69" s="65" t="s">
        <v>30</v>
      </c>
      <c r="B69" s="66"/>
      <c r="C69" s="66"/>
      <c r="D69" s="67"/>
      <c r="E69" s="62"/>
      <c r="F69" s="56"/>
      <c r="G69" s="7"/>
      <c r="H69" s="10"/>
      <c r="I69" s="11"/>
      <c r="J69" s="63"/>
      <c r="K69" s="64"/>
      <c r="L69" s="61"/>
      <c r="M69" s="56"/>
    </row>
    <row r="70" spans="1:13" s="4" customFormat="1" ht="20.100000000000001" customHeight="1">
      <c r="A70" s="68" t="s">
        <v>31</v>
      </c>
      <c r="B70" s="58"/>
      <c r="C70" s="58"/>
      <c r="D70" s="59"/>
      <c r="E70" s="62" t="s">
        <v>32</v>
      </c>
      <c r="F70" s="56"/>
      <c r="G70" s="6">
        <f>[1]OBRAS!$J$71</f>
        <v>21500</v>
      </c>
      <c r="H70" s="10">
        <v>0</v>
      </c>
      <c r="I70" s="11">
        <v>1</v>
      </c>
      <c r="J70" s="39">
        <v>100</v>
      </c>
      <c r="K70" s="40">
        <f>[1]OBRAS!$H$73</f>
        <v>1143</v>
      </c>
      <c r="L70" s="61" t="s">
        <v>10</v>
      </c>
      <c r="M70" s="56"/>
    </row>
    <row r="71" spans="1:13" s="4" customFormat="1" ht="39.950000000000003" customHeight="1">
      <c r="A71" s="57" t="s">
        <v>40</v>
      </c>
      <c r="B71" s="58"/>
      <c r="C71" s="58"/>
      <c r="D71" s="59"/>
      <c r="E71" s="62" t="s">
        <v>32</v>
      </c>
      <c r="F71" s="56"/>
      <c r="G71" s="6">
        <f>[1]OBRAS!$J$101</f>
        <v>2003500</v>
      </c>
      <c r="H71" s="10">
        <v>0.97330000000000005</v>
      </c>
      <c r="I71" s="11">
        <v>0.7</v>
      </c>
      <c r="J71" s="34">
        <v>100</v>
      </c>
      <c r="K71" s="31">
        <f>[1]OBRAS!$H$102</f>
        <v>1117</v>
      </c>
      <c r="L71" s="55" t="s">
        <v>236</v>
      </c>
      <c r="M71" s="56"/>
    </row>
    <row r="72" spans="1:13" s="4" customFormat="1" ht="30" customHeight="1">
      <c r="A72" s="57" t="s">
        <v>89</v>
      </c>
      <c r="B72" s="58"/>
      <c r="C72" s="58"/>
      <c r="D72" s="59"/>
      <c r="E72" s="62" t="s">
        <v>90</v>
      </c>
      <c r="F72" s="56"/>
      <c r="G72" s="6">
        <f>[1]OBRAS!$J$263</f>
        <v>2109114</v>
      </c>
      <c r="H72" s="10">
        <v>0.53149999999999997</v>
      </c>
      <c r="I72" s="11">
        <v>0.61</v>
      </c>
      <c r="J72" s="34">
        <v>70</v>
      </c>
      <c r="K72" s="31">
        <f>[1]OBRAS!$H$264</f>
        <v>7985</v>
      </c>
      <c r="L72" s="55" t="s">
        <v>13</v>
      </c>
      <c r="M72" s="56"/>
    </row>
    <row r="73" spans="1:13" s="4" customFormat="1" ht="40.5" customHeight="1">
      <c r="A73" s="57" t="s">
        <v>96</v>
      </c>
      <c r="B73" s="58"/>
      <c r="C73" s="58"/>
      <c r="D73" s="59"/>
      <c r="E73" s="62" t="s">
        <v>30</v>
      </c>
      <c r="F73" s="56"/>
      <c r="G73" s="6">
        <f>[1]OBRAS!$J$293</f>
        <v>154146</v>
      </c>
      <c r="H73" s="10">
        <v>1</v>
      </c>
      <c r="I73" s="11">
        <v>0</v>
      </c>
      <c r="J73" s="34">
        <v>2</v>
      </c>
      <c r="K73" s="31" t="s">
        <v>10</v>
      </c>
      <c r="L73" s="55" t="s">
        <v>227</v>
      </c>
      <c r="M73" s="56"/>
    </row>
    <row r="74" spans="1:13" s="4" customFormat="1" ht="28.5" customHeight="1">
      <c r="A74" s="57" t="s">
        <v>99</v>
      </c>
      <c r="B74" s="58"/>
      <c r="C74" s="58"/>
      <c r="D74" s="59"/>
      <c r="E74" s="62" t="s">
        <v>30</v>
      </c>
      <c r="F74" s="56"/>
      <c r="G74" s="6">
        <f>[1]OBRAS!$J$305</f>
        <v>1067884</v>
      </c>
      <c r="H74" s="10">
        <v>0.75170000000000003</v>
      </c>
      <c r="I74" s="11">
        <v>1</v>
      </c>
      <c r="J74" s="34">
        <v>100</v>
      </c>
      <c r="K74" s="31">
        <f>[1]OBRAS!$H$306</f>
        <v>2192</v>
      </c>
      <c r="L74" s="55" t="s">
        <v>13</v>
      </c>
      <c r="M74" s="56"/>
    </row>
    <row r="75" spans="1:13" s="4" customFormat="1" ht="28.5" customHeight="1">
      <c r="A75" s="57" t="s">
        <v>134</v>
      </c>
      <c r="B75" s="58"/>
      <c r="C75" s="58"/>
      <c r="D75" s="59"/>
      <c r="E75" s="62" t="s">
        <v>30</v>
      </c>
      <c r="F75" s="56"/>
      <c r="G75" s="6">
        <f>[1]OBRAS!$J$449</f>
        <v>4431926</v>
      </c>
      <c r="H75" s="10">
        <v>0</v>
      </c>
      <c r="I75" s="11">
        <v>0</v>
      </c>
      <c r="J75" s="34">
        <v>0</v>
      </c>
      <c r="K75" s="31">
        <f>[1]OBRAS!$H$450</f>
        <v>1577</v>
      </c>
      <c r="L75" s="55" t="s">
        <v>13</v>
      </c>
      <c r="M75" s="56"/>
    </row>
    <row r="76" spans="1:13" s="4" customFormat="1" ht="41.25" customHeight="1">
      <c r="A76" s="57" t="s">
        <v>139</v>
      </c>
      <c r="B76" s="58"/>
      <c r="C76" s="58"/>
      <c r="D76" s="59"/>
      <c r="E76" s="62" t="s">
        <v>30</v>
      </c>
      <c r="F76" s="56"/>
      <c r="G76" s="6">
        <f>[1]OBRAS!$J$479</f>
        <v>1080960</v>
      </c>
      <c r="H76" s="10">
        <v>3.7400000000000003E-2</v>
      </c>
      <c r="I76" s="11">
        <v>0</v>
      </c>
      <c r="J76" s="34">
        <v>4</v>
      </c>
      <c r="K76" s="31">
        <f>[1]OBRAS!$H$480</f>
        <v>41</v>
      </c>
      <c r="L76" s="55" t="s">
        <v>140</v>
      </c>
      <c r="M76" s="56"/>
    </row>
    <row r="77" spans="1:13" s="4" customFormat="1" ht="33.75" customHeight="1">
      <c r="A77" s="57" t="s">
        <v>148</v>
      </c>
      <c r="B77" s="58"/>
      <c r="C77" s="58"/>
      <c r="D77" s="59"/>
      <c r="E77" s="62" t="s">
        <v>30</v>
      </c>
      <c r="F77" s="56"/>
      <c r="G77" s="6">
        <f>[1]OBRAS!$J$515</f>
        <v>1153352</v>
      </c>
      <c r="H77" s="10">
        <v>0.77100000000000002</v>
      </c>
      <c r="I77" s="11">
        <v>0.86</v>
      </c>
      <c r="J77" s="34">
        <v>96</v>
      </c>
      <c r="K77" s="31">
        <f>[1]OBRAS!$H$516</f>
        <v>140</v>
      </c>
      <c r="L77" s="55" t="s">
        <v>13</v>
      </c>
      <c r="M77" s="56"/>
    </row>
    <row r="78" spans="1:13" s="4" customFormat="1" ht="39" customHeight="1">
      <c r="A78" s="57" t="s">
        <v>150</v>
      </c>
      <c r="B78" s="58"/>
      <c r="C78" s="58"/>
      <c r="D78" s="59"/>
      <c r="E78" s="62" t="s">
        <v>30</v>
      </c>
      <c r="F78" s="56"/>
      <c r="G78" s="6">
        <f>[1]OBRAS!$J$527</f>
        <v>1189803</v>
      </c>
      <c r="H78" s="10">
        <v>0.99539999999999995</v>
      </c>
      <c r="I78" s="11">
        <v>1</v>
      </c>
      <c r="J78" s="34">
        <v>100</v>
      </c>
      <c r="K78" s="31">
        <f>[1]OBRAS!$H$529</f>
        <v>129</v>
      </c>
      <c r="L78" s="55" t="s">
        <v>13</v>
      </c>
      <c r="M78" s="56"/>
    </row>
    <row r="79" spans="1:13" s="4" customFormat="1" ht="39.950000000000003" customHeight="1" thickBot="1">
      <c r="A79" s="57" t="s">
        <v>58</v>
      </c>
      <c r="B79" s="58"/>
      <c r="C79" s="58"/>
      <c r="D79" s="59"/>
      <c r="E79" s="62" t="s">
        <v>32</v>
      </c>
      <c r="F79" s="56"/>
      <c r="G79" s="6">
        <f>[1]OBRAS!$J$161</f>
        <v>2070066</v>
      </c>
      <c r="H79" s="10">
        <v>0.9627</v>
      </c>
      <c r="I79" s="11">
        <v>0.4</v>
      </c>
      <c r="J79" s="36">
        <v>61</v>
      </c>
      <c r="K79" s="38">
        <f>[1]OBRAS!$H$162</f>
        <v>1012</v>
      </c>
      <c r="L79" s="55" t="s">
        <v>59</v>
      </c>
      <c r="M79" s="56"/>
    </row>
    <row r="80" spans="1:13" s="4" customFormat="1" ht="20.100000000000001" customHeight="1" thickBot="1">
      <c r="A80" s="65" t="s">
        <v>33</v>
      </c>
      <c r="B80" s="66"/>
      <c r="C80" s="66"/>
      <c r="D80" s="67"/>
      <c r="E80" s="62"/>
      <c r="F80" s="56"/>
      <c r="G80" s="7"/>
      <c r="H80" s="10"/>
      <c r="I80" s="11"/>
      <c r="J80" s="63"/>
      <c r="K80" s="64"/>
      <c r="L80" s="61"/>
      <c r="M80" s="56"/>
    </row>
    <row r="81" spans="1:13" s="4" customFormat="1" ht="27.75" customHeight="1">
      <c r="A81" s="68" t="s">
        <v>34</v>
      </c>
      <c r="B81" s="58"/>
      <c r="C81" s="58"/>
      <c r="D81" s="59"/>
      <c r="E81" s="62" t="s">
        <v>35</v>
      </c>
      <c r="F81" s="56"/>
      <c r="G81" s="6">
        <f>[1]OBRAS!$J$77</f>
        <v>18552</v>
      </c>
      <c r="H81" s="10">
        <v>0</v>
      </c>
      <c r="I81" s="11">
        <v>1</v>
      </c>
      <c r="J81" s="11">
        <v>1</v>
      </c>
      <c r="K81" s="40">
        <f>[1]OBRAS!$H$78</f>
        <v>1511</v>
      </c>
      <c r="L81" s="55" t="s">
        <v>237</v>
      </c>
      <c r="M81" s="56"/>
    </row>
    <row r="82" spans="1:13" s="4" customFormat="1" ht="24.95" customHeight="1">
      <c r="A82" s="57" t="s">
        <v>38</v>
      </c>
      <c r="B82" s="58"/>
      <c r="C82" s="58"/>
      <c r="D82" s="59"/>
      <c r="E82" s="62" t="s">
        <v>33</v>
      </c>
      <c r="F82" s="56"/>
      <c r="G82" s="6">
        <f>[1]OBRAS!$J$89</f>
        <v>3100</v>
      </c>
      <c r="H82" s="10">
        <v>0.73880000000000001</v>
      </c>
      <c r="I82" s="11">
        <v>1</v>
      </c>
      <c r="J82" s="11">
        <v>1</v>
      </c>
      <c r="K82" s="31">
        <f>[1]OBRAS!$H$90</f>
        <v>4554</v>
      </c>
      <c r="L82" s="61" t="s">
        <v>13</v>
      </c>
      <c r="M82" s="56"/>
    </row>
    <row r="83" spans="1:13" s="4" customFormat="1" ht="30" customHeight="1">
      <c r="A83" s="57" t="s">
        <v>165</v>
      </c>
      <c r="B83" s="58"/>
      <c r="C83" s="58"/>
      <c r="D83" s="59"/>
      <c r="E83" s="60" t="s">
        <v>166</v>
      </c>
      <c r="F83" s="56"/>
      <c r="G83" s="6">
        <v>9955766</v>
      </c>
      <c r="H83" s="10">
        <v>0.15429999999999999</v>
      </c>
      <c r="I83" s="11" t="s">
        <v>10</v>
      </c>
      <c r="J83" s="34">
        <v>70</v>
      </c>
      <c r="K83" s="31" t="s">
        <v>10</v>
      </c>
      <c r="L83" s="55" t="s">
        <v>238</v>
      </c>
      <c r="M83" s="56"/>
    </row>
    <row r="84" spans="1:13" s="4" customFormat="1" ht="24.95" customHeight="1" thickBot="1">
      <c r="A84" s="57" t="s">
        <v>42</v>
      </c>
      <c r="B84" s="58"/>
      <c r="C84" s="58"/>
      <c r="D84" s="59"/>
      <c r="E84" s="62" t="s">
        <v>41</v>
      </c>
      <c r="F84" s="56"/>
      <c r="G84" s="6">
        <f>[1]OBRAS!$J$107</f>
        <v>12843</v>
      </c>
      <c r="H84" s="10">
        <v>1</v>
      </c>
      <c r="I84" s="11">
        <v>1</v>
      </c>
      <c r="J84" s="36">
        <v>100</v>
      </c>
      <c r="K84" s="38">
        <f>[1]OBRAS!$H$108</f>
        <v>3546</v>
      </c>
      <c r="L84" s="61" t="s">
        <v>13</v>
      </c>
      <c r="M84" s="56"/>
    </row>
    <row r="85" spans="1:13" s="4" customFormat="1" ht="20.100000000000001" customHeight="1" thickBot="1">
      <c r="A85" s="65" t="s">
        <v>47</v>
      </c>
      <c r="B85" s="66"/>
      <c r="C85" s="66"/>
      <c r="D85" s="67"/>
      <c r="E85" s="62"/>
      <c r="F85" s="56"/>
      <c r="G85" s="7"/>
      <c r="H85" s="10"/>
      <c r="I85" s="11"/>
      <c r="J85" s="63"/>
      <c r="K85" s="64"/>
      <c r="L85" s="61"/>
      <c r="M85" s="56"/>
    </row>
    <row r="86" spans="1:13" s="4" customFormat="1" ht="20.100000000000001" customHeight="1">
      <c r="A86" s="68" t="s">
        <v>48</v>
      </c>
      <c r="B86" s="58"/>
      <c r="C86" s="58"/>
      <c r="D86" s="59"/>
      <c r="E86" s="62" t="s">
        <v>47</v>
      </c>
      <c r="F86" s="56"/>
      <c r="G86" s="6">
        <f>[1]OBRAS!$J$125</f>
        <v>9170242</v>
      </c>
      <c r="H86" s="10">
        <v>0.35730000000000001</v>
      </c>
      <c r="I86" s="11">
        <v>0.43</v>
      </c>
      <c r="J86" s="39">
        <v>43</v>
      </c>
      <c r="K86" s="40">
        <f>[1]OBRAS!$H$126</f>
        <v>41336</v>
      </c>
      <c r="L86" s="61" t="s">
        <v>13</v>
      </c>
      <c r="M86" s="56"/>
    </row>
    <row r="87" spans="1:13" s="4" customFormat="1" ht="39.950000000000003" customHeight="1">
      <c r="A87" s="57" t="s">
        <v>61</v>
      </c>
      <c r="B87" s="58"/>
      <c r="C87" s="58"/>
      <c r="D87" s="59"/>
      <c r="E87" s="62" t="s">
        <v>62</v>
      </c>
      <c r="F87" s="56"/>
      <c r="G87" s="6">
        <f>[1]OBRAS!$J$173</f>
        <v>3110697</v>
      </c>
      <c r="H87" s="10">
        <v>0.85609999999999997</v>
      </c>
      <c r="I87" s="11">
        <v>1</v>
      </c>
      <c r="J87" s="34">
        <v>100</v>
      </c>
      <c r="K87" s="31">
        <f>[1]OBRAS!$H$174</f>
        <v>57487</v>
      </c>
      <c r="L87" s="61" t="s">
        <v>13</v>
      </c>
      <c r="M87" s="56"/>
    </row>
    <row r="88" spans="1:13" s="4" customFormat="1" ht="20.100000000000001" customHeight="1">
      <c r="A88" s="68" t="s">
        <v>49</v>
      </c>
      <c r="B88" s="58"/>
      <c r="C88" s="58"/>
      <c r="D88" s="59"/>
      <c r="E88" s="62" t="s">
        <v>47</v>
      </c>
      <c r="F88" s="56"/>
      <c r="G88" s="6">
        <f>[1]OBRAS!$J$131</f>
        <v>17846578</v>
      </c>
      <c r="H88" s="10">
        <v>0.45200000000000001</v>
      </c>
      <c r="I88" s="11">
        <v>0.45</v>
      </c>
      <c r="J88" s="34">
        <v>47</v>
      </c>
      <c r="K88" s="31">
        <f>[1]OBRAS!$H$126</f>
        <v>41336</v>
      </c>
      <c r="L88" s="61" t="s">
        <v>13</v>
      </c>
      <c r="M88" s="56"/>
    </row>
    <row r="89" spans="1:13" s="4" customFormat="1" ht="52.5" customHeight="1">
      <c r="A89" s="57" t="s">
        <v>115</v>
      </c>
      <c r="B89" s="58"/>
      <c r="C89" s="58"/>
      <c r="D89" s="59"/>
      <c r="E89" s="62" t="s">
        <v>62</v>
      </c>
      <c r="F89" s="56"/>
      <c r="G89" s="6">
        <f>[1]OBRAS!$J$371</f>
        <v>616368</v>
      </c>
      <c r="H89" s="10">
        <v>0</v>
      </c>
      <c r="I89" s="11">
        <v>0</v>
      </c>
      <c r="J89" s="34">
        <v>0</v>
      </c>
      <c r="K89" s="31">
        <f>[1]OBRAS!$H$372</f>
        <v>1822</v>
      </c>
      <c r="L89" s="55" t="s">
        <v>116</v>
      </c>
      <c r="M89" s="56"/>
    </row>
    <row r="90" spans="1:13" s="4" customFormat="1" ht="52.5" customHeight="1">
      <c r="A90" s="57" t="s">
        <v>117</v>
      </c>
      <c r="B90" s="58"/>
      <c r="C90" s="58"/>
      <c r="D90" s="59"/>
      <c r="E90" s="62" t="s">
        <v>62</v>
      </c>
      <c r="F90" s="56"/>
      <c r="G90" s="6">
        <f>[1]OBRAS!$J$377</f>
        <v>1195746</v>
      </c>
      <c r="H90" s="10">
        <v>0</v>
      </c>
      <c r="I90" s="11">
        <v>0</v>
      </c>
      <c r="J90" s="34">
        <v>0</v>
      </c>
      <c r="K90" s="31">
        <f>[1]OBRAS!$H$378</f>
        <v>1768</v>
      </c>
      <c r="L90" s="55" t="s">
        <v>116</v>
      </c>
      <c r="M90" s="56"/>
    </row>
    <row r="91" spans="1:13" s="4" customFormat="1" ht="52.5" customHeight="1">
      <c r="A91" s="57" t="s">
        <v>118</v>
      </c>
      <c r="B91" s="58"/>
      <c r="C91" s="58"/>
      <c r="D91" s="59"/>
      <c r="E91" s="62" t="s">
        <v>62</v>
      </c>
      <c r="F91" s="56"/>
      <c r="G91" s="6">
        <f>[1]OBRAS!$J$383</f>
        <v>1175793</v>
      </c>
      <c r="H91" s="10">
        <v>0</v>
      </c>
      <c r="I91" s="11">
        <v>0</v>
      </c>
      <c r="J91" s="34">
        <v>0</v>
      </c>
      <c r="K91" s="31">
        <f>[1]OBRAS!$H$384</f>
        <v>308</v>
      </c>
      <c r="L91" s="55" t="s">
        <v>119</v>
      </c>
      <c r="M91" s="56"/>
    </row>
    <row r="92" spans="1:13" s="4" customFormat="1" ht="52.5" customHeight="1" thickBot="1">
      <c r="A92" s="57" t="s">
        <v>72</v>
      </c>
      <c r="B92" s="58"/>
      <c r="C92" s="58"/>
      <c r="D92" s="59"/>
      <c r="E92" s="62" t="s">
        <v>62</v>
      </c>
      <c r="F92" s="56"/>
      <c r="G92" s="6">
        <f>[1]OBRAS!$J$203</f>
        <v>2382548</v>
      </c>
      <c r="H92" s="10">
        <v>1</v>
      </c>
      <c r="I92" s="11">
        <v>0</v>
      </c>
      <c r="J92" s="36">
        <v>0</v>
      </c>
      <c r="K92" s="38">
        <f>[1]OBRAS!$H$204</f>
        <v>1367</v>
      </c>
      <c r="L92" s="55" t="s">
        <v>73</v>
      </c>
      <c r="M92" s="56"/>
    </row>
    <row r="93" spans="1:13" s="4" customFormat="1" ht="20.100000000000001" customHeight="1" thickBot="1">
      <c r="A93" s="65" t="s">
        <v>50</v>
      </c>
      <c r="B93" s="66"/>
      <c r="C93" s="66"/>
      <c r="D93" s="67"/>
      <c r="E93" s="62"/>
      <c r="F93" s="56"/>
      <c r="G93" s="7"/>
      <c r="H93" s="10"/>
      <c r="I93" s="11"/>
      <c r="J93" s="63"/>
      <c r="K93" s="64"/>
      <c r="L93" s="61"/>
      <c r="M93" s="56"/>
    </row>
    <row r="94" spans="1:13" s="4" customFormat="1" ht="20.100000000000001" customHeight="1">
      <c r="A94" s="68" t="s">
        <v>51</v>
      </c>
      <c r="B94" s="58"/>
      <c r="C94" s="58"/>
      <c r="D94" s="59"/>
      <c r="E94" s="62" t="s">
        <v>50</v>
      </c>
      <c r="F94" s="56"/>
      <c r="G94" s="6">
        <f>[1]OBRAS!$J$137</f>
        <v>32055349</v>
      </c>
      <c r="H94" s="10">
        <v>0.22900000000000001</v>
      </c>
      <c r="I94" s="11">
        <v>0.3</v>
      </c>
      <c r="J94" s="39">
        <v>35</v>
      </c>
      <c r="K94" s="40">
        <f>[1]OBRAS!$H$138</f>
        <v>56405</v>
      </c>
      <c r="L94" s="61" t="s">
        <v>13</v>
      </c>
      <c r="M94" s="56"/>
    </row>
    <row r="95" spans="1:13" s="4" customFormat="1" ht="40.5" customHeight="1">
      <c r="A95" s="57" t="s">
        <v>137</v>
      </c>
      <c r="B95" s="58"/>
      <c r="C95" s="58"/>
      <c r="D95" s="59"/>
      <c r="E95" s="62" t="s">
        <v>50</v>
      </c>
      <c r="F95" s="56"/>
      <c r="G95" s="6">
        <f>[1]OBRAS!$J$467</f>
        <v>9056</v>
      </c>
      <c r="H95" s="10">
        <v>0.99990000000000001</v>
      </c>
      <c r="I95" s="11">
        <v>1</v>
      </c>
      <c r="J95" s="34">
        <v>100</v>
      </c>
      <c r="K95" s="31">
        <f>[1]OBRAS!$H$468</f>
        <v>48</v>
      </c>
      <c r="L95" s="61" t="s">
        <v>13</v>
      </c>
      <c r="M95" s="56"/>
    </row>
    <row r="96" spans="1:13" s="4" customFormat="1" ht="40.5" customHeight="1">
      <c r="A96" s="57" t="s">
        <v>138</v>
      </c>
      <c r="B96" s="58"/>
      <c r="C96" s="58"/>
      <c r="D96" s="59"/>
      <c r="E96" s="62" t="s">
        <v>50</v>
      </c>
      <c r="F96" s="56"/>
      <c r="G96" s="6">
        <f>[1]OBRAS!$J$473</f>
        <v>749494</v>
      </c>
      <c r="H96" s="10">
        <v>0.79559999999999997</v>
      </c>
      <c r="I96" s="11">
        <v>0.87</v>
      </c>
      <c r="J96" s="34">
        <v>100</v>
      </c>
      <c r="K96" s="31">
        <f>[1]OBRAS!$H$474</f>
        <v>52</v>
      </c>
      <c r="L96" s="61" t="s">
        <v>13</v>
      </c>
      <c r="M96" s="56"/>
    </row>
    <row r="97" spans="1:13" s="4" customFormat="1" ht="30" customHeight="1" thickBot="1">
      <c r="A97" s="57" t="s">
        <v>56</v>
      </c>
      <c r="B97" s="58"/>
      <c r="C97" s="58"/>
      <c r="D97" s="59"/>
      <c r="E97" s="62" t="s">
        <v>50</v>
      </c>
      <c r="F97" s="56"/>
      <c r="G97" s="6">
        <f>[1]OBRAS!$J$149</f>
        <v>2347179</v>
      </c>
      <c r="H97" s="10">
        <v>0.89770000000000005</v>
      </c>
      <c r="I97" s="11">
        <v>1</v>
      </c>
      <c r="J97" s="36">
        <v>100</v>
      </c>
      <c r="K97" s="38">
        <f>[1]OBRAS!$H$150</f>
        <v>17960</v>
      </c>
      <c r="L97" s="61" t="s">
        <v>13</v>
      </c>
      <c r="M97" s="56"/>
    </row>
    <row r="98" spans="1:13" s="4" customFormat="1" ht="20.100000000000001" customHeight="1" thickBot="1">
      <c r="A98" s="65" t="s">
        <v>63</v>
      </c>
      <c r="B98" s="66"/>
      <c r="C98" s="66"/>
      <c r="D98" s="67"/>
      <c r="E98" s="62"/>
      <c r="F98" s="56"/>
      <c r="G98" s="7"/>
      <c r="H98" s="10"/>
      <c r="I98" s="11"/>
      <c r="J98" s="63"/>
      <c r="K98" s="64"/>
      <c r="L98" s="61"/>
      <c r="M98" s="56"/>
    </row>
    <row r="99" spans="1:13" s="4" customFormat="1" ht="39" customHeight="1">
      <c r="A99" s="57" t="s">
        <v>64</v>
      </c>
      <c r="B99" s="58"/>
      <c r="C99" s="58"/>
      <c r="D99" s="59"/>
      <c r="E99" s="62" t="s">
        <v>65</v>
      </c>
      <c r="F99" s="56"/>
      <c r="G99" s="6">
        <v>2287544</v>
      </c>
      <c r="H99" s="10">
        <v>0.81410000000000005</v>
      </c>
      <c r="I99" s="11">
        <v>1</v>
      </c>
      <c r="J99" s="39">
        <v>100</v>
      </c>
      <c r="K99" s="40">
        <v>5875</v>
      </c>
      <c r="L99" s="61" t="s">
        <v>13</v>
      </c>
      <c r="M99" s="56"/>
    </row>
    <row r="100" spans="1:13" s="4" customFormat="1" ht="51.75" customHeight="1">
      <c r="A100" s="57" t="s">
        <v>83</v>
      </c>
      <c r="B100" s="58"/>
      <c r="C100" s="58"/>
      <c r="D100" s="59"/>
      <c r="E100" s="62" t="s">
        <v>84</v>
      </c>
      <c r="F100" s="56"/>
      <c r="G100" s="6">
        <f>[1]OBRAS!$J$233</f>
        <v>629700</v>
      </c>
      <c r="H100" s="10">
        <v>0</v>
      </c>
      <c r="I100" s="11">
        <v>0.8</v>
      </c>
      <c r="J100" s="34">
        <v>100</v>
      </c>
      <c r="K100" s="31">
        <f>[1]OBRAS!$H$234</f>
        <v>27311</v>
      </c>
      <c r="L100" s="55" t="s">
        <v>239</v>
      </c>
      <c r="M100" s="56"/>
    </row>
    <row r="101" spans="1:13" s="4" customFormat="1" ht="42" customHeight="1">
      <c r="A101" s="57" t="s">
        <v>87</v>
      </c>
      <c r="B101" s="58"/>
      <c r="C101" s="58"/>
      <c r="D101" s="59"/>
      <c r="E101" s="62" t="s">
        <v>65</v>
      </c>
      <c r="F101" s="56"/>
      <c r="G101" s="6">
        <f>[1]OBRAS!$J$245</f>
        <v>2366951</v>
      </c>
      <c r="H101" s="10">
        <v>0.64670000000000005</v>
      </c>
      <c r="I101" s="11">
        <v>0.81</v>
      </c>
      <c r="J101" s="34">
        <v>82</v>
      </c>
      <c r="K101" s="31">
        <f>[1]OBRAS!$H$246</f>
        <v>1200</v>
      </c>
      <c r="L101" s="55" t="s">
        <v>13</v>
      </c>
      <c r="M101" s="56"/>
    </row>
    <row r="102" spans="1:13" s="4" customFormat="1" ht="42" customHeight="1">
      <c r="A102" s="57" t="s">
        <v>161</v>
      </c>
      <c r="B102" s="58"/>
      <c r="C102" s="58"/>
      <c r="D102" s="59"/>
      <c r="E102" s="62" t="s">
        <v>162</v>
      </c>
      <c r="F102" s="56"/>
      <c r="G102" s="6">
        <f>SUM(G103:G107)</f>
        <v>1475873</v>
      </c>
      <c r="H102" s="10">
        <v>0.33489999999999998</v>
      </c>
      <c r="I102" s="11">
        <v>0.41</v>
      </c>
      <c r="J102" s="34">
        <v>100</v>
      </c>
      <c r="K102" s="31">
        <v>1153</v>
      </c>
      <c r="L102" s="55" t="s">
        <v>13</v>
      </c>
      <c r="M102" s="56"/>
    </row>
    <row r="103" spans="1:13" s="4" customFormat="1" ht="39" customHeight="1" thickBot="1">
      <c r="A103" s="57" t="s">
        <v>71</v>
      </c>
      <c r="B103" s="58"/>
      <c r="C103" s="58"/>
      <c r="D103" s="59"/>
      <c r="E103" s="62" t="s">
        <v>65</v>
      </c>
      <c r="F103" s="56"/>
      <c r="G103" s="6">
        <f>[1]OBRAS!$J$197</f>
        <v>4571</v>
      </c>
      <c r="H103" s="10">
        <v>0.99990000000000001</v>
      </c>
      <c r="I103" s="11">
        <v>1</v>
      </c>
      <c r="J103" s="36">
        <v>100</v>
      </c>
      <c r="K103" s="38" t="s">
        <v>10</v>
      </c>
      <c r="L103" s="61" t="s">
        <v>13</v>
      </c>
      <c r="M103" s="56"/>
    </row>
    <row r="104" spans="1:13" s="4" customFormat="1" ht="19.5" customHeight="1" thickBot="1">
      <c r="A104" s="65" t="s">
        <v>68</v>
      </c>
      <c r="B104" s="66"/>
      <c r="C104" s="66"/>
      <c r="D104" s="67"/>
      <c r="E104" s="62"/>
      <c r="F104" s="56"/>
      <c r="G104" s="7"/>
      <c r="H104" s="10"/>
      <c r="I104" s="11"/>
      <c r="J104" s="63"/>
      <c r="K104" s="64"/>
      <c r="L104" s="61"/>
      <c r="M104" s="56"/>
    </row>
    <row r="105" spans="1:13" s="4" customFormat="1" ht="39" customHeight="1">
      <c r="A105" s="57" t="s">
        <v>69</v>
      </c>
      <c r="B105" s="58"/>
      <c r="C105" s="58"/>
      <c r="D105" s="59"/>
      <c r="E105" s="62" t="s">
        <v>70</v>
      </c>
      <c r="F105" s="56"/>
      <c r="G105" s="6">
        <f>[1]OBRAS!$J$191</f>
        <v>324375</v>
      </c>
      <c r="H105" s="10">
        <v>1</v>
      </c>
      <c r="I105" s="11">
        <v>0</v>
      </c>
      <c r="J105" s="39">
        <v>0</v>
      </c>
      <c r="K105" s="40">
        <f>[1]OBRAS!$H$192</f>
        <v>18594</v>
      </c>
      <c r="L105" s="55" t="s">
        <v>227</v>
      </c>
      <c r="M105" s="56"/>
    </row>
    <row r="106" spans="1:13" s="4" customFormat="1" ht="29.25" customHeight="1">
      <c r="A106" s="57" t="s">
        <v>141</v>
      </c>
      <c r="B106" s="58"/>
      <c r="C106" s="58"/>
      <c r="D106" s="59"/>
      <c r="E106" s="62" t="s">
        <v>142</v>
      </c>
      <c r="F106" s="56"/>
      <c r="G106" s="6">
        <f>[1]OBRAS!$J$485</f>
        <v>1140655</v>
      </c>
      <c r="H106" s="10">
        <v>0.88170000000000004</v>
      </c>
      <c r="I106" s="11">
        <v>1</v>
      </c>
      <c r="J106" s="34">
        <v>100</v>
      </c>
      <c r="K106" s="31">
        <f>[1]OBRAS!$H$486</f>
        <v>1151</v>
      </c>
      <c r="L106" s="55" t="s">
        <v>13</v>
      </c>
      <c r="M106" s="56"/>
    </row>
    <row r="107" spans="1:13" s="4" customFormat="1" ht="26.25" customHeight="1" thickBot="1">
      <c r="A107" s="57" t="s">
        <v>112</v>
      </c>
      <c r="B107" s="58"/>
      <c r="C107" s="58"/>
      <c r="D107" s="59"/>
      <c r="E107" s="62" t="s">
        <v>68</v>
      </c>
      <c r="F107" s="56"/>
      <c r="G107" s="6">
        <f>[1]OBRAS!$J$353</f>
        <v>6272</v>
      </c>
      <c r="H107" s="10">
        <v>0.99990000000000001</v>
      </c>
      <c r="I107" s="11">
        <v>1</v>
      </c>
      <c r="J107" s="36">
        <v>100</v>
      </c>
      <c r="K107" s="38">
        <f>[1]OBRAS!$H$354</f>
        <v>11279</v>
      </c>
      <c r="L107" s="55" t="s">
        <v>13</v>
      </c>
      <c r="M107" s="56"/>
    </row>
    <row r="108" spans="1:13" s="4" customFormat="1" ht="20.100000000000001" customHeight="1" thickBot="1">
      <c r="A108" s="65" t="s">
        <v>79</v>
      </c>
      <c r="B108" s="66"/>
      <c r="C108" s="66"/>
      <c r="D108" s="67"/>
      <c r="E108" s="62"/>
      <c r="F108" s="56"/>
      <c r="G108" s="7"/>
      <c r="H108" s="10"/>
      <c r="I108" s="11"/>
      <c r="J108" s="63"/>
      <c r="K108" s="64"/>
      <c r="L108" s="61"/>
      <c r="M108" s="56"/>
    </row>
    <row r="109" spans="1:13" s="4" customFormat="1" ht="48" customHeight="1">
      <c r="A109" s="57" t="s">
        <v>82</v>
      </c>
      <c r="B109" s="58"/>
      <c r="C109" s="58"/>
      <c r="D109" s="59"/>
      <c r="E109" s="62" t="s">
        <v>79</v>
      </c>
      <c r="F109" s="56"/>
      <c r="G109" s="6">
        <f>[1]OBRAS!$J$227</f>
        <v>724816</v>
      </c>
      <c r="H109" s="10">
        <v>0</v>
      </c>
      <c r="I109" s="11">
        <v>0.96</v>
      </c>
      <c r="J109" s="39">
        <v>100</v>
      </c>
      <c r="K109" s="40">
        <f>[1]OBRAS!$H$228</f>
        <v>1700</v>
      </c>
      <c r="L109" s="55" t="s">
        <v>13</v>
      </c>
      <c r="M109" s="56"/>
    </row>
    <row r="110" spans="1:13" s="4" customFormat="1" ht="30" customHeight="1">
      <c r="A110" s="57" t="s">
        <v>92</v>
      </c>
      <c r="B110" s="58"/>
      <c r="C110" s="58"/>
      <c r="D110" s="59"/>
      <c r="E110" s="62" t="s">
        <v>93</v>
      </c>
      <c r="F110" s="56"/>
      <c r="G110" s="6">
        <f>[1]OBRAS!$J$275</f>
        <v>123839</v>
      </c>
      <c r="H110" s="10">
        <v>0.70589999999999997</v>
      </c>
      <c r="I110" s="11">
        <v>1</v>
      </c>
      <c r="J110" s="34">
        <v>100</v>
      </c>
      <c r="K110" s="31">
        <f>[1]OBRAS!$H$277</f>
        <v>1950</v>
      </c>
      <c r="L110" s="55" t="s">
        <v>13</v>
      </c>
      <c r="M110" s="56"/>
    </row>
    <row r="111" spans="1:13" s="4" customFormat="1" ht="30" customHeight="1">
      <c r="A111" s="57" t="s">
        <v>136</v>
      </c>
      <c r="B111" s="58"/>
      <c r="C111" s="58"/>
      <c r="D111" s="59"/>
      <c r="E111" s="62" t="s">
        <v>93</v>
      </c>
      <c r="F111" s="56"/>
      <c r="G111" s="6">
        <f>[1]OBRAS!$J$461</f>
        <v>904921</v>
      </c>
      <c r="H111" s="10">
        <v>0.81610000000000005</v>
      </c>
      <c r="I111" s="11">
        <v>1</v>
      </c>
      <c r="J111" s="34">
        <v>100</v>
      </c>
      <c r="K111" s="31">
        <f>[1]OBRAS!$H$462</f>
        <v>195</v>
      </c>
      <c r="L111" s="55" t="s">
        <v>13</v>
      </c>
      <c r="M111" s="56"/>
    </row>
    <row r="112" spans="1:13" s="4" customFormat="1" ht="30" customHeight="1">
      <c r="A112" s="57" t="s">
        <v>146</v>
      </c>
      <c r="B112" s="58"/>
      <c r="C112" s="58"/>
      <c r="D112" s="59"/>
      <c r="E112" s="62" t="s">
        <v>79</v>
      </c>
      <c r="F112" s="56"/>
      <c r="G112" s="6">
        <f>[1]OBRAS!$J$503</f>
        <v>4928320</v>
      </c>
      <c r="H112" s="10">
        <v>0.5161</v>
      </c>
      <c r="I112" s="11">
        <v>0.68</v>
      </c>
      <c r="J112" s="34">
        <v>98</v>
      </c>
      <c r="K112" s="31">
        <f>[1]OBRAS!$H$504</f>
        <v>2485</v>
      </c>
      <c r="L112" s="55" t="s">
        <v>13</v>
      </c>
      <c r="M112" s="56"/>
    </row>
    <row r="113" spans="1:13" s="4" customFormat="1" ht="40.5" customHeight="1">
      <c r="A113" s="57" t="s">
        <v>160</v>
      </c>
      <c r="B113" s="58"/>
      <c r="C113" s="58"/>
      <c r="D113" s="59"/>
      <c r="E113" s="62" t="s">
        <v>79</v>
      </c>
      <c r="F113" s="56"/>
      <c r="G113" s="6">
        <f>SUM(G114:G118)</f>
        <v>651031</v>
      </c>
      <c r="H113" s="10">
        <v>0</v>
      </c>
      <c r="I113" s="11">
        <v>0</v>
      </c>
      <c r="J113" s="34">
        <v>32</v>
      </c>
      <c r="K113" s="31" t="s">
        <v>10</v>
      </c>
      <c r="L113" s="55" t="s">
        <v>158</v>
      </c>
      <c r="M113" s="56"/>
    </row>
    <row r="114" spans="1:13" s="4" customFormat="1" ht="27" customHeight="1" thickBot="1">
      <c r="A114" s="72" t="s">
        <v>80</v>
      </c>
      <c r="B114" s="73"/>
      <c r="C114" s="73"/>
      <c r="D114" s="74"/>
      <c r="E114" s="71" t="s">
        <v>79</v>
      </c>
      <c r="F114" s="70"/>
      <c r="G114" s="23">
        <f>[1]OBRAS!$J$221</f>
        <v>651031</v>
      </c>
      <c r="H114" s="12">
        <v>0</v>
      </c>
      <c r="I114" s="13">
        <v>0</v>
      </c>
      <c r="J114" s="29">
        <v>54</v>
      </c>
      <c r="K114" s="41" t="s">
        <v>10</v>
      </c>
      <c r="L114" s="69" t="s">
        <v>81</v>
      </c>
      <c r="M114" s="70"/>
    </row>
  </sheetData>
  <mergeCells count="341">
    <mergeCell ref="L45:M45"/>
    <mergeCell ref="L52:M52"/>
    <mergeCell ref="L53:M53"/>
    <mergeCell ref="A113:D113"/>
    <mergeCell ref="E113:F113"/>
    <mergeCell ref="L113:M113"/>
    <mergeCell ref="A102:D102"/>
    <mergeCell ref="E102:F102"/>
    <mergeCell ref="L102:M102"/>
    <mergeCell ref="A51:D51"/>
    <mergeCell ref="E51:F51"/>
    <mergeCell ref="L51:M51"/>
    <mergeCell ref="A59:D59"/>
    <mergeCell ref="E59:F59"/>
    <mergeCell ref="L59:M59"/>
    <mergeCell ref="A83:D83"/>
    <mergeCell ref="E83:F83"/>
    <mergeCell ref="L83:M83"/>
    <mergeCell ref="A107:D107"/>
    <mergeCell ref="L49:M49"/>
    <mergeCell ref="A58:D58"/>
    <mergeCell ref="E58:F58"/>
    <mergeCell ref="L58:M58"/>
    <mergeCell ref="L55:M55"/>
    <mergeCell ref="L46:M46"/>
    <mergeCell ref="A50:D50"/>
    <mergeCell ref="E50:F50"/>
    <mergeCell ref="A110:D110"/>
    <mergeCell ref="E110:F110"/>
    <mergeCell ref="L110:M110"/>
    <mergeCell ref="A47:D47"/>
    <mergeCell ref="E47:F47"/>
    <mergeCell ref="L47:M47"/>
    <mergeCell ref="A48:D48"/>
    <mergeCell ref="E48:F48"/>
    <mergeCell ref="L48:M48"/>
    <mergeCell ref="A73:D73"/>
    <mergeCell ref="E73:F73"/>
    <mergeCell ref="L73:M73"/>
    <mergeCell ref="A57:D57"/>
    <mergeCell ref="E57:F57"/>
    <mergeCell ref="L57:M57"/>
    <mergeCell ref="A74:D74"/>
    <mergeCell ref="A49:D49"/>
    <mergeCell ref="E49:F49"/>
    <mergeCell ref="E68:F68"/>
    <mergeCell ref="E60:F60"/>
    <mergeCell ref="E43:F43"/>
    <mergeCell ref="J35:K35"/>
    <mergeCell ref="J53:K53"/>
    <mergeCell ref="E19:F19"/>
    <mergeCell ref="A23:D23"/>
    <mergeCell ref="E23:F23"/>
    <mergeCell ref="A24:D24"/>
    <mergeCell ref="E24:F24"/>
    <mergeCell ref="A25:D25"/>
    <mergeCell ref="E25:F25"/>
    <mergeCell ref="A26:D26"/>
    <mergeCell ref="E46:F46"/>
    <mergeCell ref="E14:F14"/>
    <mergeCell ref="L14:M14"/>
    <mergeCell ref="E16:F16"/>
    <mergeCell ref="L16:M16"/>
    <mergeCell ref="A17:D17"/>
    <mergeCell ref="E17:F17"/>
    <mergeCell ref="L17:M17"/>
    <mergeCell ref="A18:D18"/>
    <mergeCell ref="E18:F18"/>
    <mergeCell ref="L18:M18"/>
    <mergeCell ref="A91:D91"/>
    <mergeCell ref="A101:D101"/>
    <mergeCell ref="E101:F101"/>
    <mergeCell ref="L101:M101"/>
    <mergeCell ref="A92:D92"/>
    <mergeCell ref="L92:M92"/>
    <mergeCell ref="A89:D89"/>
    <mergeCell ref="L60:M60"/>
    <mergeCell ref="A72:D72"/>
    <mergeCell ref="E72:F72"/>
    <mergeCell ref="A109:D109"/>
    <mergeCell ref="E109:F109"/>
    <mergeCell ref="L109:M109"/>
    <mergeCell ref="A100:D100"/>
    <mergeCell ref="E100:F100"/>
    <mergeCell ref="L100:M100"/>
    <mergeCell ref="A103:D103"/>
    <mergeCell ref="E103:F103"/>
    <mergeCell ref="L103:M103"/>
    <mergeCell ref="A105:D105"/>
    <mergeCell ref="A108:D108"/>
    <mergeCell ref="E108:F108"/>
    <mergeCell ref="J108:K108"/>
    <mergeCell ref="L104:M104"/>
    <mergeCell ref="L105:M105"/>
    <mergeCell ref="L108:M108"/>
    <mergeCell ref="E107:F107"/>
    <mergeCell ref="L107:M107"/>
    <mergeCell ref="A2:M2"/>
    <mergeCell ref="A3:M3"/>
    <mergeCell ref="A9:D9"/>
    <mergeCell ref="A10:D10"/>
    <mergeCell ref="A11:D11"/>
    <mergeCell ref="J9:K9"/>
    <mergeCell ref="J10:K10"/>
    <mergeCell ref="H7:I7"/>
    <mergeCell ref="G7:G8"/>
    <mergeCell ref="E7:F8"/>
    <mergeCell ref="A7:D8"/>
    <mergeCell ref="L7:M8"/>
    <mergeCell ref="L5:M5"/>
    <mergeCell ref="K7:K8"/>
    <mergeCell ref="J7:J8"/>
    <mergeCell ref="L9:M9"/>
    <mergeCell ref="L10:M10"/>
    <mergeCell ref="L11:M11"/>
    <mergeCell ref="A12:D12"/>
    <mergeCell ref="A35:D35"/>
    <mergeCell ref="A36:D36"/>
    <mergeCell ref="A45:D45"/>
    <mergeCell ref="A52:D52"/>
    <mergeCell ref="A53:D53"/>
    <mergeCell ref="A44:D44"/>
    <mergeCell ref="A13:D13"/>
    <mergeCell ref="A71:D71"/>
    <mergeCell ref="A55:D55"/>
    <mergeCell ref="A14:D14"/>
    <mergeCell ref="A16:D16"/>
    <mergeCell ref="A43:D43"/>
    <mergeCell ref="A37:D37"/>
    <mergeCell ref="A19:D19"/>
    <mergeCell ref="A67:D67"/>
    <mergeCell ref="A42:D42"/>
    <mergeCell ref="A15:D15"/>
    <mergeCell ref="A60:D60"/>
    <mergeCell ref="A46:D46"/>
    <mergeCell ref="A34:D34"/>
    <mergeCell ref="A65:D65"/>
    <mergeCell ref="A63:D63"/>
    <mergeCell ref="A21:D21"/>
    <mergeCell ref="A114:D114"/>
    <mergeCell ref="E9:F9"/>
    <mergeCell ref="E10:F10"/>
    <mergeCell ref="E11:F11"/>
    <mergeCell ref="E12:F12"/>
    <mergeCell ref="E35:F35"/>
    <mergeCell ref="E36:F36"/>
    <mergeCell ref="A93:D93"/>
    <mergeCell ref="A94:D94"/>
    <mergeCell ref="A97:D97"/>
    <mergeCell ref="A98:D98"/>
    <mergeCell ref="A99:D99"/>
    <mergeCell ref="A104:D104"/>
    <mergeCell ref="A81:D81"/>
    <mergeCell ref="A82:D82"/>
    <mergeCell ref="A84:D84"/>
    <mergeCell ref="A85:D85"/>
    <mergeCell ref="A86:D86"/>
    <mergeCell ref="A88:D88"/>
    <mergeCell ref="A54:D54"/>
    <mergeCell ref="A61:D61"/>
    <mergeCell ref="A62:D62"/>
    <mergeCell ref="E104:F104"/>
    <mergeCell ref="E105:F105"/>
    <mergeCell ref="E114:F114"/>
    <mergeCell ref="E85:F85"/>
    <mergeCell ref="E86:F86"/>
    <mergeCell ref="E88:F88"/>
    <mergeCell ref="E93:F93"/>
    <mergeCell ref="E94:F94"/>
    <mergeCell ref="E97:F97"/>
    <mergeCell ref="E98:F98"/>
    <mergeCell ref="E99:F99"/>
    <mergeCell ref="E92:F92"/>
    <mergeCell ref="E91:F91"/>
    <mergeCell ref="E89:F89"/>
    <mergeCell ref="L12:M12"/>
    <mergeCell ref="L35:M35"/>
    <mergeCell ref="L36:M36"/>
    <mergeCell ref="J93:K93"/>
    <mergeCell ref="J98:K98"/>
    <mergeCell ref="J104:K104"/>
    <mergeCell ref="J85:K85"/>
    <mergeCell ref="J61:K61"/>
    <mergeCell ref="L98:M98"/>
    <mergeCell ref="L99:M99"/>
    <mergeCell ref="L62:M62"/>
    <mergeCell ref="L89:M89"/>
    <mergeCell ref="L23:M23"/>
    <mergeCell ref="L24:M24"/>
    <mergeCell ref="L25:M25"/>
    <mergeCell ref="L19:M19"/>
    <mergeCell ref="L39:M39"/>
    <mergeCell ref="L41:M41"/>
    <mergeCell ref="L32:M32"/>
    <mergeCell ref="L66:M66"/>
    <mergeCell ref="L37:M37"/>
    <mergeCell ref="L42:M42"/>
    <mergeCell ref="L50:M50"/>
    <mergeCell ref="L33:M33"/>
    <mergeCell ref="L114:M114"/>
    <mergeCell ref="L85:M85"/>
    <mergeCell ref="L86:M86"/>
    <mergeCell ref="L88:M88"/>
    <mergeCell ref="L93:M93"/>
    <mergeCell ref="L94:M94"/>
    <mergeCell ref="L97:M97"/>
    <mergeCell ref="L96:M96"/>
    <mergeCell ref="E13:F13"/>
    <mergeCell ref="L13:M13"/>
    <mergeCell ref="E34:F34"/>
    <mergeCell ref="L34:M34"/>
    <mergeCell ref="E65:F65"/>
    <mergeCell ref="L65:M65"/>
    <mergeCell ref="E44:F44"/>
    <mergeCell ref="J44:K44"/>
    <mergeCell ref="L44:M44"/>
    <mergeCell ref="E63:F63"/>
    <mergeCell ref="L63:M63"/>
    <mergeCell ref="E64:F64"/>
    <mergeCell ref="E15:F15"/>
    <mergeCell ref="L15:M15"/>
    <mergeCell ref="L54:M54"/>
    <mergeCell ref="L61:M61"/>
    <mergeCell ref="A87:D87"/>
    <mergeCell ref="E87:F87"/>
    <mergeCell ref="L87:M87"/>
    <mergeCell ref="L71:M71"/>
    <mergeCell ref="L69:M69"/>
    <mergeCell ref="L70:M70"/>
    <mergeCell ref="J69:K69"/>
    <mergeCell ref="A69:D69"/>
    <mergeCell ref="A70:D70"/>
    <mergeCell ref="L80:M80"/>
    <mergeCell ref="L81:M81"/>
    <mergeCell ref="L82:M82"/>
    <mergeCell ref="L84:M84"/>
    <mergeCell ref="E39:F39"/>
    <mergeCell ref="A38:D38"/>
    <mergeCell ref="E38:F38"/>
    <mergeCell ref="A41:D41"/>
    <mergeCell ref="E41:F41"/>
    <mergeCell ref="A32:D32"/>
    <mergeCell ref="E32:F32"/>
    <mergeCell ref="E37:F37"/>
    <mergeCell ref="E42:F42"/>
    <mergeCell ref="A33:D33"/>
    <mergeCell ref="E33:F33"/>
    <mergeCell ref="A64:D64"/>
    <mergeCell ref="A79:D79"/>
    <mergeCell ref="E69:F69"/>
    <mergeCell ref="E70:F70"/>
    <mergeCell ref="E82:F82"/>
    <mergeCell ref="E84:F84"/>
    <mergeCell ref="E45:F45"/>
    <mergeCell ref="A77:D77"/>
    <mergeCell ref="E77:F77"/>
    <mergeCell ref="E81:F81"/>
    <mergeCell ref="A20:D20"/>
    <mergeCell ref="E20:F20"/>
    <mergeCell ref="L20:M20"/>
    <mergeCell ref="E80:F80"/>
    <mergeCell ref="J80:K80"/>
    <mergeCell ref="L79:M79"/>
    <mergeCell ref="L68:M68"/>
    <mergeCell ref="L64:M64"/>
    <mergeCell ref="L77:M77"/>
    <mergeCell ref="L67:M67"/>
    <mergeCell ref="L72:M72"/>
    <mergeCell ref="A80:D80"/>
    <mergeCell ref="A56:D56"/>
    <mergeCell ref="E56:F56"/>
    <mergeCell ref="L56:M56"/>
    <mergeCell ref="A68:D68"/>
    <mergeCell ref="A75:D75"/>
    <mergeCell ref="E75:F75"/>
    <mergeCell ref="L75:M75"/>
    <mergeCell ref="A76:D76"/>
    <mergeCell ref="E76:F76"/>
    <mergeCell ref="L76:M76"/>
    <mergeCell ref="E21:F21"/>
    <mergeCell ref="L21:M21"/>
    <mergeCell ref="A22:D22"/>
    <mergeCell ref="E22:F22"/>
    <mergeCell ref="L22:M22"/>
    <mergeCell ref="A90:D90"/>
    <mergeCell ref="E90:F90"/>
    <mergeCell ref="L90:M90"/>
    <mergeCell ref="E52:F52"/>
    <mergeCell ref="E53:F53"/>
    <mergeCell ref="E54:F54"/>
    <mergeCell ref="E61:F61"/>
    <mergeCell ref="E62:F62"/>
    <mergeCell ref="E66:F66"/>
    <mergeCell ref="E71:F71"/>
    <mergeCell ref="E79:F79"/>
    <mergeCell ref="E55:F55"/>
    <mergeCell ref="E67:F67"/>
    <mergeCell ref="E74:F74"/>
    <mergeCell ref="L74:M74"/>
    <mergeCell ref="E26:F26"/>
    <mergeCell ref="L26:M26"/>
    <mergeCell ref="A27:D27"/>
    <mergeCell ref="E27:F27"/>
    <mergeCell ref="L27:M27"/>
    <mergeCell ref="A39:D39"/>
    <mergeCell ref="A28:D28"/>
    <mergeCell ref="E28:F28"/>
    <mergeCell ref="L28:M28"/>
    <mergeCell ref="A29:D29"/>
    <mergeCell ref="E29:F29"/>
    <mergeCell ref="L29:M29"/>
    <mergeCell ref="A31:D31"/>
    <mergeCell ref="L30:M30"/>
    <mergeCell ref="E31:F31"/>
    <mergeCell ref="L31:M31"/>
    <mergeCell ref="A30:D30"/>
    <mergeCell ref="E30:F30"/>
    <mergeCell ref="L38:M38"/>
    <mergeCell ref="A40:D40"/>
    <mergeCell ref="E40:F40"/>
    <mergeCell ref="L40:M40"/>
    <mergeCell ref="L43:M43"/>
    <mergeCell ref="A112:D112"/>
    <mergeCell ref="E112:F112"/>
    <mergeCell ref="L112:M112"/>
    <mergeCell ref="A78:D78"/>
    <mergeCell ref="E78:F78"/>
    <mergeCell ref="L78:M78"/>
    <mergeCell ref="A111:D111"/>
    <mergeCell ref="E111:F111"/>
    <mergeCell ref="L111:M111"/>
    <mergeCell ref="A95:D95"/>
    <mergeCell ref="E95:F95"/>
    <mergeCell ref="L95:M95"/>
    <mergeCell ref="A96:D96"/>
    <mergeCell ref="E96:F96"/>
    <mergeCell ref="A106:D106"/>
    <mergeCell ref="E106:F106"/>
    <mergeCell ref="L106:M106"/>
    <mergeCell ref="L91:M91"/>
    <mergeCell ref="A66:D66"/>
  </mergeCells>
  <printOptions horizontalCentered="1" verticalCentered="1"/>
  <pageMargins left="0.39370078740157483" right="0.39370078740157483" top="0.59055118110236227" bottom="0.39370078740157483" header="0.31496062992125984" footer="0.31496062992125984"/>
  <pageSetup paperSize="9" scale="90" orientation="landscape" r:id="rId1"/>
  <headerFooter>
    <oddFooter>&amp;CPágina &amp;P de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00"/>
  </sheetPr>
  <dimension ref="A1:O37"/>
  <sheetViews>
    <sheetView zoomScale="115" zoomScaleNormal="115" workbookViewId="0">
      <pane ySplit="8" topLeftCell="A9" activePane="bottomLeft" state="frozen"/>
      <selection pane="bottomLeft" activeCell="J38" sqref="J38"/>
    </sheetView>
  </sheetViews>
  <sheetFormatPr baseColWidth="10" defaultColWidth="9.140625" defaultRowHeight="15"/>
  <cols>
    <col min="4" max="4" width="31.85546875" customWidth="1"/>
    <col min="7" max="7" width="10" customWidth="1"/>
    <col min="8" max="8" width="12.7109375" customWidth="1"/>
    <col min="9" max="9" width="9.7109375" customWidth="1"/>
    <col min="10" max="10" width="12.7109375" customWidth="1"/>
    <col min="11" max="11" width="12.140625" customWidth="1"/>
    <col min="13" max="13" width="8" customWidth="1"/>
  </cols>
  <sheetData>
    <row r="1" spans="1:15" ht="7.5" customHeight="1" thickBot="1"/>
    <row r="2" spans="1:15" ht="19.5" thickBot="1">
      <c r="A2" s="77" t="s">
        <v>167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9"/>
      <c r="N2" s="1"/>
      <c r="O2" s="1"/>
    </row>
    <row r="3" spans="1:15" ht="16.5" thickBot="1">
      <c r="A3" s="80" t="s">
        <v>1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2"/>
      <c r="N3" s="2"/>
      <c r="O3" s="2"/>
    </row>
    <row r="4" spans="1:15" s="17" customFormat="1" ht="8.1" customHeight="1" thickBot="1">
      <c r="A4" s="15"/>
      <c r="B4" s="15"/>
      <c r="C4" s="15"/>
      <c r="D4" s="15"/>
      <c r="E4" s="15"/>
      <c r="F4" s="15"/>
      <c r="G4" s="15"/>
      <c r="H4" s="15"/>
      <c r="I4" s="15"/>
      <c r="J4" s="16"/>
      <c r="K4" s="16"/>
      <c r="L4" s="16"/>
      <c r="M4" s="16"/>
      <c r="N4" s="2"/>
      <c r="O4" s="2"/>
    </row>
    <row r="5" spans="1:15" ht="15" customHeight="1" thickBot="1">
      <c r="J5" s="21" t="s">
        <v>55</v>
      </c>
      <c r="K5" s="22"/>
      <c r="L5" s="101">
        <v>40539</v>
      </c>
      <c r="M5" s="102"/>
    </row>
    <row r="6" spans="1:15" ht="7.5" customHeight="1" thickBot="1">
      <c r="J6" s="18"/>
      <c r="K6" s="14"/>
      <c r="L6" s="19"/>
      <c r="M6" s="20"/>
    </row>
    <row r="7" spans="1:15" ht="16.5" thickBot="1">
      <c r="A7" s="94" t="s">
        <v>169</v>
      </c>
      <c r="B7" s="98"/>
      <c r="C7" s="98"/>
      <c r="D7" s="95"/>
      <c r="E7" s="94" t="s">
        <v>3</v>
      </c>
      <c r="F7" s="95"/>
      <c r="G7" s="92" t="s">
        <v>4</v>
      </c>
      <c r="H7" s="90" t="s">
        <v>5</v>
      </c>
      <c r="I7" s="91"/>
      <c r="J7" s="103" t="s">
        <v>224</v>
      </c>
      <c r="K7" s="92" t="s">
        <v>8</v>
      </c>
      <c r="L7" s="100" t="s">
        <v>9</v>
      </c>
      <c r="M7" s="95"/>
    </row>
    <row r="8" spans="1:15" ht="30" customHeight="1" thickBot="1">
      <c r="A8" s="96"/>
      <c r="B8" s="99"/>
      <c r="C8" s="99"/>
      <c r="D8" s="97"/>
      <c r="E8" s="96"/>
      <c r="F8" s="97"/>
      <c r="G8" s="93"/>
      <c r="H8" s="3" t="s">
        <v>7</v>
      </c>
      <c r="I8" s="3" t="s">
        <v>6</v>
      </c>
      <c r="J8" s="93"/>
      <c r="K8" s="93"/>
      <c r="L8" s="96"/>
      <c r="M8" s="97"/>
    </row>
    <row r="9" spans="1:15" ht="7.5" customHeight="1" thickBot="1">
      <c r="A9" s="83"/>
      <c r="B9" s="84"/>
      <c r="C9" s="84"/>
      <c r="D9" s="84"/>
      <c r="E9" s="107"/>
      <c r="F9" s="107"/>
      <c r="G9" s="50"/>
      <c r="H9" s="51"/>
      <c r="I9" s="51"/>
      <c r="J9" s="108"/>
      <c r="K9" s="108"/>
      <c r="L9" s="109"/>
      <c r="M9" s="110"/>
    </row>
    <row r="10" spans="1:15" s="4" customFormat="1" ht="41.25" customHeight="1">
      <c r="A10" s="57" t="s">
        <v>171</v>
      </c>
      <c r="B10" s="58"/>
      <c r="C10" s="58"/>
      <c r="D10" s="59"/>
      <c r="E10" s="111" t="s">
        <v>24</v>
      </c>
      <c r="F10" s="112"/>
      <c r="G10" s="52">
        <v>2299141</v>
      </c>
      <c r="H10" s="53">
        <v>0</v>
      </c>
      <c r="I10" s="54">
        <v>0</v>
      </c>
      <c r="J10" s="39" t="s">
        <v>10</v>
      </c>
      <c r="K10" s="40" t="s">
        <v>10</v>
      </c>
      <c r="L10" s="113" t="s">
        <v>172</v>
      </c>
      <c r="M10" s="112"/>
    </row>
    <row r="11" spans="1:15" s="4" customFormat="1" ht="31.5" customHeight="1">
      <c r="A11" s="57" t="s">
        <v>173</v>
      </c>
      <c r="B11" s="58"/>
      <c r="C11" s="58"/>
      <c r="D11" s="59"/>
      <c r="E11" s="62" t="s">
        <v>174</v>
      </c>
      <c r="F11" s="56"/>
      <c r="G11" s="6">
        <v>7600</v>
      </c>
      <c r="H11" s="10">
        <v>1</v>
      </c>
      <c r="I11" s="11">
        <v>1</v>
      </c>
      <c r="J11" s="34">
        <v>100</v>
      </c>
      <c r="K11" s="31" t="s">
        <v>10</v>
      </c>
      <c r="L11" s="60" t="s">
        <v>13</v>
      </c>
      <c r="M11" s="56"/>
    </row>
    <row r="12" spans="1:15" s="4" customFormat="1" ht="31.5" customHeight="1">
      <c r="A12" s="57" t="s">
        <v>175</v>
      </c>
      <c r="B12" s="58"/>
      <c r="C12" s="58"/>
      <c r="D12" s="59"/>
      <c r="E12" s="62" t="s">
        <v>10</v>
      </c>
      <c r="F12" s="56"/>
      <c r="G12" s="6">
        <v>432779</v>
      </c>
      <c r="H12" s="10">
        <v>1</v>
      </c>
      <c r="I12" s="11">
        <v>0</v>
      </c>
      <c r="J12" s="34">
        <v>0</v>
      </c>
      <c r="K12" s="31" t="s">
        <v>10</v>
      </c>
      <c r="L12" s="60" t="s">
        <v>227</v>
      </c>
      <c r="M12" s="56"/>
    </row>
    <row r="13" spans="1:15" s="4" customFormat="1" ht="31.5" customHeight="1">
      <c r="A13" s="57" t="s">
        <v>176</v>
      </c>
      <c r="B13" s="58"/>
      <c r="C13" s="58"/>
      <c r="D13" s="59"/>
      <c r="E13" s="62" t="s">
        <v>24</v>
      </c>
      <c r="F13" s="56"/>
      <c r="G13" s="6">
        <v>1352559</v>
      </c>
      <c r="H13" s="10">
        <v>0.436</v>
      </c>
      <c r="I13" s="11">
        <v>0.36</v>
      </c>
      <c r="J13" s="34">
        <v>100</v>
      </c>
      <c r="K13" s="31" t="s">
        <v>10</v>
      </c>
      <c r="L13" s="60" t="s">
        <v>13</v>
      </c>
      <c r="M13" s="56"/>
    </row>
    <row r="14" spans="1:15" s="4" customFormat="1" ht="31.5" customHeight="1">
      <c r="A14" s="57" t="s">
        <v>179</v>
      </c>
      <c r="B14" s="58"/>
      <c r="C14" s="58"/>
      <c r="D14" s="59"/>
      <c r="E14" s="62" t="s">
        <v>24</v>
      </c>
      <c r="F14" s="56"/>
      <c r="G14" s="6">
        <v>2764895</v>
      </c>
      <c r="H14" s="10">
        <v>1</v>
      </c>
      <c r="I14" s="11">
        <v>0.6</v>
      </c>
      <c r="J14" s="34">
        <v>95</v>
      </c>
      <c r="K14" s="31" t="s">
        <v>10</v>
      </c>
      <c r="L14" s="60" t="s">
        <v>177</v>
      </c>
      <c r="M14" s="56"/>
    </row>
    <row r="15" spans="1:15" s="4" customFormat="1" ht="31.5" customHeight="1">
      <c r="A15" s="57" t="s">
        <v>178</v>
      </c>
      <c r="B15" s="58"/>
      <c r="C15" s="58"/>
      <c r="D15" s="59"/>
      <c r="E15" s="62" t="s">
        <v>75</v>
      </c>
      <c r="F15" s="56"/>
      <c r="G15" s="6">
        <v>1284388</v>
      </c>
      <c r="H15" s="10">
        <v>1</v>
      </c>
      <c r="I15" s="11">
        <v>1</v>
      </c>
      <c r="J15" s="34">
        <v>100</v>
      </c>
      <c r="K15" s="31" t="s">
        <v>10</v>
      </c>
      <c r="L15" s="60" t="s">
        <v>13</v>
      </c>
      <c r="M15" s="56"/>
    </row>
    <row r="16" spans="1:15" s="4" customFormat="1" ht="31.5" customHeight="1">
      <c r="A16" s="57" t="s">
        <v>180</v>
      </c>
      <c r="B16" s="58"/>
      <c r="C16" s="58"/>
      <c r="D16" s="59"/>
      <c r="E16" s="62" t="s">
        <v>24</v>
      </c>
      <c r="F16" s="56"/>
      <c r="G16" s="6">
        <v>311895</v>
      </c>
      <c r="H16" s="10">
        <v>1</v>
      </c>
      <c r="I16" s="11">
        <v>1</v>
      </c>
      <c r="J16" s="34">
        <v>100</v>
      </c>
      <c r="K16" s="31" t="s">
        <v>10</v>
      </c>
      <c r="L16" s="60" t="s">
        <v>177</v>
      </c>
      <c r="M16" s="56"/>
    </row>
    <row r="17" spans="1:13" s="4" customFormat="1" ht="31.5" customHeight="1">
      <c r="A17" s="57" t="s">
        <v>181</v>
      </c>
      <c r="B17" s="58"/>
      <c r="C17" s="58"/>
      <c r="D17" s="59"/>
      <c r="E17" s="62" t="s">
        <v>75</v>
      </c>
      <c r="F17" s="56"/>
      <c r="G17" s="6">
        <v>219911</v>
      </c>
      <c r="H17" s="10">
        <v>0</v>
      </c>
      <c r="I17" s="11">
        <v>0.08</v>
      </c>
      <c r="J17" s="34">
        <v>43</v>
      </c>
      <c r="K17" s="31" t="s">
        <v>10</v>
      </c>
      <c r="L17" s="60" t="s">
        <v>177</v>
      </c>
      <c r="M17" s="56"/>
    </row>
    <row r="18" spans="1:13" s="4" customFormat="1" ht="40.5" customHeight="1">
      <c r="A18" s="57" t="s">
        <v>182</v>
      </c>
      <c r="B18" s="58"/>
      <c r="C18" s="58"/>
      <c r="D18" s="59"/>
      <c r="E18" s="62" t="s">
        <v>24</v>
      </c>
      <c r="F18" s="56"/>
      <c r="G18" s="6">
        <v>3074593</v>
      </c>
      <c r="H18" s="10">
        <v>0</v>
      </c>
      <c r="I18" s="11">
        <v>0</v>
      </c>
      <c r="J18" s="34">
        <v>0</v>
      </c>
      <c r="K18" s="31" t="s">
        <v>10</v>
      </c>
      <c r="L18" s="60" t="s">
        <v>177</v>
      </c>
      <c r="M18" s="56"/>
    </row>
    <row r="19" spans="1:13" s="4" customFormat="1" ht="42" customHeight="1">
      <c r="A19" s="57" t="s">
        <v>184</v>
      </c>
      <c r="B19" s="58"/>
      <c r="C19" s="58"/>
      <c r="D19" s="59"/>
      <c r="E19" s="62" t="s">
        <v>24</v>
      </c>
      <c r="F19" s="56"/>
      <c r="G19" s="6">
        <v>135552</v>
      </c>
      <c r="H19" s="10">
        <v>0</v>
      </c>
      <c r="I19" s="11">
        <v>0</v>
      </c>
      <c r="J19" s="34">
        <v>0</v>
      </c>
      <c r="K19" s="31" t="s">
        <v>10</v>
      </c>
      <c r="L19" s="60" t="s">
        <v>13</v>
      </c>
      <c r="M19" s="56"/>
    </row>
    <row r="20" spans="1:13" s="4" customFormat="1" ht="42" customHeight="1">
      <c r="A20" s="57" t="s">
        <v>185</v>
      </c>
      <c r="B20" s="58"/>
      <c r="C20" s="58"/>
      <c r="D20" s="59"/>
      <c r="E20" s="62" t="s">
        <v>24</v>
      </c>
      <c r="F20" s="56"/>
      <c r="G20" s="6">
        <v>847829</v>
      </c>
      <c r="H20" s="10">
        <v>0</v>
      </c>
      <c r="I20" s="11">
        <v>0</v>
      </c>
      <c r="J20" s="34">
        <v>0</v>
      </c>
      <c r="K20" s="31" t="s">
        <v>10</v>
      </c>
      <c r="L20" s="60" t="s">
        <v>13</v>
      </c>
      <c r="M20" s="56"/>
    </row>
    <row r="21" spans="1:13" s="4" customFormat="1" ht="31.5" customHeight="1">
      <c r="A21" s="57" t="s">
        <v>186</v>
      </c>
      <c r="B21" s="58"/>
      <c r="C21" s="58"/>
      <c r="D21" s="59"/>
      <c r="E21" s="62" t="s">
        <v>11</v>
      </c>
      <c r="F21" s="56"/>
      <c r="G21" s="6">
        <v>265762</v>
      </c>
      <c r="H21" s="10">
        <v>0.98440000000000005</v>
      </c>
      <c r="I21" s="11">
        <v>1</v>
      </c>
      <c r="J21" s="34">
        <v>100</v>
      </c>
      <c r="K21" s="31" t="s">
        <v>10</v>
      </c>
      <c r="L21" s="60" t="s">
        <v>13</v>
      </c>
      <c r="M21" s="56"/>
    </row>
    <row r="22" spans="1:13" s="4" customFormat="1" ht="39.75" customHeight="1">
      <c r="A22" s="57" t="s">
        <v>187</v>
      </c>
      <c r="B22" s="58"/>
      <c r="C22" s="58"/>
      <c r="D22" s="59"/>
      <c r="E22" s="62" t="s">
        <v>24</v>
      </c>
      <c r="F22" s="56"/>
      <c r="G22" s="6">
        <v>727724</v>
      </c>
      <c r="H22" s="10">
        <v>0</v>
      </c>
      <c r="I22" s="11">
        <v>0</v>
      </c>
      <c r="J22" s="34">
        <v>100</v>
      </c>
      <c r="K22" s="31" t="s">
        <v>10</v>
      </c>
      <c r="L22" s="60" t="s">
        <v>13</v>
      </c>
      <c r="M22" s="56"/>
    </row>
    <row r="23" spans="1:13" s="4" customFormat="1" ht="41.25" customHeight="1">
      <c r="A23" s="57" t="s">
        <v>241</v>
      </c>
      <c r="B23" s="58"/>
      <c r="C23" s="58"/>
      <c r="D23" s="59"/>
      <c r="E23" s="62" t="s">
        <v>24</v>
      </c>
      <c r="F23" s="56"/>
      <c r="G23" s="6">
        <v>153501</v>
      </c>
      <c r="H23" s="10">
        <v>0</v>
      </c>
      <c r="I23" s="11">
        <v>0</v>
      </c>
      <c r="J23" s="34">
        <v>0</v>
      </c>
      <c r="K23" s="31" t="s">
        <v>10</v>
      </c>
      <c r="L23" s="60" t="s">
        <v>183</v>
      </c>
      <c r="M23" s="56"/>
    </row>
    <row r="24" spans="1:13" s="4" customFormat="1" ht="31.5" customHeight="1">
      <c r="A24" s="57" t="s">
        <v>188</v>
      </c>
      <c r="B24" s="58"/>
      <c r="C24" s="58"/>
      <c r="D24" s="59"/>
      <c r="E24" s="62" t="s">
        <v>24</v>
      </c>
      <c r="F24" s="56"/>
      <c r="G24" s="6">
        <v>4305700</v>
      </c>
      <c r="H24" s="10">
        <v>7.0999999999999994E-2</v>
      </c>
      <c r="I24" s="11">
        <v>0</v>
      </c>
      <c r="J24" s="34">
        <v>0</v>
      </c>
      <c r="K24" s="31" t="s">
        <v>10</v>
      </c>
      <c r="L24" s="60" t="s">
        <v>189</v>
      </c>
      <c r="M24" s="56"/>
    </row>
    <row r="25" spans="1:13" s="4" customFormat="1" ht="39" customHeight="1" thickBot="1">
      <c r="A25" s="57" t="s">
        <v>190</v>
      </c>
      <c r="B25" s="58"/>
      <c r="C25" s="58"/>
      <c r="D25" s="59"/>
      <c r="E25" s="71" t="s">
        <v>24</v>
      </c>
      <c r="F25" s="70"/>
      <c r="G25" s="23">
        <v>315813</v>
      </c>
      <c r="H25" s="12">
        <v>0</v>
      </c>
      <c r="I25" s="13">
        <v>0</v>
      </c>
      <c r="J25" s="36">
        <v>0</v>
      </c>
      <c r="K25" s="38" t="s">
        <v>10</v>
      </c>
      <c r="L25" s="106" t="s">
        <v>183</v>
      </c>
      <c r="M25" s="70"/>
    </row>
    <row r="26" spans="1:13" s="4" customFormat="1" ht="12.75" customHeight="1" thickBot="1">
      <c r="A26" s="65" t="s">
        <v>170</v>
      </c>
      <c r="B26" s="66"/>
      <c r="C26" s="66"/>
      <c r="D26" s="66"/>
      <c r="E26" s="114"/>
      <c r="F26" s="105"/>
      <c r="G26" s="105"/>
      <c r="H26" s="105"/>
      <c r="I26" s="47"/>
      <c r="J26" s="48"/>
      <c r="K26" s="49"/>
      <c r="L26" s="115"/>
      <c r="M26" s="116"/>
    </row>
    <row r="27" spans="1:13" s="4" customFormat="1" ht="31.5" customHeight="1">
      <c r="A27" s="57" t="s">
        <v>168</v>
      </c>
      <c r="B27" s="58"/>
      <c r="C27" s="58"/>
      <c r="D27" s="59"/>
      <c r="E27" s="119" t="s">
        <v>11</v>
      </c>
      <c r="F27" s="120"/>
      <c r="G27" s="44">
        <v>6482320</v>
      </c>
      <c r="H27" s="45">
        <v>0.44479999999999997</v>
      </c>
      <c r="I27" s="46">
        <v>0.5</v>
      </c>
      <c r="J27" s="39">
        <v>70</v>
      </c>
      <c r="K27" s="40" t="s">
        <v>10</v>
      </c>
      <c r="L27" s="121" t="s">
        <v>13</v>
      </c>
      <c r="M27" s="120"/>
    </row>
    <row r="28" spans="1:13" s="4" customFormat="1" ht="32.25" customHeight="1">
      <c r="A28" s="57" t="s">
        <v>109</v>
      </c>
      <c r="B28" s="58"/>
      <c r="C28" s="58"/>
      <c r="D28" s="59"/>
      <c r="E28" s="62" t="s">
        <v>22</v>
      </c>
      <c r="F28" s="56"/>
      <c r="G28" s="6">
        <v>476344</v>
      </c>
      <c r="H28" s="10">
        <v>0.77200000000000002</v>
      </c>
      <c r="I28" s="11">
        <v>1</v>
      </c>
      <c r="J28" s="34">
        <v>100</v>
      </c>
      <c r="K28" s="31" t="s">
        <v>10</v>
      </c>
      <c r="L28" s="55" t="s">
        <v>13</v>
      </c>
      <c r="M28" s="56"/>
    </row>
    <row r="29" spans="1:13" s="4" customFormat="1" ht="30" customHeight="1">
      <c r="A29" s="57" t="s">
        <v>114</v>
      </c>
      <c r="B29" s="58"/>
      <c r="C29" s="58"/>
      <c r="D29" s="59"/>
      <c r="E29" s="62" t="s">
        <v>11</v>
      </c>
      <c r="F29" s="56"/>
      <c r="G29" s="6">
        <v>4780044</v>
      </c>
      <c r="H29" s="10">
        <v>0.47410000000000002</v>
      </c>
      <c r="I29" s="11">
        <v>0.77</v>
      </c>
      <c r="J29" s="34">
        <v>95</v>
      </c>
      <c r="K29" s="31" t="s">
        <v>10</v>
      </c>
      <c r="L29" s="55" t="s">
        <v>13</v>
      </c>
      <c r="M29" s="56"/>
    </row>
    <row r="30" spans="1:13" s="4" customFormat="1" ht="39" customHeight="1">
      <c r="A30" s="57" t="s">
        <v>122</v>
      </c>
      <c r="B30" s="58"/>
      <c r="C30" s="58"/>
      <c r="D30" s="59"/>
      <c r="E30" s="62" t="s">
        <v>11</v>
      </c>
      <c r="F30" s="56"/>
      <c r="G30" s="6">
        <v>1988371</v>
      </c>
      <c r="H30" s="10">
        <v>0.84899999999999998</v>
      </c>
      <c r="I30" s="11">
        <v>1</v>
      </c>
      <c r="J30" s="34">
        <v>100</v>
      </c>
      <c r="K30" s="31" t="s">
        <v>10</v>
      </c>
      <c r="L30" s="55" t="s">
        <v>13</v>
      </c>
      <c r="M30" s="56"/>
    </row>
    <row r="31" spans="1:13" s="4" customFormat="1" ht="39.950000000000003" customHeight="1">
      <c r="A31" s="57" t="s">
        <v>138</v>
      </c>
      <c r="B31" s="58"/>
      <c r="C31" s="58"/>
      <c r="D31" s="59"/>
      <c r="E31" s="62" t="s">
        <v>50</v>
      </c>
      <c r="F31" s="56"/>
      <c r="G31" s="6">
        <v>749494</v>
      </c>
      <c r="H31" s="10">
        <v>0.79559999999999997</v>
      </c>
      <c r="I31" s="11">
        <v>0.87</v>
      </c>
      <c r="J31" s="34">
        <v>100</v>
      </c>
      <c r="K31" s="31" t="s">
        <v>10</v>
      </c>
      <c r="L31" s="55" t="s">
        <v>13</v>
      </c>
      <c r="M31" s="56"/>
    </row>
    <row r="32" spans="1:13" s="4" customFormat="1" ht="39.950000000000003" customHeight="1">
      <c r="A32" s="57" t="s">
        <v>139</v>
      </c>
      <c r="B32" s="58"/>
      <c r="C32" s="58"/>
      <c r="D32" s="59"/>
      <c r="E32" s="62" t="s">
        <v>30</v>
      </c>
      <c r="F32" s="56"/>
      <c r="G32" s="6">
        <v>1080960</v>
      </c>
      <c r="H32" s="10">
        <v>3.7400000000000003E-2</v>
      </c>
      <c r="I32" s="11">
        <v>0.04</v>
      </c>
      <c r="J32" s="34">
        <v>4</v>
      </c>
      <c r="K32" s="31" t="s">
        <v>10</v>
      </c>
      <c r="L32" s="55" t="s">
        <v>240</v>
      </c>
      <c r="M32" s="56"/>
    </row>
    <row r="33" spans="1:13" s="4" customFormat="1" ht="29.25" customHeight="1">
      <c r="A33" s="57" t="s">
        <v>141</v>
      </c>
      <c r="B33" s="58"/>
      <c r="C33" s="58"/>
      <c r="D33" s="59"/>
      <c r="E33" s="62" t="s">
        <v>142</v>
      </c>
      <c r="F33" s="56"/>
      <c r="G33" s="6">
        <v>1140655</v>
      </c>
      <c r="H33" s="10">
        <v>0.88170000000000004</v>
      </c>
      <c r="I33" s="11">
        <v>1</v>
      </c>
      <c r="J33" s="34">
        <v>100</v>
      </c>
      <c r="K33" s="31" t="s">
        <v>10</v>
      </c>
      <c r="L33" s="55" t="s">
        <v>13</v>
      </c>
      <c r="M33" s="56"/>
    </row>
    <row r="34" spans="1:13" s="4" customFormat="1" ht="30" customHeight="1">
      <c r="A34" s="57" t="s">
        <v>144</v>
      </c>
      <c r="B34" s="58"/>
      <c r="C34" s="58"/>
      <c r="D34" s="59"/>
      <c r="E34" s="62" t="s">
        <v>145</v>
      </c>
      <c r="F34" s="56"/>
      <c r="G34" s="6">
        <v>2455390</v>
      </c>
      <c r="H34" s="10">
        <v>0.88619999999999999</v>
      </c>
      <c r="I34" s="11">
        <v>1</v>
      </c>
      <c r="J34" s="34">
        <v>100</v>
      </c>
      <c r="K34" s="31" t="s">
        <v>10</v>
      </c>
      <c r="L34" s="55" t="s">
        <v>13</v>
      </c>
      <c r="M34" s="56"/>
    </row>
    <row r="35" spans="1:13" s="4" customFormat="1" ht="37.5" customHeight="1">
      <c r="A35" s="57" t="s">
        <v>148</v>
      </c>
      <c r="B35" s="58"/>
      <c r="C35" s="58"/>
      <c r="D35" s="59"/>
      <c r="E35" s="62" t="s">
        <v>30</v>
      </c>
      <c r="F35" s="56"/>
      <c r="G35" s="6">
        <v>1153352</v>
      </c>
      <c r="H35" s="10">
        <v>0.77100000000000002</v>
      </c>
      <c r="I35" s="11">
        <v>0.86</v>
      </c>
      <c r="J35" s="34">
        <v>96</v>
      </c>
      <c r="K35" s="31" t="s">
        <v>10</v>
      </c>
      <c r="L35" s="55" t="s">
        <v>13</v>
      </c>
      <c r="M35" s="56"/>
    </row>
    <row r="36" spans="1:13" s="4" customFormat="1" ht="27.75" customHeight="1">
      <c r="A36" s="57" t="s">
        <v>151</v>
      </c>
      <c r="B36" s="58"/>
      <c r="C36" s="58"/>
      <c r="D36" s="59"/>
      <c r="E36" s="62" t="s">
        <v>11</v>
      </c>
      <c r="F36" s="56"/>
      <c r="G36" s="6">
        <v>2344873</v>
      </c>
      <c r="H36" s="10">
        <v>0</v>
      </c>
      <c r="I36" s="11">
        <v>0</v>
      </c>
      <c r="J36" s="34">
        <v>0</v>
      </c>
      <c r="K36" s="31" t="s">
        <v>10</v>
      </c>
      <c r="L36" s="55" t="s">
        <v>126</v>
      </c>
      <c r="M36" s="56"/>
    </row>
    <row r="37" spans="1:13" s="4" customFormat="1" ht="3" customHeight="1" thickBot="1">
      <c r="A37" s="72"/>
      <c r="B37" s="73"/>
      <c r="C37" s="73"/>
      <c r="D37" s="74"/>
      <c r="E37" s="71"/>
      <c r="F37" s="70"/>
      <c r="G37" s="23"/>
      <c r="H37" s="12"/>
      <c r="I37" s="13"/>
      <c r="J37" s="117"/>
      <c r="K37" s="118"/>
      <c r="L37" s="69"/>
      <c r="M37" s="70"/>
    </row>
  </sheetData>
  <mergeCells count="100">
    <mergeCell ref="A11:D11"/>
    <mergeCell ref="E11:F11"/>
    <mergeCell ref="L11:M11"/>
    <mergeCell ref="A12:D12"/>
    <mergeCell ref="E12:F12"/>
    <mergeCell ref="L12:M12"/>
    <mergeCell ref="A13:D13"/>
    <mergeCell ref="E13:F13"/>
    <mergeCell ref="L13:M13"/>
    <mergeCell ref="A15:D15"/>
    <mergeCell ref="E15:F15"/>
    <mergeCell ref="L15:M15"/>
    <mergeCell ref="A16:D16"/>
    <mergeCell ref="E16:F16"/>
    <mergeCell ref="L16:M16"/>
    <mergeCell ref="A14:D14"/>
    <mergeCell ref="E14:F14"/>
    <mergeCell ref="L14:M14"/>
    <mergeCell ref="A17:D17"/>
    <mergeCell ref="E17:F17"/>
    <mergeCell ref="L17:M17"/>
    <mergeCell ref="A18:D18"/>
    <mergeCell ref="E18:F18"/>
    <mergeCell ref="L18:M18"/>
    <mergeCell ref="A19:D19"/>
    <mergeCell ref="E19:F19"/>
    <mergeCell ref="L19:M19"/>
    <mergeCell ref="A23:D23"/>
    <mergeCell ref="E23:F23"/>
    <mergeCell ref="L23:M23"/>
    <mergeCell ref="E24:F24"/>
    <mergeCell ref="L24:M24"/>
    <mergeCell ref="A20:D20"/>
    <mergeCell ref="E20:F20"/>
    <mergeCell ref="L20:M20"/>
    <mergeCell ref="E22:F22"/>
    <mergeCell ref="L22:M22"/>
    <mergeCell ref="A37:D37"/>
    <mergeCell ref="E37:F37"/>
    <mergeCell ref="J37:K37"/>
    <mergeCell ref="L37:M37"/>
    <mergeCell ref="A27:D27"/>
    <mergeCell ref="E27:F27"/>
    <mergeCell ref="L27:M27"/>
    <mergeCell ref="A35:D35"/>
    <mergeCell ref="E35:F35"/>
    <mergeCell ref="L35:M35"/>
    <mergeCell ref="A36:D36"/>
    <mergeCell ref="E36:F36"/>
    <mergeCell ref="L36:M36"/>
    <mergeCell ref="A33:D33"/>
    <mergeCell ref="E33:F33"/>
    <mergeCell ref="L33:M33"/>
    <mergeCell ref="A34:D34"/>
    <mergeCell ref="E34:F34"/>
    <mergeCell ref="L34:M34"/>
    <mergeCell ref="A31:D31"/>
    <mergeCell ref="E31:F31"/>
    <mergeCell ref="L31:M31"/>
    <mergeCell ref="A32:D32"/>
    <mergeCell ref="E32:F32"/>
    <mergeCell ref="L32:M32"/>
    <mergeCell ref="A29:D29"/>
    <mergeCell ref="E29:F29"/>
    <mergeCell ref="L29:M29"/>
    <mergeCell ref="A30:D30"/>
    <mergeCell ref="E30:F30"/>
    <mergeCell ref="L30:M30"/>
    <mergeCell ref="A10:D10"/>
    <mergeCell ref="E10:F10"/>
    <mergeCell ref="L10:M10"/>
    <mergeCell ref="A28:D28"/>
    <mergeCell ref="E28:F28"/>
    <mergeCell ref="L28:M28"/>
    <mergeCell ref="A25:D25"/>
    <mergeCell ref="E25:F25"/>
    <mergeCell ref="A26:D26"/>
    <mergeCell ref="E26:F26"/>
    <mergeCell ref="L26:M26"/>
    <mergeCell ref="A21:D21"/>
    <mergeCell ref="E21:F21"/>
    <mergeCell ref="L21:M21"/>
    <mergeCell ref="A22:D22"/>
    <mergeCell ref="A24:D24"/>
    <mergeCell ref="G26:H26"/>
    <mergeCell ref="J7:J8"/>
    <mergeCell ref="K7:K8"/>
    <mergeCell ref="A2:M2"/>
    <mergeCell ref="A3:M3"/>
    <mergeCell ref="L5:M5"/>
    <mergeCell ref="A7:D8"/>
    <mergeCell ref="E7:F8"/>
    <mergeCell ref="G7:G8"/>
    <mergeCell ref="H7:I7"/>
    <mergeCell ref="L7:M8"/>
    <mergeCell ref="L25:M25"/>
    <mergeCell ref="A9:D9"/>
    <mergeCell ref="E9:F9"/>
    <mergeCell ref="J9:K9"/>
    <mergeCell ref="L9:M9"/>
  </mergeCells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90" orientation="landscape" r:id="rId1"/>
  <headerFooter>
    <oddFooter>&amp;CPágina &amp;P de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FF00"/>
  </sheetPr>
  <dimension ref="A1:O96"/>
  <sheetViews>
    <sheetView zoomScale="120" zoomScaleNormal="120" workbookViewId="0">
      <pane ySplit="7" topLeftCell="A35" activePane="bottomLeft" state="frozen"/>
      <selection pane="bottomLeft" activeCell="A2" sqref="A2:M2"/>
    </sheetView>
  </sheetViews>
  <sheetFormatPr baseColWidth="10" defaultColWidth="9.140625" defaultRowHeight="15"/>
  <cols>
    <col min="4" max="4" width="33.140625" customWidth="1"/>
    <col min="7" max="7" width="10" customWidth="1"/>
    <col min="8" max="8" width="12.7109375" customWidth="1"/>
    <col min="9" max="9" width="9.7109375" customWidth="1"/>
    <col min="11" max="11" width="5.42578125" customWidth="1"/>
    <col min="13" max="13" width="8" customWidth="1"/>
  </cols>
  <sheetData>
    <row r="1" spans="1:15" ht="7.5" customHeight="1" thickBot="1"/>
    <row r="2" spans="1:15" ht="19.5" thickBot="1">
      <c r="A2" s="77" t="s">
        <v>223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9"/>
      <c r="N2" s="1"/>
      <c r="O2" s="1"/>
    </row>
    <row r="3" spans="1:15" ht="16.5" thickBot="1">
      <c r="A3" s="80" t="s">
        <v>1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2"/>
      <c r="N3" s="2"/>
      <c r="O3" s="2"/>
    </row>
    <row r="4" spans="1:15" s="17" customFormat="1" ht="8.1" customHeight="1">
      <c r="A4" s="15"/>
      <c r="B4" s="15"/>
      <c r="C4" s="15"/>
      <c r="D4" s="15"/>
      <c r="E4" s="15"/>
      <c r="F4" s="15"/>
      <c r="G4" s="15"/>
      <c r="H4" s="15"/>
      <c r="I4" s="15"/>
      <c r="J4" s="24"/>
      <c r="K4" s="24"/>
      <c r="L4" s="24"/>
      <c r="M4" s="24"/>
      <c r="N4" s="2"/>
      <c r="O4" s="2"/>
    </row>
    <row r="5" spans="1:15" ht="7.5" customHeight="1" thickBot="1">
      <c r="J5" s="25"/>
      <c r="K5" s="26"/>
      <c r="L5" s="27"/>
      <c r="M5" s="28"/>
    </row>
    <row r="6" spans="1:15" ht="16.5" thickBot="1">
      <c r="A6" s="94" t="s">
        <v>2</v>
      </c>
      <c r="B6" s="98"/>
      <c r="C6" s="98"/>
      <c r="D6" s="95"/>
      <c r="E6" s="94" t="s">
        <v>3</v>
      </c>
      <c r="F6" s="95"/>
      <c r="G6" s="92" t="s">
        <v>4</v>
      </c>
      <c r="H6" s="90" t="s">
        <v>5</v>
      </c>
      <c r="I6" s="91"/>
      <c r="J6" s="94" t="s">
        <v>8</v>
      </c>
      <c r="K6" s="95"/>
      <c r="L6" s="100" t="s">
        <v>9</v>
      </c>
      <c r="M6" s="95"/>
    </row>
    <row r="7" spans="1:15" ht="16.5" thickBot="1">
      <c r="A7" s="96"/>
      <c r="B7" s="99"/>
      <c r="C7" s="99"/>
      <c r="D7" s="97"/>
      <c r="E7" s="96"/>
      <c r="F7" s="97"/>
      <c r="G7" s="93"/>
      <c r="H7" s="3" t="s">
        <v>7</v>
      </c>
      <c r="I7" s="3" t="s">
        <v>6</v>
      </c>
      <c r="J7" s="96"/>
      <c r="K7" s="97"/>
      <c r="L7" s="96"/>
      <c r="M7" s="97"/>
    </row>
    <row r="8" spans="1:15" ht="7.5" customHeight="1">
      <c r="A8" s="83"/>
      <c r="B8" s="84"/>
      <c r="C8" s="84"/>
      <c r="D8" s="85"/>
      <c r="E8" s="75"/>
      <c r="F8" s="76"/>
      <c r="G8" s="5"/>
      <c r="H8" s="8"/>
      <c r="I8" s="9"/>
      <c r="J8" s="86"/>
      <c r="K8" s="87"/>
      <c r="L8" s="104"/>
      <c r="M8" s="76"/>
    </row>
    <row r="9" spans="1:15" ht="20.100000000000001" customHeight="1">
      <c r="A9" s="65" t="s">
        <v>11</v>
      </c>
      <c r="B9" s="66"/>
      <c r="C9" s="66"/>
      <c r="D9" s="67"/>
      <c r="E9" s="75"/>
      <c r="F9" s="76"/>
      <c r="G9" s="5"/>
      <c r="H9" s="8"/>
      <c r="I9" s="9"/>
      <c r="J9" s="86"/>
      <c r="K9" s="87"/>
      <c r="L9" s="104"/>
      <c r="M9" s="76"/>
    </row>
    <row r="10" spans="1:15" s="4" customFormat="1" ht="39.950000000000003" customHeight="1">
      <c r="A10" s="122" t="s">
        <v>14</v>
      </c>
      <c r="B10" s="123"/>
      <c r="C10" s="123"/>
      <c r="D10" s="124"/>
      <c r="E10" s="62" t="s">
        <v>11</v>
      </c>
      <c r="F10" s="56"/>
      <c r="G10" s="6">
        <f>[1]OBRAS!$J$35</f>
        <v>6431843</v>
      </c>
      <c r="H10" s="10">
        <v>0</v>
      </c>
      <c r="I10" s="11">
        <v>0</v>
      </c>
      <c r="J10" s="125">
        <f>[1]OBRAS!$H$36</f>
        <v>900611</v>
      </c>
      <c r="K10" s="126"/>
      <c r="L10" s="55" t="s">
        <v>10</v>
      </c>
      <c r="M10" s="56"/>
    </row>
    <row r="11" spans="1:15" s="4" customFormat="1" ht="30" customHeight="1">
      <c r="A11" s="122" t="s">
        <v>43</v>
      </c>
      <c r="B11" s="123"/>
      <c r="C11" s="123"/>
      <c r="D11" s="124"/>
      <c r="E11" s="62" t="s">
        <v>46</v>
      </c>
      <c r="F11" s="56"/>
      <c r="G11" s="6">
        <v>1288000</v>
      </c>
      <c r="H11" s="10">
        <v>0.8327</v>
      </c>
      <c r="I11" s="11">
        <v>1</v>
      </c>
      <c r="J11" s="125" t="s">
        <v>10</v>
      </c>
      <c r="K11" s="126"/>
      <c r="L11" s="55" t="s">
        <v>13</v>
      </c>
      <c r="M11" s="56"/>
    </row>
    <row r="12" spans="1:15" s="4" customFormat="1" ht="30" customHeight="1">
      <c r="A12" s="122" t="s">
        <v>91</v>
      </c>
      <c r="B12" s="123"/>
      <c r="C12" s="123"/>
      <c r="D12" s="124"/>
      <c r="E12" s="62" t="s">
        <v>11</v>
      </c>
      <c r="F12" s="56"/>
      <c r="G12" s="6">
        <v>3599234</v>
      </c>
      <c r="H12" s="10">
        <v>0.32</v>
      </c>
      <c r="I12" s="11">
        <v>0.7</v>
      </c>
      <c r="J12" s="125">
        <f>[1]OBRAS!$H$270</f>
        <v>219504</v>
      </c>
      <c r="K12" s="126"/>
      <c r="L12" s="55" t="s">
        <v>13</v>
      </c>
      <c r="M12" s="56"/>
    </row>
    <row r="13" spans="1:15" s="4" customFormat="1" ht="39.950000000000003" customHeight="1">
      <c r="A13" s="122" t="s">
        <v>100</v>
      </c>
      <c r="B13" s="123"/>
      <c r="C13" s="123"/>
      <c r="D13" s="124"/>
      <c r="E13" s="62" t="s">
        <v>101</v>
      </c>
      <c r="F13" s="56"/>
      <c r="G13" s="6">
        <v>5059651</v>
      </c>
      <c r="H13" s="10">
        <v>0.35680000000000001</v>
      </c>
      <c r="I13" s="11">
        <v>0.73</v>
      </c>
      <c r="J13" s="125">
        <f>[1]OBRAS!$H$312</f>
        <v>56511</v>
      </c>
      <c r="K13" s="126"/>
      <c r="L13" s="55" t="s">
        <v>13</v>
      </c>
      <c r="M13" s="56"/>
    </row>
    <row r="14" spans="1:15" s="4" customFormat="1" ht="39.950000000000003" customHeight="1">
      <c r="A14" s="122" t="s">
        <v>102</v>
      </c>
      <c r="B14" s="123"/>
      <c r="C14" s="123"/>
      <c r="D14" s="124"/>
      <c r="E14" s="62" t="s">
        <v>103</v>
      </c>
      <c r="F14" s="56"/>
      <c r="G14" s="6">
        <v>3361678</v>
      </c>
      <c r="H14" s="10">
        <v>0.56420000000000003</v>
      </c>
      <c r="I14" s="11">
        <v>0.56000000000000005</v>
      </c>
      <c r="J14" s="125" t="s">
        <v>10</v>
      </c>
      <c r="K14" s="126"/>
      <c r="L14" s="55" t="s">
        <v>13</v>
      </c>
      <c r="M14" s="56"/>
    </row>
    <row r="15" spans="1:15" s="4" customFormat="1" ht="27.75" customHeight="1">
      <c r="A15" s="122" t="s">
        <v>114</v>
      </c>
      <c r="B15" s="123"/>
      <c r="C15" s="123"/>
      <c r="D15" s="124"/>
      <c r="E15" s="62" t="s">
        <v>11</v>
      </c>
      <c r="F15" s="56"/>
      <c r="G15" s="6">
        <v>928972</v>
      </c>
      <c r="H15" s="10">
        <v>0.56659999999999999</v>
      </c>
      <c r="I15" s="11">
        <v>0.95</v>
      </c>
      <c r="J15" s="125">
        <f>[1]OBRAS!$H$366</f>
        <v>28295</v>
      </c>
      <c r="K15" s="126"/>
      <c r="L15" s="55" t="s">
        <v>13</v>
      </c>
      <c r="M15" s="56"/>
    </row>
    <row r="16" spans="1:15" s="4" customFormat="1" ht="32.25" customHeight="1">
      <c r="A16" s="122" t="s">
        <v>125</v>
      </c>
      <c r="B16" s="123"/>
      <c r="C16" s="123"/>
      <c r="D16" s="124"/>
      <c r="E16" s="62" t="s">
        <v>11</v>
      </c>
      <c r="F16" s="56"/>
      <c r="G16" s="6">
        <v>1047951</v>
      </c>
      <c r="H16" s="10">
        <v>0.87280000000000002</v>
      </c>
      <c r="I16" s="11">
        <v>0</v>
      </c>
      <c r="J16" s="125">
        <f>[1]OBRAS!$H$414</f>
        <v>62185</v>
      </c>
      <c r="K16" s="126"/>
      <c r="L16" s="55" t="s">
        <v>126</v>
      </c>
      <c r="M16" s="56"/>
    </row>
    <row r="17" spans="1:13" s="4" customFormat="1" ht="32.25" customHeight="1">
      <c r="A17" s="122" t="s">
        <v>127</v>
      </c>
      <c r="B17" s="123"/>
      <c r="C17" s="123"/>
      <c r="D17" s="124"/>
      <c r="E17" s="62" t="s">
        <v>11</v>
      </c>
      <c r="F17" s="56"/>
      <c r="G17" s="6">
        <v>1522358</v>
      </c>
      <c r="H17" s="10">
        <v>6.1699999999999998E-2</v>
      </c>
      <c r="I17" s="11">
        <v>0</v>
      </c>
      <c r="J17" s="125">
        <f>[1]OBRAS!$H$420</f>
        <v>56277</v>
      </c>
      <c r="K17" s="126"/>
      <c r="L17" s="55" t="s">
        <v>126</v>
      </c>
      <c r="M17" s="56"/>
    </row>
    <row r="18" spans="1:13" s="4" customFormat="1" ht="32.25" customHeight="1">
      <c r="A18" s="122" t="s">
        <v>128</v>
      </c>
      <c r="B18" s="123"/>
      <c r="C18" s="123"/>
      <c r="D18" s="124"/>
      <c r="E18" s="62" t="s">
        <v>11</v>
      </c>
      <c r="F18" s="56"/>
      <c r="G18" s="6">
        <v>224670</v>
      </c>
      <c r="H18" s="10">
        <v>1</v>
      </c>
      <c r="I18" s="11">
        <v>0</v>
      </c>
      <c r="J18" s="125" t="s">
        <v>10</v>
      </c>
      <c r="K18" s="126"/>
      <c r="L18" s="55" t="s">
        <v>10</v>
      </c>
      <c r="M18" s="56"/>
    </row>
    <row r="19" spans="1:13" s="4" customFormat="1" ht="32.25" customHeight="1">
      <c r="A19" s="122" t="s">
        <v>129</v>
      </c>
      <c r="B19" s="123"/>
      <c r="C19" s="123"/>
      <c r="D19" s="124"/>
      <c r="E19" s="62" t="s">
        <v>11</v>
      </c>
      <c r="F19" s="56"/>
      <c r="G19" s="6">
        <v>327888</v>
      </c>
      <c r="H19" s="10">
        <v>0.4249</v>
      </c>
      <c r="I19" s="11">
        <v>1</v>
      </c>
      <c r="J19" s="125">
        <f>[1]OBRAS!$H$432</f>
        <v>278</v>
      </c>
      <c r="K19" s="126"/>
      <c r="L19" s="55" t="s">
        <v>13</v>
      </c>
      <c r="M19" s="56"/>
    </row>
    <row r="20" spans="1:13" s="4" customFormat="1" ht="32.25" customHeight="1">
      <c r="A20" s="122" t="s">
        <v>144</v>
      </c>
      <c r="B20" s="123"/>
      <c r="C20" s="123"/>
      <c r="D20" s="124"/>
      <c r="E20" s="62" t="s">
        <v>145</v>
      </c>
      <c r="F20" s="56"/>
      <c r="G20" s="6">
        <v>279508</v>
      </c>
      <c r="H20" s="10">
        <v>7.6E-3</v>
      </c>
      <c r="I20" s="11">
        <v>1</v>
      </c>
      <c r="J20" s="125">
        <f>[1]OBRAS!$H$498</f>
        <v>884</v>
      </c>
      <c r="K20" s="126"/>
      <c r="L20" s="55" t="s">
        <v>13</v>
      </c>
      <c r="M20" s="56"/>
    </row>
    <row r="21" spans="1:13" s="4" customFormat="1" ht="30" customHeight="1">
      <c r="A21" s="122" t="s">
        <v>151</v>
      </c>
      <c r="B21" s="123"/>
      <c r="C21" s="123"/>
      <c r="D21" s="124"/>
      <c r="E21" s="62" t="s">
        <v>11</v>
      </c>
      <c r="F21" s="56"/>
      <c r="G21" s="6">
        <v>2107333</v>
      </c>
      <c r="H21" s="10">
        <v>0</v>
      </c>
      <c r="I21" s="11">
        <v>0</v>
      </c>
      <c r="J21" s="125">
        <f>[1]OBRAS!$H$534</f>
        <v>2166</v>
      </c>
      <c r="K21" s="126"/>
      <c r="L21" s="55" t="s">
        <v>10</v>
      </c>
      <c r="M21" s="56"/>
    </row>
    <row r="22" spans="1:13" s="4" customFormat="1" ht="39" customHeight="1">
      <c r="A22" s="122" t="s">
        <v>191</v>
      </c>
      <c r="B22" s="123"/>
      <c r="C22" s="123"/>
      <c r="D22" s="124"/>
      <c r="E22" s="62" t="s">
        <v>11</v>
      </c>
      <c r="F22" s="56"/>
      <c r="G22" s="6">
        <v>815887</v>
      </c>
      <c r="H22" s="10">
        <v>0</v>
      </c>
      <c r="I22" s="11">
        <v>0</v>
      </c>
      <c r="J22" s="125">
        <v>322234</v>
      </c>
      <c r="K22" s="126">
        <v>322234</v>
      </c>
      <c r="L22" s="55" t="s">
        <v>10</v>
      </c>
      <c r="M22" s="56"/>
    </row>
    <row r="23" spans="1:13" s="4" customFormat="1" ht="27" customHeight="1">
      <c r="A23" s="122" t="s">
        <v>192</v>
      </c>
      <c r="B23" s="123"/>
      <c r="C23" s="123"/>
      <c r="D23" s="124"/>
      <c r="E23" s="62" t="s">
        <v>11</v>
      </c>
      <c r="F23" s="56"/>
      <c r="G23" s="6">
        <v>500000</v>
      </c>
      <c r="H23" s="10">
        <v>0</v>
      </c>
      <c r="I23" s="11">
        <v>0</v>
      </c>
      <c r="J23" s="125" t="s">
        <v>10</v>
      </c>
      <c r="K23" s="126"/>
      <c r="L23" s="55" t="s">
        <v>10</v>
      </c>
      <c r="M23" s="56"/>
    </row>
    <row r="24" spans="1:13" s="4" customFormat="1" ht="27" customHeight="1">
      <c r="A24" s="122" t="s">
        <v>193</v>
      </c>
      <c r="B24" s="123"/>
      <c r="C24" s="123"/>
      <c r="D24" s="124"/>
      <c r="E24" s="62" t="s">
        <v>11</v>
      </c>
      <c r="F24" s="56"/>
      <c r="G24" s="6">
        <v>2299141</v>
      </c>
      <c r="H24" s="10">
        <v>0.28549999999999998</v>
      </c>
      <c r="I24" s="11" t="s">
        <v>10</v>
      </c>
      <c r="J24" s="125" t="s">
        <v>10</v>
      </c>
      <c r="K24" s="126"/>
      <c r="L24" s="55" t="s">
        <v>13</v>
      </c>
      <c r="M24" s="56"/>
    </row>
    <row r="25" spans="1:13" s="4" customFormat="1" ht="19.5" customHeight="1">
      <c r="A25" s="122" t="s">
        <v>213</v>
      </c>
      <c r="B25" s="123"/>
      <c r="C25" s="123"/>
      <c r="D25" s="124"/>
      <c r="E25" s="62" t="s">
        <v>103</v>
      </c>
      <c r="F25" s="56"/>
      <c r="G25" s="6">
        <v>1624353</v>
      </c>
      <c r="H25" s="10">
        <v>0</v>
      </c>
      <c r="I25" s="11">
        <v>0</v>
      </c>
      <c r="J25" s="125" t="s">
        <v>10</v>
      </c>
      <c r="K25" s="126"/>
      <c r="L25" s="55" t="s">
        <v>10</v>
      </c>
      <c r="M25" s="56"/>
    </row>
    <row r="26" spans="1:13" s="4" customFormat="1" ht="29.25" customHeight="1">
      <c r="A26" s="122" t="s">
        <v>214</v>
      </c>
      <c r="B26" s="123"/>
      <c r="C26" s="123"/>
      <c r="D26" s="124"/>
      <c r="E26" s="62" t="s">
        <v>11</v>
      </c>
      <c r="F26" s="56"/>
      <c r="G26" s="6">
        <v>27409509</v>
      </c>
      <c r="H26" s="10">
        <v>0</v>
      </c>
      <c r="I26" s="11">
        <v>0</v>
      </c>
      <c r="J26" s="125" t="s">
        <v>10</v>
      </c>
      <c r="K26" s="126"/>
      <c r="L26" s="55" t="s">
        <v>215</v>
      </c>
      <c r="M26" s="56"/>
    </row>
    <row r="27" spans="1:13" s="4" customFormat="1" ht="29.25" customHeight="1">
      <c r="A27" s="122" t="s">
        <v>218</v>
      </c>
      <c r="B27" s="123"/>
      <c r="C27" s="123"/>
      <c r="D27" s="124"/>
      <c r="E27" s="62" t="s">
        <v>145</v>
      </c>
      <c r="F27" s="56"/>
      <c r="G27" s="6">
        <v>2074031</v>
      </c>
      <c r="H27" s="10">
        <v>2.18E-2</v>
      </c>
      <c r="I27" s="11">
        <v>0</v>
      </c>
      <c r="J27" s="125" t="s">
        <v>10</v>
      </c>
      <c r="K27" s="126"/>
      <c r="L27" s="55" t="s">
        <v>10</v>
      </c>
      <c r="M27" s="56"/>
    </row>
    <row r="28" spans="1:13" s="4" customFormat="1" ht="40.5" customHeight="1">
      <c r="A28" s="122" t="s">
        <v>122</v>
      </c>
      <c r="B28" s="123"/>
      <c r="C28" s="123"/>
      <c r="D28" s="124"/>
      <c r="E28" s="62" t="s">
        <v>11</v>
      </c>
      <c r="F28" s="56"/>
      <c r="G28" s="6">
        <v>10955</v>
      </c>
      <c r="H28" s="10">
        <v>0</v>
      </c>
      <c r="I28" s="11">
        <v>1</v>
      </c>
      <c r="J28" s="125" t="s">
        <v>10</v>
      </c>
      <c r="K28" s="126"/>
      <c r="L28" s="55" t="s">
        <v>10</v>
      </c>
      <c r="M28" s="56"/>
    </row>
    <row r="29" spans="1:13" s="4" customFormat="1" ht="29.25" customHeight="1">
      <c r="A29" s="122" t="s">
        <v>220</v>
      </c>
      <c r="B29" s="123"/>
      <c r="C29" s="123"/>
      <c r="D29" s="124"/>
      <c r="E29" s="62" t="s">
        <v>45</v>
      </c>
      <c r="F29" s="56"/>
      <c r="G29" s="6">
        <v>3436729</v>
      </c>
      <c r="H29" s="10">
        <v>1.78E-2</v>
      </c>
      <c r="I29" s="11">
        <v>0</v>
      </c>
      <c r="J29" s="125" t="s">
        <v>10</v>
      </c>
      <c r="K29" s="126"/>
      <c r="L29" s="55" t="s">
        <v>10</v>
      </c>
      <c r="M29" s="56"/>
    </row>
    <row r="30" spans="1:13" s="4" customFormat="1" ht="20.100000000000001" customHeight="1">
      <c r="A30" s="65" t="s">
        <v>16</v>
      </c>
      <c r="B30" s="66"/>
      <c r="C30" s="66"/>
      <c r="D30" s="67"/>
      <c r="E30" s="62"/>
      <c r="F30" s="56"/>
      <c r="G30" s="7"/>
      <c r="H30" s="10"/>
      <c r="I30" s="11"/>
      <c r="J30" s="127"/>
      <c r="K30" s="126"/>
      <c r="L30" s="61"/>
      <c r="M30" s="56"/>
    </row>
    <row r="31" spans="1:13" s="4" customFormat="1" ht="39.75" customHeight="1">
      <c r="A31" s="122" t="s">
        <v>130</v>
      </c>
      <c r="B31" s="123"/>
      <c r="C31" s="123"/>
      <c r="D31" s="124"/>
      <c r="E31" s="60" t="s">
        <v>131</v>
      </c>
      <c r="F31" s="56"/>
      <c r="G31" s="6">
        <v>51000</v>
      </c>
      <c r="H31" s="10">
        <v>0.86450000000000005</v>
      </c>
      <c r="I31" s="11">
        <v>1</v>
      </c>
      <c r="J31" s="125">
        <v>35</v>
      </c>
      <c r="K31" s="126"/>
      <c r="L31" s="55" t="s">
        <v>13</v>
      </c>
      <c r="M31" s="56"/>
    </row>
    <row r="32" spans="1:13" s="4" customFormat="1" ht="41.25" customHeight="1">
      <c r="A32" s="122" t="s">
        <v>156</v>
      </c>
      <c r="B32" s="123"/>
      <c r="C32" s="123"/>
      <c r="D32" s="124"/>
      <c r="E32" s="60" t="s">
        <v>157</v>
      </c>
      <c r="F32" s="56"/>
      <c r="G32" s="6">
        <v>2165603</v>
      </c>
      <c r="H32" s="10">
        <v>0.1237</v>
      </c>
      <c r="I32" s="11">
        <v>0.02</v>
      </c>
      <c r="J32" s="125">
        <v>363</v>
      </c>
      <c r="K32" s="126">
        <v>363</v>
      </c>
      <c r="L32" s="55" t="s">
        <v>158</v>
      </c>
      <c r="M32" s="56"/>
    </row>
    <row r="33" spans="1:13" s="4" customFormat="1" ht="20.25" customHeight="1">
      <c r="A33" s="122" t="s">
        <v>204</v>
      </c>
      <c r="B33" s="123"/>
      <c r="C33" s="123"/>
      <c r="D33" s="124"/>
      <c r="E33" s="60" t="s">
        <v>131</v>
      </c>
      <c r="F33" s="56"/>
      <c r="G33" s="6">
        <v>104777</v>
      </c>
      <c r="H33" s="10">
        <v>0</v>
      </c>
      <c r="I33" s="11">
        <v>1</v>
      </c>
      <c r="J33" s="125" t="s">
        <v>10</v>
      </c>
      <c r="K33" s="126"/>
      <c r="L33" s="55" t="s">
        <v>10</v>
      </c>
      <c r="M33" s="56"/>
    </row>
    <row r="34" spans="1:13" s="4" customFormat="1" ht="27" customHeight="1">
      <c r="A34" s="122" t="s">
        <v>212</v>
      </c>
      <c r="B34" s="123"/>
      <c r="C34" s="123"/>
      <c r="D34" s="124"/>
      <c r="E34" s="60" t="s">
        <v>16</v>
      </c>
      <c r="F34" s="56"/>
      <c r="G34" s="6">
        <v>1878157</v>
      </c>
      <c r="H34" s="10">
        <v>0</v>
      </c>
      <c r="I34" s="11">
        <v>0</v>
      </c>
      <c r="J34" s="125" t="s">
        <v>10</v>
      </c>
      <c r="K34" s="126"/>
      <c r="L34" s="55" t="s">
        <v>10</v>
      </c>
      <c r="M34" s="56"/>
    </row>
    <row r="35" spans="1:13" s="4" customFormat="1" ht="39.75" customHeight="1">
      <c r="A35" s="122" t="s">
        <v>106</v>
      </c>
      <c r="B35" s="123"/>
      <c r="C35" s="123"/>
      <c r="D35" s="124"/>
      <c r="E35" s="62" t="s">
        <v>17</v>
      </c>
      <c r="F35" s="56"/>
      <c r="G35" s="6">
        <v>830614</v>
      </c>
      <c r="H35" s="10">
        <v>0.74880000000000002</v>
      </c>
      <c r="I35" s="11">
        <v>1</v>
      </c>
      <c r="J35" s="125">
        <f>[1]OBRAS!$H$330</f>
        <v>10608</v>
      </c>
      <c r="K35" s="126"/>
      <c r="L35" s="61" t="s">
        <v>13</v>
      </c>
      <c r="M35" s="56"/>
    </row>
    <row r="36" spans="1:13" s="4" customFormat="1" ht="20.100000000000001" customHeight="1">
      <c r="A36" s="65" t="s">
        <v>19</v>
      </c>
      <c r="B36" s="66"/>
      <c r="C36" s="66"/>
      <c r="D36" s="67"/>
      <c r="E36" s="62"/>
      <c r="F36" s="56"/>
      <c r="G36" s="7"/>
      <c r="H36" s="10"/>
      <c r="I36" s="11"/>
      <c r="J36" s="127"/>
      <c r="K36" s="126"/>
      <c r="L36" s="61"/>
      <c r="M36" s="56"/>
    </row>
    <row r="37" spans="1:13" s="4" customFormat="1" ht="27.95" customHeight="1">
      <c r="A37" s="122" t="s">
        <v>18</v>
      </c>
      <c r="B37" s="123"/>
      <c r="C37" s="123"/>
      <c r="D37" s="124"/>
      <c r="E37" s="62" t="s">
        <v>20</v>
      </c>
      <c r="F37" s="56"/>
      <c r="G37" s="6">
        <v>2897336</v>
      </c>
      <c r="H37" s="10">
        <v>0</v>
      </c>
      <c r="I37" s="11">
        <v>0.3</v>
      </c>
      <c r="J37" s="127">
        <v>320</v>
      </c>
      <c r="K37" s="126"/>
      <c r="L37" s="61" t="s">
        <v>13</v>
      </c>
      <c r="M37" s="56"/>
    </row>
    <row r="38" spans="1:13" s="4" customFormat="1" ht="30" customHeight="1">
      <c r="A38" s="122" t="s">
        <v>95</v>
      </c>
      <c r="B38" s="123"/>
      <c r="C38" s="123"/>
      <c r="D38" s="124"/>
      <c r="E38" s="62" t="s">
        <v>19</v>
      </c>
      <c r="F38" s="56"/>
      <c r="G38" s="6">
        <v>959583</v>
      </c>
      <c r="H38" s="10">
        <v>0</v>
      </c>
      <c r="I38" s="11">
        <v>1</v>
      </c>
      <c r="J38" s="125">
        <f>[1]OBRAS!$H$288</f>
        <v>10115</v>
      </c>
      <c r="K38" s="126"/>
      <c r="L38" s="55" t="s">
        <v>13</v>
      </c>
      <c r="M38" s="56"/>
    </row>
    <row r="39" spans="1:13" s="4" customFormat="1" ht="30" customHeight="1">
      <c r="A39" s="122" t="s">
        <v>107</v>
      </c>
      <c r="B39" s="123"/>
      <c r="C39" s="123"/>
      <c r="D39" s="124"/>
      <c r="E39" s="62" t="s">
        <v>108</v>
      </c>
      <c r="F39" s="56"/>
      <c r="G39" s="6">
        <v>993296</v>
      </c>
      <c r="H39" s="10">
        <v>0.51649999999999996</v>
      </c>
      <c r="I39" s="11">
        <v>1</v>
      </c>
      <c r="J39" s="125">
        <f>[1]OBRAS!$H$336</f>
        <v>6932</v>
      </c>
      <c r="K39" s="126"/>
      <c r="L39" s="55" t="s">
        <v>13</v>
      </c>
      <c r="M39" s="56"/>
    </row>
    <row r="40" spans="1:13" s="4" customFormat="1" ht="30" customHeight="1">
      <c r="A40" s="122" t="s">
        <v>159</v>
      </c>
      <c r="B40" s="123"/>
      <c r="C40" s="123"/>
      <c r="D40" s="124"/>
      <c r="E40" s="62" t="s">
        <v>25</v>
      </c>
      <c r="F40" s="56"/>
      <c r="G40" s="6">
        <v>760000</v>
      </c>
      <c r="H40" s="10">
        <v>0.66459999999999997</v>
      </c>
      <c r="I40" s="11">
        <v>1</v>
      </c>
      <c r="J40" s="125">
        <v>182</v>
      </c>
      <c r="K40" s="126">
        <v>182</v>
      </c>
      <c r="L40" s="55" t="s">
        <v>13</v>
      </c>
      <c r="M40" s="56"/>
    </row>
    <row r="41" spans="1:13" s="4" customFormat="1" ht="21" customHeight="1">
      <c r="A41" s="122" t="s">
        <v>200</v>
      </c>
      <c r="B41" s="123"/>
      <c r="C41" s="123"/>
      <c r="D41" s="124"/>
      <c r="E41" s="62" t="s">
        <v>19</v>
      </c>
      <c r="F41" s="56"/>
      <c r="G41" s="6">
        <v>205358</v>
      </c>
      <c r="H41" s="10">
        <v>0</v>
      </c>
      <c r="I41" s="11">
        <v>1</v>
      </c>
      <c r="J41" s="125" t="s">
        <v>10</v>
      </c>
      <c r="K41" s="126"/>
      <c r="L41" s="55" t="s">
        <v>10</v>
      </c>
      <c r="M41" s="56"/>
    </row>
    <row r="42" spans="1:13" s="4" customFormat="1" ht="30" customHeight="1">
      <c r="A42" s="122" t="s">
        <v>163</v>
      </c>
      <c r="B42" s="123"/>
      <c r="C42" s="123"/>
      <c r="D42" s="124"/>
      <c r="E42" s="62" t="s">
        <v>20</v>
      </c>
      <c r="F42" s="56"/>
      <c r="G42" s="6">
        <v>303269</v>
      </c>
      <c r="H42" s="10">
        <v>0.87619999999999998</v>
      </c>
      <c r="I42" s="11">
        <v>1</v>
      </c>
      <c r="J42" s="125">
        <v>275</v>
      </c>
      <c r="K42" s="126">
        <v>275</v>
      </c>
      <c r="L42" s="55" t="s">
        <v>13</v>
      </c>
      <c r="M42" s="56"/>
    </row>
    <row r="43" spans="1:13" s="4" customFormat="1" ht="51.75" customHeight="1">
      <c r="A43" s="122" t="s">
        <v>221</v>
      </c>
      <c r="B43" s="123"/>
      <c r="C43" s="123"/>
      <c r="D43" s="124"/>
      <c r="E43" s="62" t="s">
        <v>19</v>
      </c>
      <c r="F43" s="56"/>
      <c r="G43" s="6">
        <v>3248263</v>
      </c>
      <c r="H43" s="10">
        <v>0</v>
      </c>
      <c r="I43" s="11">
        <v>0</v>
      </c>
      <c r="J43" s="125" t="s">
        <v>10</v>
      </c>
      <c r="K43" s="126"/>
      <c r="L43" s="55" t="s">
        <v>10</v>
      </c>
      <c r="M43" s="56"/>
    </row>
    <row r="44" spans="1:13" s="4" customFormat="1" ht="27.95" customHeight="1">
      <c r="A44" s="122" t="s">
        <v>21</v>
      </c>
      <c r="B44" s="123"/>
      <c r="C44" s="123"/>
      <c r="D44" s="124"/>
      <c r="E44" s="62" t="s">
        <v>25</v>
      </c>
      <c r="F44" s="56"/>
      <c r="G44" s="6">
        <v>10540005</v>
      </c>
      <c r="H44" s="10">
        <v>0</v>
      </c>
      <c r="I44" s="11">
        <v>0</v>
      </c>
      <c r="J44" s="127">
        <v>650</v>
      </c>
      <c r="K44" s="126"/>
      <c r="L44" s="55" t="s">
        <v>10</v>
      </c>
      <c r="M44" s="56"/>
    </row>
    <row r="45" spans="1:13" s="4" customFormat="1" ht="20.100000000000001" customHeight="1">
      <c r="A45" s="65" t="s">
        <v>22</v>
      </c>
      <c r="B45" s="66"/>
      <c r="C45" s="66"/>
      <c r="D45" s="67"/>
      <c r="E45" s="62"/>
      <c r="F45" s="56"/>
      <c r="G45" s="7"/>
      <c r="H45" s="10"/>
      <c r="I45" s="11"/>
      <c r="J45" s="127"/>
      <c r="K45" s="126"/>
      <c r="L45" s="61"/>
      <c r="M45" s="56"/>
    </row>
    <row r="46" spans="1:13" s="4" customFormat="1" ht="51" customHeight="1">
      <c r="A46" s="122" t="s">
        <v>23</v>
      </c>
      <c r="B46" s="123"/>
      <c r="C46" s="123"/>
      <c r="D46" s="124"/>
      <c r="E46" s="62" t="s">
        <v>24</v>
      </c>
      <c r="F46" s="56"/>
      <c r="G46" s="6">
        <v>351231</v>
      </c>
      <c r="H46" s="10">
        <v>0</v>
      </c>
      <c r="I46" s="11">
        <v>0</v>
      </c>
      <c r="J46" s="127">
        <v>430</v>
      </c>
      <c r="K46" s="126"/>
      <c r="L46" s="55" t="s">
        <v>10</v>
      </c>
      <c r="M46" s="56"/>
    </row>
    <row r="47" spans="1:13" s="4" customFormat="1" ht="29.25" customHeight="1">
      <c r="A47" s="122" t="s">
        <v>109</v>
      </c>
      <c r="B47" s="123"/>
      <c r="C47" s="123"/>
      <c r="D47" s="124"/>
      <c r="E47" s="62" t="s">
        <v>22</v>
      </c>
      <c r="F47" s="56"/>
      <c r="G47" s="6">
        <v>38251</v>
      </c>
      <c r="H47" s="10">
        <v>0.26629999999999998</v>
      </c>
      <c r="I47" s="11">
        <v>1</v>
      </c>
      <c r="J47" s="125">
        <f>[1]OBRAS!$H$342</f>
        <v>3551</v>
      </c>
      <c r="K47" s="126"/>
      <c r="L47" s="55" t="s">
        <v>13</v>
      </c>
      <c r="M47" s="56"/>
    </row>
    <row r="48" spans="1:13" s="4" customFormat="1" ht="29.25" customHeight="1">
      <c r="A48" s="122" t="s">
        <v>164</v>
      </c>
      <c r="B48" s="123"/>
      <c r="C48" s="123"/>
      <c r="D48" s="124"/>
      <c r="E48" s="62" t="s">
        <v>98</v>
      </c>
      <c r="F48" s="56"/>
      <c r="G48" s="6">
        <v>57140</v>
      </c>
      <c r="H48" s="10">
        <v>0.92779999999999996</v>
      </c>
      <c r="I48" s="11">
        <v>1</v>
      </c>
      <c r="J48" s="125">
        <v>695</v>
      </c>
      <c r="K48" s="126">
        <v>695</v>
      </c>
      <c r="L48" s="55" t="s">
        <v>13</v>
      </c>
      <c r="M48" s="56"/>
    </row>
    <row r="49" spans="1:13" s="4" customFormat="1" ht="39" customHeight="1">
      <c r="A49" s="122" t="s">
        <v>222</v>
      </c>
      <c r="B49" s="123"/>
      <c r="C49" s="123"/>
      <c r="D49" s="124"/>
      <c r="E49" s="62" t="s">
        <v>198</v>
      </c>
      <c r="F49" s="56"/>
      <c r="G49" s="6">
        <v>5656545</v>
      </c>
      <c r="H49" s="10">
        <v>0</v>
      </c>
      <c r="I49" s="11">
        <v>0</v>
      </c>
      <c r="J49" s="125" t="s">
        <v>10</v>
      </c>
      <c r="K49" s="126"/>
      <c r="L49" s="55" t="s">
        <v>10</v>
      </c>
      <c r="M49" s="56"/>
    </row>
    <row r="50" spans="1:13" s="4" customFormat="1" ht="20.100000000000001" customHeight="1">
      <c r="A50" s="65" t="s">
        <v>26</v>
      </c>
      <c r="B50" s="66"/>
      <c r="C50" s="66"/>
      <c r="D50" s="67"/>
      <c r="E50" s="62"/>
      <c r="F50" s="56"/>
      <c r="G50" s="7"/>
      <c r="H50" s="10"/>
      <c r="I50" s="11"/>
      <c r="J50" s="127"/>
      <c r="K50" s="126"/>
      <c r="L50" s="61"/>
      <c r="M50" s="56"/>
    </row>
    <row r="51" spans="1:13" s="4" customFormat="1" ht="39.950000000000003" customHeight="1">
      <c r="A51" s="122" t="s">
        <v>52</v>
      </c>
      <c r="B51" s="123"/>
      <c r="C51" s="123"/>
      <c r="D51" s="124"/>
      <c r="E51" s="62" t="s">
        <v>53</v>
      </c>
      <c r="F51" s="56"/>
      <c r="G51" s="6">
        <v>14925645</v>
      </c>
      <c r="H51" s="10">
        <v>1.8499999999999999E-2</v>
      </c>
      <c r="I51" s="11">
        <v>0</v>
      </c>
      <c r="J51" s="125">
        <f>[1]OBRAS!$H$144</f>
        <v>3730</v>
      </c>
      <c r="K51" s="126"/>
      <c r="L51" s="55" t="s">
        <v>10</v>
      </c>
      <c r="M51" s="56"/>
    </row>
    <row r="52" spans="1:13" s="4" customFormat="1" ht="39.950000000000003" customHeight="1">
      <c r="A52" s="122" t="s">
        <v>39</v>
      </c>
      <c r="B52" s="123"/>
      <c r="C52" s="123"/>
      <c r="D52" s="124"/>
      <c r="E52" s="62" t="s">
        <v>26</v>
      </c>
      <c r="F52" s="56"/>
      <c r="G52" s="6">
        <v>585898</v>
      </c>
      <c r="H52" s="10">
        <v>0.13250000000000001</v>
      </c>
      <c r="I52" s="11">
        <v>1</v>
      </c>
      <c r="J52" s="125">
        <f>[1]OBRAS!$H$96</f>
        <v>10595</v>
      </c>
      <c r="K52" s="126"/>
      <c r="L52" s="55" t="s">
        <v>13</v>
      </c>
      <c r="M52" s="56"/>
    </row>
    <row r="53" spans="1:13" s="4" customFormat="1" ht="28.5" customHeight="1">
      <c r="A53" s="122" t="s">
        <v>216</v>
      </c>
      <c r="B53" s="123"/>
      <c r="C53" s="123"/>
      <c r="D53" s="124"/>
      <c r="E53" s="62" t="s">
        <v>75</v>
      </c>
      <c r="F53" s="56"/>
      <c r="G53" s="6">
        <v>2000000</v>
      </c>
      <c r="H53" s="10">
        <v>0</v>
      </c>
      <c r="I53" s="11">
        <v>1</v>
      </c>
      <c r="J53" s="125" t="s">
        <v>10</v>
      </c>
      <c r="K53" s="126"/>
      <c r="L53" s="55" t="s">
        <v>10</v>
      </c>
      <c r="M53" s="56"/>
    </row>
    <row r="54" spans="1:13" s="4" customFormat="1" ht="28.5" customHeight="1">
      <c r="A54" s="122" t="s">
        <v>217</v>
      </c>
      <c r="B54" s="123"/>
      <c r="C54" s="123"/>
      <c r="D54" s="124"/>
      <c r="E54" s="62" t="s">
        <v>75</v>
      </c>
      <c r="F54" s="56"/>
      <c r="G54" s="6">
        <v>804000</v>
      </c>
      <c r="H54" s="10">
        <v>0</v>
      </c>
      <c r="I54" s="11">
        <v>0</v>
      </c>
      <c r="J54" s="125" t="s">
        <v>10</v>
      </c>
      <c r="K54" s="126"/>
      <c r="L54" s="55" t="s">
        <v>10</v>
      </c>
      <c r="M54" s="56"/>
    </row>
    <row r="55" spans="1:13" s="4" customFormat="1" ht="20.100000000000001" customHeight="1">
      <c r="A55" s="65" t="s">
        <v>30</v>
      </c>
      <c r="B55" s="66"/>
      <c r="C55" s="66"/>
      <c r="D55" s="67"/>
      <c r="E55" s="62"/>
      <c r="F55" s="56"/>
      <c r="G55" s="7"/>
      <c r="H55" s="10"/>
      <c r="I55" s="11"/>
      <c r="J55" s="127"/>
      <c r="K55" s="126"/>
      <c r="L55" s="61"/>
      <c r="M55" s="56"/>
    </row>
    <row r="56" spans="1:13" s="4" customFormat="1" ht="30" customHeight="1">
      <c r="A56" s="122" t="s">
        <v>89</v>
      </c>
      <c r="B56" s="123"/>
      <c r="C56" s="123"/>
      <c r="D56" s="124"/>
      <c r="E56" s="62" t="s">
        <v>90</v>
      </c>
      <c r="F56" s="56"/>
      <c r="G56" s="6">
        <v>957634</v>
      </c>
      <c r="H56" s="10">
        <v>0.16450000000000001</v>
      </c>
      <c r="I56" s="11">
        <v>0.7</v>
      </c>
      <c r="J56" s="125">
        <f>[1]OBRAS!$H$264</f>
        <v>7985</v>
      </c>
      <c r="K56" s="126"/>
      <c r="L56" s="55" t="s">
        <v>13</v>
      </c>
      <c r="M56" s="56"/>
    </row>
    <row r="57" spans="1:13" s="4" customFormat="1" ht="28.5" customHeight="1">
      <c r="A57" s="122" t="s">
        <v>99</v>
      </c>
      <c r="B57" s="123"/>
      <c r="C57" s="123"/>
      <c r="D57" s="124"/>
      <c r="E57" s="62" t="s">
        <v>30</v>
      </c>
      <c r="F57" s="56"/>
      <c r="G57" s="6">
        <v>265110</v>
      </c>
      <c r="H57" s="10">
        <v>0</v>
      </c>
      <c r="I57" s="11">
        <v>1</v>
      </c>
      <c r="J57" s="125">
        <f>[1]OBRAS!$H$306</f>
        <v>2192</v>
      </c>
      <c r="K57" s="126"/>
      <c r="L57" s="55" t="s">
        <v>13</v>
      </c>
      <c r="M57" s="56"/>
    </row>
    <row r="58" spans="1:13" s="4" customFormat="1" ht="28.5" customHeight="1">
      <c r="A58" s="122" t="s">
        <v>134</v>
      </c>
      <c r="B58" s="123"/>
      <c r="C58" s="123"/>
      <c r="D58" s="124"/>
      <c r="E58" s="62" t="s">
        <v>30</v>
      </c>
      <c r="F58" s="56"/>
      <c r="G58" s="6">
        <v>4459456</v>
      </c>
      <c r="H58" s="10">
        <v>0</v>
      </c>
      <c r="I58" s="11">
        <v>0</v>
      </c>
      <c r="J58" s="125">
        <f>[1]OBRAS!$H$450</f>
        <v>1577</v>
      </c>
      <c r="K58" s="126"/>
      <c r="L58" s="55" t="s">
        <v>10</v>
      </c>
      <c r="M58" s="56"/>
    </row>
    <row r="59" spans="1:13" s="4" customFormat="1" ht="41.25" customHeight="1">
      <c r="A59" s="122" t="s">
        <v>139</v>
      </c>
      <c r="B59" s="123"/>
      <c r="C59" s="123"/>
      <c r="D59" s="124"/>
      <c r="E59" s="62" t="s">
        <v>30</v>
      </c>
      <c r="F59" s="56"/>
      <c r="G59" s="6">
        <v>1049397</v>
      </c>
      <c r="H59" s="10">
        <v>0</v>
      </c>
      <c r="I59" s="11">
        <v>0.04</v>
      </c>
      <c r="J59" s="125">
        <f>[1]OBRAS!$H$480</f>
        <v>41</v>
      </c>
      <c r="K59" s="126"/>
      <c r="L59" s="55" t="s">
        <v>13</v>
      </c>
      <c r="M59" s="56"/>
    </row>
    <row r="60" spans="1:13" s="4" customFormat="1" ht="33.75" customHeight="1">
      <c r="A60" s="122" t="s">
        <v>148</v>
      </c>
      <c r="B60" s="123"/>
      <c r="C60" s="123"/>
      <c r="D60" s="124"/>
      <c r="E60" s="62" t="s">
        <v>30</v>
      </c>
      <c r="F60" s="56"/>
      <c r="G60" s="6">
        <v>215984</v>
      </c>
      <c r="H60" s="10">
        <v>0.4128</v>
      </c>
      <c r="I60" s="11">
        <v>0.96</v>
      </c>
      <c r="J60" s="125">
        <f>[1]OBRAS!$H$516</f>
        <v>140</v>
      </c>
      <c r="K60" s="126"/>
      <c r="L60" s="55" t="s">
        <v>13</v>
      </c>
      <c r="M60" s="56"/>
    </row>
    <row r="61" spans="1:13" s="4" customFormat="1" ht="32.25" customHeight="1">
      <c r="A61" s="122" t="s">
        <v>194</v>
      </c>
      <c r="B61" s="123"/>
      <c r="C61" s="123"/>
      <c r="D61" s="124"/>
      <c r="E61" s="62" t="s">
        <v>195</v>
      </c>
      <c r="F61" s="56"/>
      <c r="G61" s="6">
        <v>4317883</v>
      </c>
      <c r="H61" s="10">
        <v>0</v>
      </c>
      <c r="I61" s="11">
        <v>0</v>
      </c>
      <c r="J61" s="125" t="s">
        <v>10</v>
      </c>
      <c r="K61" s="126"/>
      <c r="L61" s="55" t="s">
        <v>10</v>
      </c>
      <c r="M61" s="56"/>
    </row>
    <row r="62" spans="1:13" s="4" customFormat="1" ht="32.25" customHeight="1">
      <c r="A62" s="122" t="s">
        <v>196</v>
      </c>
      <c r="B62" s="123"/>
      <c r="C62" s="123"/>
      <c r="D62" s="124"/>
      <c r="E62" s="60" t="s">
        <v>197</v>
      </c>
      <c r="F62" s="56"/>
      <c r="G62" s="6">
        <v>4114688</v>
      </c>
      <c r="H62" s="10">
        <v>0</v>
      </c>
      <c r="I62" s="11">
        <v>0</v>
      </c>
      <c r="J62" s="125" t="s">
        <v>10</v>
      </c>
      <c r="K62" s="126"/>
      <c r="L62" s="55" t="s">
        <v>10</v>
      </c>
      <c r="M62" s="56"/>
    </row>
    <row r="63" spans="1:13" s="4" customFormat="1" ht="39.75" customHeight="1">
      <c r="A63" s="122" t="s">
        <v>210</v>
      </c>
      <c r="B63" s="123"/>
      <c r="C63" s="123"/>
      <c r="D63" s="124"/>
      <c r="E63" s="60" t="s">
        <v>205</v>
      </c>
      <c r="F63" s="56"/>
      <c r="G63" s="6">
        <v>116576</v>
      </c>
      <c r="H63" s="10">
        <v>0.98209999999999997</v>
      </c>
      <c r="I63" s="11">
        <v>0.95</v>
      </c>
      <c r="J63" s="125" t="s">
        <v>10</v>
      </c>
      <c r="K63" s="126"/>
      <c r="L63" s="55" t="s">
        <v>206</v>
      </c>
      <c r="M63" s="56"/>
    </row>
    <row r="64" spans="1:13" s="4" customFormat="1" ht="24.75" customHeight="1">
      <c r="A64" s="122" t="s">
        <v>211</v>
      </c>
      <c r="B64" s="123"/>
      <c r="C64" s="123"/>
      <c r="D64" s="124"/>
      <c r="E64" s="60" t="s">
        <v>30</v>
      </c>
      <c r="F64" s="56"/>
      <c r="G64" s="6">
        <v>47841</v>
      </c>
      <c r="H64" s="10">
        <v>0</v>
      </c>
      <c r="I64" s="11">
        <v>0</v>
      </c>
      <c r="J64" s="125" t="s">
        <v>10</v>
      </c>
      <c r="K64" s="126"/>
      <c r="L64" s="55" t="s">
        <v>10</v>
      </c>
      <c r="M64" s="56"/>
    </row>
    <row r="65" spans="1:13" s="4" customFormat="1" ht="20.100000000000001" customHeight="1">
      <c r="A65" s="65" t="s">
        <v>33</v>
      </c>
      <c r="B65" s="66"/>
      <c r="C65" s="66"/>
      <c r="D65" s="67"/>
      <c r="E65" s="62"/>
      <c r="F65" s="56"/>
      <c r="G65" s="7"/>
      <c r="H65" s="10"/>
      <c r="I65" s="11"/>
      <c r="J65" s="127"/>
      <c r="K65" s="126"/>
      <c r="L65" s="61"/>
      <c r="M65" s="56"/>
    </row>
    <row r="66" spans="1:13" s="4" customFormat="1" ht="40.5" customHeight="1">
      <c r="A66" s="122" t="s">
        <v>165</v>
      </c>
      <c r="B66" s="123"/>
      <c r="C66" s="123"/>
      <c r="D66" s="124"/>
      <c r="E66" s="60" t="s">
        <v>166</v>
      </c>
      <c r="F66" s="56"/>
      <c r="G66" s="6">
        <v>4748500</v>
      </c>
      <c r="H66" s="10">
        <v>0</v>
      </c>
      <c r="I66" s="11">
        <v>0.7</v>
      </c>
      <c r="J66" s="125" t="s">
        <v>10</v>
      </c>
      <c r="K66" s="126"/>
      <c r="L66" s="61" t="s">
        <v>13</v>
      </c>
      <c r="M66" s="56"/>
    </row>
    <row r="67" spans="1:13" s="4" customFormat="1" ht="20.100000000000001" customHeight="1">
      <c r="A67" s="65" t="s">
        <v>47</v>
      </c>
      <c r="B67" s="66"/>
      <c r="C67" s="66"/>
      <c r="D67" s="67"/>
      <c r="E67" s="62"/>
      <c r="F67" s="56"/>
      <c r="G67" s="7"/>
      <c r="H67" s="10"/>
      <c r="I67" s="11"/>
      <c r="J67" s="127"/>
      <c r="K67" s="126"/>
      <c r="L67" s="61"/>
      <c r="M67" s="56"/>
    </row>
    <row r="68" spans="1:13" s="4" customFormat="1" ht="20.100000000000001" customHeight="1">
      <c r="A68" s="128" t="s">
        <v>48</v>
      </c>
      <c r="B68" s="123"/>
      <c r="C68" s="123"/>
      <c r="D68" s="124"/>
      <c r="E68" s="62" t="s">
        <v>47</v>
      </c>
      <c r="F68" s="56"/>
      <c r="G68" s="6">
        <v>19052472</v>
      </c>
      <c r="H68" s="10">
        <v>0.13109999999999999</v>
      </c>
      <c r="I68" s="11">
        <v>0.43</v>
      </c>
      <c r="J68" s="125">
        <f>[1]OBRAS!$H$126</f>
        <v>41336</v>
      </c>
      <c r="K68" s="126"/>
      <c r="L68" s="61" t="s">
        <v>13</v>
      </c>
      <c r="M68" s="56"/>
    </row>
    <row r="69" spans="1:13" s="4" customFormat="1" ht="39.950000000000003" customHeight="1">
      <c r="A69" s="122" t="s">
        <v>61</v>
      </c>
      <c r="B69" s="123"/>
      <c r="C69" s="123"/>
      <c r="D69" s="124"/>
      <c r="E69" s="62" t="s">
        <v>62</v>
      </c>
      <c r="F69" s="56"/>
      <c r="G69" s="6">
        <v>2983000</v>
      </c>
      <c r="H69" s="10">
        <v>0</v>
      </c>
      <c r="I69" s="11">
        <v>1</v>
      </c>
      <c r="J69" s="125">
        <f>[1]OBRAS!$H$174</f>
        <v>57487</v>
      </c>
      <c r="K69" s="126"/>
      <c r="L69" s="61" t="s">
        <v>13</v>
      </c>
      <c r="M69" s="56"/>
    </row>
    <row r="70" spans="1:13" s="4" customFormat="1" ht="52.5" customHeight="1">
      <c r="A70" s="122" t="s">
        <v>115</v>
      </c>
      <c r="B70" s="123"/>
      <c r="C70" s="123"/>
      <c r="D70" s="124"/>
      <c r="E70" s="62" t="s">
        <v>62</v>
      </c>
      <c r="F70" s="56"/>
      <c r="G70" s="6">
        <v>616368</v>
      </c>
      <c r="H70" s="10">
        <v>0</v>
      </c>
      <c r="I70" s="11">
        <v>0</v>
      </c>
      <c r="J70" s="125">
        <f>[1]OBRAS!$H$372</f>
        <v>1822</v>
      </c>
      <c r="K70" s="126"/>
      <c r="L70" s="55" t="s">
        <v>116</v>
      </c>
      <c r="M70" s="56"/>
    </row>
    <row r="71" spans="1:13" s="4" customFormat="1" ht="52.5" customHeight="1">
      <c r="A71" s="122" t="s">
        <v>117</v>
      </c>
      <c r="B71" s="123"/>
      <c r="C71" s="123"/>
      <c r="D71" s="124"/>
      <c r="E71" s="62" t="s">
        <v>62</v>
      </c>
      <c r="F71" s="56"/>
      <c r="G71" s="6">
        <v>1195746</v>
      </c>
      <c r="H71" s="10">
        <v>0</v>
      </c>
      <c r="I71" s="11">
        <v>0</v>
      </c>
      <c r="J71" s="125">
        <f>[1]OBRAS!$H$378</f>
        <v>1768</v>
      </c>
      <c r="K71" s="126"/>
      <c r="L71" s="55" t="s">
        <v>116</v>
      </c>
      <c r="M71" s="56"/>
    </row>
    <row r="72" spans="1:13" s="4" customFormat="1" ht="52.5" customHeight="1">
      <c r="A72" s="122" t="s">
        <v>118</v>
      </c>
      <c r="B72" s="123"/>
      <c r="C72" s="123"/>
      <c r="D72" s="124"/>
      <c r="E72" s="62" t="s">
        <v>62</v>
      </c>
      <c r="F72" s="56"/>
      <c r="G72" s="6">
        <f>[1]OBRAS!$J$383</f>
        <v>1175793</v>
      </c>
      <c r="H72" s="10">
        <v>0</v>
      </c>
      <c r="I72" s="11">
        <v>0</v>
      </c>
      <c r="J72" s="125">
        <f>[1]OBRAS!$H$384</f>
        <v>308</v>
      </c>
      <c r="K72" s="126"/>
      <c r="L72" s="55" t="s">
        <v>10</v>
      </c>
      <c r="M72" s="56"/>
    </row>
    <row r="73" spans="1:13" s="4" customFormat="1" ht="20.100000000000001" customHeight="1">
      <c r="A73" s="65" t="s">
        <v>50</v>
      </c>
      <c r="B73" s="66"/>
      <c r="C73" s="66"/>
      <c r="D73" s="67"/>
      <c r="E73" s="62"/>
      <c r="F73" s="56"/>
      <c r="G73" s="7"/>
      <c r="H73" s="10"/>
      <c r="I73" s="11"/>
      <c r="J73" s="127"/>
      <c r="K73" s="126"/>
      <c r="L73" s="61"/>
      <c r="M73" s="56"/>
    </row>
    <row r="74" spans="1:13" s="4" customFormat="1" ht="20.100000000000001" customHeight="1">
      <c r="A74" s="128" t="s">
        <v>51</v>
      </c>
      <c r="B74" s="123"/>
      <c r="C74" s="123"/>
      <c r="D74" s="124"/>
      <c r="E74" s="62" t="s">
        <v>50</v>
      </c>
      <c r="F74" s="56"/>
      <c r="G74" s="6">
        <v>59430</v>
      </c>
      <c r="H74" s="10">
        <v>0</v>
      </c>
      <c r="I74" s="11">
        <v>0.35</v>
      </c>
      <c r="J74" s="125">
        <f>[1]OBRAS!$H$138</f>
        <v>56405</v>
      </c>
      <c r="K74" s="126"/>
      <c r="L74" s="62" t="s">
        <v>13</v>
      </c>
      <c r="M74" s="56"/>
    </row>
    <row r="75" spans="1:13" s="4" customFormat="1" ht="20.100000000000001" customHeight="1">
      <c r="A75" s="128" t="s">
        <v>51</v>
      </c>
      <c r="B75" s="123"/>
      <c r="C75" s="123"/>
      <c r="D75" s="124"/>
      <c r="E75" s="62" t="s">
        <v>50</v>
      </c>
      <c r="F75" s="56"/>
      <c r="G75" s="6">
        <v>20173867</v>
      </c>
      <c r="H75" s="10">
        <v>2.9600000000000001E-2</v>
      </c>
      <c r="I75" s="11">
        <v>0.35</v>
      </c>
      <c r="J75" s="125">
        <f>[1]OBRAS!$H$138</f>
        <v>56405</v>
      </c>
      <c r="K75" s="126"/>
      <c r="L75" s="62" t="s">
        <v>13</v>
      </c>
      <c r="M75" s="56"/>
    </row>
    <row r="76" spans="1:13" s="4" customFormat="1" ht="40.5" customHeight="1">
      <c r="A76" s="122" t="s">
        <v>138</v>
      </c>
      <c r="B76" s="123"/>
      <c r="C76" s="123"/>
      <c r="D76" s="124"/>
      <c r="E76" s="62" t="s">
        <v>50</v>
      </c>
      <c r="F76" s="56"/>
      <c r="G76" s="6">
        <v>112168</v>
      </c>
      <c r="H76" s="10">
        <v>0.62180000000000002</v>
      </c>
      <c r="I76" s="11">
        <v>1</v>
      </c>
      <c r="J76" s="125">
        <f>[1]OBRAS!$H$474</f>
        <v>52</v>
      </c>
      <c r="K76" s="126"/>
      <c r="L76" s="61" t="s">
        <v>13</v>
      </c>
      <c r="M76" s="56"/>
    </row>
    <row r="77" spans="1:13" s="4" customFormat="1" ht="21.75" customHeight="1">
      <c r="A77" s="122" t="s">
        <v>208</v>
      </c>
      <c r="B77" s="123"/>
      <c r="C77" s="123"/>
      <c r="D77" s="124"/>
      <c r="E77" s="62" t="s">
        <v>50</v>
      </c>
      <c r="F77" s="56"/>
      <c r="G77" s="6">
        <v>49837</v>
      </c>
      <c r="H77" s="10">
        <v>0</v>
      </c>
      <c r="I77" s="11">
        <v>0</v>
      </c>
      <c r="J77" s="125" t="s">
        <v>10</v>
      </c>
      <c r="K77" s="126"/>
      <c r="L77" s="61" t="s">
        <v>10</v>
      </c>
      <c r="M77" s="56"/>
    </row>
    <row r="78" spans="1:13" s="4" customFormat="1" ht="41.25" customHeight="1">
      <c r="A78" s="122" t="s">
        <v>209</v>
      </c>
      <c r="B78" s="123"/>
      <c r="C78" s="123"/>
      <c r="D78" s="124"/>
      <c r="E78" s="62" t="s">
        <v>205</v>
      </c>
      <c r="F78" s="56"/>
      <c r="G78" s="6">
        <v>762871</v>
      </c>
      <c r="H78" s="10">
        <v>0</v>
      </c>
      <c r="I78" s="11">
        <v>1</v>
      </c>
      <c r="J78" s="125" t="s">
        <v>10</v>
      </c>
      <c r="K78" s="126"/>
      <c r="L78" s="61" t="s">
        <v>13</v>
      </c>
      <c r="M78" s="56"/>
    </row>
    <row r="79" spans="1:13" s="4" customFormat="1" ht="30" customHeight="1">
      <c r="A79" s="122" t="s">
        <v>56</v>
      </c>
      <c r="B79" s="123"/>
      <c r="C79" s="123"/>
      <c r="D79" s="124"/>
      <c r="E79" s="62" t="s">
        <v>50</v>
      </c>
      <c r="F79" s="56"/>
      <c r="G79" s="6">
        <v>20355</v>
      </c>
      <c r="H79" s="10">
        <v>0</v>
      </c>
      <c r="I79" s="11">
        <v>1</v>
      </c>
      <c r="J79" s="125">
        <f>[1]OBRAS!$H$150</f>
        <v>17960</v>
      </c>
      <c r="K79" s="126"/>
      <c r="L79" s="61" t="s">
        <v>13</v>
      </c>
      <c r="M79" s="56"/>
    </row>
    <row r="80" spans="1:13" s="4" customFormat="1" ht="20.100000000000001" customHeight="1">
      <c r="A80" s="65" t="s">
        <v>63</v>
      </c>
      <c r="B80" s="66"/>
      <c r="C80" s="66"/>
      <c r="D80" s="67"/>
      <c r="E80" s="62"/>
      <c r="F80" s="56"/>
      <c r="G80" s="7"/>
      <c r="H80" s="10"/>
      <c r="I80" s="11"/>
      <c r="J80" s="127"/>
      <c r="K80" s="126"/>
      <c r="L80" s="61"/>
      <c r="M80" s="56"/>
    </row>
    <row r="81" spans="1:13" s="4" customFormat="1" ht="39" customHeight="1">
      <c r="A81" s="122" t="s">
        <v>64</v>
      </c>
      <c r="B81" s="123"/>
      <c r="C81" s="123"/>
      <c r="D81" s="124"/>
      <c r="E81" s="62" t="s">
        <v>65</v>
      </c>
      <c r="F81" s="56"/>
      <c r="G81" s="6">
        <v>15811</v>
      </c>
      <c r="H81" s="10">
        <v>0.81410000000000005</v>
      </c>
      <c r="I81" s="11">
        <v>1</v>
      </c>
      <c r="J81" s="125">
        <v>5875</v>
      </c>
      <c r="K81" s="126"/>
      <c r="L81" s="61" t="s">
        <v>13</v>
      </c>
      <c r="M81" s="56"/>
    </row>
    <row r="82" spans="1:13" s="4" customFormat="1" ht="51.75" customHeight="1">
      <c r="A82" s="122" t="s">
        <v>83</v>
      </c>
      <c r="B82" s="123"/>
      <c r="C82" s="123"/>
      <c r="D82" s="124"/>
      <c r="E82" s="62" t="s">
        <v>84</v>
      </c>
      <c r="F82" s="56"/>
      <c r="G82" s="6">
        <f>[1]OBRAS!$J$233</f>
        <v>629700</v>
      </c>
      <c r="H82" s="10">
        <v>0</v>
      </c>
      <c r="I82" s="11">
        <v>1</v>
      </c>
      <c r="J82" s="125">
        <f>[1]OBRAS!$H$234</f>
        <v>27311</v>
      </c>
      <c r="K82" s="126"/>
      <c r="L82" s="55" t="s">
        <v>85</v>
      </c>
      <c r="M82" s="56"/>
    </row>
    <row r="83" spans="1:13" s="4" customFormat="1" ht="42" customHeight="1">
      <c r="A83" s="122" t="s">
        <v>87</v>
      </c>
      <c r="B83" s="123"/>
      <c r="C83" s="123"/>
      <c r="D83" s="124"/>
      <c r="E83" s="62" t="s">
        <v>65</v>
      </c>
      <c r="F83" s="56"/>
      <c r="G83" s="6">
        <v>682000</v>
      </c>
      <c r="H83" s="10">
        <v>0.1968</v>
      </c>
      <c r="I83" s="11">
        <v>0.82</v>
      </c>
      <c r="J83" s="125">
        <f>[1]OBRAS!$H$246</f>
        <v>1200</v>
      </c>
      <c r="K83" s="126"/>
      <c r="L83" s="55" t="s">
        <v>13</v>
      </c>
      <c r="M83" s="56"/>
    </row>
    <row r="84" spans="1:13" s="4" customFormat="1" ht="42" customHeight="1">
      <c r="A84" s="122" t="s">
        <v>161</v>
      </c>
      <c r="B84" s="123"/>
      <c r="C84" s="123"/>
      <c r="D84" s="124"/>
      <c r="E84" s="62" t="s">
        <v>162</v>
      </c>
      <c r="F84" s="56"/>
      <c r="G84" s="6">
        <v>1211298</v>
      </c>
      <c r="H84" s="10">
        <v>0.74309999999999998</v>
      </c>
      <c r="I84" s="11">
        <v>1</v>
      </c>
      <c r="J84" s="125">
        <v>1153</v>
      </c>
      <c r="K84" s="126">
        <v>1153</v>
      </c>
      <c r="L84" s="55" t="s">
        <v>13</v>
      </c>
      <c r="M84" s="56"/>
    </row>
    <row r="85" spans="1:13" s="4" customFormat="1" ht="22.5" customHeight="1">
      <c r="A85" s="122" t="s">
        <v>201</v>
      </c>
      <c r="B85" s="123"/>
      <c r="C85" s="123"/>
      <c r="D85" s="124"/>
      <c r="E85" s="62" t="s">
        <v>202</v>
      </c>
      <c r="F85" s="56"/>
      <c r="G85" s="6">
        <v>13790</v>
      </c>
      <c r="H85" s="10">
        <v>0</v>
      </c>
      <c r="I85" s="11">
        <v>1</v>
      </c>
      <c r="J85" s="125" t="s">
        <v>10</v>
      </c>
      <c r="K85" s="126"/>
      <c r="L85" s="55" t="s">
        <v>10</v>
      </c>
      <c r="M85" s="56"/>
    </row>
    <row r="86" spans="1:13" s="4" customFormat="1" ht="22.5" customHeight="1">
      <c r="A86" s="122" t="s">
        <v>203</v>
      </c>
      <c r="B86" s="123"/>
      <c r="C86" s="123"/>
      <c r="D86" s="124"/>
      <c r="E86" s="62" t="s">
        <v>202</v>
      </c>
      <c r="F86" s="56"/>
      <c r="G86" s="6">
        <v>38017</v>
      </c>
      <c r="H86" s="10">
        <v>0</v>
      </c>
      <c r="I86" s="11">
        <v>1</v>
      </c>
      <c r="J86" s="125" t="s">
        <v>10</v>
      </c>
      <c r="K86" s="126"/>
      <c r="L86" s="55" t="s">
        <v>10</v>
      </c>
      <c r="M86" s="56"/>
    </row>
    <row r="87" spans="1:13" s="4" customFormat="1" ht="19.5" customHeight="1">
      <c r="A87" s="65" t="s">
        <v>68</v>
      </c>
      <c r="B87" s="66"/>
      <c r="C87" s="66"/>
      <c r="D87" s="67"/>
      <c r="E87" s="62"/>
      <c r="F87" s="56"/>
      <c r="G87" s="7"/>
      <c r="H87" s="10"/>
      <c r="I87" s="11"/>
      <c r="J87" s="127"/>
      <c r="K87" s="126"/>
      <c r="L87" s="61"/>
      <c r="M87" s="56"/>
    </row>
    <row r="88" spans="1:13" s="4" customFormat="1" ht="29.25" customHeight="1">
      <c r="A88" s="122" t="s">
        <v>141</v>
      </c>
      <c r="B88" s="123"/>
      <c r="C88" s="123"/>
      <c r="D88" s="124"/>
      <c r="E88" s="62" t="s">
        <v>142</v>
      </c>
      <c r="F88" s="56"/>
      <c r="G88" s="6">
        <v>134946</v>
      </c>
      <c r="H88" s="10">
        <v>0</v>
      </c>
      <c r="I88" s="11">
        <v>1</v>
      </c>
      <c r="J88" s="125">
        <f>[1]OBRAS!$H$486</f>
        <v>1151</v>
      </c>
      <c r="K88" s="126"/>
      <c r="L88" s="55" t="s">
        <v>13</v>
      </c>
      <c r="M88" s="56"/>
    </row>
    <row r="89" spans="1:13" s="4" customFormat="1" ht="29.25" customHeight="1">
      <c r="A89" s="122" t="s">
        <v>207</v>
      </c>
      <c r="B89" s="123"/>
      <c r="C89" s="123"/>
      <c r="D89" s="124"/>
      <c r="E89" s="62" t="s">
        <v>205</v>
      </c>
      <c r="F89" s="56"/>
      <c r="G89" s="6">
        <v>190972</v>
      </c>
      <c r="H89" s="10">
        <v>0.38519999999999999</v>
      </c>
      <c r="I89" s="11">
        <v>0.3</v>
      </c>
      <c r="J89" s="125" t="s">
        <v>10</v>
      </c>
      <c r="K89" s="126"/>
      <c r="L89" s="55" t="s">
        <v>206</v>
      </c>
      <c r="M89" s="56"/>
    </row>
    <row r="90" spans="1:13" s="4" customFormat="1" ht="39.75" customHeight="1">
      <c r="A90" s="122" t="s">
        <v>219</v>
      </c>
      <c r="B90" s="123"/>
      <c r="C90" s="123"/>
      <c r="D90" s="124"/>
      <c r="E90" s="62" t="s">
        <v>68</v>
      </c>
      <c r="F90" s="56"/>
      <c r="G90" s="6">
        <v>2933223</v>
      </c>
      <c r="H90" s="10">
        <v>1.9300000000000001E-2</v>
      </c>
      <c r="I90" s="11">
        <v>0</v>
      </c>
      <c r="J90" s="125" t="s">
        <v>10</v>
      </c>
      <c r="K90" s="126"/>
      <c r="L90" s="55" t="s">
        <v>10</v>
      </c>
      <c r="M90" s="56"/>
    </row>
    <row r="91" spans="1:13" s="4" customFormat="1" ht="20.100000000000001" customHeight="1">
      <c r="A91" s="65" t="s">
        <v>79</v>
      </c>
      <c r="B91" s="66"/>
      <c r="C91" s="66"/>
      <c r="D91" s="67"/>
      <c r="E91" s="62"/>
      <c r="F91" s="56"/>
      <c r="G91" s="7"/>
      <c r="H91" s="10"/>
      <c r="I91" s="11"/>
      <c r="J91" s="127"/>
      <c r="K91" s="126"/>
      <c r="L91" s="61"/>
      <c r="M91" s="56"/>
    </row>
    <row r="92" spans="1:13" s="4" customFormat="1" ht="45.75" customHeight="1">
      <c r="A92" s="122" t="s">
        <v>82</v>
      </c>
      <c r="B92" s="123"/>
      <c r="C92" s="123"/>
      <c r="D92" s="124"/>
      <c r="E92" s="62" t="s">
        <v>79</v>
      </c>
      <c r="F92" s="56"/>
      <c r="G92" s="6">
        <v>86323</v>
      </c>
      <c r="H92" s="10">
        <v>0.99890000000000001</v>
      </c>
      <c r="I92" s="11">
        <v>1</v>
      </c>
      <c r="J92" s="125">
        <f>[1]OBRAS!$H$228</f>
        <v>1700</v>
      </c>
      <c r="K92" s="126"/>
      <c r="L92" s="55" t="s">
        <v>13</v>
      </c>
      <c r="M92" s="56"/>
    </row>
    <row r="93" spans="1:13" s="4" customFormat="1" ht="30" customHeight="1">
      <c r="A93" s="122" t="s">
        <v>146</v>
      </c>
      <c r="B93" s="123"/>
      <c r="C93" s="123"/>
      <c r="D93" s="124"/>
      <c r="E93" s="62" t="s">
        <v>79</v>
      </c>
      <c r="F93" s="56"/>
      <c r="G93" s="6">
        <v>2244641</v>
      </c>
      <c r="H93" s="10">
        <v>0.64610000000000001</v>
      </c>
      <c r="I93" s="11">
        <v>0.98</v>
      </c>
      <c r="J93" s="125">
        <f>[1]OBRAS!$H$504</f>
        <v>2485</v>
      </c>
      <c r="K93" s="126"/>
      <c r="L93" s="55" t="s">
        <v>13</v>
      </c>
      <c r="M93" s="56"/>
    </row>
    <row r="94" spans="1:13" s="4" customFormat="1" ht="40.5" customHeight="1">
      <c r="A94" s="122" t="s">
        <v>160</v>
      </c>
      <c r="B94" s="123"/>
      <c r="C94" s="123"/>
      <c r="D94" s="124"/>
      <c r="E94" s="62" t="s">
        <v>79</v>
      </c>
      <c r="F94" s="56"/>
      <c r="G94" s="6">
        <v>3283194</v>
      </c>
      <c r="H94" s="10">
        <v>0.2056</v>
      </c>
      <c r="I94" s="11">
        <v>0.32</v>
      </c>
      <c r="J94" s="125" t="s">
        <v>10</v>
      </c>
      <c r="K94" s="126"/>
      <c r="L94" s="55" t="s">
        <v>10</v>
      </c>
      <c r="M94" s="56"/>
    </row>
    <row r="95" spans="1:13" s="4" customFormat="1" ht="22.5" customHeight="1">
      <c r="A95" s="122" t="s">
        <v>199</v>
      </c>
      <c r="B95" s="123"/>
      <c r="C95" s="123"/>
      <c r="D95" s="124"/>
      <c r="E95" s="62" t="s">
        <v>79</v>
      </c>
      <c r="F95" s="56"/>
      <c r="G95" s="6">
        <v>133637</v>
      </c>
      <c r="H95" s="10">
        <v>0</v>
      </c>
      <c r="I95" s="11">
        <v>0</v>
      </c>
      <c r="J95" s="125" t="s">
        <v>10</v>
      </c>
      <c r="K95" s="126"/>
      <c r="L95" s="55" t="s">
        <v>10</v>
      </c>
      <c r="M95" s="56"/>
    </row>
    <row r="96" spans="1:13" s="4" customFormat="1" ht="24.75" customHeight="1" thickBot="1">
      <c r="A96" s="129" t="s">
        <v>80</v>
      </c>
      <c r="B96" s="130"/>
      <c r="C96" s="130"/>
      <c r="D96" s="131"/>
      <c r="E96" s="71" t="s">
        <v>79</v>
      </c>
      <c r="F96" s="70"/>
      <c r="G96" s="23">
        <v>636100</v>
      </c>
      <c r="H96" s="12">
        <v>0.5323</v>
      </c>
      <c r="I96" s="13">
        <v>0.54</v>
      </c>
      <c r="J96" s="117" t="s">
        <v>10</v>
      </c>
      <c r="K96" s="118"/>
      <c r="L96" s="69" t="s">
        <v>13</v>
      </c>
      <c r="M96" s="70"/>
    </row>
  </sheetData>
  <mergeCells count="364">
    <mergeCell ref="A90:D90"/>
    <mergeCell ref="E90:F90"/>
    <mergeCell ref="J90:K90"/>
    <mergeCell ref="L90:M90"/>
    <mergeCell ref="A28:D28"/>
    <mergeCell ref="E28:F28"/>
    <mergeCell ref="J28:K28"/>
    <mergeCell ref="L28:M28"/>
    <mergeCell ref="A29:D29"/>
    <mergeCell ref="E29:F29"/>
    <mergeCell ref="J54:K54"/>
    <mergeCell ref="L54:M54"/>
    <mergeCell ref="A75:D75"/>
    <mergeCell ref="E75:F75"/>
    <mergeCell ref="J75:K75"/>
    <mergeCell ref="L75:M75"/>
    <mergeCell ref="A53:D53"/>
    <mergeCell ref="E53:F53"/>
    <mergeCell ref="A63:D63"/>
    <mergeCell ref="E63:F63"/>
    <mergeCell ref="J63:K63"/>
    <mergeCell ref="L63:M63"/>
    <mergeCell ref="A64:D64"/>
    <mergeCell ref="E64:F64"/>
    <mergeCell ref="A27:D27"/>
    <mergeCell ref="E27:F27"/>
    <mergeCell ref="J27:K27"/>
    <mergeCell ref="L27:M27"/>
    <mergeCell ref="J29:K29"/>
    <mergeCell ref="L29:M29"/>
    <mergeCell ref="A43:D43"/>
    <mergeCell ref="E43:F43"/>
    <mergeCell ref="A25:D25"/>
    <mergeCell ref="E25:F25"/>
    <mergeCell ref="J25:K25"/>
    <mergeCell ref="L25:M25"/>
    <mergeCell ref="A26:D26"/>
    <mergeCell ref="E26:F26"/>
    <mergeCell ref="J26:K26"/>
    <mergeCell ref="L26:M26"/>
    <mergeCell ref="A34:D34"/>
    <mergeCell ref="E34:F34"/>
    <mergeCell ref="J34:K34"/>
    <mergeCell ref="L34:M34"/>
    <mergeCell ref="A42:D42"/>
    <mergeCell ref="E42:F42"/>
    <mergeCell ref="J42:K42"/>
    <mergeCell ref="L42:M42"/>
    <mergeCell ref="A89:D89"/>
    <mergeCell ref="E89:F89"/>
    <mergeCell ref="J89:K89"/>
    <mergeCell ref="L89:M89"/>
    <mergeCell ref="A78:D78"/>
    <mergeCell ref="E78:F78"/>
    <mergeCell ref="J78:K78"/>
    <mergeCell ref="L78:M78"/>
    <mergeCell ref="A85:D85"/>
    <mergeCell ref="E85:F85"/>
    <mergeCell ref="J85:K85"/>
    <mergeCell ref="L85:M85"/>
    <mergeCell ref="A86:D86"/>
    <mergeCell ref="E86:F86"/>
    <mergeCell ref="J86:K86"/>
    <mergeCell ref="L86:M86"/>
    <mergeCell ref="J88:K88"/>
    <mergeCell ref="L88:M88"/>
    <mergeCell ref="A87:D87"/>
    <mergeCell ref="E87:F87"/>
    <mergeCell ref="J87:K87"/>
    <mergeCell ref="L87:M87"/>
    <mergeCell ref="A84:D84"/>
    <mergeCell ref="E84:F84"/>
    <mergeCell ref="A95:D95"/>
    <mergeCell ref="E95:F95"/>
    <mergeCell ref="J95:K95"/>
    <mergeCell ref="L95:M95"/>
    <mergeCell ref="A41:D41"/>
    <mergeCell ref="E41:F41"/>
    <mergeCell ref="J41:K41"/>
    <mergeCell ref="L41:M41"/>
    <mergeCell ref="A77:D77"/>
    <mergeCell ref="E77:F77"/>
    <mergeCell ref="A62:D62"/>
    <mergeCell ref="E62:F62"/>
    <mergeCell ref="J62:K62"/>
    <mergeCell ref="L62:M62"/>
    <mergeCell ref="A49:D49"/>
    <mergeCell ref="E49:F49"/>
    <mergeCell ref="J49:K49"/>
    <mergeCell ref="L49:M49"/>
    <mergeCell ref="J53:K53"/>
    <mergeCell ref="L53:M53"/>
    <mergeCell ref="J92:K92"/>
    <mergeCell ref="L92:M92"/>
    <mergeCell ref="A88:D88"/>
    <mergeCell ref="E88:F88"/>
    <mergeCell ref="J24:K24"/>
    <mergeCell ref="L24:M24"/>
    <mergeCell ref="A61:D61"/>
    <mergeCell ref="E61:F61"/>
    <mergeCell ref="J61:K61"/>
    <mergeCell ref="L61:M61"/>
    <mergeCell ref="A33:D33"/>
    <mergeCell ref="E33:F33"/>
    <mergeCell ref="A58:D58"/>
    <mergeCell ref="E58:F58"/>
    <mergeCell ref="J58:K58"/>
    <mergeCell ref="L58:M58"/>
    <mergeCell ref="A59:D59"/>
    <mergeCell ref="E59:F59"/>
    <mergeCell ref="J59:K59"/>
    <mergeCell ref="L59:M59"/>
    <mergeCell ref="A57:D57"/>
    <mergeCell ref="E57:F57"/>
    <mergeCell ref="J57:K57"/>
    <mergeCell ref="L57:M57"/>
    <mergeCell ref="A56:D56"/>
    <mergeCell ref="E56:F56"/>
    <mergeCell ref="J33:K33"/>
    <mergeCell ref="L33:M33"/>
    <mergeCell ref="A23:D23"/>
    <mergeCell ref="E23:F23"/>
    <mergeCell ref="J23:K23"/>
    <mergeCell ref="L23:M23"/>
    <mergeCell ref="A96:D96"/>
    <mergeCell ref="E96:F96"/>
    <mergeCell ref="J96:K96"/>
    <mergeCell ref="L96:M96"/>
    <mergeCell ref="A93:D93"/>
    <mergeCell ref="E93:F93"/>
    <mergeCell ref="J93:K93"/>
    <mergeCell ref="L93:M93"/>
    <mergeCell ref="A94:D94"/>
    <mergeCell ref="E94:F94"/>
    <mergeCell ref="J94:K94"/>
    <mergeCell ref="L94:M94"/>
    <mergeCell ref="A91:D91"/>
    <mergeCell ref="E91:F91"/>
    <mergeCell ref="J91:K91"/>
    <mergeCell ref="L91:M91"/>
    <mergeCell ref="A92:D92"/>
    <mergeCell ref="E92:F92"/>
    <mergeCell ref="A24:D24"/>
    <mergeCell ref="E24:F24"/>
    <mergeCell ref="J84:K84"/>
    <mergeCell ref="L84:M84"/>
    <mergeCell ref="A82:D82"/>
    <mergeCell ref="E82:F82"/>
    <mergeCell ref="J82:K82"/>
    <mergeCell ref="L82:M82"/>
    <mergeCell ref="A83:D83"/>
    <mergeCell ref="E83:F83"/>
    <mergeCell ref="J83:K83"/>
    <mergeCell ref="L83:M83"/>
    <mergeCell ref="A80:D80"/>
    <mergeCell ref="E80:F80"/>
    <mergeCell ref="J80:K80"/>
    <mergeCell ref="L80:M80"/>
    <mergeCell ref="A81:D81"/>
    <mergeCell ref="E81:F81"/>
    <mergeCell ref="J81:K81"/>
    <mergeCell ref="L81:M81"/>
    <mergeCell ref="A76:D76"/>
    <mergeCell ref="E76:F76"/>
    <mergeCell ref="J76:K76"/>
    <mergeCell ref="L76:M76"/>
    <mergeCell ref="A79:D79"/>
    <mergeCell ref="E79:F79"/>
    <mergeCell ref="J79:K79"/>
    <mergeCell ref="L79:M79"/>
    <mergeCell ref="J77:K77"/>
    <mergeCell ref="L77:M77"/>
    <mergeCell ref="A74:D74"/>
    <mergeCell ref="E74:F74"/>
    <mergeCell ref="J74:K74"/>
    <mergeCell ref="L74:M74"/>
    <mergeCell ref="A73:D73"/>
    <mergeCell ref="E73:F73"/>
    <mergeCell ref="J73:K73"/>
    <mergeCell ref="L73:M73"/>
    <mergeCell ref="A71:D71"/>
    <mergeCell ref="E71:F71"/>
    <mergeCell ref="J71:K71"/>
    <mergeCell ref="L71:M71"/>
    <mergeCell ref="A72:D72"/>
    <mergeCell ref="E72:F72"/>
    <mergeCell ref="J72:K72"/>
    <mergeCell ref="L72:M72"/>
    <mergeCell ref="A70:D70"/>
    <mergeCell ref="E70:F70"/>
    <mergeCell ref="J70:K70"/>
    <mergeCell ref="L70:M70"/>
    <mergeCell ref="A69:D69"/>
    <mergeCell ref="E69:F69"/>
    <mergeCell ref="J69:K69"/>
    <mergeCell ref="L69:M69"/>
    <mergeCell ref="A67:D67"/>
    <mergeCell ref="E67:F67"/>
    <mergeCell ref="J67:K67"/>
    <mergeCell ref="L67:M67"/>
    <mergeCell ref="A68:D68"/>
    <mergeCell ref="E68:F68"/>
    <mergeCell ref="J68:K68"/>
    <mergeCell ref="L68:M68"/>
    <mergeCell ref="A66:D66"/>
    <mergeCell ref="E66:F66"/>
    <mergeCell ref="J66:K66"/>
    <mergeCell ref="L66:M66"/>
    <mergeCell ref="A65:D65"/>
    <mergeCell ref="E65:F65"/>
    <mergeCell ref="J65:K65"/>
    <mergeCell ref="L65:M65"/>
    <mergeCell ref="A60:D60"/>
    <mergeCell ref="E60:F60"/>
    <mergeCell ref="J60:K60"/>
    <mergeCell ref="L60:M60"/>
    <mergeCell ref="J64:K64"/>
    <mergeCell ref="L64:M64"/>
    <mergeCell ref="J56:K56"/>
    <mergeCell ref="L56:M56"/>
    <mergeCell ref="A55:D55"/>
    <mergeCell ref="E55:F55"/>
    <mergeCell ref="J55:K55"/>
    <mergeCell ref="L55:M55"/>
    <mergeCell ref="A54:D54"/>
    <mergeCell ref="E54:F54"/>
    <mergeCell ref="A52:D52"/>
    <mergeCell ref="E52:F52"/>
    <mergeCell ref="J52:K52"/>
    <mergeCell ref="L52:M52"/>
    <mergeCell ref="A51:D51"/>
    <mergeCell ref="E51:F51"/>
    <mergeCell ref="J51:K51"/>
    <mergeCell ref="L51:M51"/>
    <mergeCell ref="A50:D50"/>
    <mergeCell ref="E50:F50"/>
    <mergeCell ref="J50:K50"/>
    <mergeCell ref="L50:M50"/>
    <mergeCell ref="A48:D48"/>
    <mergeCell ref="E48:F48"/>
    <mergeCell ref="J48:K48"/>
    <mergeCell ref="L48:M48"/>
    <mergeCell ref="A47:D47"/>
    <mergeCell ref="E47:F47"/>
    <mergeCell ref="J47:K47"/>
    <mergeCell ref="L47:M47"/>
    <mergeCell ref="A45:D45"/>
    <mergeCell ref="E45:F45"/>
    <mergeCell ref="J45:K45"/>
    <mergeCell ref="L45:M45"/>
    <mergeCell ref="A46:D46"/>
    <mergeCell ref="E46:F46"/>
    <mergeCell ref="J46:K46"/>
    <mergeCell ref="L46:M46"/>
    <mergeCell ref="A44:D44"/>
    <mergeCell ref="E44:F44"/>
    <mergeCell ref="J44:K44"/>
    <mergeCell ref="L44:M44"/>
    <mergeCell ref="J43:K43"/>
    <mergeCell ref="L43:M43"/>
    <mergeCell ref="A39:D39"/>
    <mergeCell ref="E39:F39"/>
    <mergeCell ref="J39:K39"/>
    <mergeCell ref="L39:M39"/>
    <mergeCell ref="A40:D40"/>
    <mergeCell ref="E40:F40"/>
    <mergeCell ref="J40:K40"/>
    <mergeCell ref="L40:M40"/>
    <mergeCell ref="A38:D38"/>
    <mergeCell ref="E38:F38"/>
    <mergeCell ref="J38:K38"/>
    <mergeCell ref="L38:M38"/>
    <mergeCell ref="A37:D37"/>
    <mergeCell ref="E37:F37"/>
    <mergeCell ref="J37:K37"/>
    <mergeCell ref="L37:M37"/>
    <mergeCell ref="A35:D35"/>
    <mergeCell ref="E35:F35"/>
    <mergeCell ref="J35:K35"/>
    <mergeCell ref="L35:M35"/>
    <mergeCell ref="A36:D36"/>
    <mergeCell ref="E36:F36"/>
    <mergeCell ref="J36:K36"/>
    <mergeCell ref="L36:M36"/>
    <mergeCell ref="A32:D32"/>
    <mergeCell ref="E32:F32"/>
    <mergeCell ref="J32:K32"/>
    <mergeCell ref="L32:M32"/>
    <mergeCell ref="A31:D31"/>
    <mergeCell ref="E31:F31"/>
    <mergeCell ref="J31:K31"/>
    <mergeCell ref="L31:M31"/>
    <mergeCell ref="A30:D30"/>
    <mergeCell ref="E30:F30"/>
    <mergeCell ref="J30:K30"/>
    <mergeCell ref="L30:M30"/>
    <mergeCell ref="A22:D22"/>
    <mergeCell ref="E22:F22"/>
    <mergeCell ref="A21:D21"/>
    <mergeCell ref="E21:F21"/>
    <mergeCell ref="J21:K21"/>
    <mergeCell ref="L21:M21"/>
    <mergeCell ref="A20:D20"/>
    <mergeCell ref="E20:F20"/>
    <mergeCell ref="J20:K20"/>
    <mergeCell ref="L20:M20"/>
    <mergeCell ref="J22:K22"/>
    <mergeCell ref="L22:M22"/>
    <mergeCell ref="A19:D19"/>
    <mergeCell ref="E19:F19"/>
    <mergeCell ref="J19:K19"/>
    <mergeCell ref="L19:M19"/>
    <mergeCell ref="A17:D17"/>
    <mergeCell ref="E17:F17"/>
    <mergeCell ref="J17:K17"/>
    <mergeCell ref="L17:M17"/>
    <mergeCell ref="A18:D18"/>
    <mergeCell ref="E18:F18"/>
    <mergeCell ref="J18:K18"/>
    <mergeCell ref="L18:M18"/>
    <mergeCell ref="A16:D16"/>
    <mergeCell ref="E16:F16"/>
    <mergeCell ref="J16:K16"/>
    <mergeCell ref="L16:M16"/>
    <mergeCell ref="A15:D15"/>
    <mergeCell ref="E15:F15"/>
    <mergeCell ref="J15:K15"/>
    <mergeCell ref="L15:M15"/>
    <mergeCell ref="A14:D14"/>
    <mergeCell ref="E14:F14"/>
    <mergeCell ref="J14:K14"/>
    <mergeCell ref="L14:M14"/>
    <mergeCell ref="A13:D13"/>
    <mergeCell ref="E13:F13"/>
    <mergeCell ref="J13:K13"/>
    <mergeCell ref="L13:M13"/>
    <mergeCell ref="A11:D11"/>
    <mergeCell ref="E11:F11"/>
    <mergeCell ref="J11:K11"/>
    <mergeCell ref="L11:M11"/>
    <mergeCell ref="A12:D12"/>
    <mergeCell ref="E12:F12"/>
    <mergeCell ref="J12:K12"/>
    <mergeCell ref="L12:M12"/>
    <mergeCell ref="A2:M2"/>
    <mergeCell ref="A3:M3"/>
    <mergeCell ref="A6:D7"/>
    <mergeCell ref="E6:F7"/>
    <mergeCell ref="G6:G7"/>
    <mergeCell ref="H6:I6"/>
    <mergeCell ref="J6:K7"/>
    <mergeCell ref="L6:M7"/>
    <mergeCell ref="A10:D10"/>
    <mergeCell ref="E10:F10"/>
    <mergeCell ref="J10:K10"/>
    <mergeCell ref="L10:M10"/>
    <mergeCell ref="A8:D8"/>
    <mergeCell ref="E8:F8"/>
    <mergeCell ref="J8:K8"/>
    <mergeCell ref="L8:M8"/>
    <mergeCell ref="A9:D9"/>
    <mergeCell ref="E9:F9"/>
    <mergeCell ref="J9:K9"/>
    <mergeCell ref="L9:M9"/>
  </mergeCells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97" orientation="landscape" r:id="rId1"/>
  <headerFooter>
    <oddFooter>&amp;CPágina 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2010</vt:lpstr>
      <vt:lpstr>MANTENIMIENTOS 2010</vt:lpstr>
      <vt:lpstr>2011</vt:lpstr>
      <vt:lpstr>'2010'!Títulos_a_imprimir</vt:lpstr>
      <vt:lpstr>'2011'!Títulos_a_imprimir</vt:lpstr>
      <vt:lpstr>'MANTENIMIENTOS 2010'!Títulos_a_imprimir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2011-06-13T15:34:32Z</dcterms:modified>
</cp:coreProperties>
</file>