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dpe\DOC_DIFUSION\ANUARIOS\ANUARIO 2023\11. Anexos 2023\"/>
    </mc:Choice>
  </mc:AlternateContent>
  <xr:revisionPtr revIDLastSave="0" documentId="13_ncr:1_{D62C6F07-238E-4504-BD70-1C0EF7B6960F}" xr6:coauthVersionLast="47" xr6:coauthVersionMax="47" xr10:uidLastSave="{00000000-0000-0000-0000-000000000000}"/>
  <bookViews>
    <workbookView xWindow="-120" yWindow="-120" windowWidth="38640" windowHeight="15840" firstSheet="2" activeTab="2" xr2:uid="{00000000-000D-0000-FFFF-FFFF00000000}"/>
  </bookViews>
  <sheets>
    <sheet name="Hoja2" sheetId="9" state="hidden" r:id="rId1"/>
    <sheet name="Hoja3" sheetId="11" state="hidden" r:id="rId2"/>
    <sheet name="Anexo 10" sheetId="21" r:id="rId3"/>
  </sheets>
  <definedNames>
    <definedName name="_xlnm._FilterDatabase" localSheetId="2" hidden="1">'Anexo 10'!$A$3:$N$1080</definedName>
    <definedName name="A1_">#REF!</definedName>
    <definedName name="_xlnm.Print_Area" localSheetId="2">'Anexo 10'!$A$1:$N$1093</definedName>
    <definedName name="_xlnm.Print_Area" localSheetId="0">Hoja2!$A$42:$D$60</definedName>
    <definedName name="CODIGO">#REF!</definedName>
    <definedName name="FLORES">#REF!</definedName>
    <definedName name="FOTO">#REF!</definedName>
    <definedName name="IMAG1">#REF!</definedName>
    <definedName name="IMAG2">#REF!</definedName>
    <definedName name="IMAGEN">#REF!</definedName>
    <definedName name="KOALA">#REF!</definedName>
    <definedName name="MIFOGRAFIA">#REF!</definedName>
    <definedName name="MIFOTO">#REF!</definedName>
    <definedName name="NOMBRE">#REF!</definedName>
    <definedName name="_xlnm.Print_Titles" localSheetId="2">'Anexo 10'!$3:$3</definedName>
    <definedName name="TUFOTO">INDIRECT(MIFOTOGRAFIA)</definedName>
  </definedNames>
  <calcPr calcId="181029"/>
</workbook>
</file>

<file path=xl/calcChain.xml><?xml version="1.0" encoding="utf-8"?>
<calcChain xmlns="http://schemas.openxmlformats.org/spreadsheetml/2006/main">
  <c r="I1080" i="21" l="1"/>
  <c r="AA155" i="11" l="1"/>
  <c r="AA154" i="11"/>
  <c r="AA153" i="11"/>
  <c r="AA152" i="11"/>
  <c r="AA151" i="11"/>
  <c r="AA150" i="11"/>
  <c r="U150" i="11"/>
  <c r="AA149" i="11"/>
  <c r="U149" i="11"/>
  <c r="AA148" i="11"/>
  <c r="U148" i="11"/>
  <c r="AA147" i="11"/>
  <c r="U147" i="11"/>
  <c r="AA146" i="11"/>
  <c r="U146" i="11"/>
  <c r="AA145" i="11"/>
  <c r="U145" i="11"/>
  <c r="AA144" i="11"/>
  <c r="U144" i="11"/>
  <c r="AA143" i="11"/>
  <c r="U143" i="11"/>
  <c r="AA142" i="11"/>
  <c r="U142" i="11"/>
  <c r="AA141" i="11"/>
  <c r="U141" i="11"/>
  <c r="AA140" i="11"/>
  <c r="U140" i="11"/>
  <c r="AA139" i="11"/>
  <c r="U139" i="11"/>
  <c r="AA138" i="11"/>
  <c r="U138" i="11"/>
  <c r="AA137" i="11"/>
  <c r="U137" i="11"/>
  <c r="AA136" i="11"/>
  <c r="U136" i="11"/>
  <c r="AA135" i="11"/>
  <c r="U135" i="11"/>
  <c r="AA134" i="11"/>
  <c r="U134" i="11"/>
  <c r="AA133" i="11"/>
  <c r="U133" i="11"/>
  <c r="AA132" i="11"/>
  <c r="U132" i="11"/>
  <c r="AA131" i="11"/>
  <c r="U131" i="11"/>
  <c r="AA130" i="11"/>
  <c r="U130" i="11"/>
  <c r="AA129" i="11"/>
  <c r="U129" i="11"/>
  <c r="AA128" i="11"/>
  <c r="AA127" i="11"/>
  <c r="AA126" i="11"/>
  <c r="U126" i="11"/>
  <c r="AA125" i="11"/>
  <c r="AA124" i="11"/>
  <c r="U124" i="11"/>
  <c r="AA123" i="11"/>
  <c r="U123" i="11"/>
  <c r="AA122" i="11"/>
  <c r="AA121" i="11"/>
  <c r="U121" i="11"/>
  <c r="AA120" i="11"/>
  <c r="AA119" i="11"/>
  <c r="U119" i="11"/>
  <c r="AA118" i="11"/>
  <c r="AA117" i="11"/>
  <c r="U117" i="11"/>
  <c r="AA116" i="11"/>
  <c r="U116" i="11"/>
  <c r="AA115" i="11"/>
  <c r="U115" i="11"/>
  <c r="AA114" i="11"/>
  <c r="U114" i="11"/>
  <c r="AA113" i="11"/>
  <c r="U113" i="11"/>
  <c r="AA112" i="11"/>
  <c r="U112" i="11"/>
  <c r="AA111" i="11"/>
  <c r="U111" i="11"/>
  <c r="AA110" i="11"/>
  <c r="U110" i="11"/>
  <c r="AA109" i="11"/>
  <c r="U109" i="11"/>
  <c r="AA108" i="11"/>
  <c r="U108" i="11"/>
  <c r="AA107" i="11"/>
  <c r="U107" i="11"/>
  <c r="AA106" i="11"/>
  <c r="U106" i="11"/>
  <c r="AA105" i="11"/>
  <c r="U105" i="11"/>
  <c r="AA104" i="11"/>
  <c r="U104" i="11"/>
  <c r="AA103" i="11"/>
  <c r="U103" i="11"/>
  <c r="AA102" i="11"/>
  <c r="AA101" i="11"/>
  <c r="U101" i="11"/>
  <c r="AA100" i="11"/>
  <c r="U100" i="11"/>
  <c r="AA99" i="11"/>
  <c r="U99" i="11"/>
  <c r="AA98" i="11"/>
  <c r="U98" i="11"/>
  <c r="AA97" i="11"/>
  <c r="U97" i="11"/>
  <c r="AA96" i="11"/>
  <c r="U96" i="11"/>
  <c r="AA95" i="11"/>
  <c r="U95" i="11"/>
  <c r="AA94" i="11"/>
  <c r="U94" i="11"/>
  <c r="AA93" i="11"/>
  <c r="U93" i="11"/>
  <c r="AA92" i="11"/>
  <c r="U92" i="11"/>
  <c r="AA91" i="11"/>
  <c r="U91" i="11"/>
  <c r="AA90" i="11"/>
  <c r="U90" i="11"/>
  <c r="AA89" i="11"/>
  <c r="U89" i="11"/>
  <c r="AA88" i="11"/>
  <c r="AA87" i="11"/>
  <c r="U87" i="11"/>
  <c r="AA86" i="11"/>
  <c r="U86" i="11"/>
  <c r="AA85" i="11"/>
  <c r="U85" i="11"/>
  <c r="AA84" i="11"/>
  <c r="U84" i="11"/>
  <c r="AA83" i="11"/>
  <c r="U83" i="11"/>
  <c r="AA82" i="11"/>
  <c r="U82" i="11"/>
  <c r="AA81" i="11"/>
  <c r="U81" i="11"/>
  <c r="AA80" i="11"/>
  <c r="U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U12" i="11"/>
  <c r="AA11" i="11"/>
  <c r="AA10" i="11"/>
  <c r="AA9" i="11"/>
  <c r="AA8" i="11"/>
  <c r="AA7" i="11"/>
  <c r="AA6" i="11"/>
  <c r="AA5" i="11"/>
  <c r="AA4" i="11"/>
  <c r="U4" i="11"/>
  <c r="AA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Sandoval Micha Ysela Aracely</author>
    <author>Ricardo Arias Velásquez</author>
  </authors>
  <commentList>
    <comment ref="P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Sandoval Micha Ysela Aracely:</t>
        </r>
        <r>
          <rPr>
            <sz val="9"/>
            <color indexed="81"/>
            <rFont val="Tahoma"/>
            <family val="2"/>
          </rPr>
          <t xml:space="preserve">
Pendiente revisión
</t>
        </r>
      </text>
    </comment>
    <comment ref="AB8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de Talara</t>
        </r>
      </text>
    </comment>
    <comment ref="AC84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de Talara</t>
        </r>
      </text>
    </comment>
    <comment ref="AB86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C8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B87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C87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B88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C88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AB12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TC</t>
        </r>
      </text>
    </comment>
    <comment ref="AC12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TC</t>
        </r>
      </text>
    </comment>
    <comment ref="AB13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 de Quencoro</t>
        </r>
      </text>
    </comment>
    <comment ref="AC13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 de Quencoro</t>
        </r>
      </text>
    </comment>
    <comment ref="AB136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</t>
        </r>
      </text>
    </comment>
    <comment ref="AC136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</t>
        </r>
      </text>
    </comment>
    <comment ref="AB14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L-1025 con capacidad limitada por protección de acuerdo al sentido de flujo: 64MVA de Toquepala a Moquegua y 95MVA de Moquegua a Toquepala</t>
        </r>
      </text>
    </comment>
    <comment ref="AC14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L-1025 con capacidad limitada por protección de acuerdo al sentido de flujo: 64MVA de Toquepala a Moquegua y 95MVA de Moquegua a Toquepala</t>
        </r>
      </text>
    </comment>
    <comment ref="AB14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 L-1026 con capacidad limitada a 36MVA debido al TC de Toquepala de 150A.</t>
        </r>
      </text>
    </comment>
    <comment ref="AC14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 L-1026 con capacidad limitada a 36MVA debido al TC de Toquepala de 150A.</t>
        </r>
      </text>
    </comment>
    <comment ref="X150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Comparte 14 estructuras de la L-6628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Arias Velásquez</author>
    <author>Sandoval Micha Ysela Aracely</author>
  </authors>
  <commentList>
    <comment ref="L1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 de Quencoro</t>
        </r>
      </text>
    </comment>
    <comment ref="L1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Debido a TC</t>
        </r>
      </text>
    </comment>
    <comment ref="L1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L-1025 con capacidad limitada por protección de acuerdo al sentido de flujo: 64MVA de Toquepala a Moquegua y 95MVA de Moquegua a Toquepala</t>
        </r>
      </text>
    </comment>
    <comment ref="L1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 L-1026 con capacidad limitada a 36MVA debido al TC de Toquepala de 150A.</t>
        </r>
      </text>
    </comment>
    <comment ref="L16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TC</t>
        </r>
      </text>
    </comment>
    <comment ref="L17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L17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L17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400A</t>
        </r>
      </text>
    </comment>
    <comment ref="L18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Ricardo Arias Velásquez:</t>
        </r>
        <r>
          <rPr>
            <sz val="9"/>
            <color indexed="81"/>
            <rFont val="Tahoma"/>
            <family val="2"/>
          </rPr>
          <t xml:space="preserve">
limitado por el TC de Talara</t>
        </r>
      </text>
    </comment>
    <comment ref="B391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Sandoval Micha Ysela Aracely:</t>
        </r>
        <r>
          <rPr>
            <sz val="9"/>
            <color indexed="81"/>
            <rFont val="Tahoma"/>
            <family val="2"/>
          </rPr>
          <t xml:space="preserve">
Se extrajo de la BD Preliminar al III T 2014</t>
        </r>
      </text>
    </comment>
  </commentList>
</comments>
</file>

<file path=xl/sharedStrings.xml><?xml version="1.0" encoding="utf-8"?>
<sst xmlns="http://schemas.openxmlformats.org/spreadsheetml/2006/main" count="12924" uniqueCount="2335">
  <si>
    <t>Documento fuente de información</t>
  </si>
  <si>
    <t>OBSERVACIONES</t>
  </si>
  <si>
    <t>No</t>
  </si>
  <si>
    <t>Código</t>
  </si>
  <si>
    <t>S.E. de Salida</t>
  </si>
  <si>
    <t>S.E. de Llegada</t>
  </si>
  <si>
    <t>Calificación</t>
  </si>
  <si>
    <t>Propietario</t>
  </si>
  <si>
    <t>Estructuras</t>
  </si>
  <si>
    <t>Capacidad de la linea (MVA)</t>
  </si>
  <si>
    <t>MD</t>
  </si>
  <si>
    <t>f.u</t>
  </si>
  <si>
    <t>S.E. Salida</t>
  </si>
  <si>
    <t>S.E. Llegada</t>
  </si>
  <si>
    <t>Recorrido</t>
  </si>
  <si>
    <t>Cantidad</t>
  </si>
  <si>
    <t>I</t>
  </si>
  <si>
    <t>S</t>
  </si>
  <si>
    <t>O</t>
  </si>
  <si>
    <t>PARAMONGA</t>
  </si>
  <si>
    <t>LIMA</t>
  </si>
  <si>
    <t>N2XSY</t>
  </si>
  <si>
    <t>HUINCO</t>
  </si>
  <si>
    <t>SANTA ROSA</t>
  </si>
  <si>
    <t>Si</t>
  </si>
  <si>
    <t>A</t>
  </si>
  <si>
    <t>AAAC</t>
  </si>
  <si>
    <t>MATUCANA</t>
  </si>
  <si>
    <t>CALLAHUANCA</t>
  </si>
  <si>
    <t>CAJAMARQUILLA</t>
  </si>
  <si>
    <t>CHAVARRIA</t>
  </si>
  <si>
    <t>ACSR</t>
  </si>
  <si>
    <t>MOYOPAMPA</t>
  </si>
  <si>
    <t>HUACHIPA</t>
  </si>
  <si>
    <t>SALAMANCA</t>
  </si>
  <si>
    <t>BALNEARIOS</t>
  </si>
  <si>
    <t>ÑAÑA</t>
  </si>
  <si>
    <t>CHOSICA</t>
  </si>
  <si>
    <t>CHIMAY</t>
  </si>
  <si>
    <t>YANANGO</t>
  </si>
  <si>
    <t>PACHACHACA</t>
  </si>
  <si>
    <t>L-6074</t>
  </si>
  <si>
    <t>S.E. RUNATULLO II</t>
  </si>
  <si>
    <t>S.E. RUNATULLO III</t>
  </si>
  <si>
    <t>C</t>
  </si>
  <si>
    <t xml:space="preserve">Diciembre </t>
  </si>
  <si>
    <t>ME</t>
  </si>
  <si>
    <t>L-6073</t>
  </si>
  <si>
    <t>S.E. CONCEPCIÓN</t>
  </si>
  <si>
    <t>Noviembre</t>
  </si>
  <si>
    <t>CUSCO</t>
  </si>
  <si>
    <t xml:space="preserve">Julio </t>
  </si>
  <si>
    <t>L-2111</t>
  </si>
  <si>
    <t>CHILCA</t>
  </si>
  <si>
    <t>Mayo</t>
  </si>
  <si>
    <t>Octubre</t>
  </si>
  <si>
    <t>LAMBAYEQUE</t>
  </si>
  <si>
    <t>ELECTRONORTE S.A.</t>
  </si>
  <si>
    <t>Julio</t>
  </si>
  <si>
    <t>CAJAMARCA</t>
  </si>
  <si>
    <t>L-20101</t>
  </si>
  <si>
    <t>P</t>
  </si>
  <si>
    <t>Abril</t>
  </si>
  <si>
    <t>HUANCAVELICA</t>
  </si>
  <si>
    <t>CCB-11</t>
  </si>
  <si>
    <t>L-20202</t>
  </si>
  <si>
    <t>L-20303</t>
  </si>
  <si>
    <t>Marzo</t>
  </si>
  <si>
    <t>L-20404</t>
  </si>
  <si>
    <t>L-20505</t>
  </si>
  <si>
    <t>L-20606</t>
  </si>
  <si>
    <t>febrero</t>
  </si>
  <si>
    <t>L-20707</t>
  </si>
  <si>
    <t>L-2228</t>
  </si>
  <si>
    <t>CCS-13</t>
  </si>
  <si>
    <t>L-2229</t>
  </si>
  <si>
    <t>L-2230</t>
  </si>
  <si>
    <t>Junio</t>
  </si>
  <si>
    <t>Enero</t>
  </si>
  <si>
    <t>CCA-11</t>
  </si>
  <si>
    <t>PRESA</t>
  </si>
  <si>
    <t>SE. CAMPANA</t>
  </si>
  <si>
    <t>SE TALARA</t>
  </si>
  <si>
    <t>PIURA</t>
  </si>
  <si>
    <t>ACAR</t>
  </si>
  <si>
    <t>L-2170</t>
  </si>
  <si>
    <t>SE CUPISNIQUE</t>
  </si>
  <si>
    <t>SE GUADALUPE</t>
  </si>
  <si>
    <t>LA LIBERTAD</t>
  </si>
  <si>
    <t>L-1381</t>
  </si>
  <si>
    <t>Diciembre</t>
  </si>
  <si>
    <t>MOQUEGUA</t>
  </si>
  <si>
    <t>AAAC-Greeley</t>
  </si>
  <si>
    <t>-</t>
  </si>
  <si>
    <t>L-1382</t>
  </si>
  <si>
    <t>L-1383</t>
  </si>
  <si>
    <t>ME/MA</t>
  </si>
  <si>
    <t>L-1384</t>
  </si>
  <si>
    <t>TACNA</t>
  </si>
  <si>
    <t>AAAC-Cairo</t>
  </si>
  <si>
    <t>L-1391</t>
  </si>
  <si>
    <t>L-1392</t>
  </si>
  <si>
    <t>L-1393</t>
  </si>
  <si>
    <t>L-1386/1</t>
  </si>
  <si>
    <t>L-1386/2</t>
  </si>
  <si>
    <t>ACSR HAWK</t>
  </si>
  <si>
    <t>MA</t>
  </si>
  <si>
    <t>L-1387</t>
  </si>
  <si>
    <t>L-1388</t>
  </si>
  <si>
    <t>L-1389</t>
  </si>
  <si>
    <t>L-2027/L-2028</t>
  </si>
  <si>
    <t>Febrero</t>
  </si>
  <si>
    <t>2 x 400</t>
  </si>
  <si>
    <t>2x236</t>
  </si>
  <si>
    <t>L-2101/L-2102</t>
  </si>
  <si>
    <t>2 x 800</t>
  </si>
  <si>
    <t>AAC Narcissus</t>
  </si>
  <si>
    <t>L-2266</t>
  </si>
  <si>
    <t>PASCO</t>
  </si>
  <si>
    <t>JUNIN</t>
  </si>
  <si>
    <t>ACSR-FINCH</t>
  </si>
  <si>
    <t>ICA</t>
  </si>
  <si>
    <t>DERIVACIÓN E246 L-1032/L-1036</t>
  </si>
  <si>
    <t>S.E. PEDREGAL SOLAR</t>
  </si>
  <si>
    <t>AREQUIPA</t>
  </si>
  <si>
    <t>1200 A / 138 kV</t>
  </si>
  <si>
    <t>L-1035</t>
  </si>
  <si>
    <t>S.E REPARTICIÓN</t>
  </si>
  <si>
    <t>S.E. SAN CAMILO</t>
  </si>
  <si>
    <t>1500 A / 138 kV</t>
  </si>
  <si>
    <t>L-6685</t>
  </si>
  <si>
    <t>SUBESTACION HUANCHOR</t>
  </si>
  <si>
    <t>SUBESTACION SAN MATEO</t>
  </si>
  <si>
    <t>L-2096</t>
  </si>
  <si>
    <t>S.E. C.T. KALLPA</t>
  </si>
  <si>
    <t>S.E. CHILCA REP</t>
  </si>
  <si>
    <t>L-2097</t>
  </si>
  <si>
    <t>L-2098</t>
  </si>
  <si>
    <t>L-2099</t>
  </si>
  <si>
    <t>S.E. C.T. LAS FLORES</t>
  </si>
  <si>
    <t>S.E. CHILCA CTM</t>
  </si>
  <si>
    <t>460 / 300</t>
  </si>
  <si>
    <t>Doble Conductor AAC Narcissus(460MVA)/(300MVA)</t>
  </si>
  <si>
    <t>Aluminio 6201</t>
  </si>
  <si>
    <t>L-1390</t>
  </si>
  <si>
    <t>S.E. PANAMERICANA</t>
  </si>
  <si>
    <t>S.E. ILO3</t>
  </si>
  <si>
    <t>G</t>
  </si>
  <si>
    <t>Agosto</t>
  </si>
  <si>
    <t>ACAR 450</t>
  </si>
  <si>
    <t>SAN GABAN</t>
  </si>
  <si>
    <t>L-1009</t>
  </si>
  <si>
    <t>S.E. SAN RAFAEL</t>
  </si>
  <si>
    <t>PUNO</t>
  </si>
  <si>
    <t>L-1010</t>
  </si>
  <si>
    <t>L-1013</t>
  </si>
  <si>
    <t>S.E.T. SDF ENERGIA</t>
  </si>
  <si>
    <t>S.E.T. OQUENDO</t>
  </si>
  <si>
    <t>XLPE 72.5 KV</t>
  </si>
  <si>
    <t>TL01</t>
  </si>
  <si>
    <t>S.E. 8B</t>
  </si>
  <si>
    <t>S.E. 1G</t>
  </si>
  <si>
    <t>Cu desnudo</t>
  </si>
  <si>
    <t>126.7/107.2/85.03</t>
  </si>
  <si>
    <t>TL02</t>
  </si>
  <si>
    <t>S.E. CD-02</t>
  </si>
  <si>
    <t>Cu desnudo/ N2XSY 26-45 kV</t>
  </si>
  <si>
    <t>126.7/85.03/67.4/50</t>
  </si>
  <si>
    <t>CH CURUMUY</t>
  </si>
  <si>
    <t>PORTICO INT</t>
  </si>
  <si>
    <t>CH POECHOS</t>
  </si>
  <si>
    <t>S.E. SULLANA</t>
  </si>
  <si>
    <t>SANTA CRUZ</t>
  </si>
  <si>
    <t>ANCASH</t>
  </si>
  <si>
    <t>L-6501B</t>
  </si>
  <si>
    <t>Cu 1/0</t>
  </si>
  <si>
    <t>L-6503</t>
  </si>
  <si>
    <t>LARK</t>
  </si>
  <si>
    <t>L-6504A</t>
  </si>
  <si>
    <t>L-6504B</t>
  </si>
  <si>
    <t>ORIOLE</t>
  </si>
  <si>
    <t>L-6509</t>
  </si>
  <si>
    <t>L-6513</t>
  </si>
  <si>
    <t>PENGUIN</t>
  </si>
  <si>
    <t>L-6514</t>
  </si>
  <si>
    <t>L-6515</t>
  </si>
  <si>
    <t>L-6516A</t>
  </si>
  <si>
    <t>PIGEON</t>
  </si>
  <si>
    <t>L-6516B</t>
  </si>
  <si>
    <t>L-6517A</t>
  </si>
  <si>
    <t>L-6517B</t>
  </si>
  <si>
    <t>L-6517C</t>
  </si>
  <si>
    <t>L-6518</t>
  </si>
  <si>
    <t>L-6519</t>
  </si>
  <si>
    <t>L-6520</t>
  </si>
  <si>
    <t>L-6524A</t>
  </si>
  <si>
    <t>L-6524B</t>
  </si>
  <si>
    <t>L-6525A</t>
  </si>
  <si>
    <t>PATRIDGE</t>
  </si>
  <si>
    <t>L-6525B</t>
  </si>
  <si>
    <t>L-6526</t>
  </si>
  <si>
    <t>Cu 1</t>
  </si>
  <si>
    <t>L-6527A</t>
  </si>
  <si>
    <t>Cooperweld 2/0</t>
  </si>
  <si>
    <t>L-6527B</t>
  </si>
  <si>
    <t>L-6527C</t>
  </si>
  <si>
    <t>L-6527D</t>
  </si>
  <si>
    <t>L-6527E</t>
  </si>
  <si>
    <t>L-6527F</t>
  </si>
  <si>
    <t>L-6528B</t>
  </si>
  <si>
    <t>L-6528C</t>
  </si>
  <si>
    <t>L-6529</t>
  </si>
  <si>
    <t>L-6530</t>
  </si>
  <si>
    <t xml:space="preserve"> PIGEON</t>
  </si>
  <si>
    <t>L-6531</t>
  </si>
  <si>
    <t>L-6532A</t>
  </si>
  <si>
    <t>L-6532B</t>
  </si>
  <si>
    <t>L-6533A</t>
  </si>
  <si>
    <t>L-6533B</t>
  </si>
  <si>
    <t>L-6533C</t>
  </si>
  <si>
    <t>L-6535A</t>
  </si>
  <si>
    <t>L-6535B</t>
  </si>
  <si>
    <t>L-6535C</t>
  </si>
  <si>
    <t>L-6535D</t>
  </si>
  <si>
    <t>L-6538</t>
  </si>
  <si>
    <t>L-6539A</t>
  </si>
  <si>
    <t>L-6539B</t>
  </si>
  <si>
    <t>L-6539C</t>
  </si>
  <si>
    <t>L-6540</t>
  </si>
  <si>
    <t>L-6541</t>
  </si>
  <si>
    <t>L-6602</t>
  </si>
  <si>
    <t>HEN</t>
  </si>
  <si>
    <t>L-1701</t>
  </si>
  <si>
    <t>GROSSBEAK</t>
  </si>
  <si>
    <t>L-1702</t>
  </si>
  <si>
    <t>L-1704</t>
  </si>
  <si>
    <t>L-1705</t>
  </si>
  <si>
    <t>L-2265</t>
  </si>
  <si>
    <t>FINCH</t>
  </si>
  <si>
    <t>L-1101</t>
  </si>
  <si>
    <t>L-1102</t>
  </si>
  <si>
    <t>75.5/83.8</t>
  </si>
  <si>
    <t>100/120</t>
  </si>
  <si>
    <t>L-1033</t>
  </si>
  <si>
    <t>L-6686</t>
  </si>
  <si>
    <t>L-401</t>
  </si>
  <si>
    <t xml:space="preserve">AAAC </t>
  </si>
  <si>
    <t>L-6596</t>
  </si>
  <si>
    <t>SHELBY</t>
  </si>
  <si>
    <t>SANTANDER</t>
  </si>
  <si>
    <t>L-3103</t>
  </si>
  <si>
    <t>ME/CS</t>
  </si>
  <si>
    <t>L-3104</t>
  </si>
  <si>
    <t>L-3000/3001</t>
  </si>
  <si>
    <t>L-1126</t>
  </si>
  <si>
    <t>TRANSMISION</t>
  </si>
  <si>
    <t>ATN</t>
  </si>
  <si>
    <t>L-2267</t>
  </si>
  <si>
    <t>Abengoa Transmisión Norte S.A.</t>
  </si>
  <si>
    <t>1100 MCM</t>
  </si>
  <si>
    <t>En servicio</t>
  </si>
  <si>
    <t>L-2268</t>
  </si>
  <si>
    <t>L-2264</t>
  </si>
  <si>
    <t>Ancash</t>
  </si>
  <si>
    <t>1100/1200 MCM</t>
  </si>
  <si>
    <t>L-2269</t>
  </si>
  <si>
    <t>L-2270</t>
  </si>
  <si>
    <t>L-2272</t>
  </si>
  <si>
    <t>Cajamarca</t>
  </si>
  <si>
    <t>1000 MCM</t>
  </si>
  <si>
    <t xml:space="preserve">Las líneas L-2272 y L-2274 Kiman Ayllu -Cajamarca Norte,  se seccionaron para construir una derivación hacia la SE. La Ramada, creándose las líneas L-2273 y L-2275. </t>
  </si>
  <si>
    <t>L-2274</t>
  </si>
  <si>
    <t>L-2273</t>
  </si>
  <si>
    <t>La Libertad</t>
  </si>
  <si>
    <t>L-2275</t>
  </si>
  <si>
    <t>L-1707</t>
  </si>
  <si>
    <t>ME/PM</t>
  </si>
  <si>
    <t>ATN 1</t>
  </si>
  <si>
    <t>L-2271</t>
  </si>
  <si>
    <t>ATN1 S.A.</t>
  </si>
  <si>
    <t>Memoria descriptiva</t>
  </si>
  <si>
    <t>La integración al SEIN del proyecto "Linea de Transmisión 220 kV Paragsha - Francoise y subestaciones Asociadas" es a partir de las 00:00 horas del 04.07.2014 según documento  COES/D/DP-906-2014.</t>
  </si>
  <si>
    <t>L-2024</t>
  </si>
  <si>
    <t>La integración al SEIN del proyecto "Linea de Transmisión 220 kV Tintaya Nueva - Constancia y subestaciones Asociadas" es a partir de las 00:00 horas del 02.09.2014 según documento  COES/D/DP-1288-2014.</t>
  </si>
  <si>
    <t>ATS</t>
  </si>
  <si>
    <t>L-5032</t>
  </si>
  <si>
    <t>LIMA, ICA</t>
  </si>
  <si>
    <t>750 MCM</t>
  </si>
  <si>
    <t>L-5034</t>
  </si>
  <si>
    <t>ICA, AREQUIPA</t>
  </si>
  <si>
    <t>L-5036</t>
  </si>
  <si>
    <t>AREQUIPA, MOQUEGUA</t>
  </si>
  <si>
    <t>L-2292</t>
  </si>
  <si>
    <t>900 MCM</t>
  </si>
  <si>
    <t>L-2293</t>
  </si>
  <si>
    <t>L-2057</t>
  </si>
  <si>
    <t>600 MCM</t>
  </si>
  <si>
    <t>CONENHUA</t>
  </si>
  <si>
    <t>L-6643</t>
  </si>
  <si>
    <t>SE HUANCAVELICA</t>
  </si>
  <si>
    <t>SE INGENIO</t>
  </si>
  <si>
    <t>AASC</t>
  </si>
  <si>
    <t>RS 087-1993-EM</t>
  </si>
  <si>
    <t>L-6644</t>
  </si>
  <si>
    <t>SE CAUDALOSA</t>
  </si>
  <si>
    <t>L-2260</t>
  </si>
  <si>
    <t>TRUJILLO NORTE</t>
  </si>
  <si>
    <t>CAJAMARCA NORTE</t>
  </si>
  <si>
    <t>LA LIBERTAD, CAJAMARCA</t>
  </si>
  <si>
    <t>RS 165-2001-EM</t>
  </si>
  <si>
    <t>L-6648</t>
  </si>
  <si>
    <t>LA PAJUELA</t>
  </si>
  <si>
    <t>L-6649</t>
  </si>
  <si>
    <t>L-2261</t>
  </si>
  <si>
    <t>GOLD MILL</t>
  </si>
  <si>
    <t>RS 049-2007-EM</t>
  </si>
  <si>
    <t>L-1040</t>
  </si>
  <si>
    <t>RS 039-2006-EM</t>
  </si>
  <si>
    <t>ETG</t>
  </si>
  <si>
    <t>L-6652</t>
  </si>
  <si>
    <t>PC/ME</t>
  </si>
  <si>
    <t>65/10</t>
  </si>
  <si>
    <t>Memoria Descriptiva de la línea</t>
  </si>
  <si>
    <t>L-6652/L-6669 en la entrada a SECPSAA es con
 torre de celosia a doble terna.</t>
  </si>
  <si>
    <t>L-6669</t>
  </si>
  <si>
    <t>69/14</t>
  </si>
  <si>
    <t>CTM</t>
  </si>
  <si>
    <t>L-1137</t>
  </si>
  <si>
    <t>LAGUNA LA NIÑA</t>
  </si>
  <si>
    <t>BAYOVAR</t>
  </si>
  <si>
    <t>Area Operaciones</t>
  </si>
  <si>
    <t>data conductor pendiente</t>
  </si>
  <si>
    <t>L-2051/2052</t>
  </si>
  <si>
    <t>CAMPO ARMIÑO</t>
  </si>
  <si>
    <t>COTARUSE</t>
  </si>
  <si>
    <t>2000/2011</t>
  </si>
  <si>
    <t>AYACUCHO</t>
  </si>
  <si>
    <t>L-2053/2054</t>
  </si>
  <si>
    <t>SOCABAYA</t>
  </si>
  <si>
    <t>ACSR Starling</t>
  </si>
  <si>
    <t>L-2103/2104</t>
  </si>
  <si>
    <t>PLANICIE</t>
  </si>
  <si>
    <t>2011/2011</t>
  </si>
  <si>
    <t>350/350</t>
  </si>
  <si>
    <t>L-2105/2106</t>
  </si>
  <si>
    <t>CARABAYLLO</t>
  </si>
  <si>
    <t>2010/2010</t>
  </si>
  <si>
    <t>L-2107/2108</t>
  </si>
  <si>
    <t>ZAPALLAL</t>
  </si>
  <si>
    <t>840/840</t>
  </si>
  <si>
    <t>L-2109</t>
  </si>
  <si>
    <t>PLATANAL</t>
  </si>
  <si>
    <t>L-2210</t>
  </si>
  <si>
    <t>INDEPENDENCIA</t>
  </si>
  <si>
    <t>L-2250</t>
  </si>
  <si>
    <t>TALARA</t>
  </si>
  <si>
    <t>PIURA OESTE</t>
  </si>
  <si>
    <t>L-2290/2291</t>
  </si>
  <si>
    <t>TRUJILLO NUEVA</t>
  </si>
  <si>
    <t>L-2294</t>
  </si>
  <si>
    <t>POMACOCHA</t>
  </si>
  <si>
    <t>CARHUMAYO NVA</t>
  </si>
  <si>
    <t>L-5001</t>
  </si>
  <si>
    <t>L-5006</t>
  </si>
  <si>
    <t>CHIMBOTE NUEVA</t>
  </si>
  <si>
    <t>L-5008</t>
  </si>
  <si>
    <t>L-5010</t>
  </si>
  <si>
    <t>LA NIÑA</t>
  </si>
  <si>
    <t>CHICLAYO</t>
  </si>
  <si>
    <t>L-5011</t>
  </si>
  <si>
    <t>FÉNIX POWER</t>
  </si>
  <si>
    <t>L-5013</t>
  </si>
  <si>
    <t>OLLEROS</t>
  </si>
  <si>
    <t>ISA PERÚ</t>
  </si>
  <si>
    <t>L-2224</t>
  </si>
  <si>
    <t>OROYA NUEVA</t>
  </si>
  <si>
    <t>ISA Perú</t>
  </si>
  <si>
    <t>L-2259</t>
  </si>
  <si>
    <t>CARHUAMAYO</t>
  </si>
  <si>
    <t>L-2258</t>
  </si>
  <si>
    <t>PARAGSHA</t>
  </si>
  <si>
    <t>L-2254</t>
  </si>
  <si>
    <t>VIZCARRA</t>
  </si>
  <si>
    <t>L-1125</t>
  </si>
  <si>
    <t>AGUAYTIA</t>
  </si>
  <si>
    <t>PUCALLPA</t>
  </si>
  <si>
    <t>REDESUR</t>
  </si>
  <si>
    <t>L-2025</t>
  </si>
  <si>
    <t>DATA TÉCNICA OSINERG</t>
  </si>
  <si>
    <t>L-2026</t>
  </si>
  <si>
    <t>L-2029</t>
  </si>
  <si>
    <t>L-2030</t>
  </si>
  <si>
    <t>ACSR/ACSR</t>
  </si>
  <si>
    <t>726.79 / 591.60</t>
  </si>
  <si>
    <t>PHEASANT / CURLEW</t>
  </si>
  <si>
    <t>ETENORTE</t>
  </si>
  <si>
    <t>L-1103</t>
  </si>
  <si>
    <t>HUALLANCA</t>
  </si>
  <si>
    <t>CHIMBOTE 1</t>
  </si>
  <si>
    <t>ETENORTE S.R.L</t>
  </si>
  <si>
    <t>ACSR/AAAC</t>
  </si>
  <si>
    <t>298/283.5</t>
  </si>
  <si>
    <t>Información de campo</t>
  </si>
  <si>
    <t>La maxima demanda se da  cuando una  terna se encuentra fuera de servicio y en epocas de avenida.</t>
  </si>
  <si>
    <t>L-1104</t>
  </si>
  <si>
    <t>L-1105</t>
  </si>
  <si>
    <t>L-1106</t>
  </si>
  <si>
    <t>CHIMBOTE 2</t>
  </si>
  <si>
    <t>La maxima demanda se da  cuando una  terna se encuentra fuera de servicio</t>
  </si>
  <si>
    <t>L-1107</t>
  </si>
  <si>
    <t>L-2240</t>
  </si>
  <si>
    <t>CARHUAQUERO</t>
  </si>
  <si>
    <t>CHICLAYO OESTE</t>
  </si>
  <si>
    <t>ETESELVA</t>
  </si>
  <si>
    <t>L-2251</t>
  </si>
  <si>
    <t>SE AGUAYTIA</t>
  </si>
  <si>
    <t>SE TINGO MARIA</t>
  </si>
  <si>
    <t>UCAYALI</t>
  </si>
  <si>
    <t>HUANUCO</t>
  </si>
  <si>
    <t>AL+AC</t>
  </si>
  <si>
    <t>MÁXIMA DEMANDA EN MVA</t>
  </si>
  <si>
    <t>L-2252</t>
  </si>
  <si>
    <t>SE VIZCARRA</t>
  </si>
  <si>
    <t>L-2253</t>
  </si>
  <si>
    <t>SE CONOCOCHA</t>
  </si>
  <si>
    <t>L-2278</t>
  </si>
  <si>
    <t>SE PARAMONGA NUEVA</t>
  </si>
  <si>
    <t>Nueva sección por conexión de L-2253 a SE Conococha. MAXIMA DEMANDA EN MVA.</t>
  </si>
  <si>
    <t>L-6623</t>
  </si>
  <si>
    <t>L-6624</t>
  </si>
  <si>
    <t>L-6625</t>
  </si>
  <si>
    <t>L-6605</t>
  </si>
  <si>
    <t>L-6606</t>
  </si>
  <si>
    <t>L-6603</t>
  </si>
  <si>
    <t>L-6604</t>
  </si>
  <si>
    <t>L-6630</t>
  </si>
  <si>
    <t>S.E. HUACHO NUEVA</t>
  </si>
  <si>
    <t>S.E. ANDAHUASI</t>
  </si>
  <si>
    <t>LT-630/3</t>
  </si>
  <si>
    <t>S.E. PUQUIO</t>
  </si>
  <si>
    <t>S.E. CORACORA</t>
  </si>
  <si>
    <t>L-6610</t>
  </si>
  <si>
    <t>ALDREY</t>
  </si>
  <si>
    <t>BARSI</t>
  </si>
  <si>
    <t>REP VENTANILLA</t>
  </si>
  <si>
    <t>CHILLON</t>
  </si>
  <si>
    <t>LA PAMPILLA</t>
  </si>
  <si>
    <t>OQUENDO</t>
  </si>
  <si>
    <t>SANTA ROSA NUEVA</t>
  </si>
  <si>
    <t>SANTA ROSA ANTIGUA</t>
  </si>
  <si>
    <t>PERSHING</t>
  </si>
  <si>
    <t>MARANGA</t>
  </si>
  <si>
    <t>TÓMAS VALLE</t>
  </si>
  <si>
    <t>MIRONES</t>
  </si>
  <si>
    <t>SANTA MARINA</t>
  </si>
  <si>
    <t>HUANDOY</t>
  </si>
  <si>
    <t>CAUDIVILLA</t>
  </si>
  <si>
    <t>PUENTE PIEDRA</t>
  </si>
  <si>
    <t>VENTANILLA</t>
  </si>
  <si>
    <t>PANDO</t>
  </si>
  <si>
    <t>CHANCAY</t>
  </si>
  <si>
    <t>ANCÓN</t>
  </si>
  <si>
    <t>HUARAL</t>
  </si>
  <si>
    <t>HUACHO ETECEN</t>
  </si>
  <si>
    <t>HUACHO EDELNOR</t>
  </si>
  <si>
    <t>SUPE</t>
  </si>
  <si>
    <t>HUACHO</t>
  </si>
  <si>
    <t>PARAMONGA NUEVA</t>
  </si>
  <si>
    <t>CANTO GRANDE</t>
  </si>
  <si>
    <t>ZARATE</t>
  </si>
  <si>
    <t>JICAMARCA</t>
  </si>
  <si>
    <t>INDUSTRIAL</t>
  </si>
  <si>
    <t>INFANTAS</t>
  </si>
  <si>
    <t>NARANJAL</t>
  </si>
  <si>
    <t xml:space="preserve">S. ROSA ANTIGUA </t>
  </si>
  <si>
    <t xml:space="preserve">S. ROSA NUEVA </t>
  </si>
  <si>
    <t>UNI</t>
  </si>
  <si>
    <t>HUARANGAL</t>
  </si>
  <si>
    <t>MIRADOR</t>
  </si>
  <si>
    <t>COBRIZA II</t>
  </si>
  <si>
    <t>MACHAHUAY</t>
  </si>
  <si>
    <t>HUANTA</t>
  </si>
  <si>
    <t>MOLLEPATA</t>
  </si>
  <si>
    <t xml:space="preserve">MOLLEPATA </t>
  </si>
  <si>
    <t>CANGALLO</t>
  </si>
  <si>
    <t>SAN FRANCISCO</t>
  </si>
  <si>
    <t>COBRIZA I</t>
  </si>
  <si>
    <t>PAMPAS-SAN ANTONIO</t>
  </si>
  <si>
    <t>DERIVACION HUANCAYOCCASA</t>
  </si>
  <si>
    <t>HUANCAYOCCASA</t>
  </si>
  <si>
    <t>TABLACHACA</t>
  </si>
  <si>
    <t>PAMPAS</t>
  </si>
  <si>
    <t>PARQUE INDUSTRIAL</t>
  </si>
  <si>
    <t>CHUPACA</t>
  </si>
  <si>
    <t>HUAYUCACHI</t>
  </si>
  <si>
    <t>SALESIANOS</t>
  </si>
  <si>
    <t>2x120</t>
  </si>
  <si>
    <t>SEPI</t>
  </si>
  <si>
    <t>CONCEPCION</t>
  </si>
  <si>
    <t>HUANCAYO ESTE</t>
  </si>
  <si>
    <t>INGENIO</t>
  </si>
  <si>
    <t>COMAS</t>
  </si>
  <si>
    <t>MATAPA</t>
  </si>
  <si>
    <t>HUARISCA</t>
  </si>
  <si>
    <t>CHALA NUEVA</t>
  </si>
  <si>
    <t>XAUXA</t>
  </si>
  <si>
    <t>EL MACHU</t>
  </si>
  <si>
    <t>YAUPI</t>
  </si>
  <si>
    <t>OXAPAMPA</t>
  </si>
  <si>
    <t>NINATAMBO</t>
  </si>
  <si>
    <t>CHANCHAMAYO</t>
  </si>
  <si>
    <t>VILLA RICA</t>
  </si>
  <si>
    <t>PICHANAKI</t>
  </si>
  <si>
    <t>SATIPO</t>
  </si>
  <si>
    <t>PUERTO BERMUDEZ</t>
  </si>
  <si>
    <t>A4895</t>
  </si>
  <si>
    <t>CIUDAD PTO.BERMUDEZ</t>
  </si>
  <si>
    <t>A4896</t>
  </si>
  <si>
    <t>PRUSIA</t>
  </si>
  <si>
    <t>CONDORCOCHA</t>
  </si>
  <si>
    <t>DERIVACION ALTO MARCAVALLE</t>
  </si>
  <si>
    <t>ALTO MARCAVALLE</t>
  </si>
  <si>
    <t>HUICRA</t>
  </si>
  <si>
    <t>ANTAGASHA</t>
  </si>
  <si>
    <t>L-1016</t>
  </si>
  <si>
    <t>ELECTRO ORIENTE S.A.</t>
  </si>
  <si>
    <t>L-1019</t>
  </si>
  <si>
    <t>L-1017</t>
  </si>
  <si>
    <t>L-1018</t>
  </si>
  <si>
    <t>L-6090</t>
  </si>
  <si>
    <t>L-6091</t>
  </si>
  <si>
    <t>L-6092</t>
  </si>
  <si>
    <t>L-6094</t>
  </si>
  <si>
    <t>L-6093</t>
  </si>
  <si>
    <t>L-3301</t>
  </si>
  <si>
    <t>L-6673</t>
  </si>
  <si>
    <t>S.E. YARINACOCHA</t>
  </si>
  <si>
    <t>S.E. PUCALLPA</t>
  </si>
  <si>
    <t>L-6674</t>
  </si>
  <si>
    <t>S.E. PARQUE INDUSTRIAL</t>
  </si>
  <si>
    <t xml:space="preserve">L-1108 </t>
  </si>
  <si>
    <t xml:space="preserve">CHIMBOTE-01 </t>
  </si>
  <si>
    <t>CHIMBOTE NORTE</t>
  </si>
  <si>
    <t>L-1111</t>
  </si>
  <si>
    <t>CHIMBOTE-01</t>
  </si>
  <si>
    <t>CHIMBOTE SUR</t>
  </si>
  <si>
    <t>L-1112</t>
  </si>
  <si>
    <t xml:space="preserve">CHIMBOTE SUR </t>
  </si>
  <si>
    <t>NEPEÑA</t>
  </si>
  <si>
    <t>L-1113</t>
  </si>
  <si>
    <t>CASMA</t>
  </si>
  <si>
    <t>L-1114</t>
  </si>
  <si>
    <t>SAN JACINTO</t>
  </si>
  <si>
    <t>L-1115</t>
  </si>
  <si>
    <t xml:space="preserve">TRUJILLO NORTE </t>
  </si>
  <si>
    <t>MOTIL</t>
  </si>
  <si>
    <t>L-1116</t>
  </si>
  <si>
    <t>CHIMBOTE 01</t>
  </si>
  <si>
    <t>SANTA</t>
  </si>
  <si>
    <t>L-1117</t>
  </si>
  <si>
    <t>PORVENIR</t>
  </si>
  <si>
    <t>L-1118</t>
  </si>
  <si>
    <t>SANTIAGO DE CAO</t>
  </si>
  <si>
    <t>L-1128</t>
  </si>
  <si>
    <t>TRUJILLO SUR</t>
  </si>
  <si>
    <t>L-1129</t>
  </si>
  <si>
    <t xml:space="preserve">CHIMBOTE SUR  </t>
  </si>
  <si>
    <t>TRAPECIO</t>
  </si>
  <si>
    <t>L-1131</t>
  </si>
  <si>
    <t>KIMAN AYLLU</t>
  </si>
  <si>
    <t>L-1132</t>
  </si>
  <si>
    <t>SIHUAS</t>
  </si>
  <si>
    <t>L-1133</t>
  </si>
  <si>
    <t xml:space="preserve">SIHUAS </t>
  </si>
  <si>
    <t>TAYABAMBA</t>
  </si>
  <si>
    <t>L-3330</t>
  </si>
  <si>
    <t>TRUJILLO SUR-01</t>
  </si>
  <si>
    <t>S.E. MOCHE</t>
  </si>
  <si>
    <t>L-3331</t>
  </si>
  <si>
    <t>DERIV A S.E. MOCHE</t>
  </si>
  <si>
    <t>SALAVERRY</t>
  </si>
  <si>
    <t>L-3340</t>
  </si>
  <si>
    <t>CASAGRANDE-01</t>
  </si>
  <si>
    <t>L-3341</t>
  </si>
  <si>
    <t>L-3342</t>
  </si>
  <si>
    <t>PAIJAN</t>
  </si>
  <si>
    <t>L-3343</t>
  </si>
  <si>
    <t xml:space="preserve">CASAGRANDE-01 </t>
  </si>
  <si>
    <t>CASAGRANDE-02</t>
  </si>
  <si>
    <t>L-3344</t>
  </si>
  <si>
    <t>MALABRIGO</t>
  </si>
  <si>
    <t>CU/AAAC</t>
  </si>
  <si>
    <t>50/120</t>
  </si>
  <si>
    <t>L-3345</t>
  </si>
  <si>
    <t xml:space="preserve">MALABRIGO </t>
  </si>
  <si>
    <t>L-3350</t>
  </si>
  <si>
    <t>GUADALUPE-01</t>
  </si>
  <si>
    <t>GUADALUPE-02</t>
  </si>
  <si>
    <t>70/120</t>
  </si>
  <si>
    <t>L-3360</t>
  </si>
  <si>
    <t xml:space="preserve">MOTIL </t>
  </si>
  <si>
    <t>FLORIDA</t>
  </si>
  <si>
    <t>L-3361</t>
  </si>
  <si>
    <t>OTUZCO</t>
  </si>
  <si>
    <t>L-3362</t>
  </si>
  <si>
    <t>CHARAT</t>
  </si>
  <si>
    <t>L-6042</t>
  </si>
  <si>
    <t>GALLITO CIEGO</t>
  </si>
  <si>
    <t xml:space="preserve">TEMBLADERA </t>
  </si>
  <si>
    <t>L-6043</t>
  </si>
  <si>
    <t>TEMBLADERA</t>
  </si>
  <si>
    <t>CHILETE</t>
  </si>
  <si>
    <t>L-6044</t>
  </si>
  <si>
    <t>L-6045</t>
  </si>
  <si>
    <t>L-6046</t>
  </si>
  <si>
    <t>L-6047</t>
  </si>
  <si>
    <t>SAN MARCOS</t>
  </si>
  <si>
    <t>L-6048</t>
  </si>
  <si>
    <t>CAJABAMBA</t>
  </si>
  <si>
    <t>L-6049</t>
  </si>
  <si>
    <t>CELENDIN</t>
  </si>
  <si>
    <t>L-6646</t>
  </si>
  <si>
    <t>GUADALUPE</t>
  </si>
  <si>
    <t xml:space="preserve">GALLITO CIEGO </t>
  </si>
  <si>
    <t>L-6656</t>
  </si>
  <si>
    <t>L-6653</t>
  </si>
  <si>
    <t>PACASMAYO</t>
  </si>
  <si>
    <t>L-6655</t>
  </si>
  <si>
    <t>09 DE OCTUBRE</t>
  </si>
  <si>
    <t>L-6671</t>
  </si>
  <si>
    <t>HUARMEY</t>
  </si>
  <si>
    <t>L-6678</t>
  </si>
  <si>
    <t>L-6690</t>
  </si>
  <si>
    <t>CARAZ</t>
  </si>
  <si>
    <t>L-6679</t>
  </si>
  <si>
    <t xml:space="preserve">CARAZ </t>
  </si>
  <si>
    <t>CARHUAZ</t>
  </si>
  <si>
    <t>L-6681</t>
  </si>
  <si>
    <t>HUARAZ</t>
  </si>
  <si>
    <t>TICAPAMPA</t>
  </si>
  <si>
    <t>L-6682</t>
  </si>
  <si>
    <t>LA PAMPA</t>
  </si>
  <si>
    <t>L-6683</t>
  </si>
  <si>
    <t xml:space="preserve">PALLASCA </t>
  </si>
  <si>
    <t>L-6684</t>
  </si>
  <si>
    <t>L-6689</t>
  </si>
  <si>
    <t>POMABAMBA</t>
  </si>
  <si>
    <t>L-6696</t>
  </si>
  <si>
    <t xml:space="preserve">VIRU </t>
  </si>
  <si>
    <t>L-1139</t>
  </si>
  <si>
    <t>TRUJILLO NOR OESTE</t>
  </si>
  <si>
    <t>L-6693</t>
  </si>
  <si>
    <t>HUARI</t>
  </si>
  <si>
    <t>L-6697</t>
  </si>
  <si>
    <t>VIRU</t>
  </si>
  <si>
    <t>CHAO</t>
  </si>
  <si>
    <t>L-6694</t>
  </si>
  <si>
    <t>HUARAZ OESTE</t>
  </si>
  <si>
    <t>SAN JUAN</t>
  </si>
  <si>
    <t>CHILCA (REP)</t>
  </si>
  <si>
    <t>INDUSTRIALES</t>
  </si>
  <si>
    <t>PUENTE</t>
  </si>
  <si>
    <t>MONTERRICO</t>
  </si>
  <si>
    <t>ME / MA</t>
  </si>
  <si>
    <t>VILLA SALVADOR</t>
  </si>
  <si>
    <t>PACHACAMAC</t>
  </si>
  <si>
    <t>LURIN</t>
  </si>
  <si>
    <t>304/125</t>
  </si>
  <si>
    <t>SAN BARTOLO</t>
  </si>
  <si>
    <t>LIMATAMBO</t>
  </si>
  <si>
    <t>NEYRA</t>
  </si>
  <si>
    <t>SAN ISIDRO</t>
  </si>
  <si>
    <t>CU OF</t>
  </si>
  <si>
    <t>BARRANCO</t>
  </si>
  <si>
    <t>BUJAMA</t>
  </si>
  <si>
    <t>LA PLANICIE</t>
  </si>
  <si>
    <t>VILLA MARIA</t>
  </si>
  <si>
    <t>CEMENTOS LIMA</t>
  </si>
  <si>
    <t>SURCO</t>
  </si>
  <si>
    <t>SAN MATEO</t>
  </si>
  <si>
    <t>SANTA CLARA</t>
  </si>
  <si>
    <t>CHORRILLOS</t>
  </si>
  <si>
    <t>L-1031</t>
  </si>
  <si>
    <t>REPARTICION</t>
  </si>
  <si>
    <t>MAJES</t>
  </si>
  <si>
    <t>L-1032</t>
  </si>
  <si>
    <t>PEDREGAL</t>
  </si>
  <si>
    <t>L-1036</t>
  </si>
  <si>
    <t>CAMANA</t>
  </si>
  <si>
    <t>L-3005</t>
  </si>
  <si>
    <t>CHARCANI I</t>
  </si>
  <si>
    <t>ALTO CAYMA</t>
  </si>
  <si>
    <t>L-3031</t>
  </si>
  <si>
    <t>BASE ISLAY</t>
  </si>
  <si>
    <t>MOLLENDO</t>
  </si>
  <si>
    <t>L-3035</t>
  </si>
  <si>
    <t>MATARANI</t>
  </si>
  <si>
    <t>L-3035A</t>
  </si>
  <si>
    <t>PXZL3035</t>
  </si>
  <si>
    <t>AGUA LIMA</t>
  </si>
  <si>
    <t>L-3038</t>
  </si>
  <si>
    <t>MEJIA</t>
  </si>
  <si>
    <t>L-3038A</t>
  </si>
  <si>
    <t>LA CURVA</t>
  </si>
  <si>
    <t>L-3038B</t>
  </si>
  <si>
    <t>COCACHACRA</t>
  </si>
  <si>
    <t>L-3038C</t>
  </si>
  <si>
    <t>CHUCARAPI</t>
  </si>
  <si>
    <t>L-3050</t>
  </si>
  <si>
    <t>CHILINA</t>
  </si>
  <si>
    <t>SAN LAZARO</t>
  </si>
  <si>
    <t>L-3051</t>
  </si>
  <si>
    <t>AASC/N2XSY</t>
  </si>
  <si>
    <t>L-3062</t>
  </si>
  <si>
    <t>PXZL3061</t>
  </si>
  <si>
    <t>CONO NORTE</t>
  </si>
  <si>
    <t>L-3063</t>
  </si>
  <si>
    <t>CHALLAPAMPA</t>
  </si>
  <si>
    <t>REAL PLAZA</t>
  </si>
  <si>
    <t>L-3070</t>
  </si>
  <si>
    <t>PAUCARPATA</t>
  </si>
  <si>
    <t>AAAC/N2XSY</t>
  </si>
  <si>
    <t>L-3071</t>
  </si>
  <si>
    <t>CL-ACEROS</t>
  </si>
  <si>
    <t>L-3072</t>
  </si>
  <si>
    <t>DERV. PAUCARPATA</t>
  </si>
  <si>
    <t>L-3080</t>
  </si>
  <si>
    <t>L-3080B</t>
  </si>
  <si>
    <t>PXWL3071</t>
  </si>
  <si>
    <t>CL-MOLYCOP</t>
  </si>
  <si>
    <t>L-3081</t>
  </si>
  <si>
    <t>L-3090</t>
  </si>
  <si>
    <t>JESUS</t>
  </si>
  <si>
    <t>L-3091</t>
  </si>
  <si>
    <t>L-3092</t>
  </si>
  <si>
    <t>PORONGOCHE</t>
  </si>
  <si>
    <t>L-3093</t>
  </si>
  <si>
    <t>LAMBRAMANI</t>
  </si>
  <si>
    <t>L-3100</t>
  </si>
  <si>
    <t xml:space="preserve">JESUS </t>
  </si>
  <si>
    <t>L-3101</t>
  </si>
  <si>
    <t>L-6550</t>
  </si>
  <si>
    <t>CORIRE-CHUQUIBAMBA</t>
  </si>
  <si>
    <t>L-3094</t>
  </si>
  <si>
    <t>JAHUAY</t>
  </si>
  <si>
    <t>OCOÑA</t>
  </si>
  <si>
    <t>CAAPI</t>
  </si>
  <si>
    <t>L-6672</t>
  </si>
  <si>
    <t>MARCONA</t>
  </si>
  <si>
    <t>BELLA UNION</t>
  </si>
  <si>
    <t>S/C</t>
  </si>
  <si>
    <t>SAN JERONIMO</t>
  </si>
  <si>
    <t>APURIMAC</t>
  </si>
  <si>
    <t>SET VIZCARRA</t>
  </si>
  <si>
    <t>SET ANTAMINA</t>
  </si>
  <si>
    <t>SET 09 OCTUBRE</t>
  </si>
  <si>
    <t>SET PTO.ANTAMINA</t>
  </si>
  <si>
    <t>L-3305</t>
  </si>
  <si>
    <t>L-1123</t>
  </si>
  <si>
    <t>L-334</t>
  </si>
  <si>
    <t>L-6017</t>
  </si>
  <si>
    <t>L-6023</t>
  </si>
  <si>
    <t>CALLALLI</t>
  </si>
  <si>
    <t>L-6015</t>
  </si>
  <si>
    <t>L-6016</t>
  </si>
  <si>
    <t>L-1030</t>
  </si>
  <si>
    <t>L-6018</t>
  </si>
  <si>
    <t>L-6008</t>
  </si>
  <si>
    <t>L-3002</t>
  </si>
  <si>
    <t>L-3003</t>
  </si>
  <si>
    <t>CERRO VERDE</t>
  </si>
  <si>
    <t>L-2061</t>
  </si>
  <si>
    <t>L-2062</t>
  </si>
  <si>
    <t>L-2064</t>
  </si>
  <si>
    <t>L-6542</t>
  </si>
  <si>
    <t>FRANCOISE</t>
  </si>
  <si>
    <t>ANIMON</t>
  </si>
  <si>
    <t>L-301</t>
  </si>
  <si>
    <t>L-302A</t>
  </si>
  <si>
    <t>BAÑOS IV</t>
  </si>
  <si>
    <t>DERIVACION ALPAMARCA</t>
  </si>
  <si>
    <t>L-302B</t>
  </si>
  <si>
    <t>L-304</t>
  </si>
  <si>
    <t>BAÑOS V</t>
  </si>
  <si>
    <t>L-305</t>
  </si>
  <si>
    <t>ALPAMARCA</t>
  </si>
  <si>
    <t>CASA FUERZA</t>
  </si>
  <si>
    <t>JUNIN, PASCO</t>
  </si>
  <si>
    <t>GLORIA</t>
  </si>
  <si>
    <t>L-1134</t>
  </si>
  <si>
    <t>LLACUABAMBA</t>
  </si>
  <si>
    <t>L-6021</t>
  </si>
  <si>
    <t>150mm2</t>
  </si>
  <si>
    <t xml:space="preserve">ESTRUCTURA N° 156 </t>
  </si>
  <si>
    <t>SUBESTACION 60 KV</t>
  </si>
  <si>
    <t>MINSUR S.A.</t>
  </si>
  <si>
    <t>ACCR</t>
  </si>
  <si>
    <t>L-6638</t>
  </si>
  <si>
    <t>MOROCOCHA</t>
  </si>
  <si>
    <t>S.E. PUNTAYACU</t>
  </si>
  <si>
    <t>S.E. SAN VICENTE 2</t>
  </si>
  <si>
    <t>S.E. HIDRO</t>
  </si>
  <si>
    <t>S.E. SAN VICENTE 1</t>
  </si>
  <si>
    <t>LAT-HU66-002</t>
  </si>
  <si>
    <t>SE HUAYURI</t>
  </si>
  <si>
    <t>T DORISSA</t>
  </si>
  <si>
    <t>PLUSPETROL NORTE S.A.</t>
  </si>
  <si>
    <t>LAT-DO66-001</t>
  </si>
  <si>
    <t>SE DORISSA</t>
  </si>
  <si>
    <t>LAT-JB66-001</t>
  </si>
  <si>
    <t>SE JIBARO</t>
  </si>
  <si>
    <t>LAT-HU66-001</t>
  </si>
  <si>
    <t>SE GUAYABAL</t>
  </si>
  <si>
    <t>LMT-SH33-001</t>
  </si>
  <si>
    <t>SE GUAYABAL 33 KV</t>
  </si>
  <si>
    <t>SE FORESTAL</t>
  </si>
  <si>
    <t>LMT-SH33-002</t>
  </si>
  <si>
    <t>SE CARMEN</t>
  </si>
  <si>
    <t>L-6050</t>
  </si>
  <si>
    <t>S.E. CAJABAMBA</t>
  </si>
  <si>
    <t>S.E. MORENA</t>
  </si>
  <si>
    <t>LT-101</t>
  </si>
  <si>
    <t>LT-201</t>
  </si>
  <si>
    <t>Cobre</t>
  </si>
  <si>
    <t>LT-201A</t>
  </si>
  <si>
    <t>LT-202</t>
  </si>
  <si>
    <t>SE OQUENDO</t>
  </si>
  <si>
    <t>SE QUIMPAC</t>
  </si>
  <si>
    <t>Unipolar</t>
  </si>
  <si>
    <t>RAURA</t>
  </si>
  <si>
    <t>L-332</t>
  </si>
  <si>
    <t>UCHUCCHACUA</t>
  </si>
  <si>
    <t>CASHAUCRO</t>
  </si>
  <si>
    <t>L-333</t>
  </si>
  <si>
    <t>RIO SECO</t>
  </si>
  <si>
    <t>L-6949</t>
  </si>
  <si>
    <t>L-1706</t>
  </si>
  <si>
    <t>SE CARIPA</t>
  </si>
  <si>
    <t>SE CONDORCOCHA</t>
  </si>
  <si>
    <t>L-6725</t>
  </si>
  <si>
    <t>SE CARPAPATA 1</t>
  </si>
  <si>
    <t>ASCR</t>
  </si>
  <si>
    <t>95/15</t>
  </si>
  <si>
    <t>LIN00002</t>
  </si>
  <si>
    <t>SE CARPAPATA 2</t>
  </si>
  <si>
    <t>VINCHOS</t>
  </si>
  <si>
    <t>L-6545</t>
  </si>
  <si>
    <t>SAN CRISTOBAL</t>
  </si>
  <si>
    <t>L-6546</t>
  </si>
  <si>
    <t>SAN ANTONIO</t>
  </si>
  <si>
    <t>L-2280</t>
  </si>
  <si>
    <t>ZORRITOS</t>
  </si>
  <si>
    <t>ZARUMILLA</t>
  </si>
  <si>
    <t>REP</t>
  </si>
  <si>
    <t>Planilla DGM LLTT</t>
  </si>
  <si>
    <t>Ninguno</t>
  </si>
  <si>
    <t>L-2249</t>
  </si>
  <si>
    <t>400/442</t>
  </si>
  <si>
    <t>L-2248</t>
  </si>
  <si>
    <t>PARIÑAS</t>
  </si>
  <si>
    <t xml:space="preserve">PIURA OESTE </t>
  </si>
  <si>
    <t>L-2236</t>
  </si>
  <si>
    <t>L-2234</t>
  </si>
  <si>
    <t>Comparte estructuras con la L2235</t>
  </si>
  <si>
    <t>L-2237</t>
  </si>
  <si>
    <t>Planilla DT</t>
  </si>
  <si>
    <t>L-2235</t>
  </si>
  <si>
    <t>L-2233</t>
  </si>
  <si>
    <t>CHIMBOTE1</t>
  </si>
  <si>
    <t>L-2232</t>
  </si>
  <si>
    <t>AEROZ/ACAR</t>
  </si>
  <si>
    <t>455/498</t>
  </si>
  <si>
    <t>L-2215/2216</t>
  </si>
  <si>
    <t>180/180</t>
  </si>
  <si>
    <t>455/400</t>
  </si>
  <si>
    <t>L-2213/2279</t>
  </si>
  <si>
    <t>AEROZ/ACAR/ACAR</t>
  </si>
  <si>
    <t>455/442.7/400</t>
  </si>
  <si>
    <t>L-2214/2212</t>
  </si>
  <si>
    <t>LOMERA</t>
  </si>
  <si>
    <t>442.7/455</t>
  </si>
  <si>
    <t>L-2217/2212</t>
  </si>
  <si>
    <t>ACAR/ACAR/AEROZ</t>
  </si>
  <si>
    <t>400/442/455</t>
  </si>
  <si>
    <t>L-2242/2243</t>
  </si>
  <si>
    <t>152/152</t>
  </si>
  <si>
    <t>442/490</t>
  </si>
  <si>
    <t>L-2244/2245</t>
  </si>
  <si>
    <t>CHAVARRÍA</t>
  </si>
  <si>
    <t>L-2003/2004</t>
  </si>
  <si>
    <t>LOS INSDUSTRIALES</t>
  </si>
  <si>
    <t>L-2093</t>
  </si>
  <si>
    <t>L-2094/2095</t>
  </si>
  <si>
    <t>AEROZ</t>
  </si>
  <si>
    <t>L-2090</t>
  </si>
  <si>
    <t>CANTERA</t>
  </si>
  <si>
    <t>455/442</t>
  </si>
  <si>
    <t>L-2091</t>
  </si>
  <si>
    <t>DESIERTO</t>
  </si>
  <si>
    <t>L-2208</t>
  </si>
  <si>
    <t>L-2207</t>
  </si>
  <si>
    <t>L-2209</t>
  </si>
  <si>
    <t>L-2211</t>
  </si>
  <si>
    <t>L-2201/2202</t>
  </si>
  <si>
    <t>726/591.6</t>
  </si>
  <si>
    <t>L-2205/2206</t>
  </si>
  <si>
    <t>L-2204/2203</t>
  </si>
  <si>
    <t>L-2231/2203</t>
  </si>
  <si>
    <t>L-2218/2219</t>
  </si>
  <si>
    <t>L-2222/2223</t>
  </si>
  <si>
    <t>L-2226</t>
  </si>
  <si>
    <t>L-2220</t>
  </si>
  <si>
    <t>L-2221</t>
  </si>
  <si>
    <t>HUANZA</t>
  </si>
  <si>
    <t>L-2110</t>
  </si>
  <si>
    <t>L-1120</t>
  </si>
  <si>
    <t>PARAGSHA II</t>
  </si>
  <si>
    <t>L-1121</t>
  </si>
  <si>
    <t>PIEDRA BLANCA</t>
  </si>
  <si>
    <t>L-1122</t>
  </si>
  <si>
    <t xml:space="preserve">TINGO MARÍA </t>
  </si>
  <si>
    <t>AUCAYACU</t>
  </si>
  <si>
    <t>L-1124</t>
  </si>
  <si>
    <t>TOCACHE</t>
  </si>
  <si>
    <t>L-1142</t>
  </si>
  <si>
    <t>TINGO MARÍA</t>
  </si>
  <si>
    <t>L-1004</t>
  </si>
  <si>
    <t>QUENCORO</t>
  </si>
  <si>
    <t>DOLORESPATA</t>
  </si>
  <si>
    <t>L-1005</t>
  </si>
  <si>
    <t>TINTAYA</t>
  </si>
  <si>
    <t>L-1006</t>
  </si>
  <si>
    <t>AYAVIRI</t>
  </si>
  <si>
    <t>L-1007</t>
  </si>
  <si>
    <t>CACHIMAYO</t>
  </si>
  <si>
    <t>ABANCAY</t>
  </si>
  <si>
    <t>L-1008</t>
  </si>
  <si>
    <t>L-1011</t>
  </si>
  <si>
    <t>AZÁNGARO</t>
  </si>
  <si>
    <t>JULIACA</t>
  </si>
  <si>
    <t>L-1012</t>
  </si>
  <si>
    <t>L-1020</t>
  </si>
  <si>
    <t xml:space="preserve">SANTUARIO </t>
  </si>
  <si>
    <t>L-1021/1022</t>
  </si>
  <si>
    <t>135/135</t>
  </si>
  <si>
    <t>ALMELEC</t>
  </si>
  <si>
    <t>L-1023/1024</t>
  </si>
  <si>
    <t>95/95</t>
  </si>
  <si>
    <t>L-1025</t>
  </si>
  <si>
    <t>TOQUEPALA</t>
  </si>
  <si>
    <t>ACSA</t>
  </si>
  <si>
    <t>L-1026</t>
  </si>
  <si>
    <t>ARICOTA</t>
  </si>
  <si>
    <t>L-1028</t>
  </si>
  <si>
    <t>ÓXIDOS</t>
  </si>
  <si>
    <t>L-1029</t>
  </si>
  <si>
    <t>REPARTICIÓN</t>
  </si>
  <si>
    <t>L-1042</t>
  </si>
  <si>
    <t>L-6627</t>
  </si>
  <si>
    <t>SAN NICOLÁS</t>
  </si>
  <si>
    <t>AAAC/AAAC/ACAR/AEROZ</t>
  </si>
  <si>
    <t>500/442/850/455</t>
  </si>
  <si>
    <t>L-6628</t>
  </si>
  <si>
    <t>AAAC/AAAC/ACAR</t>
  </si>
  <si>
    <t>500/442/850</t>
  </si>
  <si>
    <t>Comparten 14 torres con la L-6629</t>
  </si>
  <si>
    <t>L-6629</t>
  </si>
  <si>
    <t>LA MINA</t>
  </si>
  <si>
    <t>Tipo de empresa</t>
  </si>
  <si>
    <t>Empresa</t>
  </si>
  <si>
    <t>L-2022</t>
  </si>
  <si>
    <t>TESUR</t>
  </si>
  <si>
    <t>430/8</t>
  </si>
  <si>
    <t>ACSR Curlew /
ACSR Pheasant</t>
  </si>
  <si>
    <t>593.6 / 
726.8</t>
  </si>
  <si>
    <t>L-2023</t>
  </si>
  <si>
    <t>L-1037</t>
  </si>
  <si>
    <t>ACSR Curlew</t>
  </si>
  <si>
    <t>LT1136</t>
  </si>
  <si>
    <t>CTA</t>
  </si>
  <si>
    <t>154 / 57</t>
  </si>
  <si>
    <t>6201-T81</t>
  </si>
  <si>
    <t>Ingenieria de detalle - Memoria Descriptiva</t>
  </si>
  <si>
    <t>LT1127</t>
  </si>
  <si>
    <t>183 / 01</t>
  </si>
  <si>
    <t>TA</t>
  </si>
  <si>
    <t>Mes Modif</t>
  </si>
  <si>
    <t>Año Modif</t>
  </si>
  <si>
    <t>Sistema</t>
  </si>
  <si>
    <t>L-3010</t>
  </si>
  <si>
    <t>Concesión (Si, No, T)</t>
  </si>
  <si>
    <t>Estado (O,E)</t>
  </si>
  <si>
    <t>Mes POC</t>
  </si>
  <si>
    <t>Año POC</t>
  </si>
  <si>
    <t>Long. Terna (km)</t>
  </si>
  <si>
    <t>N° Ternas</t>
  </si>
  <si>
    <t>Long. Total (km)</t>
  </si>
  <si>
    <t>Tipo (Ae, Sub)</t>
  </si>
  <si>
    <t xml:space="preserve">V. Operac(kV) </t>
  </si>
  <si>
    <t>V. Nominal (kV)</t>
  </si>
  <si>
    <t>Tipo de Conductor</t>
  </si>
  <si>
    <t>Calibre (mm2)</t>
  </si>
  <si>
    <t>LTA-01</t>
  </si>
  <si>
    <t>CHUQUIBAMBILLA</t>
  </si>
  <si>
    <t>ANAMA</t>
  </si>
  <si>
    <t>L-2160</t>
  </si>
  <si>
    <t>ND</t>
  </si>
  <si>
    <t>SI</t>
  </si>
  <si>
    <t>ANCASH, CAJAMARCA</t>
  </si>
  <si>
    <t>XLPE</t>
  </si>
  <si>
    <t>ETEN</t>
  </si>
  <si>
    <t>REQUE</t>
  </si>
  <si>
    <t>ATN 2</t>
  </si>
  <si>
    <t>ATN 2 S.A.</t>
  </si>
  <si>
    <t>L-5037</t>
  </si>
  <si>
    <t>SAN JOSE</t>
  </si>
  <si>
    <t>MONTALVO</t>
  </si>
  <si>
    <t>SAN LUIS</t>
  </si>
  <si>
    <t>LAS BAMBAS</t>
  </si>
  <si>
    <t>L-2071/2072</t>
  </si>
  <si>
    <t>L-6907</t>
  </si>
  <si>
    <t>L-2074</t>
  </si>
  <si>
    <t>L-2167</t>
  </si>
  <si>
    <t>SISTEMAS DE BOMBEO</t>
  </si>
  <si>
    <t>SAN LUIS (CVPUE)</t>
  </si>
  <si>
    <t>CAN CARLOS</t>
  </si>
  <si>
    <t>RECKA</t>
  </si>
  <si>
    <t>L-6755</t>
  </si>
  <si>
    <t>L-2277</t>
  </si>
  <si>
    <t>L-6645</t>
  </si>
  <si>
    <t xml:space="preserve">S.E. GUADALUPE </t>
  </si>
  <si>
    <t>S.E. CHEPEN</t>
  </si>
  <si>
    <t>L-610</t>
  </si>
  <si>
    <t>L-611</t>
  </si>
  <si>
    <t>QUELLOPATA</t>
  </si>
  <si>
    <t>L-6095/6096</t>
  </si>
  <si>
    <t>L-2092</t>
  </si>
  <si>
    <t>L-2281</t>
  </si>
  <si>
    <t>CHEVES</t>
  </si>
  <si>
    <t>L-1038</t>
  </si>
  <si>
    <t>L-2059</t>
  </si>
  <si>
    <t>L-2050</t>
  </si>
  <si>
    <t>L-2060</t>
  </si>
  <si>
    <t>L-1039</t>
  </si>
  <si>
    <t>MACHUPICCHU</t>
  </si>
  <si>
    <t>SURIRAY</t>
  </si>
  <si>
    <t>ABANCAY NUEVA</t>
  </si>
  <si>
    <t>ABANCAY EXISTENTE</t>
  </si>
  <si>
    <t>L-2075/2076</t>
  </si>
  <si>
    <t>agosto</t>
  </si>
  <si>
    <t>Osinerming</t>
  </si>
  <si>
    <t>CARHUAMAYO NUEVA</t>
  </si>
  <si>
    <t>CONOCOCHA</t>
  </si>
  <si>
    <t>LA RAMADA</t>
  </si>
  <si>
    <t>TINTAYA NUEVA</t>
  </si>
  <si>
    <t>CHILCA CTM</t>
  </si>
  <si>
    <t>POROMA</t>
  </si>
  <si>
    <t xml:space="preserve">POROMA </t>
  </si>
  <si>
    <t>S.E.GUADALUPE</t>
  </si>
  <si>
    <t>S.E. GUADALUPE</t>
  </si>
  <si>
    <t>S.E REP TRUJILLO</t>
  </si>
  <si>
    <t>S.E. HUALLANCA</t>
  </si>
  <si>
    <t>S.E. DELFIN</t>
  </si>
  <si>
    <t>CHARCANI V</t>
  </si>
  <si>
    <t xml:space="preserve">MACHUPICCHU </t>
  </si>
  <si>
    <t>SE CHICLAYO OESTE</t>
  </si>
  <si>
    <t>SE CHICLAYO NORTE</t>
  </si>
  <si>
    <t>SE POMALCA</t>
  </si>
  <si>
    <t>SE TUMAN</t>
  </si>
  <si>
    <t xml:space="preserve">SE CHICLAYO OESTE </t>
  </si>
  <si>
    <t>SE LAMBAYEQUE SUR</t>
  </si>
  <si>
    <t>SE ILLIMO</t>
  </si>
  <si>
    <t>QUITARACSA I</t>
  </si>
  <si>
    <t>ILO 3</t>
  </si>
  <si>
    <t>ILO 2</t>
  </si>
  <si>
    <t>BOTIFLACA</t>
  </si>
  <si>
    <t>MILL SITE</t>
  </si>
  <si>
    <t>CHILCA UNO</t>
  </si>
  <si>
    <t>SE SANTA ISABEL</t>
  </si>
  <si>
    <t>TRES HERMANAS</t>
  </si>
  <si>
    <t xml:space="preserve">JUNÍN </t>
  </si>
  <si>
    <t>MALPASO</t>
  </si>
  <si>
    <t xml:space="preserve">MAYUPAMPA </t>
  </si>
  <si>
    <t>OROYA</t>
  </si>
  <si>
    <t xml:space="preserve">SHELBY (HUARÓN) </t>
  </si>
  <si>
    <t>VISTA ALEGRE</t>
  </si>
  <si>
    <t xml:space="preserve">SHELBY </t>
  </si>
  <si>
    <t>BUENA VISTA</t>
  </si>
  <si>
    <t>EXCÉLSIOR</t>
  </si>
  <si>
    <t>PARAGSHA I</t>
  </si>
  <si>
    <t xml:space="preserve">CURIPATA </t>
  </si>
  <si>
    <t>MAHR TÚNEL</t>
  </si>
  <si>
    <t>CARAHUACRA CONCENTRADORA</t>
  </si>
  <si>
    <t>CARAHUACRA MINA</t>
  </si>
  <si>
    <t>SAN CRISTÓBAL</t>
  </si>
  <si>
    <t>ANDAYCHAGUA (ELC)</t>
  </si>
  <si>
    <t>ALPAMINA</t>
  </si>
  <si>
    <t>AUSTRIA DUVAZ</t>
  </si>
  <si>
    <t xml:space="preserve">PACHACHACA </t>
  </si>
  <si>
    <t>CASAPALCA NORTE</t>
  </si>
  <si>
    <t xml:space="preserve">TICLIO </t>
  </si>
  <si>
    <t>CARLOS FRANCISCO</t>
  </si>
  <si>
    <t>ANTUQUITO</t>
  </si>
  <si>
    <t>ROSAURA</t>
  </si>
  <si>
    <t>BELLAVISTA</t>
  </si>
  <si>
    <t>KINGSMILL</t>
  </si>
  <si>
    <t>SAN ANTONIO (VOLCAN)</t>
  </si>
  <si>
    <t>CARIPA</t>
  </si>
  <si>
    <t>SANTA ISABEL</t>
  </si>
  <si>
    <t>CAHUA</t>
  </si>
  <si>
    <t>PARIAC</t>
  </si>
  <si>
    <t>MISAPUQUIO</t>
  </si>
  <si>
    <t>STR TACNA SOLAR</t>
  </si>
  <si>
    <t>S.E. AMPLIACIÓN TINTAYA</t>
  </si>
  <si>
    <t>EST. DERIV 46</t>
  </si>
  <si>
    <t>SE SELENE</t>
  </si>
  <si>
    <t>CERRO VERDE 220 KV</t>
  </si>
  <si>
    <t>S.E. AZANGADO</t>
  </si>
  <si>
    <t>SE LOS HEROES</t>
  </si>
  <si>
    <t>UCHUCHACUA</t>
  </si>
  <si>
    <t>ESTRUCTURA  201 E5</t>
  </si>
  <si>
    <t>CARHUAMAYO EXISTENTE</t>
  </si>
  <si>
    <t>CONSTANCIA</t>
  </si>
  <si>
    <t>ARES</t>
  </si>
  <si>
    <t>S.E.PACASMAYO</t>
  </si>
  <si>
    <t>S.E ALTO CHICAMA</t>
  </si>
  <si>
    <t>S.E. PIERINA</t>
  </si>
  <si>
    <t>S.E. PUERTO BERMUDEZ</t>
  </si>
  <si>
    <t>SANTA ANITA</t>
  </si>
  <si>
    <t>MACHUPICCHU II</t>
  </si>
  <si>
    <t>SE CAYALTI</t>
  </si>
  <si>
    <t xml:space="preserve">SE LAMBAYEQUE </t>
  </si>
  <si>
    <t>SE LA VIÑA</t>
  </si>
  <si>
    <t>SE ESPINA COLORADO</t>
  </si>
  <si>
    <t>PUSH BACK</t>
  </si>
  <si>
    <t>QUEBRADA HONDA</t>
  </si>
  <si>
    <t>REFINERÍA</t>
  </si>
  <si>
    <t>REFINERIA</t>
  </si>
  <si>
    <t>LIXIVIACIÓN</t>
  </si>
  <si>
    <t>SE CARHUAMAYO NUEVA</t>
  </si>
  <si>
    <t>MAYUPAMPA</t>
  </si>
  <si>
    <t>ALAMBRÓN</t>
  </si>
  <si>
    <t>SHELBY (HUARÓN)</t>
  </si>
  <si>
    <t>LA FUNDICIÓN</t>
  </si>
  <si>
    <t>CURIPATA</t>
  </si>
  <si>
    <t>ANDAYCHAGUA</t>
  </si>
  <si>
    <t>CONCENTRADORA MOROCOCHA</t>
  </si>
  <si>
    <t>TICLIO</t>
  </si>
  <si>
    <t>PLANTA DE ZINC</t>
  </si>
  <si>
    <t>ARCATA</t>
  </si>
  <si>
    <t>STR LOS HEROES</t>
  </si>
  <si>
    <t>S.E. PRINCIPAL ANTAPACCAY 0931</t>
  </si>
  <si>
    <t>SE PALLANCATA</t>
  </si>
  <si>
    <t>SE RANICHICO 2 Y SE RANICHICO 1</t>
  </si>
  <si>
    <t>SULFUROS</t>
  </si>
  <si>
    <t>SE PUCAMARCA</t>
  </si>
  <si>
    <t>ISCAYCRUZ</t>
  </si>
  <si>
    <t>NV.200</t>
  </si>
  <si>
    <t>CASA COMPRESORAS</t>
  </si>
  <si>
    <t>V. Anuario</t>
  </si>
  <si>
    <t>TRANSMISORA NOR PERUANA</t>
  </si>
  <si>
    <t>L-2263</t>
  </si>
  <si>
    <t>CERRO CORONA</t>
  </si>
  <si>
    <t>APARECE EN EL ANUARIO DEL COES 2015</t>
  </si>
  <si>
    <t>si</t>
  </si>
  <si>
    <t>NORPERUANA</t>
  </si>
  <si>
    <t>Abengoa Transmisión Sur S.A.</t>
  </si>
  <si>
    <t xml:space="preserve">Red de Energía del Perú S.A. </t>
  </si>
  <si>
    <t>Consorcio Transmantaro S.A.</t>
  </si>
  <si>
    <t>ATN 1 S.A.</t>
  </si>
  <si>
    <t>Red Eléctrica del Sur S.A.</t>
  </si>
  <si>
    <t>Transmisora Eléctrica del Sur S.A.</t>
  </si>
  <si>
    <t>Eteselva S.R.L.</t>
  </si>
  <si>
    <t>Interconección Eléctrica ISA Perú S.A.</t>
  </si>
  <si>
    <t>Consorcio Energético Huancavelica S.A.</t>
  </si>
  <si>
    <t>Etenorte S.R.L.</t>
  </si>
  <si>
    <t>Transmisora Andina S.A.</t>
  </si>
  <si>
    <t>Empresa de Trasmisión Guadalupe S.A.C.</t>
  </si>
  <si>
    <t>SEGUIMIENTO DE EMPRESAS TRANSMISORAS</t>
  </si>
  <si>
    <t>Septiembre</t>
  </si>
  <si>
    <t>OK</t>
  </si>
  <si>
    <t>Imp.</t>
  </si>
  <si>
    <t>ABY Transmisión Sur S.A.</t>
  </si>
  <si>
    <t>ABY</t>
  </si>
  <si>
    <t>SEGUIMIENTO DE EMPRESAS TRANSMISORAS - FICHAS TECNICAS</t>
  </si>
  <si>
    <t>noviembre</t>
  </si>
  <si>
    <t>225 - 226</t>
  </si>
  <si>
    <t>diciembre</t>
  </si>
  <si>
    <t>junio</t>
  </si>
  <si>
    <t>6/4</t>
  </si>
  <si>
    <t>Memoria Descriptiva
Planilla de LT</t>
  </si>
  <si>
    <t>Memoria descriptiva
Planilla LT</t>
  </si>
  <si>
    <t>L-2055</t>
  </si>
  <si>
    <t>ATN2 S.A.</t>
  </si>
  <si>
    <t>La integración al SEIN de las Lineas de Transmisión de 220kV Cotaruse - Las Bambas es a partir del 26.06.2015 carta COES/D/DP-1127-2015.
Tensión de Operación: de acuerdo a carta COES/D-072-2016.</t>
  </si>
  <si>
    <t>L-2056</t>
  </si>
  <si>
    <t>ABENGOA TRANSMISIÓN NORTE S.A.</t>
  </si>
  <si>
    <t>PASCO, ANCASH</t>
  </si>
  <si>
    <t>Puesta en operación comercial:17 de enero 2014.
Contrato de Concesión:
Capacidad en operación Normal: 700MVA
Capacidad en contingencia: 840MVA
Potencia de diseño : 1000MVA
Potencia de emergencia: 30 minutos 1300MVA
Estudio de operatividad con BCS:
Potencia nominal a transmitir: 840MVA
Potencia de diseño: 1000MVA</t>
  </si>
  <si>
    <t>700/750 MCM</t>
  </si>
  <si>
    <t>La línea L-5036 Ocoña - Montalvo, se seccionó para construir una derivación hacia SE. San José, reconfigurandose la L-5036 como Ocoña - San José y la línea L-5037 San José - Montalvo desde el 17/05/2015 según carta COES/D/DP-1665-2015</t>
  </si>
  <si>
    <t>Contrato de Concesión:
Puesta en operación comercial:17 de enero 2014.
Capacidad de enlace Poroma - Marcona 220kV(Doble Circuito): 
Operación Normal: 450MVA
Capacidad en contingencia: 540MVA
Potencia de diseño : 630MVA
Tensión de Operación: 
De acuerdo a carta COES/D-072-2016, Decisión de la Dirección Ejecutiva del COES N°009-2016-D/COES.</t>
  </si>
  <si>
    <t>Puesta en operación comercial:17 de enero 2014.
Contrato de Concesión:
Capacidad de enlace Poroma - Marcona 220kV(Doble Circuito): 
Operación Normal: 450MVA
Capacidad en contingencia: 540MVA
Potencia de diseño : 630MVA
Tensión de Operación: 
De acuerdo a carta COES/D-072-2016, Decisión de la Dirección Ejecutiva del COES N°009-2016-D/COES.</t>
  </si>
  <si>
    <t>Puesta en operación comercial:17 de enero 2014.
Contrato de Concesión:
Capacidad de enlace Montalvo - Moquegua 220kV: 
Operación Normal: 700MVA
Capacidad en contingencia: 840MVA
Potencia de diseño : 980MVA
Tensión de Operación: 
De acuerdo a carta COES/D-072-2016, Decisión de la Dirección Ejecutiva del COES N°009-2016-D/COES.</t>
  </si>
  <si>
    <t>SAN JOSÉ</t>
  </si>
  <si>
    <t>ABY TRANSMISIÓN SUR S.A.</t>
  </si>
  <si>
    <t>MACHU PICCHU II</t>
  </si>
  <si>
    <t>CUZCO</t>
  </si>
  <si>
    <t>L-2049</t>
  </si>
  <si>
    <t>SANTA TERESA</t>
  </si>
  <si>
    <t xml:space="preserve">ABRIL </t>
  </si>
  <si>
    <t>MAYO</t>
  </si>
  <si>
    <t>JUNIO</t>
  </si>
  <si>
    <t>1958/1980</t>
  </si>
  <si>
    <t>OCTUBRE</t>
  </si>
  <si>
    <t>1967/1980</t>
  </si>
  <si>
    <t xml:space="preserve">DICIEMBRE </t>
  </si>
  <si>
    <t>El incremento del MD es debido al ingreso del G-4 de la CH. Carhuaquero (MW).</t>
  </si>
  <si>
    <t>DICIEMBRE</t>
  </si>
  <si>
    <t xml:space="preserve">ENERO </t>
  </si>
  <si>
    <t>Con el ingreso de las subestaciones Vizcarra (Año 1999) y Conococha (Año 2010) se seccionó la línea Tingo María - Paramonga Nueva 220 kV</t>
  </si>
  <si>
    <t>AREQUIPA - MOQUEGUA</t>
  </si>
  <si>
    <t>MOQUEGUA - TACNA</t>
  </si>
  <si>
    <t>MOQUEGUA - PUNO</t>
  </si>
  <si>
    <t>L-2096/2097</t>
  </si>
  <si>
    <t>2</t>
  </si>
  <si>
    <t>152/180</t>
  </si>
  <si>
    <t>L-2088</t>
  </si>
  <si>
    <t>ALTO PRADERA</t>
  </si>
  <si>
    <t>30.7</t>
  </si>
  <si>
    <t>60</t>
  </si>
  <si>
    <t>350</t>
  </si>
  <si>
    <t>19.22</t>
  </si>
  <si>
    <t>58</t>
  </si>
  <si>
    <t>L-2238</t>
  </si>
  <si>
    <t>FELAM</t>
  </si>
  <si>
    <t>L-2239</t>
  </si>
  <si>
    <t>L-2241</t>
  </si>
  <si>
    <t>ENE/DIC</t>
  </si>
  <si>
    <t>2016/2015</t>
  </si>
  <si>
    <t>270/270</t>
  </si>
  <si>
    <t>L-2246/2247</t>
  </si>
  <si>
    <t>1999/2015</t>
  </si>
  <si>
    <t>L-2295</t>
  </si>
  <si>
    <t>L-2162</t>
  </si>
  <si>
    <t>L-2010</t>
  </si>
  <si>
    <t>L-2011</t>
  </si>
  <si>
    <t>L-2018</t>
  </si>
  <si>
    <t>L-2089</t>
  </si>
  <si>
    <t>ASIA</t>
  </si>
  <si>
    <t>AMARILIS</t>
  </si>
  <si>
    <t>L-1144</t>
  </si>
  <si>
    <t>METAL</t>
  </si>
  <si>
    <t>AREQUIPA - CUSCO</t>
  </si>
  <si>
    <t>L-2296/2297</t>
  </si>
  <si>
    <t>REP TRUJILLO</t>
  </si>
  <si>
    <t>ALTO CHICAMA</t>
  </si>
  <si>
    <t>PIERINA</t>
  </si>
  <si>
    <t>PAN AMERICAN SILVER HUARON S.A.</t>
  </si>
  <si>
    <t>L-6435</t>
  </si>
  <si>
    <t>L-1047</t>
  </si>
  <si>
    <t>TALTA</t>
  </si>
  <si>
    <t>L-1048</t>
  </si>
  <si>
    <t>TAMBOMAYO</t>
  </si>
  <si>
    <t>CHAGLLA</t>
  </si>
  <si>
    <t>PARAGSHA 2</t>
  </si>
  <si>
    <t>L-6475</t>
  </si>
  <si>
    <t>PUCALLPA ISA</t>
  </si>
  <si>
    <t>PUCALLPA EUC</t>
  </si>
  <si>
    <t>L-6019</t>
  </si>
  <si>
    <t>COMBAPATA</t>
  </si>
  <si>
    <t>MALVINAS</t>
  </si>
  <si>
    <t>L-5039</t>
  </si>
  <si>
    <t>ILO4</t>
  </si>
  <si>
    <t>L-2121</t>
  </si>
  <si>
    <t>CHILCA 1</t>
  </si>
  <si>
    <t>TG41 CHILCA</t>
  </si>
  <si>
    <t>L-2122</t>
  </si>
  <si>
    <t xml:space="preserve"> CHILCA 2 TV42</t>
  </si>
  <si>
    <t>L-6477</t>
  </si>
  <si>
    <t>R.F. PUCALLPA</t>
  </si>
  <si>
    <t>L-619</t>
  </si>
  <si>
    <t>L-620</t>
  </si>
  <si>
    <t>L-6257</t>
  </si>
  <si>
    <t>L-1146</t>
  </si>
  <si>
    <t>MILPO</t>
  </si>
  <si>
    <t>L-6543</t>
  </si>
  <si>
    <t>HUARON</t>
  </si>
  <si>
    <t>L-1050</t>
  </si>
  <si>
    <t>L-5038</t>
  </si>
  <si>
    <t>PUERTO BRAVO</t>
  </si>
  <si>
    <t>L-3082</t>
  </si>
  <si>
    <t>TIABAYA</t>
  </si>
  <si>
    <t>L-2299</t>
  </si>
  <si>
    <t>EL HIERRO</t>
  </si>
  <si>
    <t>L-6947</t>
  </si>
  <si>
    <t>L-2034</t>
  </si>
  <si>
    <t>L-2033</t>
  </si>
  <si>
    <t xml:space="preserve">Sistema  </t>
  </si>
  <si>
    <t>Calif.</t>
  </si>
  <si>
    <t>Ternas</t>
  </si>
  <si>
    <t>Longitud
Total*
(km)</t>
  </si>
  <si>
    <t>Tipo</t>
  </si>
  <si>
    <t>Tensión Nominal (kV)</t>
  </si>
  <si>
    <t>Capacidad
Total**
 (MVA)</t>
  </si>
  <si>
    <t>Tipo de conductor</t>
  </si>
  <si>
    <t>L-2065/2066</t>
  </si>
  <si>
    <t>YARABAMBA</t>
  </si>
  <si>
    <t>L-2118</t>
  </si>
  <si>
    <t>L-2119</t>
  </si>
  <si>
    <t>COLCABAMBA</t>
  </si>
  <si>
    <t>CERRO DEL AGUILA</t>
  </si>
  <si>
    <t>L-2225</t>
  </si>
  <si>
    <t>L-5031</t>
  </si>
  <si>
    <t>L-5033</t>
  </si>
  <si>
    <t>L-5035</t>
  </si>
  <si>
    <t>L-2116</t>
  </si>
  <si>
    <t>ORCOTUNA</t>
  </si>
  <si>
    <t>L-2132</t>
  </si>
  <si>
    <t>L-1143</t>
  </si>
  <si>
    <t>L-1043</t>
  </si>
  <si>
    <t>L-6599</t>
  </si>
  <si>
    <t>SAN VICENTE</t>
  </si>
  <si>
    <t>L-2190</t>
  </si>
  <si>
    <t>L-2192</t>
  </si>
  <si>
    <t>L-2194</t>
  </si>
  <si>
    <t>CACLIC</t>
  </si>
  <si>
    <t>TARAPOTO</t>
  </si>
  <si>
    <t>L-1049</t>
  </si>
  <si>
    <t>MOYOBAMBA</t>
  </si>
  <si>
    <t>NUEVA MOTUPE</t>
  </si>
  <si>
    <t>LA VIÑA</t>
  </si>
  <si>
    <t>PAMPA PAÑALA</t>
  </si>
  <si>
    <t>AGUAS CALIENTES</t>
  </si>
  <si>
    <t>L-6634</t>
  </si>
  <si>
    <t>L-6635</t>
  </si>
  <si>
    <t>POTRERO</t>
  </si>
  <si>
    <t>L-6169</t>
  </si>
  <si>
    <t>HUARIACASHASH</t>
  </si>
  <si>
    <t>C.H. MARAÑON</t>
  </si>
  <si>
    <t>L-6361</t>
  </si>
  <si>
    <t>L-6362</t>
  </si>
  <si>
    <t>L-6363</t>
  </si>
  <si>
    <t>FILADELFIA</t>
  </si>
  <si>
    <t>TOMAS VALLE</t>
  </si>
  <si>
    <t>L-1150</t>
  </si>
  <si>
    <t>L-6676</t>
  </si>
  <si>
    <t>YARUCAYA</t>
  </si>
  <si>
    <t>ANDAHUASI</t>
  </si>
  <si>
    <t>L-6615</t>
  </si>
  <si>
    <t>L-6616</t>
  </si>
  <si>
    <t>ICA NORTE</t>
  </si>
  <si>
    <t>SEÑOR DE LUREN</t>
  </si>
  <si>
    <t>TACAMA</t>
  </si>
  <si>
    <t>L-1396</t>
  </si>
  <si>
    <t>L-1397</t>
  </si>
  <si>
    <t>L-2037</t>
  </si>
  <si>
    <t>RUBÍ</t>
  </si>
  <si>
    <t>L-6476</t>
  </si>
  <si>
    <t>TOTAL NACIONAL</t>
  </si>
  <si>
    <t>NOTA: Sólo empresas que informan a la DGE del MEM</t>
  </si>
  <si>
    <t>(b) Código asignado y proporcionado por la empresa concesionaria.</t>
  </si>
  <si>
    <t>(*) Longitud total unilineal de la Línea de Transmisión, esto es, que no se considera el número de ternas.</t>
  </si>
  <si>
    <t xml:space="preserve">Calificación :   </t>
  </si>
  <si>
    <t xml:space="preserve">G: Garantizado     C: Complementario           P: Principal       S : Secundaria        </t>
  </si>
  <si>
    <t xml:space="preserve">Tipo:      </t>
  </si>
  <si>
    <t>A: Aéreo              S:  Subterráneo</t>
  </si>
  <si>
    <t>S/C: Sin código</t>
  </si>
  <si>
    <t>N.A.: No informado</t>
  </si>
  <si>
    <t>L-2051</t>
  </si>
  <si>
    <t>L-2052</t>
  </si>
  <si>
    <t>ATN S.A.</t>
  </si>
  <si>
    <t>CONCESIONARIA LINEA DE TRANSMISION CCNCM S.A.C.</t>
  </si>
  <si>
    <t>CONELSUR LT S.A.C.</t>
  </si>
  <si>
    <t>L-2001/2002</t>
  </si>
  <si>
    <t>CARAPONGO</t>
  </si>
  <si>
    <t>L-2007</t>
  </si>
  <si>
    <t>L-2008/2009</t>
  </si>
  <si>
    <t>L-2256</t>
  </si>
  <si>
    <t>L-2257</t>
  </si>
  <si>
    <t>L-2701/2702</t>
  </si>
  <si>
    <t>L-2708/2709</t>
  </si>
  <si>
    <t>L-2716</t>
  </si>
  <si>
    <t>L-6031</t>
  </si>
  <si>
    <t>L-6040</t>
  </si>
  <si>
    <t>L-6068</t>
  </si>
  <si>
    <t>L-6111</t>
  </si>
  <si>
    <t>L-6544</t>
  </si>
  <si>
    <t>L-6731</t>
  </si>
  <si>
    <t>CONSORCIO ENERGETICO DE HUANCAVELICA S.A.</t>
  </si>
  <si>
    <t>CONSORCIO TRANSMANTARO S.A.</t>
  </si>
  <si>
    <t>L-2145</t>
  </si>
  <si>
    <t>L-5003</t>
  </si>
  <si>
    <t>INTERCONEXION ELECTRICA ISA PERU S.A.</t>
  </si>
  <si>
    <t>COMPAÑIA TRANSMISORA NORPERUANA S.R.L.</t>
  </si>
  <si>
    <t>POMACOCHA POWER S.A.C.</t>
  </si>
  <si>
    <t>L-2284</t>
  </si>
  <si>
    <t>TOROMOCHO</t>
  </si>
  <si>
    <t>L-2285</t>
  </si>
  <si>
    <t>PROYECTO ESPECIAL OLMOS TINAJONES</t>
  </si>
  <si>
    <t>L-6032</t>
  </si>
  <si>
    <t>ILLIMO</t>
  </si>
  <si>
    <t>L-6033-6034</t>
  </si>
  <si>
    <t>OCCIDENTE</t>
  </si>
  <si>
    <t>RED DE ENERGIA DEL PERU S.A.</t>
  </si>
  <si>
    <t>L-1022</t>
  </si>
  <si>
    <t>SANTUARIO</t>
  </si>
  <si>
    <t>L-1148</t>
  </si>
  <si>
    <t>RED ELECTRICA DEL SUR S.A.</t>
  </si>
  <si>
    <t>L-1021</t>
  </si>
  <si>
    <t>L-2117</t>
  </si>
  <si>
    <t>L-2212</t>
  </si>
  <si>
    <t>L-2214</t>
  </si>
  <si>
    <t>L-2231</t>
  </si>
  <si>
    <t>TRANSMISORA ELECTRICA DEL SUR S.A.C.</t>
  </si>
  <si>
    <t>TRANSMISORA ELECTRICA DEL SUR 2 S.A.C.</t>
  </si>
  <si>
    <t>SAN ROMAN</t>
  </si>
  <si>
    <t>L-1045</t>
  </si>
  <si>
    <t>PUMIRI</t>
  </si>
  <si>
    <t>L-1046</t>
  </si>
  <si>
    <t>L-2040</t>
  </si>
  <si>
    <t>L-2041</t>
  </si>
  <si>
    <t>EMPRESA DE TRANSMISION GUADALUPE S.A.C.</t>
  </si>
  <si>
    <t>CEMENTOS PIURA</t>
  </si>
  <si>
    <t>COMPAÑIA TRANSMISORA ANDINA S.A.</t>
  </si>
  <si>
    <t>L-1127</t>
  </si>
  <si>
    <t>L-1136</t>
  </si>
  <si>
    <t>EMPRESA ELECTRICA AGUA AZUL S.A.</t>
  </si>
  <si>
    <t>ANDEAN POWER S.A.C.</t>
  </si>
  <si>
    <t>L-6718</t>
  </si>
  <si>
    <t>CARHUAC</t>
  </si>
  <si>
    <t>AGUAS Y ENERGIA PERU S.A.</t>
  </si>
  <si>
    <t>PÍAS</t>
  </si>
  <si>
    <t>COMPAÑIA HIDROELECTRICA TINGO S.A.</t>
  </si>
  <si>
    <t>KALLPA GENERACION S.A.</t>
  </si>
  <si>
    <t>SOCIEDAD MINERA CERRO VERDE S.A.A.</t>
  </si>
  <si>
    <t>EMPRESA DE GENERACION ELECTRICA AREQUIPA S.A.</t>
  </si>
  <si>
    <t>EMPRESA DE GENERACION ELECTRICA CANCHAYLLO S.A.C.</t>
  </si>
  <si>
    <t>L-6601</t>
  </si>
  <si>
    <t>CANCHAYLLO</t>
  </si>
  <si>
    <t>L-6647</t>
  </si>
  <si>
    <t>CHUMPE (YAURICOCHA)</t>
  </si>
  <si>
    <t>EMPRESA DE GENERACION HUANZA S.A.</t>
  </si>
  <si>
    <t>EMPRESA DE GENERACION ELECTRICA DE JUNIN S.A.C.</t>
  </si>
  <si>
    <t>EMPRESA GENERACION ELECTRICA MACHUPICCHU S.A.</t>
  </si>
  <si>
    <t>L-1001</t>
  </si>
  <si>
    <t>L-1002</t>
  </si>
  <si>
    <t>L-1003</t>
  </si>
  <si>
    <t>EMPRESA DE GENERACION ELECTRICA DEL SUR S.A.</t>
  </si>
  <si>
    <t>L-6612</t>
  </si>
  <si>
    <t>L-6617</t>
  </si>
  <si>
    <t>ARICOTA 1</t>
  </si>
  <si>
    <t>ARICOTA 2</t>
  </si>
  <si>
    <t>L-6620</t>
  </si>
  <si>
    <t>TOMASIRI</t>
  </si>
  <si>
    <t>L-6637</t>
  </si>
  <si>
    <t>LOS HEROES</t>
  </si>
  <si>
    <t>L-6640</t>
  </si>
  <si>
    <t>L-6667</t>
  </si>
  <si>
    <t>SARITA</t>
  </si>
  <si>
    <t>L-6687</t>
  </si>
  <si>
    <t>CALANA</t>
  </si>
  <si>
    <t>EMPRESA DE GENERACION HUALLAGA S.A.</t>
  </si>
  <si>
    <t>L-2150/2151</t>
  </si>
  <si>
    <t>ELECTRICA YANAPAMPA S.A.C.</t>
  </si>
  <si>
    <t>L-6614</t>
  </si>
  <si>
    <t>YANAPAMPA</t>
  </si>
  <si>
    <t>ELECTRO ZAÑA S.A.C.</t>
  </si>
  <si>
    <t>L-6547</t>
  </si>
  <si>
    <t>C.A. ZAÑA</t>
  </si>
  <si>
    <t>CAYALTI</t>
  </si>
  <si>
    <t>L-1130</t>
  </si>
  <si>
    <t>L-1135</t>
  </si>
  <si>
    <t>L-6012/6022</t>
  </si>
  <si>
    <t>L-6030</t>
  </si>
  <si>
    <t>L-6033</t>
  </si>
  <si>
    <t>L-6034</t>
  </si>
  <si>
    <t>L-6035</t>
  </si>
  <si>
    <t>L-6037</t>
  </si>
  <si>
    <t>L-6038</t>
  </si>
  <si>
    <t>L-6051</t>
  </si>
  <si>
    <t>L-6052</t>
  </si>
  <si>
    <t>L-6053</t>
  </si>
  <si>
    <t>L-6054</t>
  </si>
  <si>
    <t>ELECTROPERU S.A.</t>
  </si>
  <si>
    <t>L-1</t>
  </si>
  <si>
    <t>SANTIAGO ANTUNEZ DE MAYOLO</t>
  </si>
  <si>
    <t>L-2</t>
  </si>
  <si>
    <t>RESTITUCIÓN</t>
  </si>
  <si>
    <t>L-3</t>
  </si>
  <si>
    <t>L-2082</t>
  </si>
  <si>
    <t>FLAMENCO</t>
  </si>
  <si>
    <t>ENEL GENERACION PIURA S.A.</t>
  </si>
  <si>
    <t>TERNA 1</t>
  </si>
  <si>
    <t>S.E. MALACAS</t>
  </si>
  <si>
    <t>TERNA 2</t>
  </si>
  <si>
    <t>ENERGIA EOLICA S.A.</t>
  </si>
  <si>
    <t>L-2161</t>
  </si>
  <si>
    <t>ENGIE ENERGIA PERU S.A.</t>
  </si>
  <si>
    <t>PARQUE EOLICO MARCONA S.A.C.</t>
  </si>
  <si>
    <t>L-2298</t>
  </si>
  <si>
    <t>GTS MAJES S.A.C.</t>
  </si>
  <si>
    <t>L-1032/1036</t>
  </si>
  <si>
    <t>GTS REPARTICION S.A.C.</t>
  </si>
  <si>
    <t>CELEPSA RENOVABLES S.R.L</t>
  </si>
  <si>
    <t>HUAURA POWER GROUP S.A</t>
  </si>
  <si>
    <t>INFRAESTRUCTURAS Y ENERGIAS DEL PERU S.A.C.</t>
  </si>
  <si>
    <t>LA VIRGEN S.A.C.</t>
  </si>
  <si>
    <t>L-1710</t>
  </si>
  <si>
    <t>LA VIRGEN</t>
  </si>
  <si>
    <t>AGROAURORA S.A.C.</t>
  </si>
  <si>
    <t>L-6699</t>
  </si>
  <si>
    <t>PANAMERICANA SOLAR S.A.C.</t>
  </si>
  <si>
    <t>PLANTA DE RESERVA FRIA DE GENERACION DE ETEN S.A.</t>
  </si>
  <si>
    <t>EMPRESA ELECTRICA RIO DOBLE S.A.</t>
  </si>
  <si>
    <t>L-1141</t>
  </si>
  <si>
    <t>ESPINA COLORADA</t>
  </si>
  <si>
    <t>LAS PIZARRAS</t>
  </si>
  <si>
    <t>SAMAY I S.A.</t>
  </si>
  <si>
    <t>EMPRESA DE GENERACION ELECTRICA SAN GABAN S.A.</t>
  </si>
  <si>
    <t>SAN RAFAEL</t>
  </si>
  <si>
    <t>SAN GABÁN II</t>
  </si>
  <si>
    <t>EL ÁNGEL</t>
  </si>
  <si>
    <t>SAN GABÁN</t>
  </si>
  <si>
    <t>L-1051</t>
  </si>
  <si>
    <t>L-6311</t>
  </si>
  <si>
    <t>L-6088</t>
  </si>
  <si>
    <t>HUASAHUASI I</t>
  </si>
  <si>
    <t>HUASAHUASI II</t>
  </si>
  <si>
    <t>L-6692</t>
  </si>
  <si>
    <t>SANTA CRUZ II</t>
  </si>
  <si>
    <t>SANTA CRUZ I</t>
  </si>
  <si>
    <t>SDF ENERGIA S.A.C.</t>
  </si>
  <si>
    <t>L-704</t>
  </si>
  <si>
    <t>SHOUGANG GENERACION ELECTRICA S.A.A.</t>
  </si>
  <si>
    <t>SINDICATO ENERGETICO S.A.</t>
  </si>
  <si>
    <t>L-6668</t>
  </si>
  <si>
    <t>L-6698A</t>
  </si>
  <si>
    <t>STATKRAFT PERU S.A.</t>
  </si>
  <si>
    <t>L-6502</t>
  </si>
  <si>
    <t>CARHUAMAYO (SNPOWER)</t>
  </si>
  <si>
    <t>L-6505</t>
  </si>
  <si>
    <t>HUASCACOCHA</t>
  </si>
  <si>
    <t>L-6524C</t>
  </si>
  <si>
    <t>L-6524E</t>
  </si>
  <si>
    <t>L-6528 A</t>
  </si>
  <si>
    <t>TACNA SOLAR S.A.C.</t>
  </si>
  <si>
    <t>L-6639</t>
  </si>
  <si>
    <t>EMPRESA DE ADMINISTRACION DE INFRAESTRUCTURA ELECTRICA S.A</t>
  </si>
  <si>
    <t>L-6670</t>
  </si>
  <si>
    <t>PROYECTO ESPECIAL CHAVIMOCHIC</t>
  </si>
  <si>
    <t>CONSORCIO ELECTRICO DE VILLACURI S.A.C.</t>
  </si>
  <si>
    <t>L-2163</t>
  </si>
  <si>
    <t>L-6607</t>
  </si>
  <si>
    <t>LUZ DEL SUR S.A.A.</t>
  </si>
  <si>
    <t>ELECTROCENTRO S.A.</t>
  </si>
  <si>
    <t>L-1203</t>
  </si>
  <si>
    <t>L-3046</t>
  </si>
  <si>
    <t>L-3408</t>
  </si>
  <si>
    <t>L-3413</t>
  </si>
  <si>
    <t>L-3414</t>
  </si>
  <si>
    <t>L-3415</t>
  </si>
  <si>
    <t>L-3416</t>
  </si>
  <si>
    <t>L-3417</t>
  </si>
  <si>
    <t>L-3422</t>
  </si>
  <si>
    <t>L-6061</t>
  </si>
  <si>
    <t>L-6062</t>
  </si>
  <si>
    <t>L-6063</t>
  </si>
  <si>
    <t>L-6064</t>
  </si>
  <si>
    <t>L-6065</t>
  </si>
  <si>
    <t>L-6066</t>
  </si>
  <si>
    <t>L-6067</t>
  </si>
  <si>
    <t>L-6070</t>
  </si>
  <si>
    <t>L-6072</t>
  </si>
  <si>
    <t>L-6076</t>
  </si>
  <si>
    <t>L-6077</t>
  </si>
  <si>
    <t>L-6078</t>
  </si>
  <si>
    <t>L-6079</t>
  </si>
  <si>
    <t>L-6080</t>
  </si>
  <si>
    <t>L-6082</t>
  </si>
  <si>
    <t>L-6084</t>
  </si>
  <si>
    <t>L-6086</t>
  </si>
  <si>
    <t>L-6513C</t>
  </si>
  <si>
    <t>L-6631</t>
  </si>
  <si>
    <t>L-6632</t>
  </si>
  <si>
    <t>L-60171</t>
  </si>
  <si>
    <t>BAGUA</t>
  </si>
  <si>
    <t>JAEN</t>
  </si>
  <si>
    <t>ELECTRO UCAYALI S.A.</t>
  </si>
  <si>
    <t>ELECTRO DUNAS S.A.A.</t>
  </si>
  <si>
    <t>ELECTRONOROESTE S.A.</t>
  </si>
  <si>
    <t>L-6664</t>
  </si>
  <si>
    <t>MANCORA</t>
  </si>
  <si>
    <t>L-1138</t>
  </si>
  <si>
    <t>CUTERVO</t>
  </si>
  <si>
    <t>NUEVA JAEN</t>
  </si>
  <si>
    <t>ELECTRO PUNO S.A.A.</t>
  </si>
  <si>
    <t>L-6024</t>
  </si>
  <si>
    <t>AZANGARO</t>
  </si>
  <si>
    <t>L-6025</t>
  </si>
  <si>
    <t>ANANEA</t>
  </si>
  <si>
    <t>L-6026</t>
  </si>
  <si>
    <t>HUANCANE</t>
  </si>
  <si>
    <t>ELECTROSUR S.A.</t>
  </si>
  <si>
    <t>L-3310A</t>
  </si>
  <si>
    <t>POLOBAYA</t>
  </si>
  <si>
    <t>L-3310B</t>
  </si>
  <si>
    <t>PUQUINA</t>
  </si>
  <si>
    <t>CHALLAGUAYA</t>
  </si>
  <si>
    <t>L-3332</t>
  </si>
  <si>
    <t>TARATA</t>
  </si>
  <si>
    <t>L-3333</t>
  </si>
  <si>
    <t>L-3334</t>
  </si>
  <si>
    <t>EL AYRO</t>
  </si>
  <si>
    <t>L-3366</t>
  </si>
  <si>
    <t>L-6636</t>
  </si>
  <si>
    <t>L-6659</t>
  </si>
  <si>
    <t>L-6677</t>
  </si>
  <si>
    <t>ELECTRO SUR ESTE S.A.A.</t>
  </si>
  <si>
    <t>L-1014</t>
  </si>
  <si>
    <t>L-1015</t>
  </si>
  <si>
    <t>PUERTO MALDONADO</t>
  </si>
  <si>
    <t>L-6003</t>
  </si>
  <si>
    <t>ANDAHUAYLAS</t>
  </si>
  <si>
    <t>L-6004</t>
  </si>
  <si>
    <t>CHAHUARES</t>
  </si>
  <si>
    <t>CHACAPUENTE</t>
  </si>
  <si>
    <t>ENEL DISTRIBUCION PERU S.A.A.</t>
  </si>
  <si>
    <t>L-2005</t>
  </si>
  <si>
    <t>L-2006</t>
  </si>
  <si>
    <t>L-2016</t>
  </si>
  <si>
    <t>L-2017</t>
  </si>
  <si>
    <t>L-2112</t>
  </si>
  <si>
    <t>L-2113</t>
  </si>
  <si>
    <t>L-607</t>
  </si>
  <si>
    <t>L-613</t>
  </si>
  <si>
    <t>L-614</t>
  </si>
  <si>
    <t>L-615</t>
  </si>
  <si>
    <t>L-616</t>
  </si>
  <si>
    <t>L-617</t>
  </si>
  <si>
    <t>L-618</t>
  </si>
  <si>
    <t>L-623</t>
  </si>
  <si>
    <t>L-624</t>
  </si>
  <si>
    <t>L-625</t>
  </si>
  <si>
    <t>L-626</t>
  </si>
  <si>
    <t>L-635</t>
  </si>
  <si>
    <t>L-636</t>
  </si>
  <si>
    <t>L-6441</t>
  </si>
  <si>
    <t>L-645</t>
  </si>
  <si>
    <t>L-646</t>
  </si>
  <si>
    <t>L-650</t>
  </si>
  <si>
    <t>L-651</t>
  </si>
  <si>
    <t>L-652</t>
  </si>
  <si>
    <t>L-653</t>
  </si>
  <si>
    <t>L-6554</t>
  </si>
  <si>
    <t>L-6555</t>
  </si>
  <si>
    <t>L-6556</t>
  </si>
  <si>
    <t>L-6557</t>
  </si>
  <si>
    <t>L-6558</t>
  </si>
  <si>
    <t>L-669</t>
  </si>
  <si>
    <t>L-670</t>
  </si>
  <si>
    <t>L-6708</t>
  </si>
  <si>
    <t>L-671</t>
  </si>
  <si>
    <t>L-672</t>
  </si>
  <si>
    <t>L-6739</t>
  </si>
  <si>
    <t>MARIATEGUI</t>
  </si>
  <si>
    <t>L-6740</t>
  </si>
  <si>
    <t>L-6741</t>
  </si>
  <si>
    <t>L-6742</t>
  </si>
  <si>
    <t>L-6743</t>
  </si>
  <si>
    <t>L-6752</t>
  </si>
  <si>
    <t>L-684</t>
  </si>
  <si>
    <t>L-685</t>
  </si>
  <si>
    <t>L-686</t>
  </si>
  <si>
    <t>L-687</t>
  </si>
  <si>
    <t>L-692</t>
  </si>
  <si>
    <t>L-693</t>
  </si>
  <si>
    <t>L-694</t>
  </si>
  <si>
    <t>L-6943</t>
  </si>
  <si>
    <t>L-6944</t>
  </si>
  <si>
    <t>L-695</t>
  </si>
  <si>
    <t>L-696</t>
  </si>
  <si>
    <t>L-697</t>
  </si>
  <si>
    <t>L-698</t>
  </si>
  <si>
    <t>L-699</t>
  </si>
  <si>
    <t>L-701</t>
  </si>
  <si>
    <t>L-6654</t>
  </si>
  <si>
    <t>L-6658B</t>
  </si>
  <si>
    <t>L-6658C</t>
  </si>
  <si>
    <t>L-6660</t>
  </si>
  <si>
    <t>L-6663</t>
  </si>
  <si>
    <t>L-6665A</t>
  </si>
  <si>
    <t>L-6698</t>
  </si>
  <si>
    <t>HIDRANDINA S.A.</t>
  </si>
  <si>
    <t>L-6041</t>
  </si>
  <si>
    <t>MOYOCOCHA</t>
  </si>
  <si>
    <t>L-2100</t>
  </si>
  <si>
    <t>L-2123</t>
  </si>
  <si>
    <t>MANCHAY</t>
  </si>
  <si>
    <t>L-2124</t>
  </si>
  <si>
    <t>L-2127</t>
  </si>
  <si>
    <t>SAN MIGUEL</t>
  </si>
  <si>
    <t>L-2128</t>
  </si>
  <si>
    <t>L-622</t>
  </si>
  <si>
    <t>L-6250</t>
  </si>
  <si>
    <t>L-627</t>
  </si>
  <si>
    <t>L-628</t>
  </si>
  <si>
    <t>L-639</t>
  </si>
  <si>
    <t>L-640</t>
  </si>
  <si>
    <t>L-6412</t>
  </si>
  <si>
    <t>L-6423</t>
  </si>
  <si>
    <t>L-6424</t>
  </si>
  <si>
    <t>L-659</t>
  </si>
  <si>
    <t>L-663</t>
  </si>
  <si>
    <t>SOCIEDAD ELECTRICA DEL SUR OESTE S.A.</t>
  </si>
  <si>
    <t>L-6675</t>
  </si>
  <si>
    <t>CHALA</t>
  </si>
  <si>
    <t>ANABI S.A.C.</t>
  </si>
  <si>
    <t>ARUNTANI S.A.C.</t>
  </si>
  <si>
    <t>AUTORIDAD AUTONOMA DEL SISTEMA ELECTRICO DE TRANSPORTE MASIVO DE LIMA Y CALLAO</t>
  </si>
  <si>
    <t>L-6704</t>
  </si>
  <si>
    <t>S. ROSA NUEVA</t>
  </si>
  <si>
    <t>GRAU</t>
  </si>
  <si>
    <t>L-720</t>
  </si>
  <si>
    <t>PACHACUTEC</t>
  </si>
  <si>
    <t>CATALINA HUANCA SOCIEDAD MINERA S.A.C.</t>
  </si>
  <si>
    <t>L-6009</t>
  </si>
  <si>
    <t>CASAPALCA</t>
  </si>
  <si>
    <t>CIA MINERA PODEROSA S.A.</t>
  </si>
  <si>
    <t>CIA MINERA RAURA S.A.</t>
  </si>
  <si>
    <t>COMPANIA MINERA ANTAMINA S.A.</t>
  </si>
  <si>
    <t>L-2255</t>
  </si>
  <si>
    <t>L-2286</t>
  </si>
  <si>
    <t>L-6688</t>
  </si>
  <si>
    <t>COMPANIA MINERA ARES S.A.C.</t>
  </si>
  <si>
    <t>COMPAÑIA DE MINAS BUENAVENTURA S.A.A.</t>
  </si>
  <si>
    <t>COMPAÑIA MINERA ANTAPACCAY S.A.</t>
  </si>
  <si>
    <t>L-2020/2021</t>
  </si>
  <si>
    <t>COMPAÑIA MINERA CHUNGAR S.A.C.</t>
  </si>
  <si>
    <t>L-50kV</t>
  </si>
  <si>
    <t>COMPAÑIA MINERA SAN IGNACIO DE MOROCOCHA S.A.A.</t>
  </si>
  <si>
    <t>CONSORCIO MINERO HORIZONTE S.A.</t>
  </si>
  <si>
    <t>L-1134A</t>
  </si>
  <si>
    <t>CORPORACION ACEROS AREQUIPA S.A.</t>
  </si>
  <si>
    <t>L-2217</t>
  </si>
  <si>
    <t>EMP.EXPLOTADORA DE VINCHOS LTDA S.A.C.</t>
  </si>
  <si>
    <t>EMPRESA MINERA LOS QUENUALES S.A.</t>
  </si>
  <si>
    <t>MINERA AURIFERA RETAMAS S.A.</t>
  </si>
  <si>
    <t>VERTICE V-12 (TORRE 64) DE L-1134</t>
  </si>
  <si>
    <t>L-6605/3</t>
  </si>
  <si>
    <t>NEXA RESOURCES ATACOCHA S.A.A.</t>
  </si>
  <si>
    <t>L-6523</t>
  </si>
  <si>
    <t>CHICRIN</t>
  </si>
  <si>
    <t>L-6523A</t>
  </si>
  <si>
    <t>CHAPRIN</t>
  </si>
  <si>
    <t>L-6523B</t>
  </si>
  <si>
    <t>ATACOCHA</t>
  </si>
  <si>
    <t>NEXA RESOURCES EL PORVENIR S.A.C.</t>
  </si>
  <si>
    <t>L-501</t>
  </si>
  <si>
    <t>DERIVACION</t>
  </si>
  <si>
    <t>L-502</t>
  </si>
  <si>
    <t>CANDELARIA</t>
  </si>
  <si>
    <t>L-6010</t>
  </si>
  <si>
    <t>CERRO LINDO</t>
  </si>
  <si>
    <t>L-6013</t>
  </si>
  <si>
    <t>PROCESADORA INDUSTRIAL RIO SECO S.A.</t>
  </si>
  <si>
    <t>QUIMPAC S.A.</t>
  </si>
  <si>
    <t>L-705</t>
  </si>
  <si>
    <t>SOCIEDAD MINERA EL BROCAL S.A.A.</t>
  </si>
  <si>
    <t>L-1703</t>
  </si>
  <si>
    <t>L-1708</t>
  </si>
  <si>
    <t>UNION ANDINA DE CEMENTOS S.A.A.</t>
  </si>
  <si>
    <t>L-6726</t>
  </si>
  <si>
    <t>CARPAPTA I</t>
  </si>
  <si>
    <t>CARPAPTA III</t>
  </si>
  <si>
    <t>VOLCAN COMPANIA MINERA S.A.A.</t>
  </si>
  <si>
    <t>YURA S.A.</t>
  </si>
  <si>
    <t>L-1041</t>
  </si>
  <si>
    <t>YURA</t>
  </si>
  <si>
    <t>L-3004</t>
  </si>
  <si>
    <t>YURA1</t>
  </si>
  <si>
    <t>GENRENT DEL PERU S.A.C.</t>
  </si>
  <si>
    <t>IQUITOS NUEVA</t>
  </si>
  <si>
    <t>IQUITOS</t>
  </si>
  <si>
    <t>EMPRESA DE TRANSMISION AYMARAES S.A.C.</t>
  </si>
  <si>
    <t>ANEXO 10 : CARACTERÍSTICAS DE LAS LÍNEAS DE TRANSMISIÓN MAYORES A 30 KV A NIVEL NACIONAL</t>
  </si>
  <si>
    <t>PAMPA HONDA</t>
  </si>
  <si>
    <t>L-2283</t>
  </si>
  <si>
    <t>L-2287</t>
  </si>
  <si>
    <t>L-2164</t>
  </si>
  <si>
    <t xml:space="preserve">MOQUEGUA </t>
  </si>
  <si>
    <t>L-2039</t>
  </si>
  <si>
    <t>TRANSMISORA ELECTRICA DEL SUR 3 S.A.C.</t>
  </si>
  <si>
    <t>L-2036</t>
  </si>
  <si>
    <t>MARCOBRE S.A.C.</t>
  </si>
  <si>
    <t>L-2083</t>
  </si>
  <si>
    <t xml:space="preserve"> MINA JUSTA</t>
  </si>
  <si>
    <t>GENERACIÓN ANDINA S.A.C.</t>
  </si>
  <si>
    <t>L-1145</t>
  </si>
  <si>
    <t xml:space="preserve"> 8 DE AGOSTO</t>
  </si>
  <si>
    <t>PERUANA DE INVERSIONES EN ENERGIAS RENOVABLES S.A.</t>
  </si>
  <si>
    <t>L-6710</t>
  </si>
  <si>
    <t xml:space="preserve">MANTA </t>
  </si>
  <si>
    <t xml:space="preserve"> LA PAMPA</t>
  </si>
  <si>
    <t>L-6609</t>
  </si>
  <si>
    <t>L-6507</t>
  </si>
  <si>
    <t>HUARANGO</t>
  </si>
  <si>
    <t>L-6039</t>
  </si>
  <si>
    <t xml:space="preserve">ILLIMO </t>
  </si>
  <si>
    <t>L-6932</t>
  </si>
  <si>
    <t>L-6463</t>
  </si>
  <si>
    <t xml:space="preserve">SAN JUAN </t>
  </si>
  <si>
    <t>L-6464</t>
  </si>
  <si>
    <t>VERTIENTES</t>
  </si>
  <si>
    <t>ATLANTICA TRANSMISIÓN SUR S.A.</t>
  </si>
  <si>
    <t>LA BREA</t>
  </si>
  <si>
    <t>L-1398</t>
  </si>
  <si>
    <t xml:space="preserve">DUNA HUAMBOS </t>
  </si>
  <si>
    <t xml:space="preserve">CUTERVO </t>
  </si>
  <si>
    <t>L-1334</t>
  </si>
  <si>
    <t xml:space="preserve">ESPINA COLORADA </t>
  </si>
  <si>
    <t>1</t>
  </si>
  <si>
    <t>28.84</t>
  </si>
  <si>
    <t>L-6155</t>
  </si>
  <si>
    <t>L-6758</t>
  </si>
  <si>
    <t>L-2078</t>
  </si>
  <si>
    <t>LOS SAUCES</t>
  </si>
  <si>
    <t>L-2079</t>
  </si>
  <si>
    <t>L-2133</t>
  </si>
  <si>
    <t xml:space="preserve">MANCHAY </t>
  </si>
  <si>
    <t>L-2134</t>
  </si>
  <si>
    <t>SEIN</t>
  </si>
  <si>
    <t xml:space="preserve">COTARUSE </t>
  </si>
  <si>
    <t>COMPAÑÍA TRANSMISORA SUR ANDINO S.A.C.</t>
  </si>
  <si>
    <t>CAUDALOSA GRANDE</t>
  </si>
  <si>
    <t>AL</t>
  </si>
  <si>
    <t>BELAUNDE</t>
  </si>
  <si>
    <t>1X 750</t>
  </si>
  <si>
    <t>2 X 750</t>
  </si>
  <si>
    <t xml:space="preserve">CAJAMARCA NORTE </t>
  </si>
  <si>
    <t>1 X 1200</t>
  </si>
  <si>
    <t>L-2001</t>
  </si>
  <si>
    <t xml:space="preserve">HUINCO </t>
  </si>
  <si>
    <t>L-2002</t>
  </si>
  <si>
    <t>L-2008</t>
  </si>
  <si>
    <t>L-2009</t>
  </si>
  <si>
    <t>L-2014</t>
  </si>
  <si>
    <t>L-2015</t>
  </si>
  <si>
    <t>L-2701</t>
  </si>
  <si>
    <t>L-2702</t>
  </si>
  <si>
    <t>CALLAHUANCA REP</t>
  </si>
  <si>
    <t>CALLAHUANCA CNS</t>
  </si>
  <si>
    <t>L-6011</t>
  </si>
  <si>
    <t>L-6020</t>
  </si>
  <si>
    <t>HUAMPANÍ</t>
  </si>
  <si>
    <t>L-6055</t>
  </si>
  <si>
    <t>AAAC/XLPE</t>
  </si>
  <si>
    <t>304/630</t>
  </si>
  <si>
    <t>L-6060</t>
  </si>
  <si>
    <t>L-6434</t>
  </si>
  <si>
    <t>LA QUINUA</t>
  </si>
  <si>
    <t>ABANCAY NUEVA(R)</t>
  </si>
  <si>
    <t xml:space="preserve">L-1137 </t>
  </si>
  <si>
    <t>343/343</t>
  </si>
  <si>
    <t>340/340</t>
  </si>
  <si>
    <t>505/505</t>
  </si>
  <si>
    <t>600/600</t>
  </si>
  <si>
    <t>L-2067/2068</t>
  </si>
  <si>
    <t>PAPUJUNE</t>
  </si>
  <si>
    <t>264/264</t>
  </si>
  <si>
    <t>476/476</t>
  </si>
  <si>
    <t>L-2116/L-2221</t>
  </si>
  <si>
    <t>150/150</t>
  </si>
  <si>
    <t>400/400</t>
  </si>
  <si>
    <t>L-2140/2141</t>
  </si>
  <si>
    <t>615/615</t>
  </si>
  <si>
    <t>L-2168/2169</t>
  </si>
  <si>
    <t>375/375</t>
  </si>
  <si>
    <t>CARHUAMAYO NVA</t>
  </si>
  <si>
    <t>FENIX POWER</t>
  </si>
  <si>
    <t>L-6768/6769</t>
  </si>
  <si>
    <t>LA  BREA</t>
  </si>
  <si>
    <t>EST.145 (ISCAHUACA)</t>
  </si>
  <si>
    <t>L-6014 - TRAMO 2</t>
  </si>
  <si>
    <t>SELENE</t>
  </si>
  <si>
    <t>L-6014 -TRAMO 1</t>
  </si>
  <si>
    <t>DERIV. IZCAHUACA L-6008</t>
  </si>
  <si>
    <t>CAYLLOMA</t>
  </si>
  <si>
    <t>ACARD 1000</t>
  </si>
  <si>
    <t>L-1106 / L-1107</t>
  </si>
  <si>
    <t>TINGO MARIA</t>
  </si>
  <si>
    <t>PARAMONGA NVA.</t>
  </si>
  <si>
    <t>HUÁNUCO</t>
  </si>
  <si>
    <t xml:space="preserve">L-2093 </t>
  </si>
  <si>
    <t>L-2125/2126</t>
  </si>
  <si>
    <t>MEDIO MUNDO</t>
  </si>
  <si>
    <t>L-2203/2204</t>
  </si>
  <si>
    <t>400/455</t>
  </si>
  <si>
    <t>189/189</t>
  </si>
  <si>
    <t>L-2025/2026</t>
  </si>
  <si>
    <t>CHILOTA</t>
  </si>
  <si>
    <t>TERNA PERU S.A.C.</t>
  </si>
  <si>
    <t>L-1156</t>
  </si>
  <si>
    <t>AGUAYTÍA</t>
  </si>
  <si>
    <t>335 A</t>
  </si>
  <si>
    <t>SAN ROMÁN</t>
  </si>
  <si>
    <t>ACAR900</t>
  </si>
  <si>
    <t xml:space="preserve">ACAR 1200 </t>
  </si>
  <si>
    <t>ACAR 600</t>
  </si>
  <si>
    <t>LOS HÉROES</t>
  </si>
  <si>
    <t>ACAR 1000</t>
  </si>
  <si>
    <t>ACSR Curlew
ACSR Pheasant</t>
  </si>
  <si>
    <t>593.6/726.8</t>
  </si>
  <si>
    <t>ALPAYANA S.A.</t>
  </si>
  <si>
    <t>L-6536</t>
  </si>
  <si>
    <t>ALUMINIO</t>
  </si>
  <si>
    <t>L-6536B</t>
  </si>
  <si>
    <t>PLANTA</t>
  </si>
  <si>
    <t>ANGLOAMERICAN QUELLAVECO S.A.</t>
  </si>
  <si>
    <t>L1</t>
  </si>
  <si>
    <t>ESTACION INTERMEDIA</t>
  </si>
  <si>
    <t>465.4 MCM</t>
  </si>
  <si>
    <t>L2-1/L2-2</t>
  </si>
  <si>
    <t>TORRE1 Y TORRE 2</t>
  </si>
  <si>
    <t>L3</t>
  </si>
  <si>
    <t>DRENES</t>
  </si>
  <si>
    <t>JESICA</t>
  </si>
  <si>
    <t>AAA</t>
  </si>
  <si>
    <t>185/120</t>
  </si>
  <si>
    <t>L-6007</t>
  </si>
  <si>
    <t>TOTORANI</t>
  </si>
  <si>
    <t>TUKARI</t>
  </si>
  <si>
    <t>CHILCAYOC</t>
  </si>
  <si>
    <t>BOLIVAR 02</t>
  </si>
  <si>
    <t>HUANCARAMA</t>
  </si>
  <si>
    <t>CHIPMO</t>
  </si>
  <si>
    <t>ACEROS AREQUIPA</t>
  </si>
  <si>
    <t>MINERA CRC S.A.C.</t>
  </si>
  <si>
    <t>MALLAY</t>
  </si>
  <si>
    <t>CINCO MANANTIALES</t>
  </si>
  <si>
    <t>ACSR 247.8</t>
  </si>
  <si>
    <t>OXIDOS</t>
  </si>
  <si>
    <t>L-1709</t>
  </si>
  <si>
    <t>SOUTHERN PERU COOPER CORPORATION</t>
  </si>
  <si>
    <t xml:space="preserve">BOTIFLACA </t>
  </si>
  <si>
    <t>AAAC GREELEY</t>
  </si>
  <si>
    <t>ILO1</t>
  </si>
  <si>
    <t>AAC GREELEY / Cu</t>
  </si>
  <si>
    <t>469.6 / 253.4</t>
  </si>
  <si>
    <t>ILO-ELECTROSUR</t>
  </si>
  <si>
    <t>AAC GREELEY /
HD-Cu /
HD-Cu</t>
  </si>
  <si>
    <t>469.6 /
151.0 /
253.4</t>
  </si>
  <si>
    <t>ILO3</t>
  </si>
  <si>
    <t>AAC GREELEY /
ACAR</t>
  </si>
  <si>
    <t>469.6 /
506.7</t>
  </si>
  <si>
    <t>L-1385/1</t>
  </si>
  <si>
    <t>PLAZA</t>
  </si>
  <si>
    <t>ACSR-HAWK /
ACSR GROSBEAK</t>
  </si>
  <si>
    <t>281.1 /
322</t>
  </si>
  <si>
    <t>L-1385/2</t>
  </si>
  <si>
    <t>AAC GREELEY /
AAC DARIEN /
ACSR-HAWK</t>
  </si>
  <si>
    <t>469.6 /
283.7 /
281.1</t>
  </si>
  <si>
    <t xml:space="preserve">MILL SITE </t>
  </si>
  <si>
    <t>ACSR HAWK /
 ACSR PELIKAN</t>
  </si>
  <si>
    <t>281.1 / 
255.8</t>
  </si>
  <si>
    <t>TOQUEPALA-REP</t>
  </si>
  <si>
    <t>SATÉLITE</t>
  </si>
  <si>
    <t>ACSR/AS HAWK</t>
  </si>
  <si>
    <t>ACAR 800 MCM</t>
  </si>
  <si>
    <t>L-1395</t>
  </si>
  <si>
    <t>MILLSITE</t>
  </si>
  <si>
    <t>ACSR FLICKER</t>
  </si>
  <si>
    <t>L-1385 R</t>
  </si>
  <si>
    <t>D-REFINERÍA</t>
  </si>
  <si>
    <t>AAC GREELEY</t>
  </si>
  <si>
    <t>L-Suches</t>
  </si>
  <si>
    <t>SUCHES</t>
  </si>
  <si>
    <t>L-1054</t>
  </si>
  <si>
    <t>PCH CHAGLLA</t>
  </si>
  <si>
    <t>AISLADO</t>
  </si>
  <si>
    <t>HIDROELECTRICA HUANCHOR S.A.C.</t>
  </si>
  <si>
    <t xml:space="preserve"> L-2166</t>
  </si>
  <si>
    <t>Metálicas
de Acero</t>
  </si>
  <si>
    <t>TIERRAS NUEVAS</t>
  </si>
  <si>
    <t>COELVISAC</t>
  </si>
  <si>
    <t>L-6600</t>
  </si>
  <si>
    <t>LOMAS</t>
  </si>
  <si>
    <t>COELVISAC I</t>
  </si>
  <si>
    <t>L-6508</t>
  </si>
  <si>
    <t>PISCO</t>
  </si>
  <si>
    <t>L-6605-01</t>
  </si>
  <si>
    <t>ESTRUCTURA E161</t>
  </si>
  <si>
    <t>ALTO LA LUNA</t>
  </si>
  <si>
    <t>PARACAS</t>
  </si>
  <si>
    <t>L-6613</t>
  </si>
  <si>
    <t>TAMBO DE MORA</t>
  </si>
  <si>
    <t>L-6616/1</t>
  </si>
  <si>
    <t>ESTRUCTURA E034</t>
  </si>
  <si>
    <t>L-6618</t>
  </si>
  <si>
    <t>PUEBLO NUEVO</t>
  </si>
  <si>
    <t>L-6619</t>
  </si>
  <si>
    <t>EL CARMEN</t>
  </si>
  <si>
    <t>SANTA MARGARITA</t>
  </si>
  <si>
    <t>NASCA</t>
  </si>
  <si>
    <t>ACSR / AAAC</t>
  </si>
  <si>
    <t>L-6630-01</t>
  </si>
  <si>
    <t>LLIPATA</t>
  </si>
  <si>
    <t>L-6630-02</t>
  </si>
  <si>
    <t>PUQUIO</t>
  </si>
  <si>
    <t>L601</t>
  </si>
  <si>
    <t>AAAC 350 MCM</t>
  </si>
  <si>
    <t>JUANJUI</t>
  </si>
  <si>
    <t>F. BELAUNDE</t>
  </si>
  <si>
    <t>GERA</t>
  </si>
  <si>
    <t>RIOJA</t>
  </si>
  <si>
    <t>CEMENTO SELVA</t>
  </si>
  <si>
    <t>NUEVA CAJAMARCA</t>
  </si>
  <si>
    <t>PONGO DE CAYNARACHI</t>
  </si>
  <si>
    <t>PONGO</t>
  </si>
  <si>
    <t>YURIMAGUAS</t>
  </si>
  <si>
    <t>MUYO</t>
  </si>
  <si>
    <t>L-60751-B</t>
  </si>
  <si>
    <t>L-60751-J</t>
  </si>
  <si>
    <t>ANTAUTA</t>
  </si>
  <si>
    <t>DERIVACION PUTINA</t>
  </si>
  <si>
    <t>L-6027</t>
  </si>
  <si>
    <t>ILAVE-POMATA</t>
  </si>
  <si>
    <t>L-6028</t>
  </si>
  <si>
    <t>CARACOTO/BELLAVISTA</t>
  </si>
  <si>
    <t>MAZUCO</t>
  </si>
  <si>
    <t>3x210mm2</t>
  </si>
  <si>
    <t>3x185mm2</t>
  </si>
  <si>
    <t>L-3302</t>
  </si>
  <si>
    <t>PTO. DERIV. S.E. HUARO</t>
  </si>
  <si>
    <t>3x55mm2</t>
  </si>
  <si>
    <t>L-3302/1</t>
  </si>
  <si>
    <t>OROPESA</t>
  </si>
  <si>
    <t>L-6001</t>
  </si>
  <si>
    <t>SICUANI</t>
  </si>
  <si>
    <t>3x70mm2</t>
  </si>
  <si>
    <t>L-6002</t>
  </si>
  <si>
    <t>URPIPATA</t>
  </si>
  <si>
    <t>3x95mm2</t>
  </si>
  <si>
    <t>TAMBURCO</t>
  </si>
  <si>
    <t>3x120mm2</t>
  </si>
  <si>
    <t>L-6005</t>
  </si>
  <si>
    <t>CHACAPUENTE / CHUQUIBAMBILLA</t>
  </si>
  <si>
    <t>L-6006</t>
  </si>
  <si>
    <t>URUBAMBA / 
PISAC</t>
  </si>
  <si>
    <t>LLUSCO</t>
  </si>
  <si>
    <t>L128</t>
  </si>
  <si>
    <t>CHARAN</t>
  </si>
  <si>
    <t>L129</t>
  </si>
  <si>
    <t>CORRALES</t>
  </si>
  <si>
    <t>L-6560</t>
  </si>
  <si>
    <t>PATIO CATACAOS</t>
  </si>
  <si>
    <t>L-6561</t>
  </si>
  <si>
    <t xml:space="preserve"> CATACAOS</t>
  </si>
  <si>
    <t>LA UNIÓN</t>
  </si>
  <si>
    <t>L-6650/L6651</t>
  </si>
  <si>
    <t>PIURA CENTRO</t>
  </si>
  <si>
    <t>CASTILLA</t>
  </si>
  <si>
    <t>240/2 x 120</t>
  </si>
  <si>
    <t>PAITA</t>
  </si>
  <si>
    <t>L-6657A</t>
  </si>
  <si>
    <t>LOS EJIDOS</t>
  </si>
  <si>
    <t>L-6657B</t>
  </si>
  <si>
    <t>L-6657C</t>
  </si>
  <si>
    <t>EJIDOS</t>
  </si>
  <si>
    <t>CHULUCANAS</t>
  </si>
  <si>
    <t>L-6657D</t>
  </si>
  <si>
    <t>NODO MORROPÓN</t>
  </si>
  <si>
    <t>MORROPÓN</t>
  </si>
  <si>
    <t>LOMA LARGA</t>
  </si>
  <si>
    <t>SECHURA</t>
  </si>
  <si>
    <t>CONSTANTE</t>
  </si>
  <si>
    <t>TIERRA COLORADA</t>
  </si>
  <si>
    <t>PAITA INDUSTRIAL</t>
  </si>
  <si>
    <t>EL TABLAZO</t>
  </si>
  <si>
    <t>L-6662A</t>
  </si>
  <si>
    <t>HUACA</t>
  </si>
  <si>
    <t>SULLANA</t>
  </si>
  <si>
    <t>L-6662B</t>
  </si>
  <si>
    <t>EL ARENAL</t>
  </si>
  <si>
    <t>NUEVA ZORRITOS</t>
  </si>
  <si>
    <t>TUMBES</t>
  </si>
  <si>
    <t>L-6766</t>
  </si>
  <si>
    <t>PUERTO PIZARRO</t>
  </si>
  <si>
    <t>L-6767</t>
  </si>
  <si>
    <t xml:space="preserve">AA </t>
  </si>
  <si>
    <t>L-3310C</t>
  </si>
  <si>
    <t>L-3311</t>
  </si>
  <si>
    <t>OMATE</t>
  </si>
  <si>
    <t>L-3312</t>
  </si>
  <si>
    <t>UBINAS</t>
  </si>
  <si>
    <t>C. ARICOTA</t>
  </si>
  <si>
    <t xml:space="preserve"> ACSR</t>
  </si>
  <si>
    <t>TOQUELA</t>
  </si>
  <si>
    <t>LA YARADA</t>
  </si>
  <si>
    <t>L-6680</t>
  </si>
  <si>
    <t>VIÑANI</t>
  </si>
  <si>
    <t>L-2005/L-2006</t>
  </si>
  <si>
    <t>L-2114</t>
  </si>
  <si>
    <t>L-2115</t>
  </si>
  <si>
    <t>L-2126/L-2125</t>
  </si>
  <si>
    <t>PARAMONGA NUEVA REP</t>
  </si>
  <si>
    <t>L-2279/L-2213</t>
  </si>
  <si>
    <t>HUACHO REP</t>
  </si>
  <si>
    <t>L-6152</t>
  </si>
  <si>
    <t xml:space="preserve"> PERSHING</t>
  </si>
  <si>
    <t>L-6153</t>
  </si>
  <si>
    <t>L-621/L-622</t>
  </si>
  <si>
    <t>L-6349</t>
  </si>
  <si>
    <t>L-6350</t>
  </si>
  <si>
    <t>L-6351</t>
  </si>
  <si>
    <t xml:space="preserve">CAUDIVILLA </t>
  </si>
  <si>
    <t>L-6352</t>
  </si>
  <si>
    <t xml:space="preserve">ZAPALLAL </t>
  </si>
  <si>
    <t>CTO. GRANDE</t>
  </si>
  <si>
    <t>L-6745</t>
  </si>
  <si>
    <t>L-6746</t>
  </si>
  <si>
    <t>L-6747</t>
  </si>
  <si>
    <t>L-6748</t>
  </si>
  <si>
    <t>L-6749</t>
  </si>
  <si>
    <t>L-6751</t>
  </si>
  <si>
    <t>L-6753/L-6754</t>
  </si>
  <si>
    <t>IZAGUIRRE</t>
  </si>
  <si>
    <t>L-6754</t>
  </si>
  <si>
    <t>L-689/L-690</t>
  </si>
  <si>
    <t>L-6948</t>
  </si>
  <si>
    <t xml:space="preserve"> CHANCAY</t>
  </si>
  <si>
    <t>Cu XLPE</t>
  </si>
  <si>
    <t>L-2012</t>
  </si>
  <si>
    <t>860 Amperios</t>
  </si>
  <si>
    <t>L-2013</t>
  </si>
  <si>
    <t>530 Amperios</t>
  </si>
  <si>
    <t>L-2080</t>
  </si>
  <si>
    <t>720 Amperios</t>
  </si>
  <si>
    <t>L-2081</t>
  </si>
  <si>
    <t>800 Amperios</t>
  </si>
  <si>
    <t>PLANICIE REP</t>
  </si>
  <si>
    <t>864 Amperios</t>
  </si>
  <si>
    <t xml:space="preserve">CARAPONGO CTM </t>
  </si>
  <si>
    <t>L-2135</t>
  </si>
  <si>
    <t>PROGRESO</t>
  </si>
  <si>
    <t>L-2136</t>
  </si>
  <si>
    <t>L-609</t>
  </si>
  <si>
    <t>SANTA ROSA N.</t>
  </si>
  <si>
    <t>583 Amperios</t>
  </si>
  <si>
    <t>INGENIEROS</t>
  </si>
  <si>
    <t>527 Amperios</t>
  </si>
  <si>
    <t>L-6106</t>
  </si>
  <si>
    <t>1157 Amperios</t>
  </si>
  <si>
    <t>600 Amperios</t>
  </si>
  <si>
    <t>L-612</t>
  </si>
  <si>
    <t>646 Amperios</t>
  </si>
  <si>
    <t xml:space="preserve">BALNEARIOS </t>
  </si>
  <si>
    <t>718 Amperios</t>
  </si>
  <si>
    <t>627 Amperios</t>
  </si>
  <si>
    <t>L-621</t>
  </si>
  <si>
    <t>LURÍN</t>
  </si>
  <si>
    <t>370 Amperios</t>
  </si>
  <si>
    <t>PRADERAS</t>
  </si>
  <si>
    <t>L-6243</t>
  </si>
  <si>
    <t>CENTRAL</t>
  </si>
  <si>
    <t>609 Amperios</t>
  </si>
  <si>
    <t>400/500</t>
  </si>
  <si>
    <t>L-6244</t>
  </si>
  <si>
    <t>1080 Amperios</t>
  </si>
  <si>
    <t>L-6245</t>
  </si>
  <si>
    <t>510 Amperios</t>
  </si>
  <si>
    <t>L-6246</t>
  </si>
  <si>
    <t>L-6247</t>
  </si>
  <si>
    <t>1200 Amperios</t>
  </si>
  <si>
    <t>L-6248</t>
  </si>
  <si>
    <t>1001 Amperios</t>
  </si>
  <si>
    <t>L-6249</t>
  </si>
  <si>
    <t>540 Amperios</t>
  </si>
  <si>
    <t>387 Amperios</t>
  </si>
  <si>
    <t>L-6255</t>
  </si>
  <si>
    <t>940 Amperios</t>
  </si>
  <si>
    <t>L-6256</t>
  </si>
  <si>
    <t>L-6258</t>
  </si>
  <si>
    <t>SANTA ROSA A.</t>
  </si>
  <si>
    <t>GÁLVEZ</t>
  </si>
  <si>
    <t>779 Amperios</t>
  </si>
  <si>
    <t>647 Amperios</t>
  </si>
  <si>
    <t>400-500</t>
  </si>
  <si>
    <t>L-629</t>
  </si>
  <si>
    <t>L-630</t>
  </si>
  <si>
    <t>L-631</t>
  </si>
  <si>
    <t>765 Amperios</t>
  </si>
  <si>
    <t>L-632</t>
  </si>
  <si>
    <t>L-633</t>
  </si>
  <si>
    <t>350 Amperios</t>
  </si>
  <si>
    <t>225/175</t>
  </si>
  <si>
    <t>L-634</t>
  </si>
  <si>
    <t>L-637</t>
  </si>
  <si>
    <t>L-638</t>
  </si>
  <si>
    <t>300 Amperios</t>
  </si>
  <si>
    <t>L-641</t>
  </si>
  <si>
    <t xml:space="preserve"> PLANICIE</t>
  </si>
  <si>
    <t>1190 Amperios</t>
  </si>
  <si>
    <t>L-642</t>
  </si>
  <si>
    <t xml:space="preserve">SAN MIGUEL </t>
  </si>
  <si>
    <t>L-643</t>
  </si>
  <si>
    <t>L-644</t>
  </si>
  <si>
    <t>750 Amperios</t>
  </si>
  <si>
    <t>L-647</t>
  </si>
  <si>
    <t>L-649</t>
  </si>
  <si>
    <t>150 Amperios</t>
  </si>
  <si>
    <t>120/125</t>
  </si>
  <si>
    <t>641 Amperios</t>
  </si>
  <si>
    <t>L-655</t>
  </si>
  <si>
    <t>390 Amperios</t>
  </si>
  <si>
    <t>L-656</t>
  </si>
  <si>
    <t>L-657</t>
  </si>
  <si>
    <t>120/304</t>
  </si>
  <si>
    <t>L-658</t>
  </si>
  <si>
    <t>526 Amperios</t>
  </si>
  <si>
    <t>298 Amperios</t>
  </si>
  <si>
    <t>L-677</t>
  </si>
  <si>
    <t>556 Amperios</t>
  </si>
  <si>
    <t>L-678</t>
  </si>
  <si>
    <t>929 Amperios</t>
  </si>
  <si>
    <t>L-702</t>
  </si>
  <si>
    <t>1140 Amperios</t>
  </si>
  <si>
    <t>845 Amperios</t>
  </si>
  <si>
    <t>LT-1N</t>
  </si>
  <si>
    <t>CH VIRU</t>
  </si>
  <si>
    <t>78-1</t>
  </si>
  <si>
    <t>LT-2N</t>
  </si>
  <si>
    <t>SETCHAO</t>
  </si>
  <si>
    <t>LT-3N</t>
  </si>
  <si>
    <t>SETVIRIU</t>
  </si>
  <si>
    <t>240</t>
  </si>
  <si>
    <t>L-1057</t>
  </si>
  <si>
    <t>LA HUERTA</t>
  </si>
  <si>
    <t>L-3060</t>
  </si>
  <si>
    <t>L-3061</t>
  </si>
  <si>
    <t>L-3064</t>
  </si>
  <si>
    <t>L-3065</t>
  </si>
  <si>
    <t>331/240</t>
  </si>
  <si>
    <t>125/300</t>
  </si>
  <si>
    <t xml:space="preserve"> CHILINA</t>
  </si>
  <si>
    <t>120/240</t>
  </si>
  <si>
    <t>Operador</t>
  </si>
  <si>
    <t>(**) Capacidad Total de la Línea de Transmisión (MVA) considerando la capacidad del número total de ternas que posee, salvo indicación.</t>
  </si>
  <si>
    <t>PLANTA ETANOL</t>
  </si>
  <si>
    <t>L-1140</t>
  </si>
  <si>
    <t>CHARCANI VI</t>
  </si>
  <si>
    <t>CHARCANI IV</t>
  </si>
  <si>
    <t>L-6601B2</t>
  </si>
  <si>
    <t>L-6647A1</t>
  </si>
  <si>
    <t>L-2313</t>
  </si>
  <si>
    <t>DERIVACIÓN</t>
  </si>
  <si>
    <t>PUNTA LOMITAS</t>
  </si>
  <si>
    <t>L-2314</t>
  </si>
  <si>
    <t>HUALLANCA NUEVA</t>
  </si>
  <si>
    <t>HUARICASHASH</t>
  </si>
  <si>
    <t>L-6168</t>
  </si>
  <si>
    <t>DERIVACIÓN HUICRA</t>
  </si>
  <si>
    <t>DERIVACIÓN ANTAGASHA</t>
  </si>
  <si>
    <t>GOYLLARISQUIZGA</t>
  </si>
  <si>
    <t>L-6069</t>
  </si>
  <si>
    <t>DERIVACIÓN HUANTA</t>
  </si>
  <si>
    <t>TSA</t>
  </si>
  <si>
    <t xml:space="preserve">CONENHUA </t>
  </si>
  <si>
    <t xml:space="preserve">ET AYMARAES </t>
  </si>
  <si>
    <t>ETGSAC</t>
  </si>
  <si>
    <t>POMACOCHA POWER SAC</t>
  </si>
  <si>
    <t>TERNA PLUS</t>
  </si>
  <si>
    <t>TESUR 2</t>
  </si>
  <si>
    <t>TESUR 3</t>
  </si>
  <si>
    <t>QUELLAVECO</t>
  </si>
  <si>
    <t>ARUNTANI</t>
  </si>
  <si>
    <t>BUENAVENTURA</t>
  </si>
  <si>
    <t>MINERA CRC</t>
  </si>
  <si>
    <t>EL BROCAL</t>
  </si>
  <si>
    <t>SOUTHERN</t>
  </si>
  <si>
    <t>EGEHUALLAGA</t>
  </si>
  <si>
    <t>HUANCHOR</t>
  </si>
  <si>
    <t>PLANTA DE RESERVA 
FRIA DE GENERACIÓN DE ETEN S.A.</t>
  </si>
  <si>
    <t>ELOR</t>
  </si>
  <si>
    <t>ELPU</t>
  </si>
  <si>
    <t>ELECTRO SUR ESTE</t>
  </si>
  <si>
    <t>ENOSA</t>
  </si>
  <si>
    <t>ELECTROSUR SA</t>
  </si>
  <si>
    <t>ENEL</t>
  </si>
  <si>
    <t>LDS</t>
  </si>
  <si>
    <t>CHAVIMOCHIC</t>
  </si>
  <si>
    <t>SEAL</t>
  </si>
  <si>
    <t>PP</t>
  </si>
  <si>
    <t>ACAR-950 MCM</t>
  </si>
  <si>
    <t>ACAR-750 MCM</t>
  </si>
  <si>
    <t xml:space="preserve">Aluminio </t>
  </si>
  <si>
    <t>S/I</t>
  </si>
  <si>
    <t>Cu</t>
  </si>
  <si>
    <t>(en blanco)</t>
  </si>
  <si>
    <t>A/S</t>
  </si>
  <si>
    <t xml:space="preserve">L-5022 </t>
  </si>
  <si>
    <t>CAMPAS</t>
  </si>
  <si>
    <t>L-2146</t>
  </si>
  <si>
    <t>L-5021</t>
  </si>
  <si>
    <t>PUERTO MALDONADO TRANSMISORA S.A.C.</t>
  </si>
  <si>
    <t>L-6662</t>
  </si>
  <si>
    <t>VALLE DEL CHIRA</t>
  </si>
  <si>
    <t>LA HUACA</t>
  </si>
  <si>
    <t>L-2147</t>
  </si>
  <si>
    <t xml:space="preserve">CHINCHA </t>
  </si>
  <si>
    <t xml:space="preserve">L-2130 </t>
  </si>
  <si>
    <t>CHIRIBAMBA</t>
  </si>
  <si>
    <t>L-5004</t>
  </si>
  <si>
    <t>PLANICE</t>
  </si>
  <si>
    <t>L-2307</t>
  </si>
  <si>
    <t>CHINCHA</t>
  </si>
  <si>
    <t>L-2312</t>
  </si>
  <si>
    <t>CAHUACHI</t>
  </si>
  <si>
    <t>L-2315</t>
  </si>
  <si>
    <t>TRANSMISORA ELECTRICA DEL SUR 4 S.A.C.</t>
  </si>
  <si>
    <t>L-2043</t>
  </si>
  <si>
    <t>TESUR 4</t>
  </si>
  <si>
    <t>L-6116</t>
  </si>
  <si>
    <t>CHINCHA NUEVA</t>
  </si>
  <si>
    <t>L-6117</t>
  </si>
  <si>
    <t>L-6120</t>
  </si>
  <si>
    <t>CAHUACHI/MARCONA</t>
  </si>
  <si>
    <t>L-6570</t>
  </si>
  <si>
    <t>POECHOS</t>
  </si>
  <si>
    <t>LAS LOMAS</t>
  </si>
  <si>
    <t>L-6571</t>
  </si>
  <si>
    <t>QUIROZ</t>
  </si>
  <si>
    <r>
      <t xml:space="preserve">Código de la 
Línea </t>
    </r>
    <r>
      <rPr>
        <b/>
        <vertAlign val="superscript"/>
        <sz val="12"/>
        <color theme="0"/>
        <rFont val="Century Gothic"/>
        <family val="2"/>
      </rPr>
      <t>(b)</t>
    </r>
  </si>
  <si>
    <r>
      <t>Calibre (mm</t>
    </r>
    <r>
      <rPr>
        <b/>
        <vertAlign val="superscript"/>
        <sz val="12"/>
        <color theme="0"/>
        <rFont val="Century Gothic"/>
        <family val="2"/>
      </rPr>
      <t>2</t>
    </r>
    <r>
      <rPr>
        <b/>
        <sz val="12"/>
        <color theme="0"/>
        <rFont val="Century Gothic"/>
        <family val="2"/>
      </rPr>
      <t>)</t>
    </r>
    <r>
      <rPr>
        <b/>
        <vertAlign val="superscript"/>
        <sz val="12"/>
        <color theme="0"/>
        <rFont val="Century Gothic"/>
        <family val="2"/>
      </rPr>
      <t xml:space="preserve"> ***</t>
    </r>
  </si>
  <si>
    <r>
      <rPr>
        <i/>
        <sz val="10"/>
        <rFont val="Century Gothic"/>
        <family val="2"/>
      </rPr>
      <t>(***) Calibre en unidad de mm</t>
    </r>
    <r>
      <rPr>
        <i/>
        <vertAlign val="superscript"/>
        <sz val="10"/>
        <rFont val="Century Gothic"/>
        <family val="2"/>
      </rPr>
      <t>2</t>
    </r>
    <r>
      <rPr>
        <i/>
        <sz val="10"/>
        <rFont val="Century Gothic"/>
        <family val="2"/>
      </rPr>
      <t>, salvo indicación.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</si>
</sst>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 Narrow"/>
      <family val="2"/>
    </font>
    <font>
      <b/>
      <u val="double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vertAlign val="superscript"/>
      <sz val="12"/>
      <color theme="0"/>
      <name val="Century Gothic"/>
      <family val="2"/>
    </font>
    <font>
      <sz val="12"/>
      <color theme="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i/>
      <vertAlign val="superscript"/>
      <sz val="10"/>
      <name val="Century Gothic"/>
      <family val="2"/>
    </font>
    <font>
      <b/>
      <i/>
      <sz val="1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4B4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0" fillId="4" borderId="0" xfId="0" applyFill="1"/>
    <xf numFmtId="0" fontId="0" fillId="4" borderId="2" xfId="0" applyFill="1" applyBorder="1"/>
    <xf numFmtId="0" fontId="1" fillId="4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" fontId="4" fillId="3" borderId="1" xfId="1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4" fillId="5" borderId="1" xfId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2" fillId="8" borderId="0" xfId="0" applyFont="1" applyFill="1"/>
    <xf numFmtId="0" fontId="1" fillId="9" borderId="2" xfId="1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" fontId="1" fillId="9" borderId="2" xfId="0" applyNumberFormat="1" applyFont="1" applyFill="1" applyBorder="1" applyAlignment="1">
      <alignment horizontal="left"/>
    </xf>
    <xf numFmtId="0" fontId="1" fillId="4" borderId="2" xfId="1" applyFont="1" applyFill="1" applyBorder="1" applyAlignment="1">
      <alignment horizontal="left"/>
    </xf>
    <xf numFmtId="1" fontId="1" fillId="4" borderId="2" xfId="0" applyNumberFormat="1" applyFont="1" applyFill="1" applyBorder="1" applyAlignment="1">
      <alignment horizontal="left"/>
    </xf>
    <xf numFmtId="49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/>
    </xf>
    <xf numFmtId="0" fontId="10" fillId="11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12" fillId="12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1" applyFont="1" applyAlignment="1">
      <alignment wrapText="1"/>
    </xf>
    <xf numFmtId="0" fontId="13" fillId="0" borderId="0" xfId="1" applyFont="1"/>
    <xf numFmtId="0" fontId="13" fillId="0" borderId="0" xfId="1" applyFont="1" applyAlignment="1">
      <alignment horizontal="center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left" indent="1"/>
    </xf>
    <xf numFmtId="0" fontId="13" fillId="12" borderId="0" xfId="0" applyFont="1" applyFill="1"/>
    <xf numFmtId="2" fontId="13" fillId="12" borderId="7" xfId="1" applyNumberFormat="1" applyFont="1" applyFill="1" applyBorder="1" applyAlignment="1">
      <alignment horizontal="left" vertical="center" wrapText="1"/>
    </xf>
    <xf numFmtId="2" fontId="13" fillId="12" borderId="8" xfId="0" applyNumberFormat="1" applyFont="1" applyFill="1" applyBorder="1" applyAlignment="1">
      <alignment horizontal="left" vertical="center"/>
    </xf>
    <xf numFmtId="2" fontId="13" fillId="12" borderId="8" xfId="0" applyNumberFormat="1" applyFont="1" applyFill="1" applyBorder="1" applyAlignment="1">
      <alignment horizontal="center" vertical="center"/>
    </xf>
    <xf numFmtId="1" fontId="13" fillId="12" borderId="8" xfId="0" applyNumberFormat="1" applyFont="1" applyFill="1" applyBorder="1" applyAlignment="1">
      <alignment horizontal="center" vertical="center"/>
    </xf>
    <xf numFmtId="2" fontId="13" fillId="12" borderId="8" xfId="0" applyNumberFormat="1" applyFont="1" applyFill="1" applyBorder="1" applyAlignment="1">
      <alignment horizontal="right" vertical="center"/>
    </xf>
    <xf numFmtId="2" fontId="13" fillId="12" borderId="9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2" fontId="13" fillId="12" borderId="10" xfId="1" applyNumberFormat="1" applyFont="1" applyFill="1" applyBorder="1" applyAlignment="1">
      <alignment horizontal="left" vertical="center" wrapText="1"/>
    </xf>
    <xf numFmtId="2" fontId="13" fillId="12" borderId="2" xfId="0" applyNumberFormat="1" applyFont="1" applyFill="1" applyBorder="1" applyAlignment="1">
      <alignment horizontal="left" vertical="center"/>
    </xf>
    <xf numFmtId="2" fontId="13" fillId="12" borderId="2" xfId="0" applyNumberFormat="1" applyFont="1" applyFill="1" applyBorder="1" applyAlignment="1">
      <alignment horizontal="center" vertical="center"/>
    </xf>
    <xf numFmtId="1" fontId="13" fillId="12" borderId="2" xfId="0" applyNumberFormat="1" applyFont="1" applyFill="1" applyBorder="1" applyAlignment="1">
      <alignment horizontal="center" vertical="center"/>
    </xf>
    <xf numFmtId="2" fontId="13" fillId="12" borderId="2" xfId="0" applyNumberFormat="1" applyFont="1" applyFill="1" applyBorder="1" applyAlignment="1">
      <alignment horizontal="right" vertical="center"/>
    </xf>
    <xf numFmtId="2" fontId="13" fillId="12" borderId="11" xfId="0" applyNumberFormat="1" applyFont="1" applyFill="1" applyBorder="1" applyAlignment="1">
      <alignment horizontal="left" vertical="center"/>
    </xf>
    <xf numFmtId="2" fontId="13" fillId="12" borderId="2" xfId="1" applyNumberFormat="1" applyFont="1" applyFill="1" applyBorder="1" applyAlignment="1">
      <alignment horizontal="center" vertical="center"/>
    </xf>
    <xf numFmtId="1" fontId="13" fillId="12" borderId="2" xfId="1" applyNumberFormat="1" applyFont="1" applyFill="1" applyBorder="1" applyAlignment="1">
      <alignment horizontal="center" vertical="center"/>
    </xf>
    <xf numFmtId="2" fontId="13" fillId="12" borderId="2" xfId="1" applyNumberFormat="1" applyFont="1" applyFill="1" applyBorder="1" applyAlignment="1">
      <alignment horizontal="right" vertical="center"/>
    </xf>
    <xf numFmtId="2" fontId="13" fillId="12" borderId="10" xfId="0" applyNumberFormat="1" applyFont="1" applyFill="1" applyBorder="1" applyAlignment="1">
      <alignment horizontal="left" vertical="center" wrapText="1"/>
    </xf>
    <xf numFmtId="2" fontId="13" fillId="12" borderId="10" xfId="0" applyNumberFormat="1" applyFont="1" applyFill="1" applyBorder="1" applyAlignment="1">
      <alignment vertical="center" wrapText="1"/>
    </xf>
    <xf numFmtId="2" fontId="13" fillId="12" borderId="2" xfId="0" applyNumberFormat="1" applyFont="1" applyFill="1" applyBorder="1" applyAlignment="1">
      <alignment vertical="center"/>
    </xf>
    <xf numFmtId="0" fontId="16" fillId="0" borderId="0" xfId="0" applyFont="1"/>
    <xf numFmtId="0" fontId="13" fillId="12" borderId="0" xfId="0" applyFont="1" applyFill="1" applyAlignment="1">
      <alignment wrapText="1"/>
    </xf>
    <xf numFmtId="0" fontId="13" fillId="12" borderId="0" xfId="0" applyFont="1" applyFill="1" applyAlignment="1">
      <alignment horizontal="center"/>
    </xf>
    <xf numFmtId="1" fontId="13" fillId="12" borderId="0" xfId="0" applyNumberFormat="1" applyFont="1" applyFill="1" applyAlignment="1">
      <alignment horizontal="center"/>
    </xf>
    <xf numFmtId="0" fontId="13" fillId="12" borderId="0" xfId="0" applyFont="1" applyFill="1" applyAlignment="1">
      <alignment horizontal="left" indent="1"/>
    </xf>
    <xf numFmtId="0" fontId="17" fillId="12" borderId="0" xfId="0" applyFont="1" applyFill="1" applyAlignment="1">
      <alignment horizontal="left" wrapText="1"/>
    </xf>
    <xf numFmtId="0" fontId="18" fillId="12" borderId="0" xfId="0" applyFont="1" applyFill="1" applyAlignment="1">
      <alignment horizontal="left" wrapText="1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vertical="center"/>
    </xf>
    <xf numFmtId="0" fontId="18" fillId="12" borderId="0" xfId="0" applyFont="1" applyFill="1" applyAlignment="1">
      <alignment horizontal="left"/>
    </xf>
    <xf numFmtId="0" fontId="20" fillId="12" borderId="0" xfId="0" applyFont="1" applyFill="1" applyAlignment="1">
      <alignment horizontal="left" wrapText="1"/>
    </xf>
    <xf numFmtId="0" fontId="20" fillId="12" borderId="0" xfId="0" applyFont="1" applyFill="1" applyAlignment="1">
      <alignment horizontal="left"/>
    </xf>
    <xf numFmtId="0" fontId="18" fillId="12" borderId="0" xfId="0" applyFont="1" applyFill="1" applyAlignment="1">
      <alignment horizontal="center" wrapText="1"/>
    </xf>
    <xf numFmtId="0" fontId="18" fillId="12" borderId="0" xfId="0" applyFont="1" applyFill="1" applyAlignment="1">
      <alignment horizontal="center"/>
    </xf>
    <xf numFmtId="0" fontId="17" fillId="12" borderId="0" xfId="0" applyFont="1" applyFill="1"/>
    <xf numFmtId="0" fontId="13" fillId="0" borderId="0" xfId="0" applyFont="1" applyAlignment="1">
      <alignment horizontal="center" wrapText="1"/>
    </xf>
    <xf numFmtId="0" fontId="13" fillId="0" borderId="0" xfId="1" applyFont="1" applyAlignment="1">
      <alignment horizontal="center" wrapText="1"/>
    </xf>
    <xf numFmtId="2" fontId="13" fillId="12" borderId="8" xfId="0" applyNumberFormat="1" applyFont="1" applyFill="1" applyBorder="1" applyAlignment="1">
      <alignment horizontal="center" vertical="center" wrapText="1"/>
    </xf>
    <xf numFmtId="2" fontId="13" fillId="12" borderId="2" xfId="0" applyNumberFormat="1" applyFont="1" applyFill="1" applyBorder="1" applyAlignment="1">
      <alignment horizontal="center" vertical="center" wrapText="1"/>
    </xf>
    <xf numFmtId="2" fontId="13" fillId="12" borderId="2" xfId="1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164" fontId="14" fillId="13" borderId="5" xfId="3" applyFont="1" applyFill="1" applyBorder="1" applyAlignment="1">
      <alignment horizontal="center" vertical="center" wrapText="1"/>
    </xf>
    <xf numFmtId="164" fontId="14" fillId="13" borderId="5" xfId="3" applyFont="1" applyFill="1" applyBorder="1" applyAlignment="1">
      <alignment horizontal="left" vertical="center" wrapText="1" indent="1"/>
    </xf>
    <xf numFmtId="164" fontId="14" fillId="13" borderId="6" xfId="3" applyFont="1" applyFill="1" applyBorder="1" applyAlignment="1">
      <alignment horizontal="left" vertical="center" wrapText="1" indent="1"/>
    </xf>
    <xf numFmtId="0" fontId="14" fillId="13" borderId="12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166" fontId="14" fillId="13" borderId="15" xfId="4" applyNumberFormat="1" applyFont="1" applyFill="1" applyBorder="1" applyAlignment="1">
      <alignment horizontal="right" vertical="center" wrapText="1" indent="1"/>
    </xf>
    <xf numFmtId="0" fontId="14" fillId="13" borderId="16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21" fillId="12" borderId="0" xfId="0" applyFont="1" applyFill="1" applyAlignment="1">
      <alignment horizontal="left" wrapText="1"/>
    </xf>
    <xf numFmtId="0" fontId="19" fillId="12" borderId="0" xfId="0" applyFont="1" applyFill="1" applyAlignment="1">
      <alignment horizontal="center"/>
    </xf>
    <xf numFmtId="0" fontId="19" fillId="12" borderId="0" xfId="0" applyFont="1" applyFill="1"/>
  </cellXfs>
  <cellStyles count="5">
    <cellStyle name="Millares_Hoja1" xfId="4" xr:uid="{00000000-0005-0000-0000-000000000000}"/>
    <cellStyle name="Moneda_LINEAS2001CORREGIDO2" xfId="3" xr:uid="{00000000-0005-0000-0000-000001000000}"/>
    <cellStyle name="Normal" xfId="0" builtinId="0"/>
    <cellStyle name="Normal 2" xfId="1" xr:uid="{00000000-0005-0000-0000-000003000000}"/>
    <cellStyle name="Porcentaje 3" xfId="2" xr:uid="{00000000-0005-0000-0000-000004000000}"/>
  </cellStyles>
  <dxfs count="0"/>
  <tableStyles count="0" defaultTableStyle="TableStyleMedium2" defaultPivotStyle="PivotStyleLight16"/>
  <colors>
    <mruColors>
      <color rgb="FF4B4B4B"/>
      <color rgb="FF0B7D8F"/>
      <color rgb="FFA9D08E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60"/>
  <sheetViews>
    <sheetView workbookViewId="0">
      <selection activeCell="E46" sqref="E46"/>
    </sheetView>
  </sheetViews>
  <sheetFormatPr baseColWidth="10" defaultRowHeight="15" x14ac:dyDescent="0.25"/>
  <cols>
    <col min="2" max="2" width="40.28515625" customWidth="1"/>
    <col min="4" max="15" width="11.7109375" customWidth="1"/>
  </cols>
  <sheetData>
    <row r="5" spans="2:5" x14ac:dyDescent="0.25">
      <c r="B5" t="s">
        <v>256</v>
      </c>
      <c r="C5" t="s">
        <v>258</v>
      </c>
    </row>
    <row r="6" spans="2:5" x14ac:dyDescent="0.25">
      <c r="B6" t="s">
        <v>277</v>
      </c>
      <c r="C6" t="s">
        <v>1169</v>
      </c>
    </row>
    <row r="7" spans="2:5" x14ac:dyDescent="0.25">
      <c r="B7" t="s">
        <v>1012</v>
      </c>
      <c r="C7" t="s">
        <v>1013</v>
      </c>
    </row>
    <row r="8" spans="2:5" x14ac:dyDescent="0.25">
      <c r="B8" t="s">
        <v>284</v>
      </c>
      <c r="C8" t="s">
        <v>1166</v>
      </c>
    </row>
    <row r="9" spans="2:5" x14ac:dyDescent="0.25">
      <c r="B9" t="s">
        <v>297</v>
      </c>
      <c r="C9" t="s">
        <v>1174</v>
      </c>
    </row>
    <row r="10" spans="2:5" x14ac:dyDescent="0.25">
      <c r="B10" t="s">
        <v>326</v>
      </c>
      <c r="C10" t="s">
        <v>1168</v>
      </c>
    </row>
    <row r="11" spans="2:5" x14ac:dyDescent="0.25">
      <c r="B11" t="s">
        <v>395</v>
      </c>
      <c r="C11" t="s">
        <v>1175</v>
      </c>
    </row>
    <row r="12" spans="2:5" x14ac:dyDescent="0.25">
      <c r="B12" t="s">
        <v>413</v>
      </c>
      <c r="C12" t="s">
        <v>1172</v>
      </c>
    </row>
    <row r="13" spans="2:5" x14ac:dyDescent="0.25">
      <c r="B13" t="s">
        <v>318</v>
      </c>
      <c r="C13" t="s">
        <v>1177</v>
      </c>
    </row>
    <row r="14" spans="2:5" x14ac:dyDescent="0.25">
      <c r="B14" t="s">
        <v>373</v>
      </c>
      <c r="C14" t="s">
        <v>1173</v>
      </c>
    </row>
    <row r="15" spans="2:5" x14ac:dyDescent="0.25">
      <c r="B15" s="6" t="s">
        <v>1165</v>
      </c>
      <c r="C15" s="6"/>
      <c r="D15" s="6"/>
      <c r="E15" s="6"/>
    </row>
    <row r="16" spans="2:5" x14ac:dyDescent="0.25">
      <c r="B16" t="s">
        <v>386</v>
      </c>
      <c r="C16" t="s">
        <v>1170</v>
      </c>
    </row>
    <row r="17" spans="1:15" x14ac:dyDescent="0.25">
      <c r="B17" t="s">
        <v>853</v>
      </c>
      <c r="C17" t="s">
        <v>1167</v>
      </c>
    </row>
    <row r="18" spans="1:15" x14ac:dyDescent="0.25">
      <c r="B18" t="s">
        <v>985</v>
      </c>
      <c r="C18" t="s">
        <v>1176</v>
      </c>
    </row>
    <row r="19" spans="1:15" x14ac:dyDescent="0.25">
      <c r="B19" t="s">
        <v>971</v>
      </c>
      <c r="C19" t="s">
        <v>1171</v>
      </c>
    </row>
    <row r="22" spans="1:15" x14ac:dyDescent="0.25">
      <c r="C22" s="17" t="s">
        <v>1178</v>
      </c>
    </row>
    <row r="24" spans="1:15" x14ac:dyDescent="0.25">
      <c r="D24" s="19" t="s">
        <v>78</v>
      </c>
      <c r="E24" s="19" t="s">
        <v>111</v>
      </c>
      <c r="F24" s="19" t="s">
        <v>67</v>
      </c>
      <c r="G24" s="19" t="s">
        <v>62</v>
      </c>
      <c r="H24" s="19" t="s">
        <v>54</v>
      </c>
      <c r="I24" s="19" t="s">
        <v>77</v>
      </c>
      <c r="J24" s="19" t="s">
        <v>58</v>
      </c>
      <c r="K24" s="19" t="s">
        <v>148</v>
      </c>
      <c r="L24" s="19" t="s">
        <v>1179</v>
      </c>
      <c r="M24" s="19" t="s">
        <v>55</v>
      </c>
      <c r="N24" s="19" t="s">
        <v>49</v>
      </c>
      <c r="O24" s="19" t="s">
        <v>90</v>
      </c>
    </row>
    <row r="25" spans="1:15" x14ac:dyDescent="0.25">
      <c r="A25">
        <v>1</v>
      </c>
      <c r="B25" s="20" t="s">
        <v>258</v>
      </c>
      <c r="C25" s="20" t="s">
        <v>256</v>
      </c>
      <c r="D25" s="21" t="s">
        <v>1180</v>
      </c>
      <c r="E25" s="21" t="s">
        <v>1180</v>
      </c>
      <c r="F25" s="21" t="s">
        <v>1180</v>
      </c>
      <c r="G25" s="21" t="s">
        <v>1180</v>
      </c>
      <c r="H25" s="21" t="s">
        <v>1180</v>
      </c>
      <c r="I25" s="21" t="s">
        <v>1180</v>
      </c>
      <c r="J25" s="21" t="s">
        <v>1180</v>
      </c>
      <c r="K25" s="21" t="s">
        <v>1180</v>
      </c>
      <c r="L25" s="21" t="s">
        <v>1180</v>
      </c>
      <c r="M25" s="21" t="s">
        <v>1180</v>
      </c>
    </row>
    <row r="26" spans="1:15" x14ac:dyDescent="0.25">
      <c r="A26">
        <v>2</v>
      </c>
      <c r="B26" s="20" t="s">
        <v>1169</v>
      </c>
      <c r="C26" s="20" t="s">
        <v>277</v>
      </c>
      <c r="D26" s="21" t="s">
        <v>1180</v>
      </c>
      <c r="E26" s="21" t="s">
        <v>1180</v>
      </c>
      <c r="F26" s="21" t="s">
        <v>1180</v>
      </c>
      <c r="G26" s="21" t="s">
        <v>1180</v>
      </c>
      <c r="H26" s="21" t="s">
        <v>1180</v>
      </c>
      <c r="I26" s="21" t="s">
        <v>1180</v>
      </c>
      <c r="J26" s="21" t="s">
        <v>1180</v>
      </c>
      <c r="K26" s="21" t="s">
        <v>1180</v>
      </c>
      <c r="L26" s="21" t="s">
        <v>1180</v>
      </c>
      <c r="M26" s="21" t="s">
        <v>1180</v>
      </c>
    </row>
    <row r="27" spans="1:15" x14ac:dyDescent="0.25">
      <c r="A27">
        <v>3</v>
      </c>
      <c r="B27" s="20" t="s">
        <v>1013</v>
      </c>
      <c r="C27" s="20" t="s">
        <v>1012</v>
      </c>
      <c r="D27" s="21" t="s">
        <v>1180</v>
      </c>
      <c r="E27" s="21" t="s">
        <v>1180</v>
      </c>
      <c r="F27" s="21" t="s">
        <v>1180</v>
      </c>
      <c r="G27" s="21" t="s">
        <v>1180</v>
      </c>
      <c r="H27" s="21" t="s">
        <v>1180</v>
      </c>
      <c r="I27" s="21" t="s">
        <v>1180</v>
      </c>
      <c r="J27" s="21" t="s">
        <v>1180</v>
      </c>
      <c r="K27" s="21" t="s">
        <v>1180</v>
      </c>
      <c r="L27" s="21" t="s">
        <v>1180</v>
      </c>
      <c r="M27" s="21" t="s">
        <v>1180</v>
      </c>
    </row>
    <row r="28" spans="1:15" x14ac:dyDescent="0.25">
      <c r="A28">
        <v>4</v>
      </c>
      <c r="B28" s="20" t="s">
        <v>1166</v>
      </c>
      <c r="C28" s="20" t="s">
        <v>284</v>
      </c>
      <c r="D28" s="21" t="s">
        <v>1180</v>
      </c>
      <c r="E28" s="21" t="s">
        <v>1180</v>
      </c>
      <c r="F28" s="21" t="s">
        <v>1180</v>
      </c>
      <c r="G28" s="22"/>
      <c r="H28" s="22"/>
      <c r="I28" s="22"/>
      <c r="J28" s="22"/>
      <c r="K28" s="22"/>
      <c r="L28" s="22"/>
      <c r="M28" s="22"/>
    </row>
    <row r="29" spans="1:15" x14ac:dyDescent="0.25">
      <c r="A29">
        <v>5</v>
      </c>
      <c r="B29" s="20" t="s">
        <v>1182</v>
      </c>
      <c r="C29" s="20" t="s">
        <v>1183</v>
      </c>
      <c r="D29" s="22"/>
      <c r="E29" s="22"/>
      <c r="F29" s="22"/>
      <c r="G29" s="21" t="s">
        <v>1180</v>
      </c>
      <c r="H29" s="21" t="s">
        <v>1180</v>
      </c>
      <c r="I29" s="21" t="s">
        <v>1180</v>
      </c>
      <c r="J29" s="21" t="s">
        <v>1180</v>
      </c>
      <c r="K29" s="21" t="s">
        <v>1180</v>
      </c>
      <c r="L29" s="21" t="s">
        <v>1180</v>
      </c>
      <c r="M29" s="21" t="s">
        <v>1180</v>
      </c>
    </row>
    <row r="30" spans="1:15" x14ac:dyDescent="0.25">
      <c r="A30">
        <v>6</v>
      </c>
      <c r="B30" s="1" t="s">
        <v>1174</v>
      </c>
      <c r="C30" s="1" t="s">
        <v>297</v>
      </c>
      <c r="D30" s="18" t="s">
        <v>1181</v>
      </c>
      <c r="E30" s="18" t="s">
        <v>1181</v>
      </c>
      <c r="F30" s="18" t="s">
        <v>1181</v>
      </c>
      <c r="G30" s="18" t="s">
        <v>1181</v>
      </c>
      <c r="H30" s="18" t="s">
        <v>1181</v>
      </c>
      <c r="I30" s="18" t="s">
        <v>1181</v>
      </c>
      <c r="J30" s="18" t="s">
        <v>1181</v>
      </c>
      <c r="K30" s="18" t="s">
        <v>1181</v>
      </c>
      <c r="L30" s="18" t="s">
        <v>1181</v>
      </c>
      <c r="M30" s="18"/>
    </row>
    <row r="31" spans="1:15" x14ac:dyDescent="0.25">
      <c r="A31">
        <v>7</v>
      </c>
      <c r="B31" s="1" t="s">
        <v>1168</v>
      </c>
      <c r="C31" s="1" t="s">
        <v>326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5" x14ac:dyDescent="0.25">
      <c r="A32">
        <v>8</v>
      </c>
      <c r="B32" s="1" t="s">
        <v>1175</v>
      </c>
      <c r="C32" s="1" t="s">
        <v>395</v>
      </c>
      <c r="D32" s="18" t="s">
        <v>1180</v>
      </c>
      <c r="E32" s="18" t="s">
        <v>1180</v>
      </c>
      <c r="F32" s="18" t="s">
        <v>1180</v>
      </c>
      <c r="G32" s="18" t="s">
        <v>1180</v>
      </c>
      <c r="H32" s="18" t="s">
        <v>1180</v>
      </c>
      <c r="I32" s="18" t="s">
        <v>1180</v>
      </c>
      <c r="J32" s="18" t="s">
        <v>1180</v>
      </c>
      <c r="K32" s="18" t="s">
        <v>1180</v>
      </c>
      <c r="L32" s="18" t="s">
        <v>1180</v>
      </c>
      <c r="M32" s="18" t="s">
        <v>1180</v>
      </c>
    </row>
    <row r="33" spans="1:13" x14ac:dyDescent="0.25">
      <c r="A33">
        <v>9</v>
      </c>
      <c r="B33" s="1" t="s">
        <v>1172</v>
      </c>
      <c r="C33" s="1" t="s">
        <v>413</v>
      </c>
      <c r="D33" s="18" t="s">
        <v>1180</v>
      </c>
      <c r="E33" s="18" t="s">
        <v>1180</v>
      </c>
      <c r="F33" s="18" t="s">
        <v>1180</v>
      </c>
      <c r="G33" s="18" t="s">
        <v>1180</v>
      </c>
      <c r="H33" s="18" t="s">
        <v>1180</v>
      </c>
      <c r="I33" s="18" t="s">
        <v>1180</v>
      </c>
      <c r="J33" s="18" t="s">
        <v>1180</v>
      </c>
      <c r="K33" s="18" t="s">
        <v>1180</v>
      </c>
      <c r="L33" s="18" t="s">
        <v>1180</v>
      </c>
      <c r="M33" s="18" t="s">
        <v>1180</v>
      </c>
    </row>
    <row r="34" spans="1:13" x14ac:dyDescent="0.25">
      <c r="A34">
        <v>10</v>
      </c>
      <c r="B34" s="1" t="s">
        <v>1177</v>
      </c>
      <c r="C34" s="1" t="s">
        <v>318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A35">
        <v>11</v>
      </c>
      <c r="B35" s="1" t="s">
        <v>1173</v>
      </c>
      <c r="C35" s="1" t="s">
        <v>373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5">
      <c r="A36">
        <v>12</v>
      </c>
      <c r="B36" s="1" t="s">
        <v>1170</v>
      </c>
      <c r="C36" s="1" t="s">
        <v>386</v>
      </c>
      <c r="D36" s="18" t="s">
        <v>1180</v>
      </c>
      <c r="E36" s="18" t="s">
        <v>1180</v>
      </c>
      <c r="F36" s="18" t="s">
        <v>1180</v>
      </c>
      <c r="G36" s="18" t="s">
        <v>1180</v>
      </c>
      <c r="H36" s="18" t="s">
        <v>1180</v>
      </c>
      <c r="I36" s="18" t="s">
        <v>1180</v>
      </c>
      <c r="J36" s="18" t="s">
        <v>1180</v>
      </c>
      <c r="K36" s="18" t="s">
        <v>1180</v>
      </c>
      <c r="L36" s="18" t="s">
        <v>1180</v>
      </c>
      <c r="M36" s="18" t="s">
        <v>1180</v>
      </c>
    </row>
    <row r="37" spans="1:13" x14ac:dyDescent="0.25">
      <c r="A37">
        <v>13</v>
      </c>
      <c r="B37" s="1" t="s">
        <v>1167</v>
      </c>
      <c r="C37" s="1" t="s">
        <v>853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25">
      <c r="A38">
        <v>14</v>
      </c>
      <c r="B38" s="1" t="s">
        <v>1176</v>
      </c>
      <c r="C38" s="1" t="s">
        <v>985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5">
      <c r="A39">
        <v>15</v>
      </c>
      <c r="B39" s="1" t="s">
        <v>1171</v>
      </c>
      <c r="C39" s="1" t="s">
        <v>971</v>
      </c>
      <c r="D39" s="18" t="s">
        <v>1180</v>
      </c>
      <c r="E39" s="18" t="s">
        <v>1180</v>
      </c>
      <c r="F39" s="18" t="s">
        <v>1180</v>
      </c>
      <c r="G39" s="18" t="s">
        <v>1180</v>
      </c>
      <c r="H39" s="18" t="s">
        <v>1180</v>
      </c>
      <c r="I39" s="18" t="s">
        <v>1180</v>
      </c>
      <c r="J39" s="18" t="s">
        <v>1180</v>
      </c>
      <c r="K39" s="18" t="s">
        <v>1180</v>
      </c>
      <c r="L39" s="18" t="s">
        <v>1180</v>
      </c>
      <c r="M39" s="18" t="s">
        <v>1180</v>
      </c>
    </row>
    <row r="43" spans="1:13" x14ac:dyDescent="0.25">
      <c r="B43" s="17" t="s">
        <v>1184</v>
      </c>
    </row>
    <row r="46" spans="1:13" x14ac:dyDescent="0.25">
      <c r="A46">
        <v>1</v>
      </c>
      <c r="B46" s="20" t="s">
        <v>258</v>
      </c>
      <c r="C46" s="20" t="s">
        <v>256</v>
      </c>
      <c r="D46" t="s">
        <v>1180</v>
      </c>
    </row>
    <row r="47" spans="1:13" x14ac:dyDescent="0.25">
      <c r="A47">
        <v>2</v>
      </c>
      <c r="B47" s="20" t="s">
        <v>1169</v>
      </c>
      <c r="C47" s="20" t="s">
        <v>277</v>
      </c>
      <c r="D47" t="s">
        <v>1180</v>
      </c>
    </row>
    <row r="48" spans="1:13" x14ac:dyDescent="0.25">
      <c r="A48">
        <v>3</v>
      </c>
      <c r="B48" s="20" t="s">
        <v>1013</v>
      </c>
      <c r="C48" s="20" t="s">
        <v>1012</v>
      </c>
      <c r="D48" t="s">
        <v>1180</v>
      </c>
    </row>
    <row r="49" spans="1:4" x14ac:dyDescent="0.25">
      <c r="A49" s="23">
        <v>4</v>
      </c>
      <c r="B49" s="24" t="s">
        <v>1166</v>
      </c>
      <c r="C49" s="24" t="s">
        <v>284</v>
      </c>
    </row>
    <row r="50" spans="1:4" x14ac:dyDescent="0.25">
      <c r="A50">
        <v>4</v>
      </c>
      <c r="B50" s="20" t="s">
        <v>1182</v>
      </c>
      <c r="C50" s="20" t="s">
        <v>1183</v>
      </c>
      <c r="D50" t="s">
        <v>1180</v>
      </c>
    </row>
    <row r="51" spans="1:4" x14ac:dyDescent="0.25">
      <c r="A51">
        <v>5</v>
      </c>
      <c r="B51" s="1" t="s">
        <v>1174</v>
      </c>
      <c r="C51" s="1" t="s">
        <v>297</v>
      </c>
    </row>
    <row r="52" spans="1:4" x14ac:dyDescent="0.25">
      <c r="A52">
        <v>6</v>
      </c>
      <c r="B52" s="1" t="s">
        <v>1168</v>
      </c>
      <c r="C52" s="1" t="s">
        <v>326</v>
      </c>
      <c r="D52" t="s">
        <v>1180</v>
      </c>
    </row>
    <row r="53" spans="1:4" x14ac:dyDescent="0.25">
      <c r="A53">
        <v>7</v>
      </c>
      <c r="B53" s="1" t="s">
        <v>1175</v>
      </c>
      <c r="C53" s="1" t="s">
        <v>395</v>
      </c>
      <c r="D53" t="s">
        <v>1180</v>
      </c>
    </row>
    <row r="54" spans="1:4" x14ac:dyDescent="0.25">
      <c r="A54">
        <v>8</v>
      </c>
      <c r="B54" s="1" t="s">
        <v>1172</v>
      </c>
      <c r="C54" s="1" t="s">
        <v>413</v>
      </c>
      <c r="D54" t="s">
        <v>1180</v>
      </c>
    </row>
    <row r="55" spans="1:4" x14ac:dyDescent="0.25">
      <c r="A55">
        <v>9</v>
      </c>
      <c r="B55" s="1" t="s">
        <v>1177</v>
      </c>
      <c r="C55" s="1" t="s">
        <v>318</v>
      </c>
      <c r="D55" s="6" t="s">
        <v>1180</v>
      </c>
    </row>
    <row r="56" spans="1:4" x14ac:dyDescent="0.25">
      <c r="A56">
        <v>10</v>
      </c>
      <c r="B56" s="1" t="s">
        <v>1173</v>
      </c>
      <c r="C56" s="1" t="s">
        <v>373</v>
      </c>
      <c r="D56" t="s">
        <v>1180</v>
      </c>
    </row>
    <row r="57" spans="1:4" x14ac:dyDescent="0.25">
      <c r="A57">
        <v>11</v>
      </c>
      <c r="B57" s="1" t="s">
        <v>1170</v>
      </c>
      <c r="C57" s="1" t="s">
        <v>386</v>
      </c>
      <c r="D57" t="s">
        <v>1180</v>
      </c>
    </row>
    <row r="58" spans="1:4" x14ac:dyDescent="0.25">
      <c r="A58">
        <v>12</v>
      </c>
      <c r="B58" s="1" t="s">
        <v>1167</v>
      </c>
      <c r="C58" s="1" t="s">
        <v>853</v>
      </c>
      <c r="D58" t="s">
        <v>1180</v>
      </c>
    </row>
    <row r="59" spans="1:4" x14ac:dyDescent="0.25">
      <c r="A59">
        <v>13</v>
      </c>
      <c r="B59" s="1" t="s">
        <v>1176</v>
      </c>
      <c r="C59" s="1" t="s">
        <v>985</v>
      </c>
    </row>
    <row r="60" spans="1:4" x14ac:dyDescent="0.25">
      <c r="A60">
        <v>14</v>
      </c>
      <c r="B60" s="1" t="s">
        <v>1171</v>
      </c>
      <c r="C60" s="1" t="s">
        <v>971</v>
      </c>
      <c r="D60" t="s">
        <v>1180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5"/>
  <sheetViews>
    <sheetView workbookViewId="0">
      <selection activeCell="C13" sqref="C13"/>
    </sheetView>
  </sheetViews>
  <sheetFormatPr baseColWidth="10" defaultRowHeight="15" x14ac:dyDescent="0.25"/>
  <cols>
    <col min="1" max="1" width="23.85546875" customWidth="1"/>
    <col min="2" max="2" width="17.28515625" customWidth="1"/>
    <col min="3" max="3" width="13.42578125" customWidth="1"/>
    <col min="4" max="4" width="24.140625" customWidth="1"/>
    <col min="5" max="5" width="26" customWidth="1"/>
    <col min="6" max="13" width="11.42578125" customWidth="1"/>
    <col min="14" max="14" width="37.42578125" bestFit="1" customWidth="1"/>
    <col min="21" max="23" width="11.42578125" customWidth="1"/>
    <col min="24" max="24" width="13" customWidth="1"/>
    <col min="26" max="26" width="11.85546875" bestFit="1" customWidth="1"/>
    <col min="27" max="27" width="13.28515625" customWidth="1"/>
    <col min="32" max="32" width="35.7109375" customWidth="1"/>
    <col min="33" max="33" width="21" customWidth="1"/>
  </cols>
  <sheetData>
    <row r="1" spans="1:16383" ht="49.5" x14ac:dyDescent="0.25">
      <c r="A1" s="3" t="s">
        <v>2</v>
      </c>
      <c r="B1" s="3" t="s">
        <v>968</v>
      </c>
      <c r="C1" s="3" t="s">
        <v>969</v>
      </c>
      <c r="D1" s="3" t="s">
        <v>3</v>
      </c>
      <c r="E1" s="3" t="s">
        <v>4</v>
      </c>
      <c r="F1" s="3" t="s">
        <v>5</v>
      </c>
      <c r="G1" s="3" t="s">
        <v>988</v>
      </c>
      <c r="H1" s="3" t="s">
        <v>6</v>
      </c>
      <c r="I1" s="4" t="s">
        <v>990</v>
      </c>
      <c r="J1" s="4" t="s">
        <v>991</v>
      </c>
      <c r="K1" s="4" t="s">
        <v>992</v>
      </c>
      <c r="L1" s="4" t="s">
        <v>993</v>
      </c>
      <c r="M1" s="4" t="s">
        <v>986</v>
      </c>
      <c r="N1" s="4" t="s">
        <v>987</v>
      </c>
      <c r="O1" s="4" t="s">
        <v>7</v>
      </c>
      <c r="P1" s="5" t="s">
        <v>12</v>
      </c>
      <c r="Q1" s="5" t="s">
        <v>13</v>
      </c>
      <c r="R1" s="5" t="s">
        <v>14</v>
      </c>
      <c r="S1" s="3" t="s">
        <v>994</v>
      </c>
      <c r="T1" s="3" t="s">
        <v>995</v>
      </c>
      <c r="U1" s="4" t="s">
        <v>996</v>
      </c>
      <c r="V1" s="4" t="s">
        <v>997</v>
      </c>
      <c r="W1" s="4" t="s">
        <v>8</v>
      </c>
      <c r="X1" s="4" t="s">
        <v>15</v>
      </c>
      <c r="Y1" s="12" t="s">
        <v>998</v>
      </c>
      <c r="Z1" s="12" t="s">
        <v>999</v>
      </c>
      <c r="AA1" s="15" t="s">
        <v>1159</v>
      </c>
      <c r="AB1" s="4" t="s">
        <v>9</v>
      </c>
      <c r="AC1" s="4" t="s">
        <v>10</v>
      </c>
      <c r="AD1" s="4" t="s">
        <v>11</v>
      </c>
      <c r="AE1" s="4" t="s">
        <v>1000</v>
      </c>
      <c r="AF1" s="4" t="s">
        <v>1001</v>
      </c>
      <c r="AG1" s="4" t="s">
        <v>0</v>
      </c>
      <c r="AH1" s="4" t="s">
        <v>1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x14ac:dyDescent="0.25">
      <c r="B2" s="10" t="s">
        <v>255</v>
      </c>
      <c r="C2" s="10" t="s">
        <v>1165</v>
      </c>
      <c r="D2" s="9" t="s">
        <v>1161</v>
      </c>
      <c r="E2" s="9" t="s">
        <v>307</v>
      </c>
      <c r="F2" s="9" t="s">
        <v>1162</v>
      </c>
      <c r="G2" s="9" t="s">
        <v>16</v>
      </c>
      <c r="H2" s="9" t="s">
        <v>44</v>
      </c>
      <c r="I2" s="9" t="s">
        <v>1164</v>
      </c>
      <c r="J2" s="9" t="s">
        <v>18</v>
      </c>
      <c r="K2" s="9"/>
      <c r="L2" s="9"/>
      <c r="M2" s="9"/>
      <c r="N2" s="9"/>
      <c r="O2" s="9" t="s">
        <v>1160</v>
      </c>
      <c r="P2" s="9" t="s">
        <v>268</v>
      </c>
      <c r="Q2" s="9" t="s">
        <v>268</v>
      </c>
      <c r="R2" s="9" t="s">
        <v>268</v>
      </c>
      <c r="S2" s="11">
        <v>33.9</v>
      </c>
      <c r="T2" s="9">
        <v>1</v>
      </c>
      <c r="U2" s="9">
        <v>33.9</v>
      </c>
      <c r="V2" s="9"/>
      <c r="W2" s="9"/>
      <c r="X2" s="9"/>
      <c r="Y2" s="13">
        <v>220</v>
      </c>
      <c r="Z2" s="13">
        <v>220</v>
      </c>
      <c r="AA2" s="13">
        <v>220</v>
      </c>
      <c r="AB2" s="9"/>
      <c r="AC2" s="9"/>
      <c r="AD2" s="9"/>
      <c r="AE2" s="9"/>
      <c r="AF2" s="9"/>
      <c r="AG2" s="9"/>
      <c r="AH2" s="9" t="s">
        <v>1163</v>
      </c>
    </row>
    <row r="3" spans="1:16383" x14ac:dyDescent="0.25">
      <c r="B3" s="29" t="s">
        <v>255</v>
      </c>
      <c r="C3" s="29" t="s">
        <v>277</v>
      </c>
      <c r="D3" s="8" t="s">
        <v>278</v>
      </c>
      <c r="E3" s="8" t="s">
        <v>916</v>
      </c>
      <c r="F3" s="8" t="s">
        <v>775</v>
      </c>
      <c r="G3" s="8" t="s">
        <v>16</v>
      </c>
      <c r="H3" s="16" t="s">
        <v>44</v>
      </c>
      <c r="I3" s="8" t="s">
        <v>24</v>
      </c>
      <c r="J3" s="8" t="s">
        <v>18</v>
      </c>
      <c r="K3" s="8" t="s">
        <v>77</v>
      </c>
      <c r="L3" s="8">
        <v>2014</v>
      </c>
      <c r="M3" s="8"/>
      <c r="N3" s="8"/>
      <c r="O3" s="8" t="s">
        <v>279</v>
      </c>
      <c r="P3" s="16" t="s">
        <v>118</v>
      </c>
      <c r="Q3" s="16" t="s">
        <v>118</v>
      </c>
      <c r="R3" s="16" t="s">
        <v>118</v>
      </c>
      <c r="S3" s="8">
        <v>44.33</v>
      </c>
      <c r="T3" s="8">
        <v>1</v>
      </c>
      <c r="U3" s="8">
        <v>44.33</v>
      </c>
      <c r="V3" s="8" t="s">
        <v>25</v>
      </c>
      <c r="W3" s="8" t="s">
        <v>46</v>
      </c>
      <c r="X3" s="8">
        <v>145</v>
      </c>
      <c r="Y3" s="30">
        <v>220</v>
      </c>
      <c r="Z3" s="30">
        <v>220</v>
      </c>
      <c r="AA3" s="30">
        <f t="shared" ref="AA3:AA66" si="0">+IF(AND(Z3&gt;0,Z3&lt;30),"&lt;0 - 29&gt;",IF(AND(Z3&gt;=30,Z3&lt;=50),"&lt;30 - 50&gt;",IF(AND(Z3&gt;50,Z3&lt;=75),"&lt;60 - 75&gt;",IF(Z3=138,138,IF(Z3=220,220,IF(Z3=500,500,"OBS"))))))</f>
        <v>220</v>
      </c>
      <c r="AB3" s="8">
        <v>152</v>
      </c>
      <c r="AC3" s="8">
        <v>14.48</v>
      </c>
      <c r="AD3" s="8">
        <v>9.5</v>
      </c>
      <c r="AE3" s="8" t="s">
        <v>26</v>
      </c>
      <c r="AF3" s="8">
        <v>304</v>
      </c>
      <c r="AG3" s="8" t="s">
        <v>280</v>
      </c>
      <c r="AH3" s="8" t="s">
        <v>281</v>
      </c>
    </row>
    <row r="4" spans="1:16383" x14ac:dyDescent="0.25">
      <c r="B4" s="7" t="s">
        <v>255</v>
      </c>
      <c r="C4" s="7" t="s">
        <v>277</v>
      </c>
      <c r="D4" s="7" t="s">
        <v>1019</v>
      </c>
      <c r="E4" s="7" t="s">
        <v>1015</v>
      </c>
      <c r="F4" s="7" t="s">
        <v>1017</v>
      </c>
      <c r="G4" s="7" t="s">
        <v>16</v>
      </c>
      <c r="H4" s="7" t="s">
        <v>44</v>
      </c>
      <c r="I4" s="7" t="s">
        <v>24</v>
      </c>
      <c r="J4" s="7" t="s">
        <v>18</v>
      </c>
      <c r="K4" s="7" t="s">
        <v>1049</v>
      </c>
      <c r="L4" s="7">
        <v>2015</v>
      </c>
      <c r="M4" s="7"/>
      <c r="N4" s="7"/>
      <c r="O4" s="7" t="s">
        <v>277</v>
      </c>
      <c r="P4" s="7" t="s">
        <v>124</v>
      </c>
      <c r="Q4" s="7" t="s">
        <v>124</v>
      </c>
      <c r="R4" s="7" t="s">
        <v>124</v>
      </c>
      <c r="S4" s="16">
        <v>28.4</v>
      </c>
      <c r="T4" s="16">
        <v>2</v>
      </c>
      <c r="U4" s="7">
        <f>+T4*S4</f>
        <v>56.8</v>
      </c>
      <c r="V4" s="7" t="s">
        <v>25</v>
      </c>
      <c r="W4" s="7" t="s">
        <v>46</v>
      </c>
      <c r="X4" s="8">
        <v>73</v>
      </c>
      <c r="Y4" s="14">
        <v>220</v>
      </c>
      <c r="Z4" s="14">
        <v>220</v>
      </c>
      <c r="AA4" s="14">
        <f t="shared" si="0"/>
        <v>220</v>
      </c>
      <c r="AB4" s="7">
        <v>1200</v>
      </c>
      <c r="AC4" s="7"/>
      <c r="AD4" s="7"/>
      <c r="AE4" s="7" t="s">
        <v>84</v>
      </c>
      <c r="AF4" s="7" t="s">
        <v>259</v>
      </c>
      <c r="AG4" s="7" t="s">
        <v>1050</v>
      </c>
      <c r="AH4" s="7"/>
    </row>
    <row r="5" spans="1:16383" x14ac:dyDescent="0.25">
      <c r="B5" s="29" t="s">
        <v>255</v>
      </c>
      <c r="C5" s="8" t="s">
        <v>297</v>
      </c>
      <c r="D5" s="8" t="s">
        <v>298</v>
      </c>
      <c r="E5" s="8" t="s">
        <v>299</v>
      </c>
      <c r="F5" s="8" t="s">
        <v>300</v>
      </c>
      <c r="G5" s="8" t="s">
        <v>16</v>
      </c>
      <c r="H5" s="8" t="s">
        <v>17</v>
      </c>
      <c r="I5" s="8" t="s">
        <v>24</v>
      </c>
      <c r="J5" s="8" t="s">
        <v>18</v>
      </c>
      <c r="K5" s="8" t="s">
        <v>49</v>
      </c>
      <c r="L5" s="8">
        <v>1985</v>
      </c>
      <c r="M5" s="8"/>
      <c r="N5" s="8"/>
      <c r="O5" s="8" t="s">
        <v>297</v>
      </c>
      <c r="P5" s="16" t="s">
        <v>63</v>
      </c>
      <c r="Q5" s="16" t="s">
        <v>63</v>
      </c>
      <c r="R5" s="16" t="s">
        <v>63</v>
      </c>
      <c r="S5" s="8">
        <v>32.9</v>
      </c>
      <c r="T5" s="8">
        <v>1</v>
      </c>
      <c r="U5" s="8">
        <v>32.9</v>
      </c>
      <c r="V5" s="8" t="s">
        <v>25</v>
      </c>
      <c r="W5" s="8" t="s">
        <v>46</v>
      </c>
      <c r="X5" s="8">
        <v>106</v>
      </c>
      <c r="Y5" s="30">
        <v>66</v>
      </c>
      <c r="Z5" s="30">
        <v>60</v>
      </c>
      <c r="AA5" s="30" t="str">
        <f t="shared" si="0"/>
        <v>&lt;60 - 75&gt;</v>
      </c>
      <c r="AB5" s="8">
        <v>38.9</v>
      </c>
      <c r="AC5" s="8">
        <v>13.14</v>
      </c>
      <c r="AD5" s="8">
        <v>100</v>
      </c>
      <c r="AE5" s="8" t="s">
        <v>301</v>
      </c>
      <c r="AF5" s="8">
        <v>126.7</v>
      </c>
      <c r="AG5" s="8" t="s">
        <v>302</v>
      </c>
      <c r="AH5" s="8"/>
    </row>
    <row r="6" spans="1:16383" x14ac:dyDescent="0.25">
      <c r="B6" s="29" t="s">
        <v>255</v>
      </c>
      <c r="C6" s="8" t="s">
        <v>297</v>
      </c>
      <c r="D6" s="8" t="s">
        <v>303</v>
      </c>
      <c r="E6" s="8" t="s">
        <v>300</v>
      </c>
      <c r="F6" s="8" t="s">
        <v>304</v>
      </c>
      <c r="G6" s="8" t="s">
        <v>16</v>
      </c>
      <c r="H6" s="8" t="s">
        <v>17</v>
      </c>
      <c r="I6" s="8" t="s">
        <v>24</v>
      </c>
      <c r="J6" s="8" t="s">
        <v>18</v>
      </c>
      <c r="K6" s="8" t="s">
        <v>49</v>
      </c>
      <c r="L6" s="8">
        <v>1985</v>
      </c>
      <c r="M6" s="8"/>
      <c r="N6" s="8"/>
      <c r="O6" s="8" t="s">
        <v>297</v>
      </c>
      <c r="P6" s="16" t="s">
        <v>63</v>
      </c>
      <c r="Q6" s="16" t="s">
        <v>63</v>
      </c>
      <c r="R6" s="16" t="s">
        <v>63</v>
      </c>
      <c r="S6" s="8">
        <v>52.4</v>
      </c>
      <c r="T6" s="8">
        <v>1</v>
      </c>
      <c r="U6" s="8">
        <v>52.4</v>
      </c>
      <c r="V6" s="8" t="s">
        <v>25</v>
      </c>
      <c r="W6" s="8" t="s">
        <v>46</v>
      </c>
      <c r="X6" s="8">
        <v>181</v>
      </c>
      <c r="Y6" s="30">
        <v>66</v>
      </c>
      <c r="Z6" s="30">
        <v>60</v>
      </c>
      <c r="AA6" s="30" t="str">
        <f t="shared" si="0"/>
        <v>&lt;60 - 75&gt;</v>
      </c>
      <c r="AB6" s="8">
        <v>36.79</v>
      </c>
      <c r="AC6" s="8">
        <v>4.7</v>
      </c>
      <c r="AD6" s="8">
        <v>100</v>
      </c>
      <c r="AE6" s="8" t="s">
        <v>301</v>
      </c>
      <c r="AF6" s="8">
        <v>107.3</v>
      </c>
      <c r="AG6" s="8" t="s">
        <v>302</v>
      </c>
      <c r="AH6" s="8"/>
    </row>
    <row r="7" spans="1:16383" x14ac:dyDescent="0.25">
      <c r="B7" s="29" t="s">
        <v>255</v>
      </c>
      <c r="C7" s="8" t="s">
        <v>297</v>
      </c>
      <c r="D7" s="8" t="s">
        <v>305</v>
      </c>
      <c r="E7" s="8" t="s">
        <v>306</v>
      </c>
      <c r="F7" s="8" t="s">
        <v>307</v>
      </c>
      <c r="G7" s="8" t="s">
        <v>16</v>
      </c>
      <c r="H7" s="8" t="s">
        <v>17</v>
      </c>
      <c r="I7" s="8" t="s">
        <v>24</v>
      </c>
      <c r="J7" s="8" t="s">
        <v>18</v>
      </c>
      <c r="K7" s="8"/>
      <c r="L7" s="8">
        <v>2001</v>
      </c>
      <c r="M7" s="8"/>
      <c r="N7" s="8"/>
      <c r="O7" s="8" t="s">
        <v>297</v>
      </c>
      <c r="P7" s="16" t="s">
        <v>88</v>
      </c>
      <c r="Q7" s="16" t="s">
        <v>59</v>
      </c>
      <c r="R7" s="16" t="s">
        <v>308</v>
      </c>
      <c r="S7" s="8">
        <v>137.02000000000001</v>
      </c>
      <c r="T7" s="8">
        <v>1</v>
      </c>
      <c r="U7" s="8">
        <v>137.02000000000001</v>
      </c>
      <c r="V7" s="8" t="s">
        <v>25</v>
      </c>
      <c r="W7" s="8" t="s">
        <v>46</v>
      </c>
      <c r="X7" s="8">
        <v>349</v>
      </c>
      <c r="Y7" s="30">
        <v>242</v>
      </c>
      <c r="Z7" s="30">
        <v>220</v>
      </c>
      <c r="AA7" s="30">
        <f t="shared" si="0"/>
        <v>220</v>
      </c>
      <c r="AB7" s="8">
        <v>167</v>
      </c>
      <c r="AC7" s="8">
        <v>87.62</v>
      </c>
      <c r="AD7" s="8">
        <v>100</v>
      </c>
      <c r="AE7" s="8" t="s">
        <v>84</v>
      </c>
      <c r="AF7" s="8">
        <v>557</v>
      </c>
      <c r="AG7" s="8" t="s">
        <v>309</v>
      </c>
      <c r="AH7" s="8"/>
    </row>
    <row r="8" spans="1:16383" x14ac:dyDescent="0.25">
      <c r="B8" s="29" t="s">
        <v>255</v>
      </c>
      <c r="C8" s="8" t="s">
        <v>297</v>
      </c>
      <c r="D8" s="8" t="s">
        <v>310</v>
      </c>
      <c r="E8" s="8" t="s">
        <v>307</v>
      </c>
      <c r="F8" s="8" t="s">
        <v>311</v>
      </c>
      <c r="G8" s="8" t="s">
        <v>16</v>
      </c>
      <c r="H8" s="8" t="s">
        <v>17</v>
      </c>
      <c r="I8" s="8" t="s">
        <v>24</v>
      </c>
      <c r="J8" s="8" t="s">
        <v>18</v>
      </c>
      <c r="K8" s="8"/>
      <c r="L8" s="8">
        <v>2001</v>
      </c>
      <c r="M8" s="8"/>
      <c r="N8" s="8"/>
      <c r="O8" s="8" t="s">
        <v>297</v>
      </c>
      <c r="P8" s="16" t="s">
        <v>59</v>
      </c>
      <c r="Q8" s="16" t="s">
        <v>59</v>
      </c>
      <c r="R8" s="16" t="s">
        <v>59</v>
      </c>
      <c r="S8" s="8">
        <v>10.234999999999999</v>
      </c>
      <c r="T8" s="8">
        <v>1</v>
      </c>
      <c r="U8" s="8">
        <v>10.234999999999999</v>
      </c>
      <c r="V8" s="8" t="s">
        <v>25</v>
      </c>
      <c r="W8" s="8" t="s">
        <v>46</v>
      </c>
      <c r="X8" s="8">
        <v>26</v>
      </c>
      <c r="Y8" s="30">
        <v>66</v>
      </c>
      <c r="Z8" s="30">
        <v>60</v>
      </c>
      <c r="AA8" s="30" t="str">
        <f t="shared" si="0"/>
        <v>&lt;60 - 75&gt;</v>
      </c>
      <c r="AB8" s="8">
        <v>39</v>
      </c>
      <c r="AC8" s="8">
        <v>21.27</v>
      </c>
      <c r="AD8" s="8">
        <v>100</v>
      </c>
      <c r="AE8" s="8" t="s">
        <v>84</v>
      </c>
      <c r="AF8" s="8">
        <v>350</v>
      </c>
      <c r="AG8" s="8" t="s">
        <v>309</v>
      </c>
      <c r="AH8" s="8"/>
    </row>
    <row r="9" spans="1:16383" x14ac:dyDescent="0.25">
      <c r="B9" s="29" t="s">
        <v>255</v>
      </c>
      <c r="C9" s="8" t="s">
        <v>297</v>
      </c>
      <c r="D9" s="8" t="s">
        <v>312</v>
      </c>
      <c r="E9" s="8" t="s">
        <v>307</v>
      </c>
      <c r="F9" s="8" t="s">
        <v>311</v>
      </c>
      <c r="G9" s="8" t="s">
        <v>16</v>
      </c>
      <c r="H9" s="8" t="s">
        <v>17</v>
      </c>
      <c r="I9" s="8" t="s">
        <v>24</v>
      </c>
      <c r="J9" s="8" t="s">
        <v>18</v>
      </c>
      <c r="K9" s="8"/>
      <c r="L9" s="8">
        <v>2001</v>
      </c>
      <c r="M9" s="8"/>
      <c r="N9" s="8"/>
      <c r="O9" s="8" t="s">
        <v>297</v>
      </c>
      <c r="P9" s="16" t="s">
        <v>59</v>
      </c>
      <c r="Q9" s="16" t="s">
        <v>59</v>
      </c>
      <c r="R9" s="16" t="s">
        <v>59</v>
      </c>
      <c r="S9" s="8">
        <v>10.234999999999999</v>
      </c>
      <c r="T9" s="8">
        <v>1</v>
      </c>
      <c r="U9" s="8">
        <v>10.234999999999999</v>
      </c>
      <c r="V9" s="8" t="s">
        <v>25</v>
      </c>
      <c r="W9" s="8" t="s">
        <v>46</v>
      </c>
      <c r="X9" s="8">
        <v>26</v>
      </c>
      <c r="Y9" s="30">
        <v>66</v>
      </c>
      <c r="Z9" s="30">
        <v>60</v>
      </c>
      <c r="AA9" s="30" t="str">
        <f t="shared" si="0"/>
        <v>&lt;60 - 75&gt;</v>
      </c>
      <c r="AB9" s="8">
        <v>39</v>
      </c>
      <c r="AC9" s="8">
        <v>21.32</v>
      </c>
      <c r="AD9" s="8">
        <v>100</v>
      </c>
      <c r="AE9" s="8" t="s">
        <v>84</v>
      </c>
      <c r="AF9" s="8">
        <v>350</v>
      </c>
      <c r="AG9" s="8" t="s">
        <v>309</v>
      </c>
      <c r="AH9" s="8"/>
    </row>
    <row r="10" spans="1:16383" x14ac:dyDescent="0.25">
      <c r="B10" s="29" t="s">
        <v>255</v>
      </c>
      <c r="C10" s="8" t="s">
        <v>297</v>
      </c>
      <c r="D10" s="8" t="s">
        <v>313</v>
      </c>
      <c r="E10" s="8" t="s">
        <v>307</v>
      </c>
      <c r="F10" s="8" t="s">
        <v>314</v>
      </c>
      <c r="G10" s="8" t="s">
        <v>16</v>
      </c>
      <c r="H10" s="16" t="s">
        <v>44</v>
      </c>
      <c r="I10" s="8" t="s">
        <v>24</v>
      </c>
      <c r="J10" s="8" t="s">
        <v>18</v>
      </c>
      <c r="K10" s="8" t="s">
        <v>54</v>
      </c>
      <c r="L10" s="8">
        <v>2007</v>
      </c>
      <c r="M10" s="8"/>
      <c r="N10" s="8"/>
      <c r="O10" s="8" t="s">
        <v>297</v>
      </c>
      <c r="P10" s="16" t="s">
        <v>59</v>
      </c>
      <c r="Q10" s="16" t="s">
        <v>59</v>
      </c>
      <c r="R10" s="16" t="s">
        <v>59</v>
      </c>
      <c r="S10" s="8">
        <v>10.89</v>
      </c>
      <c r="T10" s="8">
        <v>1</v>
      </c>
      <c r="U10" s="8">
        <v>10.89</v>
      </c>
      <c r="V10" s="8" t="s">
        <v>25</v>
      </c>
      <c r="W10" s="8" t="s">
        <v>46</v>
      </c>
      <c r="X10" s="8">
        <v>35</v>
      </c>
      <c r="Y10" s="30">
        <v>242</v>
      </c>
      <c r="Z10" s="30">
        <v>220</v>
      </c>
      <c r="AA10" s="30">
        <f t="shared" si="0"/>
        <v>220</v>
      </c>
      <c r="AB10" s="8">
        <v>167</v>
      </c>
      <c r="AC10" s="8">
        <v>25.63</v>
      </c>
      <c r="AD10" s="8">
        <v>100</v>
      </c>
      <c r="AE10" s="8" t="s">
        <v>84</v>
      </c>
      <c r="AF10" s="8">
        <v>557</v>
      </c>
      <c r="AG10" s="8" t="s">
        <v>315</v>
      </c>
      <c r="AH10" s="8"/>
    </row>
    <row r="11" spans="1:16383" x14ac:dyDescent="0.25">
      <c r="B11" s="29" t="s">
        <v>255</v>
      </c>
      <c r="C11" s="8" t="s">
        <v>297</v>
      </c>
      <c r="D11" s="8" t="s">
        <v>316</v>
      </c>
      <c r="E11" s="8" t="s">
        <v>762</v>
      </c>
      <c r="F11" s="8" t="s">
        <v>1123</v>
      </c>
      <c r="G11" s="8" t="s">
        <v>16</v>
      </c>
      <c r="H11" s="8" t="s">
        <v>17</v>
      </c>
      <c r="I11" s="8" t="s">
        <v>24</v>
      </c>
      <c r="J11" s="8" t="s">
        <v>18</v>
      </c>
      <c r="K11" s="8" t="s">
        <v>45</v>
      </c>
      <c r="L11" s="8">
        <v>2004</v>
      </c>
      <c r="M11" s="8"/>
      <c r="N11" s="8"/>
      <c r="O11" s="8" t="s">
        <v>297</v>
      </c>
      <c r="P11" s="16" t="s">
        <v>124</v>
      </c>
      <c r="Q11" s="16" t="s">
        <v>124</v>
      </c>
      <c r="R11" s="16" t="s">
        <v>124</v>
      </c>
      <c r="S11" s="8">
        <v>103.76</v>
      </c>
      <c r="T11" s="8">
        <v>1</v>
      </c>
      <c r="U11" s="8">
        <v>103.76</v>
      </c>
      <c r="V11" s="8" t="s">
        <v>25</v>
      </c>
      <c r="W11" s="8" t="s">
        <v>46</v>
      </c>
      <c r="X11" s="8">
        <v>294</v>
      </c>
      <c r="Y11" s="30">
        <v>151.80000000000001</v>
      </c>
      <c r="Z11" s="30">
        <v>138</v>
      </c>
      <c r="AA11" s="30">
        <f t="shared" si="0"/>
        <v>138</v>
      </c>
      <c r="AB11" s="8">
        <v>57</v>
      </c>
      <c r="AC11" s="8">
        <v>23.64</v>
      </c>
      <c r="AD11" s="8">
        <v>1</v>
      </c>
      <c r="AE11" s="8" t="s">
        <v>26</v>
      </c>
      <c r="AF11" s="8">
        <v>240</v>
      </c>
      <c r="AG11" s="8" t="s">
        <v>317</v>
      </c>
      <c r="AH11" s="8"/>
    </row>
    <row r="12" spans="1:16383" x14ac:dyDescent="0.25">
      <c r="B12" s="7" t="s">
        <v>255</v>
      </c>
      <c r="C12" s="7" t="s">
        <v>326</v>
      </c>
      <c r="D12" s="7" t="s">
        <v>1043</v>
      </c>
      <c r="E12" s="7" t="s">
        <v>1046</v>
      </c>
      <c r="F12" s="7" t="s">
        <v>1047</v>
      </c>
      <c r="G12" s="7" t="s">
        <v>16</v>
      </c>
      <c r="H12" s="7" t="s">
        <v>44</v>
      </c>
      <c r="I12" s="7" t="s">
        <v>24</v>
      </c>
      <c r="J12" s="7" t="s">
        <v>18</v>
      </c>
      <c r="K12" s="7"/>
      <c r="L12" s="16">
        <v>2015</v>
      </c>
      <c r="M12" s="7"/>
      <c r="N12" s="7"/>
      <c r="O12" s="7" t="s">
        <v>326</v>
      </c>
      <c r="P12" s="7"/>
      <c r="Q12" s="7"/>
      <c r="R12" s="7"/>
      <c r="S12" s="16">
        <v>9.19</v>
      </c>
      <c r="T12" s="16">
        <v>1</v>
      </c>
      <c r="U12" s="7">
        <f>+T12*S12</f>
        <v>9.19</v>
      </c>
      <c r="V12" s="7" t="s">
        <v>25</v>
      </c>
      <c r="W12" s="7"/>
      <c r="X12" s="8"/>
      <c r="Y12" s="14">
        <v>138</v>
      </c>
      <c r="Z12" s="14">
        <v>138</v>
      </c>
      <c r="AA12" s="14">
        <f t="shared" si="0"/>
        <v>138</v>
      </c>
      <c r="AB12" s="7"/>
      <c r="AC12" s="7"/>
      <c r="AD12" s="7"/>
      <c r="AE12" s="7"/>
      <c r="AF12" s="7"/>
      <c r="AG12" s="7"/>
      <c r="AH12" s="7"/>
    </row>
    <row r="13" spans="1:16383" x14ac:dyDescent="0.25">
      <c r="B13" s="29" t="s">
        <v>255</v>
      </c>
      <c r="C13" s="8" t="s">
        <v>318</v>
      </c>
      <c r="D13" s="8" t="s">
        <v>319</v>
      </c>
      <c r="E13" s="8" t="s">
        <v>1058</v>
      </c>
      <c r="F13" s="8" t="s">
        <v>1124</v>
      </c>
      <c r="G13" s="37" t="s">
        <v>16</v>
      </c>
      <c r="H13" s="8" t="s">
        <v>17</v>
      </c>
      <c r="I13" s="8" t="s">
        <v>24</v>
      </c>
      <c r="J13" s="8" t="s">
        <v>18</v>
      </c>
      <c r="K13" s="8" t="s">
        <v>51</v>
      </c>
      <c r="L13" s="8">
        <v>1992</v>
      </c>
      <c r="M13" s="8" t="s">
        <v>111</v>
      </c>
      <c r="N13" s="8">
        <v>1993</v>
      </c>
      <c r="O13" s="8" t="s">
        <v>318</v>
      </c>
      <c r="P13" s="8" t="s">
        <v>273</v>
      </c>
      <c r="Q13" s="8" t="s">
        <v>273</v>
      </c>
      <c r="R13" s="8">
        <v>1</v>
      </c>
      <c r="S13" s="8">
        <v>16</v>
      </c>
      <c r="T13" s="8">
        <v>1</v>
      </c>
      <c r="U13" s="8">
        <v>16</v>
      </c>
      <c r="V13" s="8" t="s">
        <v>25</v>
      </c>
      <c r="W13" s="8" t="s">
        <v>320</v>
      </c>
      <c r="X13" s="8" t="s">
        <v>321</v>
      </c>
      <c r="Y13" s="30">
        <v>60</v>
      </c>
      <c r="Z13" s="30">
        <v>60</v>
      </c>
      <c r="AA13" s="30" t="str">
        <f t="shared" si="0"/>
        <v>&lt;60 - 75&gt;</v>
      </c>
      <c r="AB13" s="8">
        <v>40</v>
      </c>
      <c r="AC13" s="8">
        <v>16.489999999999998</v>
      </c>
      <c r="AD13" s="8">
        <v>51.53</v>
      </c>
      <c r="AE13" s="8" t="s">
        <v>301</v>
      </c>
      <c r="AF13" s="8">
        <v>240</v>
      </c>
      <c r="AG13" s="8" t="s">
        <v>322</v>
      </c>
      <c r="AH13" s="8" t="s">
        <v>323</v>
      </c>
    </row>
    <row r="14" spans="1:16383" x14ac:dyDescent="0.25">
      <c r="B14" s="29" t="s">
        <v>255</v>
      </c>
      <c r="C14" s="8" t="s">
        <v>318</v>
      </c>
      <c r="D14" s="8" t="s">
        <v>324</v>
      </c>
      <c r="E14" s="8" t="s">
        <v>1059</v>
      </c>
      <c r="F14" s="8" t="s">
        <v>1124</v>
      </c>
      <c r="G14" s="37" t="s">
        <v>16</v>
      </c>
      <c r="H14" s="16" t="s">
        <v>44</v>
      </c>
      <c r="I14" s="8" t="s">
        <v>24</v>
      </c>
      <c r="J14" s="8" t="s">
        <v>18</v>
      </c>
      <c r="K14" s="8" t="s">
        <v>77</v>
      </c>
      <c r="L14" s="8">
        <v>2009</v>
      </c>
      <c r="M14" s="8" t="s">
        <v>148</v>
      </c>
      <c r="N14" s="8">
        <v>2010</v>
      </c>
      <c r="O14" s="8" t="s">
        <v>318</v>
      </c>
      <c r="P14" s="8" t="s">
        <v>273</v>
      </c>
      <c r="Q14" s="8" t="s">
        <v>273</v>
      </c>
      <c r="R14" s="8">
        <v>1</v>
      </c>
      <c r="S14" s="8">
        <v>17</v>
      </c>
      <c r="T14" s="8">
        <v>1</v>
      </c>
      <c r="U14" s="8">
        <v>17</v>
      </c>
      <c r="V14" s="8" t="s">
        <v>25</v>
      </c>
      <c r="W14" s="8" t="s">
        <v>320</v>
      </c>
      <c r="X14" s="8" t="s">
        <v>325</v>
      </c>
      <c r="Y14" s="30">
        <v>60</v>
      </c>
      <c r="Z14" s="30">
        <v>60</v>
      </c>
      <c r="AA14" s="30" t="str">
        <f t="shared" si="0"/>
        <v>&lt;60 - 75&gt;</v>
      </c>
      <c r="AB14" s="8">
        <v>40</v>
      </c>
      <c r="AC14" s="8">
        <v>22.81</v>
      </c>
      <c r="AD14" s="8">
        <v>71.28</v>
      </c>
      <c r="AE14" s="8" t="s">
        <v>26</v>
      </c>
      <c r="AF14" s="8">
        <v>240</v>
      </c>
      <c r="AG14" s="8" t="s">
        <v>322</v>
      </c>
      <c r="AH14" s="8"/>
    </row>
    <row r="15" spans="1:16383" x14ac:dyDescent="0.25">
      <c r="B15" s="29" t="s">
        <v>255</v>
      </c>
      <c r="C15" s="16" t="s">
        <v>985</v>
      </c>
      <c r="D15" s="8" t="s">
        <v>978</v>
      </c>
      <c r="E15" s="8" t="s">
        <v>1060</v>
      </c>
      <c r="F15" s="8" t="s">
        <v>1125</v>
      </c>
      <c r="G15" s="8" t="s">
        <v>16</v>
      </c>
      <c r="H15" s="8" t="s">
        <v>17</v>
      </c>
      <c r="I15" s="8" t="s">
        <v>24</v>
      </c>
      <c r="J15" s="8" t="s">
        <v>18</v>
      </c>
      <c r="K15" s="8" t="s">
        <v>62</v>
      </c>
      <c r="L15" s="8">
        <v>2005</v>
      </c>
      <c r="M15" s="8" t="s">
        <v>93</v>
      </c>
      <c r="N15" s="8" t="s">
        <v>93</v>
      </c>
      <c r="O15" s="8" t="s">
        <v>979</v>
      </c>
      <c r="P15" s="8" t="s">
        <v>273</v>
      </c>
      <c r="Q15" s="8" t="s">
        <v>273</v>
      </c>
      <c r="R15" s="8" t="s">
        <v>273</v>
      </c>
      <c r="S15" s="8">
        <v>94.17</v>
      </c>
      <c r="T15" s="8">
        <v>1</v>
      </c>
      <c r="U15" s="8">
        <v>94.17</v>
      </c>
      <c r="V15" s="8" t="s">
        <v>25</v>
      </c>
      <c r="W15" s="8" t="s">
        <v>663</v>
      </c>
      <c r="X15" s="8" t="s">
        <v>980</v>
      </c>
      <c r="Y15" s="30">
        <v>138</v>
      </c>
      <c r="Z15" s="30">
        <v>138</v>
      </c>
      <c r="AA15" s="30">
        <f t="shared" si="0"/>
        <v>138</v>
      </c>
      <c r="AB15" s="8">
        <v>30</v>
      </c>
      <c r="AC15" s="8">
        <v>14.92</v>
      </c>
      <c r="AD15" s="8">
        <v>95</v>
      </c>
      <c r="AE15" s="8" t="s">
        <v>981</v>
      </c>
      <c r="AF15" s="8">
        <v>240</v>
      </c>
      <c r="AG15" s="8" t="s">
        <v>982</v>
      </c>
      <c r="AH15" s="8" t="s">
        <v>93</v>
      </c>
    </row>
    <row r="16" spans="1:16383" x14ac:dyDescent="0.25">
      <c r="B16" s="29" t="s">
        <v>255</v>
      </c>
      <c r="C16" s="16" t="s">
        <v>985</v>
      </c>
      <c r="D16" s="8" t="s">
        <v>983</v>
      </c>
      <c r="E16" s="8" t="s">
        <v>1061</v>
      </c>
      <c r="F16" s="8" t="s">
        <v>1126</v>
      </c>
      <c r="G16" s="8" t="s">
        <v>16</v>
      </c>
      <c r="H16" s="16" t="s">
        <v>44</v>
      </c>
      <c r="I16" s="8" t="s">
        <v>24</v>
      </c>
      <c r="J16" s="8" t="s">
        <v>18</v>
      </c>
      <c r="K16" s="8" t="s">
        <v>77</v>
      </c>
      <c r="L16" s="8">
        <v>1997</v>
      </c>
      <c r="M16" s="8" t="s">
        <v>148</v>
      </c>
      <c r="N16" s="8">
        <v>2014</v>
      </c>
      <c r="O16" s="8" t="s">
        <v>979</v>
      </c>
      <c r="P16" s="8" t="s">
        <v>263</v>
      </c>
      <c r="Q16" s="8" t="s">
        <v>263</v>
      </c>
      <c r="R16" s="8" t="s">
        <v>263</v>
      </c>
      <c r="S16" s="8">
        <v>84.7</v>
      </c>
      <c r="T16" s="8">
        <v>1</v>
      </c>
      <c r="U16" s="8">
        <v>84.7</v>
      </c>
      <c r="V16" s="8" t="s">
        <v>25</v>
      </c>
      <c r="W16" s="8" t="s">
        <v>663</v>
      </c>
      <c r="X16" s="8" t="s">
        <v>984</v>
      </c>
      <c r="Y16" s="30">
        <v>138</v>
      </c>
      <c r="Z16" s="30">
        <v>138</v>
      </c>
      <c r="AA16" s="30">
        <f t="shared" si="0"/>
        <v>138</v>
      </c>
      <c r="AB16" s="8">
        <v>30</v>
      </c>
      <c r="AC16" s="8">
        <v>6.8</v>
      </c>
      <c r="AD16" s="8">
        <v>95</v>
      </c>
      <c r="AE16" s="8" t="s">
        <v>31</v>
      </c>
      <c r="AF16" s="8">
        <v>240</v>
      </c>
      <c r="AG16" s="8" t="s">
        <v>982</v>
      </c>
      <c r="AH16" s="8" t="s">
        <v>93</v>
      </c>
    </row>
    <row r="17" spans="2:34" x14ac:dyDescent="0.25">
      <c r="B17" s="25" t="s">
        <v>255</v>
      </c>
      <c r="C17" s="25" t="s">
        <v>256</v>
      </c>
      <c r="D17" s="26" t="s">
        <v>257</v>
      </c>
      <c r="E17" s="26" t="s">
        <v>1051</v>
      </c>
      <c r="F17" s="26" t="s">
        <v>916</v>
      </c>
      <c r="G17" s="26" t="s">
        <v>16</v>
      </c>
      <c r="H17" s="27" t="s">
        <v>147</v>
      </c>
      <c r="I17" s="26" t="s">
        <v>24</v>
      </c>
      <c r="J17" s="26" t="s">
        <v>18</v>
      </c>
      <c r="K17" s="26" t="s">
        <v>1185</v>
      </c>
      <c r="L17" s="26">
        <v>2010</v>
      </c>
      <c r="M17" s="26" t="s">
        <v>49</v>
      </c>
      <c r="N17" s="26">
        <v>2010</v>
      </c>
      <c r="O17" s="26" t="s">
        <v>1196</v>
      </c>
      <c r="P17" s="27" t="s">
        <v>119</v>
      </c>
      <c r="Q17" s="27" t="s">
        <v>118</v>
      </c>
      <c r="R17" s="27" t="s">
        <v>787</v>
      </c>
      <c r="S17" s="26">
        <v>42.68</v>
      </c>
      <c r="T17" s="26">
        <v>1</v>
      </c>
      <c r="U17" s="26">
        <v>42.68</v>
      </c>
      <c r="V17" s="26" t="s">
        <v>25</v>
      </c>
      <c r="W17" s="26" t="s">
        <v>46</v>
      </c>
      <c r="X17" s="26">
        <v>97</v>
      </c>
      <c r="Y17" s="28" t="s">
        <v>1186</v>
      </c>
      <c r="Z17" s="28">
        <v>220</v>
      </c>
      <c r="AA17" s="28">
        <f t="shared" si="0"/>
        <v>220</v>
      </c>
      <c r="AB17" s="26">
        <v>150</v>
      </c>
      <c r="AC17" s="26">
        <v>124.99</v>
      </c>
      <c r="AD17" s="26">
        <v>83.33</v>
      </c>
      <c r="AE17" s="26" t="s">
        <v>84</v>
      </c>
      <c r="AF17" s="26" t="s">
        <v>259</v>
      </c>
      <c r="AG17" s="26" t="s">
        <v>1190</v>
      </c>
      <c r="AH17" s="26" t="s">
        <v>260</v>
      </c>
    </row>
    <row r="18" spans="2:34" x14ac:dyDescent="0.25">
      <c r="B18" s="25" t="s">
        <v>255</v>
      </c>
      <c r="C18" s="25" t="s">
        <v>256</v>
      </c>
      <c r="D18" s="26" t="s">
        <v>261</v>
      </c>
      <c r="E18" s="26" t="s">
        <v>1051</v>
      </c>
      <c r="F18" s="26" t="s">
        <v>916</v>
      </c>
      <c r="G18" s="26" t="s">
        <v>16</v>
      </c>
      <c r="H18" s="27" t="s">
        <v>147</v>
      </c>
      <c r="I18" s="26" t="s">
        <v>24</v>
      </c>
      <c r="J18" s="26" t="s">
        <v>18</v>
      </c>
      <c r="K18" s="26" t="s">
        <v>1185</v>
      </c>
      <c r="L18" s="26">
        <v>2010</v>
      </c>
      <c r="M18" s="26" t="s">
        <v>49</v>
      </c>
      <c r="N18" s="26">
        <v>2010</v>
      </c>
      <c r="O18" s="26" t="s">
        <v>1196</v>
      </c>
      <c r="P18" s="27" t="s">
        <v>119</v>
      </c>
      <c r="Q18" s="27" t="s">
        <v>118</v>
      </c>
      <c r="R18" s="27" t="s">
        <v>787</v>
      </c>
      <c r="S18" s="26">
        <v>42.68</v>
      </c>
      <c r="T18" s="26">
        <v>1</v>
      </c>
      <c r="U18" s="26">
        <v>42.68</v>
      </c>
      <c r="V18" s="26" t="s">
        <v>25</v>
      </c>
      <c r="W18" s="26" t="s">
        <v>46</v>
      </c>
      <c r="X18" s="26">
        <v>97</v>
      </c>
      <c r="Y18" s="28" t="s">
        <v>1186</v>
      </c>
      <c r="Z18" s="28">
        <v>220</v>
      </c>
      <c r="AA18" s="28">
        <f t="shared" si="0"/>
        <v>220</v>
      </c>
      <c r="AB18" s="26">
        <v>150</v>
      </c>
      <c r="AC18" s="26">
        <v>125.05</v>
      </c>
      <c r="AD18" s="26">
        <v>83.37</v>
      </c>
      <c r="AE18" s="26" t="s">
        <v>84</v>
      </c>
      <c r="AF18" s="26" t="s">
        <v>259</v>
      </c>
      <c r="AG18" s="26" t="s">
        <v>1190</v>
      </c>
      <c r="AH18" s="26" t="s">
        <v>260</v>
      </c>
    </row>
    <row r="19" spans="2:34" x14ac:dyDescent="0.25">
      <c r="B19" s="25" t="s">
        <v>255</v>
      </c>
      <c r="C19" s="25" t="s">
        <v>256</v>
      </c>
      <c r="D19" s="26" t="s">
        <v>262</v>
      </c>
      <c r="E19" s="26" t="s">
        <v>916</v>
      </c>
      <c r="F19" s="26" t="s">
        <v>1052</v>
      </c>
      <c r="G19" s="26" t="s">
        <v>16</v>
      </c>
      <c r="H19" s="27" t="s">
        <v>147</v>
      </c>
      <c r="I19" s="26" t="s">
        <v>24</v>
      </c>
      <c r="J19" s="26" t="s">
        <v>18</v>
      </c>
      <c r="K19" s="26" t="s">
        <v>71</v>
      </c>
      <c r="L19" s="26">
        <v>2011</v>
      </c>
      <c r="M19" s="26" t="s">
        <v>111</v>
      </c>
      <c r="N19" s="26">
        <v>2011</v>
      </c>
      <c r="O19" s="26" t="s">
        <v>1196</v>
      </c>
      <c r="P19" s="27" t="s">
        <v>118</v>
      </c>
      <c r="Q19" s="27" t="s">
        <v>173</v>
      </c>
      <c r="R19" s="27" t="s">
        <v>1197</v>
      </c>
      <c r="S19" s="26">
        <v>138.32</v>
      </c>
      <c r="T19" s="26">
        <v>1</v>
      </c>
      <c r="U19" s="26">
        <v>138.32</v>
      </c>
      <c r="V19" s="26" t="s">
        <v>25</v>
      </c>
      <c r="W19" s="26" t="s">
        <v>46</v>
      </c>
      <c r="X19" s="26">
        <v>268</v>
      </c>
      <c r="Y19" s="28">
        <v>225</v>
      </c>
      <c r="Z19" s="28">
        <v>220</v>
      </c>
      <c r="AA19" s="28">
        <f t="shared" si="0"/>
        <v>220</v>
      </c>
      <c r="AB19" s="26">
        <v>180</v>
      </c>
      <c r="AC19" s="26">
        <v>160.78</v>
      </c>
      <c r="AD19" s="26">
        <v>89.32</v>
      </c>
      <c r="AE19" s="26" t="s">
        <v>84</v>
      </c>
      <c r="AF19" s="26" t="s">
        <v>264</v>
      </c>
      <c r="AG19" s="26" t="s">
        <v>1190</v>
      </c>
      <c r="AH19" s="26" t="s">
        <v>260</v>
      </c>
    </row>
    <row r="20" spans="2:34" x14ac:dyDescent="0.25">
      <c r="B20" s="25" t="s">
        <v>255</v>
      </c>
      <c r="C20" s="25" t="s">
        <v>256</v>
      </c>
      <c r="D20" s="26" t="s">
        <v>265</v>
      </c>
      <c r="E20" s="26" t="s">
        <v>1052</v>
      </c>
      <c r="F20" s="26" t="s">
        <v>569</v>
      </c>
      <c r="G20" s="26" t="s">
        <v>16</v>
      </c>
      <c r="H20" s="27" t="s">
        <v>147</v>
      </c>
      <c r="I20" s="26" t="s">
        <v>24</v>
      </c>
      <c r="J20" s="26" t="s">
        <v>18</v>
      </c>
      <c r="K20" s="26" t="s">
        <v>1187</v>
      </c>
      <c r="L20" s="26">
        <v>2011</v>
      </c>
      <c r="M20" s="26" t="s">
        <v>90</v>
      </c>
      <c r="N20" s="26">
        <v>2011</v>
      </c>
      <c r="O20" s="26" t="s">
        <v>1196</v>
      </c>
      <c r="P20" s="27" t="s">
        <v>173</v>
      </c>
      <c r="Q20" s="27" t="s">
        <v>173</v>
      </c>
      <c r="R20" s="27" t="s">
        <v>173</v>
      </c>
      <c r="S20" s="26">
        <v>172.72</v>
      </c>
      <c r="T20" s="26">
        <v>1</v>
      </c>
      <c r="U20" s="26">
        <v>172.72</v>
      </c>
      <c r="V20" s="26" t="s">
        <v>25</v>
      </c>
      <c r="W20" s="26" t="s">
        <v>46</v>
      </c>
      <c r="X20" s="26">
        <v>358</v>
      </c>
      <c r="Y20" s="28" t="s">
        <v>93</v>
      </c>
      <c r="Z20" s="28">
        <v>220</v>
      </c>
      <c r="AA20" s="28">
        <f t="shared" si="0"/>
        <v>220</v>
      </c>
      <c r="AB20" s="26">
        <v>180</v>
      </c>
      <c r="AC20" s="26">
        <v>83.21</v>
      </c>
      <c r="AD20" s="26">
        <v>46.23</v>
      </c>
      <c r="AE20" s="26" t="s">
        <v>84</v>
      </c>
      <c r="AF20" s="26" t="s">
        <v>264</v>
      </c>
      <c r="AG20" s="26" t="s">
        <v>1190</v>
      </c>
      <c r="AH20" s="26" t="s">
        <v>260</v>
      </c>
    </row>
    <row r="21" spans="2:34" x14ac:dyDescent="0.25">
      <c r="B21" s="25" t="s">
        <v>255</v>
      </c>
      <c r="C21" s="25" t="s">
        <v>256</v>
      </c>
      <c r="D21" s="26" t="s">
        <v>266</v>
      </c>
      <c r="E21" s="26" t="s">
        <v>1052</v>
      </c>
      <c r="F21" s="26" t="s">
        <v>569</v>
      </c>
      <c r="G21" s="26" t="s">
        <v>16</v>
      </c>
      <c r="H21" s="27" t="s">
        <v>147</v>
      </c>
      <c r="I21" s="26" t="s">
        <v>24</v>
      </c>
      <c r="J21" s="26" t="s">
        <v>18</v>
      </c>
      <c r="K21" s="26" t="s">
        <v>1187</v>
      </c>
      <c r="L21" s="26">
        <v>2011</v>
      </c>
      <c r="M21" s="26" t="s">
        <v>90</v>
      </c>
      <c r="N21" s="26">
        <v>2011</v>
      </c>
      <c r="O21" s="26" t="s">
        <v>1196</v>
      </c>
      <c r="P21" s="27" t="s">
        <v>173</v>
      </c>
      <c r="Q21" s="27" t="s">
        <v>173</v>
      </c>
      <c r="R21" s="27" t="s">
        <v>173</v>
      </c>
      <c r="S21" s="26">
        <v>172.72</v>
      </c>
      <c r="T21" s="26">
        <v>1</v>
      </c>
      <c r="U21" s="26">
        <v>172.72</v>
      </c>
      <c r="V21" s="26" t="s">
        <v>25</v>
      </c>
      <c r="W21" s="26" t="s">
        <v>46</v>
      </c>
      <c r="X21" s="26">
        <v>358</v>
      </c>
      <c r="Y21" s="28" t="s">
        <v>93</v>
      </c>
      <c r="Z21" s="28">
        <v>220</v>
      </c>
      <c r="AA21" s="28">
        <f t="shared" si="0"/>
        <v>220</v>
      </c>
      <c r="AB21" s="26">
        <v>180</v>
      </c>
      <c r="AC21" s="26">
        <v>83.31</v>
      </c>
      <c r="AD21" s="26">
        <v>46.28</v>
      </c>
      <c r="AE21" s="26" t="s">
        <v>84</v>
      </c>
      <c r="AF21" s="26" t="s">
        <v>264</v>
      </c>
      <c r="AG21" s="26" t="s">
        <v>1190</v>
      </c>
      <c r="AH21" s="26" t="s">
        <v>260</v>
      </c>
    </row>
    <row r="22" spans="2:34" x14ac:dyDescent="0.25">
      <c r="B22" s="25" t="s">
        <v>255</v>
      </c>
      <c r="C22" s="25" t="s">
        <v>256</v>
      </c>
      <c r="D22" s="26" t="s">
        <v>267</v>
      </c>
      <c r="E22" s="26" t="s">
        <v>569</v>
      </c>
      <c r="F22" s="26" t="s">
        <v>1053</v>
      </c>
      <c r="G22" s="26" t="s">
        <v>16</v>
      </c>
      <c r="H22" s="27" t="s">
        <v>147</v>
      </c>
      <c r="I22" s="26" t="s">
        <v>24</v>
      </c>
      <c r="J22" s="26" t="s">
        <v>18</v>
      </c>
      <c r="K22" s="26" t="s">
        <v>1188</v>
      </c>
      <c r="L22" s="26">
        <v>2011</v>
      </c>
      <c r="M22" s="26" t="s">
        <v>55</v>
      </c>
      <c r="N22" s="26">
        <v>2014</v>
      </c>
      <c r="O22" s="26" t="s">
        <v>1196</v>
      </c>
      <c r="P22" s="27" t="s">
        <v>173</v>
      </c>
      <c r="Q22" s="27" t="s">
        <v>59</v>
      </c>
      <c r="R22" s="27" t="s">
        <v>1008</v>
      </c>
      <c r="S22" s="26">
        <v>103.77</v>
      </c>
      <c r="T22" s="26">
        <v>1</v>
      </c>
      <c r="U22" s="26">
        <v>103.77</v>
      </c>
      <c r="V22" s="26" t="s">
        <v>25</v>
      </c>
      <c r="W22" s="26" t="s">
        <v>46</v>
      </c>
      <c r="X22" s="26">
        <v>223</v>
      </c>
      <c r="Y22" s="28" t="s">
        <v>93</v>
      </c>
      <c r="Z22" s="28">
        <v>220</v>
      </c>
      <c r="AA22" s="28">
        <f t="shared" si="0"/>
        <v>220</v>
      </c>
      <c r="AB22" s="26">
        <v>240</v>
      </c>
      <c r="AC22" s="26">
        <v>87.99</v>
      </c>
      <c r="AD22" s="26">
        <v>36.659999999999997</v>
      </c>
      <c r="AE22" s="26" t="s">
        <v>84</v>
      </c>
      <c r="AF22" s="26" t="s">
        <v>269</v>
      </c>
      <c r="AG22" s="26" t="s">
        <v>1190</v>
      </c>
      <c r="AH22" s="26" t="s">
        <v>270</v>
      </c>
    </row>
    <row r="23" spans="2:34" x14ac:dyDescent="0.25">
      <c r="B23" s="25" t="s">
        <v>255</v>
      </c>
      <c r="C23" s="25" t="s">
        <v>256</v>
      </c>
      <c r="D23" s="26" t="s">
        <v>271</v>
      </c>
      <c r="E23" s="26" t="s">
        <v>569</v>
      </c>
      <c r="F23" s="26" t="s">
        <v>1053</v>
      </c>
      <c r="G23" s="26" t="s">
        <v>16</v>
      </c>
      <c r="H23" s="27" t="s">
        <v>147</v>
      </c>
      <c r="I23" s="26" t="s">
        <v>24</v>
      </c>
      <c r="J23" s="26" t="s">
        <v>18</v>
      </c>
      <c r="K23" s="26" t="s">
        <v>1188</v>
      </c>
      <c r="L23" s="26">
        <v>2011</v>
      </c>
      <c r="M23" s="26" t="s">
        <v>55</v>
      </c>
      <c r="N23" s="26">
        <v>2014</v>
      </c>
      <c r="O23" s="26" t="s">
        <v>1196</v>
      </c>
      <c r="P23" s="27" t="s">
        <v>173</v>
      </c>
      <c r="Q23" s="27" t="s">
        <v>59</v>
      </c>
      <c r="R23" s="27" t="s">
        <v>1008</v>
      </c>
      <c r="S23" s="26">
        <v>103.77</v>
      </c>
      <c r="T23" s="26">
        <v>1</v>
      </c>
      <c r="U23" s="26">
        <v>103.77</v>
      </c>
      <c r="V23" s="26" t="s">
        <v>25</v>
      </c>
      <c r="W23" s="26" t="s">
        <v>46</v>
      </c>
      <c r="X23" s="26">
        <v>223</v>
      </c>
      <c r="Y23" s="28" t="s">
        <v>93</v>
      </c>
      <c r="Z23" s="28">
        <v>220</v>
      </c>
      <c r="AA23" s="28">
        <f t="shared" si="0"/>
        <v>220</v>
      </c>
      <c r="AB23" s="26">
        <v>240</v>
      </c>
      <c r="AC23" s="26">
        <v>87.92</v>
      </c>
      <c r="AD23" s="26">
        <v>36.630000000000003</v>
      </c>
      <c r="AE23" s="26" t="s">
        <v>84</v>
      </c>
      <c r="AF23" s="26" t="s">
        <v>269</v>
      </c>
      <c r="AG23" s="26" t="s">
        <v>1190</v>
      </c>
      <c r="AH23" s="26" t="s">
        <v>270</v>
      </c>
    </row>
    <row r="24" spans="2:34" x14ac:dyDescent="0.25">
      <c r="B24" s="25" t="s">
        <v>255</v>
      </c>
      <c r="C24" s="25" t="s">
        <v>256</v>
      </c>
      <c r="D24" s="26" t="s">
        <v>272</v>
      </c>
      <c r="E24" s="26" t="s">
        <v>1053</v>
      </c>
      <c r="F24" s="26" t="s">
        <v>307</v>
      </c>
      <c r="G24" s="26" t="s">
        <v>16</v>
      </c>
      <c r="H24" s="27" t="s">
        <v>147</v>
      </c>
      <c r="I24" s="26" t="s">
        <v>24</v>
      </c>
      <c r="J24" s="26" t="s">
        <v>18</v>
      </c>
      <c r="K24" s="26" t="s">
        <v>1188</v>
      </c>
      <c r="L24" s="26">
        <v>2011</v>
      </c>
      <c r="M24" s="26" t="s">
        <v>55</v>
      </c>
      <c r="N24" s="26">
        <v>2014</v>
      </c>
      <c r="O24" s="26" t="s">
        <v>1196</v>
      </c>
      <c r="P24" s="27" t="s">
        <v>88</v>
      </c>
      <c r="Q24" s="27" t="s">
        <v>59</v>
      </c>
      <c r="R24" s="27" t="s">
        <v>308</v>
      </c>
      <c r="S24" s="26">
        <v>116.23</v>
      </c>
      <c r="T24" s="26">
        <v>1</v>
      </c>
      <c r="U24" s="26">
        <v>116.23</v>
      </c>
      <c r="V24" s="26" t="s">
        <v>25</v>
      </c>
      <c r="W24" s="26" t="s">
        <v>46</v>
      </c>
      <c r="X24" s="26">
        <v>241</v>
      </c>
      <c r="Y24" s="28" t="s">
        <v>93</v>
      </c>
      <c r="Z24" s="28">
        <v>220</v>
      </c>
      <c r="AA24" s="28">
        <f t="shared" si="0"/>
        <v>220</v>
      </c>
      <c r="AB24" s="26">
        <v>240</v>
      </c>
      <c r="AC24" s="26">
        <v>80.59</v>
      </c>
      <c r="AD24" s="26">
        <v>33.58</v>
      </c>
      <c r="AE24" s="26" t="s">
        <v>84</v>
      </c>
      <c r="AF24" s="26" t="s">
        <v>269</v>
      </c>
      <c r="AG24" s="26" t="s">
        <v>1190</v>
      </c>
      <c r="AH24" s="26" t="s">
        <v>270</v>
      </c>
    </row>
    <row r="25" spans="2:34" x14ac:dyDescent="0.25">
      <c r="B25" s="25" t="s">
        <v>255</v>
      </c>
      <c r="C25" s="25" t="s">
        <v>256</v>
      </c>
      <c r="D25" s="26" t="s">
        <v>274</v>
      </c>
      <c r="E25" s="26" t="s">
        <v>1053</v>
      </c>
      <c r="F25" s="26" t="s">
        <v>307</v>
      </c>
      <c r="G25" s="26" t="s">
        <v>16</v>
      </c>
      <c r="H25" s="27" t="s">
        <v>147</v>
      </c>
      <c r="I25" s="26" t="s">
        <v>24</v>
      </c>
      <c r="J25" s="26" t="s">
        <v>18</v>
      </c>
      <c r="K25" s="26" t="s">
        <v>1188</v>
      </c>
      <c r="L25" s="26">
        <v>2011</v>
      </c>
      <c r="M25" s="26" t="s">
        <v>55</v>
      </c>
      <c r="N25" s="26">
        <v>2014</v>
      </c>
      <c r="O25" s="26" t="s">
        <v>1196</v>
      </c>
      <c r="P25" s="27" t="s">
        <v>88</v>
      </c>
      <c r="Q25" s="27" t="s">
        <v>59</v>
      </c>
      <c r="R25" s="27" t="s">
        <v>308</v>
      </c>
      <c r="S25" s="26">
        <v>116.23</v>
      </c>
      <c r="T25" s="26">
        <v>1</v>
      </c>
      <c r="U25" s="26">
        <v>116.23</v>
      </c>
      <c r="V25" s="26" t="s">
        <v>25</v>
      </c>
      <c r="W25" s="26" t="s">
        <v>46</v>
      </c>
      <c r="X25" s="26">
        <v>241</v>
      </c>
      <c r="Y25" s="28" t="s">
        <v>93</v>
      </c>
      <c r="Z25" s="28">
        <v>220</v>
      </c>
      <c r="AA25" s="28">
        <f t="shared" si="0"/>
        <v>220</v>
      </c>
      <c r="AB25" s="26">
        <v>240</v>
      </c>
      <c r="AC25" s="26">
        <v>80.709999999999994</v>
      </c>
      <c r="AD25" s="26">
        <v>33.630000000000003</v>
      </c>
      <c r="AE25" s="26" t="s">
        <v>84</v>
      </c>
      <c r="AF25" s="26" t="s">
        <v>269</v>
      </c>
      <c r="AG25" s="26" t="s">
        <v>1190</v>
      </c>
      <c r="AH25" s="26" t="s">
        <v>270</v>
      </c>
    </row>
    <row r="26" spans="2:34" x14ac:dyDescent="0.25">
      <c r="B26" s="25" t="s">
        <v>255</v>
      </c>
      <c r="C26" s="25" t="s">
        <v>256</v>
      </c>
      <c r="D26" s="26" t="s">
        <v>275</v>
      </c>
      <c r="E26" s="26" t="s">
        <v>1051</v>
      </c>
      <c r="F26" s="26" t="s">
        <v>1121</v>
      </c>
      <c r="G26" s="26" t="s">
        <v>16</v>
      </c>
      <c r="H26" s="27" t="s">
        <v>147</v>
      </c>
      <c r="I26" s="26" t="s">
        <v>24</v>
      </c>
      <c r="J26" s="26" t="s">
        <v>18</v>
      </c>
      <c r="K26" s="26" t="s">
        <v>1185</v>
      </c>
      <c r="L26" s="26">
        <v>2010</v>
      </c>
      <c r="M26" s="26" t="s">
        <v>67</v>
      </c>
      <c r="N26" s="26">
        <v>2011</v>
      </c>
      <c r="O26" s="26" t="s">
        <v>1196</v>
      </c>
      <c r="P26" s="27" t="s">
        <v>119</v>
      </c>
      <c r="Q26" s="27" t="s">
        <v>119</v>
      </c>
      <c r="R26" s="27" t="s">
        <v>119</v>
      </c>
      <c r="S26" s="26">
        <v>3.16</v>
      </c>
      <c r="T26" s="26">
        <v>1</v>
      </c>
      <c r="U26" s="26">
        <v>3.16</v>
      </c>
      <c r="V26" s="26" t="s">
        <v>25</v>
      </c>
      <c r="W26" s="26" t="s">
        <v>276</v>
      </c>
      <c r="X26" s="26" t="s">
        <v>1189</v>
      </c>
      <c r="Y26" s="28">
        <v>126</v>
      </c>
      <c r="Z26" s="28">
        <v>138</v>
      </c>
      <c r="AA26" s="28">
        <f t="shared" si="0"/>
        <v>138</v>
      </c>
      <c r="AB26" s="26">
        <v>100</v>
      </c>
      <c r="AC26" s="26">
        <v>81.7</v>
      </c>
      <c r="AD26" s="26">
        <v>81.7</v>
      </c>
      <c r="AE26" s="26" t="s">
        <v>26</v>
      </c>
      <c r="AF26" s="26">
        <v>300</v>
      </c>
      <c r="AG26" s="26" t="s">
        <v>1190</v>
      </c>
      <c r="AH26" s="26" t="s">
        <v>260</v>
      </c>
    </row>
    <row r="27" spans="2:34" x14ac:dyDescent="0.25">
      <c r="B27" s="25" t="s">
        <v>255</v>
      </c>
      <c r="C27" s="25" t="s">
        <v>277</v>
      </c>
      <c r="D27" s="26" t="s">
        <v>282</v>
      </c>
      <c r="E27" s="26" t="s">
        <v>1054</v>
      </c>
      <c r="F27" s="26" t="s">
        <v>1122</v>
      </c>
      <c r="G27" s="26" t="s">
        <v>16</v>
      </c>
      <c r="H27" s="27" t="s">
        <v>44</v>
      </c>
      <c r="I27" s="26" t="s">
        <v>24</v>
      </c>
      <c r="J27" s="26" t="s">
        <v>18</v>
      </c>
      <c r="K27" s="26" t="s">
        <v>148</v>
      </c>
      <c r="L27" s="26">
        <v>2014</v>
      </c>
      <c r="M27" s="26"/>
      <c r="N27" s="26"/>
      <c r="O27" s="26" t="s">
        <v>279</v>
      </c>
      <c r="P27" s="27" t="s">
        <v>50</v>
      </c>
      <c r="Q27" s="27" t="s">
        <v>50</v>
      </c>
      <c r="R27" s="27" t="s">
        <v>50</v>
      </c>
      <c r="S27" s="26">
        <v>69.17</v>
      </c>
      <c r="T27" s="26">
        <v>1</v>
      </c>
      <c r="U27" s="26">
        <v>69.17</v>
      </c>
      <c r="V27" s="26" t="s">
        <v>25</v>
      </c>
      <c r="W27" s="26" t="s">
        <v>46</v>
      </c>
      <c r="X27" s="26">
        <v>155</v>
      </c>
      <c r="Y27" s="28" t="s">
        <v>93</v>
      </c>
      <c r="Z27" s="28">
        <v>220</v>
      </c>
      <c r="AA27" s="28">
        <f t="shared" si="0"/>
        <v>220</v>
      </c>
      <c r="AB27" s="26">
        <v>150</v>
      </c>
      <c r="AC27" s="26">
        <v>87.43</v>
      </c>
      <c r="AD27" s="26">
        <v>58.29</v>
      </c>
      <c r="AE27" s="26" t="s">
        <v>26</v>
      </c>
      <c r="AF27" s="26">
        <v>600</v>
      </c>
      <c r="AG27" s="26" t="s">
        <v>1191</v>
      </c>
      <c r="AH27" s="26" t="s">
        <v>283</v>
      </c>
    </row>
    <row r="28" spans="2:34" x14ac:dyDescent="0.25">
      <c r="B28" s="25" t="s">
        <v>255</v>
      </c>
      <c r="C28" s="25" t="s">
        <v>1012</v>
      </c>
      <c r="D28" s="26" t="s">
        <v>1192</v>
      </c>
      <c r="E28" s="26" t="s">
        <v>334</v>
      </c>
      <c r="F28" s="26" t="s">
        <v>1018</v>
      </c>
      <c r="G28" s="26" t="s">
        <v>16</v>
      </c>
      <c r="H28" s="27" t="s">
        <v>44</v>
      </c>
      <c r="I28" s="26" t="s">
        <v>24</v>
      </c>
      <c r="J28" s="26" t="s">
        <v>18</v>
      </c>
      <c r="K28" s="26" t="s">
        <v>1188</v>
      </c>
      <c r="L28" s="26">
        <v>2015</v>
      </c>
      <c r="M28" s="26" t="s">
        <v>93</v>
      </c>
      <c r="N28" s="26" t="s">
        <v>93</v>
      </c>
      <c r="O28" s="26" t="s">
        <v>1193</v>
      </c>
      <c r="P28" s="27" t="s">
        <v>752</v>
      </c>
      <c r="Q28" s="27" t="s">
        <v>752</v>
      </c>
      <c r="R28" s="27" t="s">
        <v>752</v>
      </c>
      <c r="S28" s="26">
        <v>131.97</v>
      </c>
      <c r="T28" s="26">
        <v>1</v>
      </c>
      <c r="U28" s="26">
        <v>131.97</v>
      </c>
      <c r="V28" s="26" t="s">
        <v>25</v>
      </c>
      <c r="W28" s="26" t="s">
        <v>46</v>
      </c>
      <c r="X28" s="26">
        <v>300</v>
      </c>
      <c r="Y28" s="28">
        <v>225</v>
      </c>
      <c r="Z28" s="28">
        <v>220</v>
      </c>
      <c r="AA28" s="28">
        <f t="shared" si="0"/>
        <v>220</v>
      </c>
      <c r="AB28" s="26">
        <v>150</v>
      </c>
      <c r="AC28" s="26">
        <v>148.06</v>
      </c>
      <c r="AD28" s="26">
        <v>98.71</v>
      </c>
      <c r="AE28" s="26" t="s">
        <v>31</v>
      </c>
      <c r="AF28" s="26">
        <v>592</v>
      </c>
      <c r="AG28" s="26" t="s">
        <v>1191</v>
      </c>
      <c r="AH28" s="26" t="s">
        <v>1194</v>
      </c>
    </row>
    <row r="29" spans="2:34" x14ac:dyDescent="0.25">
      <c r="B29" s="25" t="s">
        <v>255</v>
      </c>
      <c r="C29" s="25" t="s">
        <v>1012</v>
      </c>
      <c r="D29" s="26" t="s">
        <v>1195</v>
      </c>
      <c r="E29" s="26" t="s">
        <v>334</v>
      </c>
      <c r="F29" s="26" t="s">
        <v>1018</v>
      </c>
      <c r="G29" s="26" t="s">
        <v>16</v>
      </c>
      <c r="H29" s="27" t="s">
        <v>44</v>
      </c>
      <c r="I29" s="26" t="s">
        <v>24</v>
      </c>
      <c r="J29" s="26" t="s">
        <v>18</v>
      </c>
      <c r="K29" s="26" t="s">
        <v>1188</v>
      </c>
      <c r="L29" s="26">
        <v>2015</v>
      </c>
      <c r="M29" s="26" t="s">
        <v>93</v>
      </c>
      <c r="N29" s="26" t="s">
        <v>93</v>
      </c>
      <c r="O29" s="26" t="s">
        <v>1193</v>
      </c>
      <c r="P29" s="27" t="s">
        <v>752</v>
      </c>
      <c r="Q29" s="27" t="s">
        <v>752</v>
      </c>
      <c r="R29" s="27" t="s">
        <v>752</v>
      </c>
      <c r="S29" s="26">
        <v>131.97</v>
      </c>
      <c r="T29" s="26">
        <v>1</v>
      </c>
      <c r="U29" s="26">
        <v>131.97</v>
      </c>
      <c r="V29" s="26" t="s">
        <v>25</v>
      </c>
      <c r="W29" s="26" t="s">
        <v>46</v>
      </c>
      <c r="X29" s="26">
        <v>300</v>
      </c>
      <c r="Y29" s="28">
        <v>225</v>
      </c>
      <c r="Z29" s="28">
        <v>220</v>
      </c>
      <c r="AA29" s="28">
        <f t="shared" si="0"/>
        <v>220</v>
      </c>
      <c r="AB29" s="26">
        <v>150</v>
      </c>
      <c r="AC29" s="26">
        <v>108</v>
      </c>
      <c r="AD29" s="26">
        <v>72</v>
      </c>
      <c r="AE29" s="26" t="s">
        <v>31</v>
      </c>
      <c r="AF29" s="26">
        <v>592</v>
      </c>
      <c r="AG29" s="26" t="s">
        <v>1191</v>
      </c>
      <c r="AH29" s="26" t="s">
        <v>1194</v>
      </c>
    </row>
    <row r="30" spans="2:34" x14ac:dyDescent="0.25">
      <c r="B30" s="25" t="s">
        <v>255</v>
      </c>
      <c r="C30" s="25" t="s">
        <v>1183</v>
      </c>
      <c r="D30" s="26" t="s">
        <v>285</v>
      </c>
      <c r="E30" s="26" t="s">
        <v>1055</v>
      </c>
      <c r="F30" s="26" t="s">
        <v>1056</v>
      </c>
      <c r="G30" s="26" t="s">
        <v>16</v>
      </c>
      <c r="H30" s="27" t="s">
        <v>147</v>
      </c>
      <c r="I30" s="26" t="s">
        <v>24</v>
      </c>
      <c r="J30" s="26" t="s">
        <v>18</v>
      </c>
      <c r="K30" s="26" t="s">
        <v>90</v>
      </c>
      <c r="L30" s="26">
        <v>2013</v>
      </c>
      <c r="M30" s="26" t="s">
        <v>93</v>
      </c>
      <c r="N30" s="26" t="s">
        <v>93</v>
      </c>
      <c r="O30" s="26" t="s">
        <v>1205</v>
      </c>
      <c r="P30" s="27" t="s">
        <v>20</v>
      </c>
      <c r="Q30" s="27" t="s">
        <v>121</v>
      </c>
      <c r="R30" s="27" t="s">
        <v>286</v>
      </c>
      <c r="S30" s="26">
        <v>357.76</v>
      </c>
      <c r="T30" s="26">
        <v>1</v>
      </c>
      <c r="U30" s="26">
        <v>357.76</v>
      </c>
      <c r="V30" s="26" t="s">
        <v>25</v>
      </c>
      <c r="W30" s="26" t="s">
        <v>46</v>
      </c>
      <c r="X30" s="26">
        <v>721</v>
      </c>
      <c r="Y30" s="28" t="s">
        <v>93</v>
      </c>
      <c r="Z30" s="28">
        <v>500</v>
      </c>
      <c r="AA30" s="28">
        <f t="shared" si="0"/>
        <v>500</v>
      </c>
      <c r="AB30" s="26">
        <v>700</v>
      </c>
      <c r="AC30" s="26">
        <v>550.04999999999995</v>
      </c>
      <c r="AD30" s="26">
        <v>78.58</v>
      </c>
      <c r="AE30" s="26" t="s">
        <v>84</v>
      </c>
      <c r="AF30" s="26" t="s">
        <v>287</v>
      </c>
      <c r="AG30" s="26" t="s">
        <v>1190</v>
      </c>
      <c r="AH30" s="26" t="s">
        <v>1198</v>
      </c>
    </row>
    <row r="31" spans="2:34" x14ac:dyDescent="0.25">
      <c r="B31" s="25" t="s">
        <v>255</v>
      </c>
      <c r="C31" s="25" t="s">
        <v>1183</v>
      </c>
      <c r="D31" s="26" t="s">
        <v>288</v>
      </c>
      <c r="E31" s="26" t="s">
        <v>1056</v>
      </c>
      <c r="F31" s="26" t="s">
        <v>745</v>
      </c>
      <c r="G31" s="26" t="s">
        <v>16</v>
      </c>
      <c r="H31" s="27" t="s">
        <v>147</v>
      </c>
      <c r="I31" s="26" t="s">
        <v>24</v>
      </c>
      <c r="J31" s="26" t="s">
        <v>18</v>
      </c>
      <c r="K31" s="26" t="s">
        <v>90</v>
      </c>
      <c r="L31" s="26">
        <v>2013</v>
      </c>
      <c r="M31" s="26" t="s">
        <v>93</v>
      </c>
      <c r="N31" s="26" t="s">
        <v>93</v>
      </c>
      <c r="O31" s="26" t="s">
        <v>1205</v>
      </c>
      <c r="P31" s="27" t="s">
        <v>121</v>
      </c>
      <c r="Q31" s="27" t="s">
        <v>124</v>
      </c>
      <c r="R31" s="27" t="s">
        <v>289</v>
      </c>
      <c r="S31" s="26">
        <v>276.60000000000002</v>
      </c>
      <c r="T31" s="26">
        <v>1</v>
      </c>
      <c r="U31" s="26">
        <v>276.60000000000002</v>
      </c>
      <c r="V31" s="26" t="s">
        <v>25</v>
      </c>
      <c r="W31" s="26" t="s">
        <v>46</v>
      </c>
      <c r="X31" s="26">
        <v>543</v>
      </c>
      <c r="Y31" s="28" t="s">
        <v>93</v>
      </c>
      <c r="Z31" s="28">
        <v>500</v>
      </c>
      <c r="AA31" s="28">
        <f t="shared" si="0"/>
        <v>500</v>
      </c>
      <c r="AB31" s="26">
        <v>700</v>
      </c>
      <c r="AC31" s="26">
        <v>560.30999999999995</v>
      </c>
      <c r="AD31" s="26">
        <v>80.040000000000006</v>
      </c>
      <c r="AE31" s="26" t="s">
        <v>84</v>
      </c>
      <c r="AF31" s="26" t="s">
        <v>1199</v>
      </c>
      <c r="AG31" s="26" t="s">
        <v>1190</v>
      </c>
      <c r="AH31" s="26" t="s">
        <v>1198</v>
      </c>
    </row>
    <row r="32" spans="2:34" x14ac:dyDescent="0.25">
      <c r="B32" s="25" t="s">
        <v>255</v>
      </c>
      <c r="C32" s="25" t="s">
        <v>1183</v>
      </c>
      <c r="D32" s="26" t="s">
        <v>290</v>
      </c>
      <c r="E32" s="26" t="s">
        <v>745</v>
      </c>
      <c r="F32" s="26" t="s">
        <v>1204</v>
      </c>
      <c r="G32" s="26" t="s">
        <v>16</v>
      </c>
      <c r="H32" s="27" t="s">
        <v>147</v>
      </c>
      <c r="I32" s="26" t="s">
        <v>24</v>
      </c>
      <c r="J32" s="26" t="s">
        <v>18</v>
      </c>
      <c r="K32" s="26" t="s">
        <v>90</v>
      </c>
      <c r="L32" s="26">
        <v>2013</v>
      </c>
      <c r="M32" s="26" t="s">
        <v>54</v>
      </c>
      <c r="N32" s="26">
        <v>2015</v>
      </c>
      <c r="O32" s="26" t="s">
        <v>1205</v>
      </c>
      <c r="P32" s="27" t="s">
        <v>124</v>
      </c>
      <c r="Q32" s="27" t="s">
        <v>124</v>
      </c>
      <c r="R32" s="27" t="s">
        <v>124</v>
      </c>
      <c r="S32" s="26">
        <v>136.97999999999999</v>
      </c>
      <c r="T32" s="26">
        <v>1</v>
      </c>
      <c r="U32" s="26">
        <v>136.97999999999999</v>
      </c>
      <c r="V32" s="26" t="s">
        <v>25</v>
      </c>
      <c r="W32" s="26" t="s">
        <v>46</v>
      </c>
      <c r="X32" s="26">
        <v>277</v>
      </c>
      <c r="Y32" s="28" t="s">
        <v>93</v>
      </c>
      <c r="Z32" s="28">
        <v>500</v>
      </c>
      <c r="AA32" s="28">
        <f t="shared" si="0"/>
        <v>500</v>
      </c>
      <c r="AB32" s="26">
        <v>700</v>
      </c>
      <c r="AC32" s="26">
        <v>551.77</v>
      </c>
      <c r="AD32" s="26">
        <v>78.819999999999993</v>
      </c>
      <c r="AE32" s="26" t="s">
        <v>84</v>
      </c>
      <c r="AF32" s="26" t="s">
        <v>1199</v>
      </c>
      <c r="AG32" s="26" t="s">
        <v>1190</v>
      </c>
      <c r="AH32" s="26" t="s">
        <v>1200</v>
      </c>
    </row>
    <row r="33" spans="2:34" x14ac:dyDescent="0.25">
      <c r="B33" s="25" t="s">
        <v>255</v>
      </c>
      <c r="C33" s="25" t="s">
        <v>1183</v>
      </c>
      <c r="D33" s="26" t="s">
        <v>1014</v>
      </c>
      <c r="E33" s="26" t="s">
        <v>1204</v>
      </c>
      <c r="F33" s="26" t="s">
        <v>1016</v>
      </c>
      <c r="G33" s="26" t="s">
        <v>16</v>
      </c>
      <c r="H33" s="27" t="s">
        <v>147</v>
      </c>
      <c r="I33" s="26" t="s">
        <v>24</v>
      </c>
      <c r="J33" s="26" t="s">
        <v>18</v>
      </c>
      <c r="K33" s="26" t="s">
        <v>90</v>
      </c>
      <c r="L33" s="26">
        <v>2013</v>
      </c>
      <c r="M33" s="26" t="s">
        <v>54</v>
      </c>
      <c r="N33" s="26">
        <v>2015</v>
      </c>
      <c r="O33" s="26" t="s">
        <v>1205</v>
      </c>
      <c r="P33" s="27" t="s">
        <v>124</v>
      </c>
      <c r="Q33" s="27" t="s">
        <v>91</v>
      </c>
      <c r="R33" s="27" t="s">
        <v>291</v>
      </c>
      <c r="S33" s="26">
        <v>117</v>
      </c>
      <c r="T33" s="26">
        <v>1</v>
      </c>
      <c r="U33" s="26">
        <v>117</v>
      </c>
      <c r="V33" s="26" t="s">
        <v>25</v>
      </c>
      <c r="W33" s="26" t="s">
        <v>46</v>
      </c>
      <c r="X33" s="26">
        <v>230</v>
      </c>
      <c r="Y33" s="28" t="s">
        <v>93</v>
      </c>
      <c r="Z33" s="28">
        <v>500</v>
      </c>
      <c r="AA33" s="28">
        <f t="shared" si="0"/>
        <v>500</v>
      </c>
      <c r="AB33" s="26">
        <v>700</v>
      </c>
      <c r="AC33" s="26">
        <v>379.79</v>
      </c>
      <c r="AD33" s="26">
        <v>54.26</v>
      </c>
      <c r="AE33" s="26" t="s">
        <v>84</v>
      </c>
      <c r="AF33" s="26" t="s">
        <v>1199</v>
      </c>
      <c r="AG33" s="26" t="s">
        <v>1190</v>
      </c>
      <c r="AH33" s="26" t="s">
        <v>1200</v>
      </c>
    </row>
    <row r="34" spans="2:34" x14ac:dyDescent="0.25">
      <c r="B34" s="25" t="s">
        <v>255</v>
      </c>
      <c r="C34" s="25" t="s">
        <v>1183</v>
      </c>
      <c r="D34" s="26" t="s">
        <v>292</v>
      </c>
      <c r="E34" s="26" t="s">
        <v>1057</v>
      </c>
      <c r="F34" s="26" t="s">
        <v>748</v>
      </c>
      <c r="G34" s="26" t="s">
        <v>16</v>
      </c>
      <c r="H34" s="27" t="s">
        <v>147</v>
      </c>
      <c r="I34" s="26" t="s">
        <v>24</v>
      </c>
      <c r="J34" s="26" t="s">
        <v>18</v>
      </c>
      <c r="K34" s="26" t="s">
        <v>90</v>
      </c>
      <c r="L34" s="26">
        <v>2013</v>
      </c>
      <c r="M34" s="26" t="s">
        <v>93</v>
      </c>
      <c r="N34" s="26" t="s">
        <v>93</v>
      </c>
      <c r="O34" s="26" t="s">
        <v>1205</v>
      </c>
      <c r="P34" s="27" t="s">
        <v>121</v>
      </c>
      <c r="Q34" s="27" t="s">
        <v>121</v>
      </c>
      <c r="R34" s="27" t="s">
        <v>121</v>
      </c>
      <c r="S34" s="26">
        <v>26.94</v>
      </c>
      <c r="T34" s="26">
        <v>1</v>
      </c>
      <c r="U34" s="26">
        <v>26.94</v>
      </c>
      <c r="V34" s="26" t="s">
        <v>25</v>
      </c>
      <c r="W34" s="26" t="s">
        <v>46</v>
      </c>
      <c r="X34" s="26">
        <v>70</v>
      </c>
      <c r="Y34" s="28">
        <v>220</v>
      </c>
      <c r="Z34" s="28">
        <v>220</v>
      </c>
      <c r="AA34" s="28">
        <f t="shared" si="0"/>
        <v>220</v>
      </c>
      <c r="AB34" s="26">
        <v>225</v>
      </c>
      <c r="AC34" s="26">
        <v>65.86</v>
      </c>
      <c r="AD34" s="26">
        <v>29.27</v>
      </c>
      <c r="AE34" s="26" t="s">
        <v>84</v>
      </c>
      <c r="AF34" s="26" t="s">
        <v>293</v>
      </c>
      <c r="AG34" s="26" t="s">
        <v>1190</v>
      </c>
      <c r="AH34" s="26" t="s">
        <v>1201</v>
      </c>
    </row>
    <row r="35" spans="2:34" x14ac:dyDescent="0.25">
      <c r="B35" s="25" t="s">
        <v>255</v>
      </c>
      <c r="C35" s="25" t="s">
        <v>1183</v>
      </c>
      <c r="D35" s="26" t="s">
        <v>294</v>
      </c>
      <c r="E35" s="26" t="s">
        <v>1057</v>
      </c>
      <c r="F35" s="26" t="s">
        <v>748</v>
      </c>
      <c r="G35" s="26" t="s">
        <v>16</v>
      </c>
      <c r="H35" s="27" t="s">
        <v>147</v>
      </c>
      <c r="I35" s="26" t="s">
        <v>24</v>
      </c>
      <c r="J35" s="26" t="s">
        <v>18</v>
      </c>
      <c r="K35" s="26" t="s">
        <v>90</v>
      </c>
      <c r="L35" s="26">
        <v>2013</v>
      </c>
      <c r="M35" s="26" t="s">
        <v>93</v>
      </c>
      <c r="N35" s="26" t="s">
        <v>93</v>
      </c>
      <c r="O35" s="26" t="s">
        <v>1205</v>
      </c>
      <c r="P35" s="27" t="s">
        <v>121</v>
      </c>
      <c r="Q35" s="27" t="s">
        <v>121</v>
      </c>
      <c r="R35" s="27" t="s">
        <v>121</v>
      </c>
      <c r="S35" s="26">
        <v>26.94</v>
      </c>
      <c r="T35" s="26">
        <v>1</v>
      </c>
      <c r="U35" s="26">
        <v>26.94</v>
      </c>
      <c r="V35" s="26" t="s">
        <v>25</v>
      </c>
      <c r="W35" s="26" t="s">
        <v>46</v>
      </c>
      <c r="X35" s="26">
        <v>70</v>
      </c>
      <c r="Y35" s="28">
        <v>220</v>
      </c>
      <c r="Z35" s="28">
        <v>220</v>
      </c>
      <c r="AA35" s="28">
        <f t="shared" si="0"/>
        <v>220</v>
      </c>
      <c r="AB35" s="26">
        <v>225</v>
      </c>
      <c r="AC35" s="26">
        <v>93.96</v>
      </c>
      <c r="AD35" s="26">
        <v>41.76</v>
      </c>
      <c r="AE35" s="26" t="s">
        <v>84</v>
      </c>
      <c r="AF35" s="26" t="s">
        <v>293</v>
      </c>
      <c r="AG35" s="26" t="s">
        <v>1190</v>
      </c>
      <c r="AH35" s="26" t="s">
        <v>1202</v>
      </c>
    </row>
    <row r="36" spans="2:34" x14ac:dyDescent="0.25">
      <c r="B36" s="25" t="s">
        <v>255</v>
      </c>
      <c r="C36" s="25" t="s">
        <v>1183</v>
      </c>
      <c r="D36" s="26" t="s">
        <v>295</v>
      </c>
      <c r="E36" s="26" t="s">
        <v>1016</v>
      </c>
      <c r="F36" s="26" t="s">
        <v>91</v>
      </c>
      <c r="G36" s="26" t="s">
        <v>16</v>
      </c>
      <c r="H36" s="27" t="s">
        <v>147</v>
      </c>
      <c r="I36" s="26" t="s">
        <v>24</v>
      </c>
      <c r="J36" s="26" t="s">
        <v>18</v>
      </c>
      <c r="K36" s="26" t="s">
        <v>90</v>
      </c>
      <c r="L36" s="26">
        <v>2013</v>
      </c>
      <c r="M36" s="26" t="s">
        <v>93</v>
      </c>
      <c r="N36" s="26" t="s">
        <v>93</v>
      </c>
      <c r="O36" s="26" t="s">
        <v>1205</v>
      </c>
      <c r="P36" s="27" t="s">
        <v>91</v>
      </c>
      <c r="Q36" s="27" t="s">
        <v>91</v>
      </c>
      <c r="R36" s="27" t="s">
        <v>91</v>
      </c>
      <c r="S36" s="26">
        <v>5.7</v>
      </c>
      <c r="T36" s="26">
        <v>1</v>
      </c>
      <c r="U36" s="26">
        <v>5.7</v>
      </c>
      <c r="V36" s="26" t="s">
        <v>25</v>
      </c>
      <c r="W36" s="26" t="s">
        <v>46</v>
      </c>
      <c r="X36" s="26">
        <v>16</v>
      </c>
      <c r="Y36" s="28">
        <v>222</v>
      </c>
      <c r="Z36" s="28">
        <v>220</v>
      </c>
      <c r="AA36" s="28">
        <f t="shared" si="0"/>
        <v>220</v>
      </c>
      <c r="AB36" s="26">
        <v>700</v>
      </c>
      <c r="AC36" s="26">
        <v>573.5</v>
      </c>
      <c r="AD36" s="26">
        <v>81.93</v>
      </c>
      <c r="AE36" s="26" t="s">
        <v>84</v>
      </c>
      <c r="AF36" s="26" t="s">
        <v>296</v>
      </c>
      <c r="AG36" s="26" t="s">
        <v>1190</v>
      </c>
      <c r="AH36" s="26" t="s">
        <v>1203</v>
      </c>
    </row>
    <row r="37" spans="2:34" x14ac:dyDescent="0.25">
      <c r="B37" s="25" t="s">
        <v>255</v>
      </c>
      <c r="C37" s="25" t="s">
        <v>326</v>
      </c>
      <c r="D37" s="26" t="s">
        <v>327</v>
      </c>
      <c r="E37" s="26" t="s">
        <v>328</v>
      </c>
      <c r="F37" s="26" t="s">
        <v>329</v>
      </c>
      <c r="G37" s="26" t="s">
        <v>16</v>
      </c>
      <c r="H37" s="27" t="s">
        <v>44</v>
      </c>
      <c r="I37" s="26" t="s">
        <v>24</v>
      </c>
      <c r="J37" s="26" t="s">
        <v>18</v>
      </c>
      <c r="K37" s="26"/>
      <c r="L37" s="26">
        <v>2010</v>
      </c>
      <c r="M37" s="26"/>
      <c r="N37" s="26"/>
      <c r="O37" s="26" t="s">
        <v>326</v>
      </c>
      <c r="P37" s="27" t="s">
        <v>83</v>
      </c>
      <c r="Q37" s="27" t="s">
        <v>83</v>
      </c>
      <c r="R37" s="27" t="s">
        <v>83</v>
      </c>
      <c r="S37" s="26">
        <v>40.61</v>
      </c>
      <c r="T37" s="26">
        <v>1</v>
      </c>
      <c r="U37" s="26">
        <v>40.61</v>
      </c>
      <c r="V37" s="26" t="s">
        <v>25</v>
      </c>
      <c r="W37" s="26" t="s">
        <v>46</v>
      </c>
      <c r="X37" s="26">
        <v>113</v>
      </c>
      <c r="Y37" s="28">
        <v>138</v>
      </c>
      <c r="Z37" s="28">
        <v>138</v>
      </c>
      <c r="AA37" s="28">
        <f t="shared" si="0"/>
        <v>138</v>
      </c>
      <c r="AB37" s="26">
        <v>70</v>
      </c>
      <c r="AC37" s="26"/>
      <c r="AD37" s="26"/>
      <c r="AE37" s="26"/>
      <c r="AF37" s="26"/>
      <c r="AG37" s="26" t="s">
        <v>330</v>
      </c>
      <c r="AH37" s="26" t="s">
        <v>331</v>
      </c>
    </row>
    <row r="38" spans="2:34" x14ac:dyDescent="0.25">
      <c r="B38" s="25" t="s">
        <v>255</v>
      </c>
      <c r="C38" s="25" t="s">
        <v>326</v>
      </c>
      <c r="D38" s="26" t="s">
        <v>1039</v>
      </c>
      <c r="E38" s="26" t="s">
        <v>1045</v>
      </c>
      <c r="F38" s="26" t="s">
        <v>1206</v>
      </c>
      <c r="G38" s="26" t="s">
        <v>16</v>
      </c>
      <c r="H38" s="27" t="s">
        <v>147</v>
      </c>
      <c r="I38" s="26" t="s">
        <v>24</v>
      </c>
      <c r="J38" s="26" t="s">
        <v>18</v>
      </c>
      <c r="K38" s="26"/>
      <c r="L38" s="26">
        <v>2015</v>
      </c>
      <c r="M38" s="26"/>
      <c r="N38" s="26"/>
      <c r="O38" s="26" t="s">
        <v>326</v>
      </c>
      <c r="P38" s="27" t="s">
        <v>1207</v>
      </c>
      <c r="Q38" s="27" t="s">
        <v>1207</v>
      </c>
      <c r="R38" s="27" t="s">
        <v>1207</v>
      </c>
      <c r="S38" s="26">
        <v>8.5299999999999994</v>
      </c>
      <c r="T38" s="26">
        <v>1</v>
      </c>
      <c r="U38" s="26">
        <v>8.5299999999999994</v>
      </c>
      <c r="V38" s="26" t="s">
        <v>25</v>
      </c>
      <c r="W38" s="26" t="s">
        <v>46</v>
      </c>
      <c r="X38" s="26">
        <v>17</v>
      </c>
      <c r="Y38" s="28">
        <v>138</v>
      </c>
      <c r="Z38" s="28">
        <v>138</v>
      </c>
      <c r="AA38" s="28">
        <f t="shared" si="0"/>
        <v>138</v>
      </c>
      <c r="AB38" s="26">
        <v>250</v>
      </c>
      <c r="AC38" s="26"/>
      <c r="AD38" s="26"/>
      <c r="AE38" s="26"/>
      <c r="AF38" s="26"/>
      <c r="AG38" s="26" t="s">
        <v>330</v>
      </c>
      <c r="AH38" s="26"/>
    </row>
    <row r="39" spans="2:34" x14ac:dyDescent="0.25">
      <c r="B39" s="25" t="s">
        <v>255</v>
      </c>
      <c r="C39" s="25" t="s">
        <v>326</v>
      </c>
      <c r="D39" s="26" t="s">
        <v>1208</v>
      </c>
      <c r="E39" s="26" t="s">
        <v>1045</v>
      </c>
      <c r="F39" s="26" t="s">
        <v>1209</v>
      </c>
      <c r="G39" s="26" t="s">
        <v>16</v>
      </c>
      <c r="H39" s="27" t="s">
        <v>147</v>
      </c>
      <c r="I39" s="26" t="s">
        <v>24</v>
      </c>
      <c r="J39" s="26" t="s">
        <v>18</v>
      </c>
      <c r="K39" s="26"/>
      <c r="L39" s="26">
        <v>2015</v>
      </c>
      <c r="M39" s="26"/>
      <c r="N39" s="26"/>
      <c r="O39" s="26" t="s">
        <v>326</v>
      </c>
      <c r="P39" s="27" t="s">
        <v>1207</v>
      </c>
      <c r="Q39" s="27" t="s">
        <v>1207</v>
      </c>
      <c r="R39" s="27" t="s">
        <v>1207</v>
      </c>
      <c r="S39" s="26">
        <v>2.74</v>
      </c>
      <c r="T39" s="26">
        <v>1</v>
      </c>
      <c r="U39" s="26">
        <v>2.74</v>
      </c>
      <c r="V39" s="26" t="s">
        <v>25</v>
      </c>
      <c r="W39" s="26" t="s">
        <v>46</v>
      </c>
      <c r="X39" s="26">
        <v>10</v>
      </c>
      <c r="Y39" s="28">
        <v>220</v>
      </c>
      <c r="Z39" s="28">
        <v>220</v>
      </c>
      <c r="AA39" s="28">
        <f t="shared" si="0"/>
        <v>220</v>
      </c>
      <c r="AB39" s="26">
        <v>293.5</v>
      </c>
      <c r="AC39" s="26"/>
      <c r="AD39" s="26"/>
      <c r="AE39" s="26"/>
      <c r="AF39" s="26"/>
      <c r="AG39" s="26" t="s">
        <v>330</v>
      </c>
      <c r="AH39" s="26"/>
    </row>
    <row r="40" spans="2:34" x14ac:dyDescent="0.25">
      <c r="B40" s="25" t="s">
        <v>255</v>
      </c>
      <c r="C40" s="25" t="s">
        <v>326</v>
      </c>
      <c r="D40" s="26" t="s">
        <v>1041</v>
      </c>
      <c r="E40" s="26" t="s">
        <v>1046</v>
      </c>
      <c r="F40" s="26" t="s">
        <v>1045</v>
      </c>
      <c r="G40" s="26" t="s">
        <v>16</v>
      </c>
      <c r="H40" s="27" t="s">
        <v>147</v>
      </c>
      <c r="I40" s="26" t="s">
        <v>24</v>
      </c>
      <c r="J40" s="26" t="s">
        <v>18</v>
      </c>
      <c r="K40" s="26"/>
      <c r="L40" s="26">
        <v>2015</v>
      </c>
      <c r="M40" s="26"/>
      <c r="N40" s="26"/>
      <c r="O40" s="26" t="s">
        <v>326</v>
      </c>
      <c r="P40" s="27" t="s">
        <v>935</v>
      </c>
      <c r="Q40" s="27" t="s">
        <v>1207</v>
      </c>
      <c r="R40" s="27"/>
      <c r="S40" s="26">
        <v>53.46</v>
      </c>
      <c r="T40" s="26">
        <v>1</v>
      </c>
      <c r="U40" s="26">
        <v>53.46</v>
      </c>
      <c r="V40" s="26" t="s">
        <v>25</v>
      </c>
      <c r="W40" s="26" t="s">
        <v>46</v>
      </c>
      <c r="X40" s="26">
        <v>115</v>
      </c>
      <c r="Y40" s="28">
        <v>220</v>
      </c>
      <c r="Z40" s="28">
        <v>220</v>
      </c>
      <c r="AA40" s="28">
        <f t="shared" si="0"/>
        <v>220</v>
      </c>
      <c r="AB40" s="26">
        <v>250</v>
      </c>
      <c r="AC40" s="26"/>
      <c r="AD40" s="26"/>
      <c r="AE40" s="26"/>
      <c r="AF40" s="26"/>
      <c r="AG40" s="26" t="s">
        <v>330</v>
      </c>
      <c r="AH40" s="26"/>
    </row>
    <row r="41" spans="2:34" x14ac:dyDescent="0.25">
      <c r="B41" s="25" t="s">
        <v>255</v>
      </c>
      <c r="C41" s="25" t="s">
        <v>326</v>
      </c>
      <c r="D41" s="26" t="s">
        <v>332</v>
      </c>
      <c r="E41" s="26" t="s">
        <v>333</v>
      </c>
      <c r="F41" s="26" t="s">
        <v>334</v>
      </c>
      <c r="G41" s="26" t="s">
        <v>16</v>
      </c>
      <c r="H41" s="27" t="s">
        <v>61</v>
      </c>
      <c r="I41" s="26" t="s">
        <v>24</v>
      </c>
      <c r="J41" s="26" t="s">
        <v>18</v>
      </c>
      <c r="K41" s="26"/>
      <c r="L41" s="26" t="s">
        <v>335</v>
      </c>
      <c r="M41" s="26"/>
      <c r="N41" s="26"/>
      <c r="O41" s="26" t="s">
        <v>326</v>
      </c>
      <c r="P41" s="27" t="s">
        <v>63</v>
      </c>
      <c r="Q41" s="27" t="s">
        <v>336</v>
      </c>
      <c r="R41" s="27" t="s">
        <v>336</v>
      </c>
      <c r="S41" s="26">
        <v>194.02</v>
      </c>
      <c r="T41" s="26">
        <v>2</v>
      </c>
      <c r="U41" s="26">
        <v>388.04</v>
      </c>
      <c r="V41" s="26" t="s">
        <v>25</v>
      </c>
      <c r="W41" s="26" t="s">
        <v>46</v>
      </c>
      <c r="X41" s="26">
        <v>378</v>
      </c>
      <c r="Y41" s="28">
        <v>220</v>
      </c>
      <c r="Z41" s="28">
        <v>220</v>
      </c>
      <c r="AA41" s="28">
        <f t="shared" si="0"/>
        <v>220</v>
      </c>
      <c r="AB41" s="26">
        <v>505</v>
      </c>
      <c r="AC41" s="26"/>
      <c r="AD41" s="26"/>
      <c r="AE41" s="26"/>
      <c r="AF41" s="26"/>
      <c r="AG41" s="26" t="s">
        <v>330</v>
      </c>
      <c r="AH41" s="26" t="s">
        <v>331</v>
      </c>
    </row>
    <row r="42" spans="2:34" x14ac:dyDescent="0.25">
      <c r="B42" s="25" t="s">
        <v>255</v>
      </c>
      <c r="C42" s="25" t="s">
        <v>326</v>
      </c>
      <c r="D42" s="26" t="s">
        <v>332</v>
      </c>
      <c r="E42" s="26" t="s">
        <v>333</v>
      </c>
      <c r="F42" s="26" t="s">
        <v>334</v>
      </c>
      <c r="G42" s="26" t="s">
        <v>16</v>
      </c>
      <c r="H42" s="27" t="s">
        <v>61</v>
      </c>
      <c r="I42" s="26" t="s">
        <v>24</v>
      </c>
      <c r="J42" s="26" t="s">
        <v>18</v>
      </c>
      <c r="K42" s="26"/>
      <c r="L42" s="26" t="s">
        <v>335</v>
      </c>
      <c r="M42" s="26"/>
      <c r="N42" s="26"/>
      <c r="O42" s="26" t="s">
        <v>326</v>
      </c>
      <c r="P42" s="27" t="s">
        <v>63</v>
      </c>
      <c r="Q42" s="27" t="s">
        <v>336</v>
      </c>
      <c r="R42" s="27" t="s">
        <v>336</v>
      </c>
      <c r="S42" s="26">
        <v>102.23999999999998</v>
      </c>
      <c r="T42" s="26">
        <v>2</v>
      </c>
      <c r="U42" s="26">
        <v>204.47999999999996</v>
      </c>
      <c r="V42" s="26" t="s">
        <v>25</v>
      </c>
      <c r="W42" s="26" t="s">
        <v>46</v>
      </c>
      <c r="X42" s="26">
        <v>204</v>
      </c>
      <c r="Y42" s="28">
        <v>220</v>
      </c>
      <c r="Z42" s="28">
        <v>220</v>
      </c>
      <c r="AA42" s="28">
        <f t="shared" si="0"/>
        <v>220</v>
      </c>
      <c r="AB42" s="26">
        <v>505</v>
      </c>
      <c r="AC42" s="26"/>
      <c r="AD42" s="26"/>
      <c r="AE42" s="26"/>
      <c r="AF42" s="26"/>
      <c r="AG42" s="26" t="s">
        <v>330</v>
      </c>
      <c r="AH42" s="26" t="s">
        <v>331</v>
      </c>
    </row>
    <row r="43" spans="2:34" x14ac:dyDescent="0.25">
      <c r="B43" s="25" t="s">
        <v>255</v>
      </c>
      <c r="C43" s="25" t="s">
        <v>326</v>
      </c>
      <c r="D43" s="26" t="s">
        <v>337</v>
      </c>
      <c r="E43" s="26" t="s">
        <v>334</v>
      </c>
      <c r="F43" s="26" t="s">
        <v>338</v>
      </c>
      <c r="G43" s="26" t="s">
        <v>16</v>
      </c>
      <c r="H43" s="27" t="s">
        <v>61</v>
      </c>
      <c r="I43" s="26" t="s">
        <v>24</v>
      </c>
      <c r="J43" s="26" t="s">
        <v>18</v>
      </c>
      <c r="K43" s="26"/>
      <c r="L43" s="26" t="s">
        <v>335</v>
      </c>
      <c r="M43" s="26"/>
      <c r="N43" s="26"/>
      <c r="O43" s="26" t="s">
        <v>326</v>
      </c>
      <c r="P43" s="27" t="s">
        <v>336</v>
      </c>
      <c r="Q43" s="27" t="s">
        <v>124</v>
      </c>
      <c r="R43" s="27" t="s">
        <v>124</v>
      </c>
      <c r="S43" s="26">
        <v>314.54000000000002</v>
      </c>
      <c r="T43" s="26">
        <v>2</v>
      </c>
      <c r="U43" s="26">
        <v>629.08000000000004</v>
      </c>
      <c r="V43" s="26" t="s">
        <v>25</v>
      </c>
      <c r="W43" s="26" t="s">
        <v>46</v>
      </c>
      <c r="X43" s="26">
        <v>663</v>
      </c>
      <c r="Y43" s="28">
        <v>220</v>
      </c>
      <c r="Z43" s="28">
        <v>220</v>
      </c>
      <c r="AA43" s="28">
        <f t="shared" si="0"/>
        <v>220</v>
      </c>
      <c r="AB43" s="26">
        <v>505</v>
      </c>
      <c r="AC43" s="26"/>
      <c r="AD43" s="26"/>
      <c r="AE43" s="26" t="s">
        <v>339</v>
      </c>
      <c r="AF43" s="26">
        <v>421.5</v>
      </c>
      <c r="AG43" s="26" t="s">
        <v>330</v>
      </c>
      <c r="AH43" s="26"/>
    </row>
    <row r="44" spans="2:34" x14ac:dyDescent="0.25">
      <c r="B44" s="25" t="s">
        <v>255</v>
      </c>
      <c r="C44" s="25" t="s">
        <v>326</v>
      </c>
      <c r="D44" s="26" t="s">
        <v>1040</v>
      </c>
      <c r="E44" s="26" t="s">
        <v>334</v>
      </c>
      <c r="F44" s="26" t="s">
        <v>1045</v>
      </c>
      <c r="G44" s="26" t="s">
        <v>16</v>
      </c>
      <c r="H44" s="27" t="s">
        <v>147</v>
      </c>
      <c r="I44" s="26" t="s">
        <v>24</v>
      </c>
      <c r="J44" s="26" t="s">
        <v>18</v>
      </c>
      <c r="K44" s="26"/>
      <c r="L44" s="26">
        <v>2015</v>
      </c>
      <c r="M44" s="26"/>
      <c r="N44" s="26"/>
      <c r="O44" s="26" t="s">
        <v>326</v>
      </c>
      <c r="P44" s="27" t="s">
        <v>752</v>
      </c>
      <c r="Q44" s="27" t="s">
        <v>1207</v>
      </c>
      <c r="R44" s="27"/>
      <c r="S44" s="26">
        <v>53.46</v>
      </c>
      <c r="T44" s="26">
        <v>1</v>
      </c>
      <c r="U44" s="26">
        <v>53.46</v>
      </c>
      <c r="V44" s="26" t="s">
        <v>25</v>
      </c>
      <c r="W44" s="26" t="s">
        <v>46</v>
      </c>
      <c r="X44" s="26">
        <v>382</v>
      </c>
      <c r="Y44" s="28">
        <v>220</v>
      </c>
      <c r="Z44" s="28">
        <v>220</v>
      </c>
      <c r="AA44" s="28">
        <f t="shared" si="0"/>
        <v>220</v>
      </c>
      <c r="AB44" s="26">
        <v>250</v>
      </c>
      <c r="AC44" s="26"/>
      <c r="AD44" s="26"/>
      <c r="AE44" s="26"/>
      <c r="AF44" s="26"/>
      <c r="AG44" s="26" t="s">
        <v>330</v>
      </c>
      <c r="AH44" s="26"/>
    </row>
    <row r="45" spans="2:34" x14ac:dyDescent="0.25">
      <c r="B45" s="25" t="s">
        <v>255</v>
      </c>
      <c r="C45" s="25" t="s">
        <v>326</v>
      </c>
      <c r="D45" s="26" t="s">
        <v>1042</v>
      </c>
      <c r="E45" s="26" t="s">
        <v>1046</v>
      </c>
      <c r="F45" s="26" t="s">
        <v>334</v>
      </c>
      <c r="G45" s="26" t="s">
        <v>16</v>
      </c>
      <c r="H45" s="27" t="s">
        <v>147</v>
      </c>
      <c r="I45" s="26" t="s">
        <v>24</v>
      </c>
      <c r="J45" s="26" t="s">
        <v>18</v>
      </c>
      <c r="K45" s="26"/>
      <c r="L45" s="26">
        <v>2015</v>
      </c>
      <c r="M45" s="26"/>
      <c r="N45" s="26"/>
      <c r="O45" s="26" t="s">
        <v>326</v>
      </c>
      <c r="P45" s="27" t="s">
        <v>935</v>
      </c>
      <c r="Q45" s="27" t="s">
        <v>752</v>
      </c>
      <c r="R45" s="27"/>
      <c r="S45" s="26">
        <v>50.1</v>
      </c>
      <c r="T45" s="26">
        <v>1</v>
      </c>
      <c r="U45" s="26">
        <v>50.1</v>
      </c>
      <c r="V45" s="26" t="s">
        <v>25</v>
      </c>
      <c r="W45" s="26" t="s">
        <v>46</v>
      </c>
      <c r="X45" s="26">
        <v>274</v>
      </c>
      <c r="Y45" s="28">
        <v>220</v>
      </c>
      <c r="Z45" s="28">
        <v>220</v>
      </c>
      <c r="AA45" s="28">
        <f t="shared" si="0"/>
        <v>220</v>
      </c>
      <c r="AB45" s="26">
        <v>250</v>
      </c>
      <c r="AC45" s="26"/>
      <c r="AD45" s="26"/>
      <c r="AE45" s="26"/>
      <c r="AF45" s="26"/>
      <c r="AG45" s="26" t="s">
        <v>330</v>
      </c>
      <c r="AH45" s="26"/>
    </row>
    <row r="46" spans="2:34" x14ac:dyDescent="0.25">
      <c r="B46" s="25" t="s">
        <v>255</v>
      </c>
      <c r="C46" s="25" t="s">
        <v>326</v>
      </c>
      <c r="D46" s="26" t="s">
        <v>340</v>
      </c>
      <c r="E46" s="26" t="s">
        <v>53</v>
      </c>
      <c r="F46" s="26" t="s">
        <v>341</v>
      </c>
      <c r="G46" s="26" t="s">
        <v>16</v>
      </c>
      <c r="H46" s="27" t="s">
        <v>147</v>
      </c>
      <c r="I46" s="26" t="s">
        <v>24</v>
      </c>
      <c r="J46" s="26" t="s">
        <v>18</v>
      </c>
      <c r="K46" s="26"/>
      <c r="L46" s="26" t="s">
        <v>342</v>
      </c>
      <c r="M46" s="26"/>
      <c r="N46" s="26"/>
      <c r="O46" s="26" t="s">
        <v>326</v>
      </c>
      <c r="P46" s="27" t="s">
        <v>20</v>
      </c>
      <c r="Q46" s="27" t="s">
        <v>20</v>
      </c>
      <c r="R46" s="27" t="s">
        <v>20</v>
      </c>
      <c r="S46" s="26">
        <v>50.1</v>
      </c>
      <c r="T46" s="26">
        <v>2</v>
      </c>
      <c r="U46" s="26">
        <v>100.2</v>
      </c>
      <c r="V46" s="26" t="s">
        <v>25</v>
      </c>
      <c r="W46" s="26" t="s">
        <v>46</v>
      </c>
      <c r="X46" s="26">
        <v>106</v>
      </c>
      <c r="Y46" s="28">
        <v>220</v>
      </c>
      <c r="Z46" s="28">
        <v>220</v>
      </c>
      <c r="AA46" s="28">
        <f t="shared" si="0"/>
        <v>220</v>
      </c>
      <c r="AB46" s="26" t="s">
        <v>343</v>
      </c>
      <c r="AC46" s="26"/>
      <c r="AD46" s="26"/>
      <c r="AE46" s="26"/>
      <c r="AF46" s="26"/>
      <c r="AG46" s="26" t="s">
        <v>330</v>
      </c>
      <c r="AH46" s="26" t="s">
        <v>331</v>
      </c>
    </row>
    <row r="47" spans="2:34" x14ac:dyDescent="0.25">
      <c r="B47" s="25" t="s">
        <v>255</v>
      </c>
      <c r="C47" s="25" t="s">
        <v>326</v>
      </c>
      <c r="D47" s="26" t="s">
        <v>344</v>
      </c>
      <c r="E47" s="26" t="s">
        <v>341</v>
      </c>
      <c r="F47" s="26" t="s">
        <v>345</v>
      </c>
      <c r="G47" s="26" t="s">
        <v>16</v>
      </c>
      <c r="H47" s="27" t="s">
        <v>147</v>
      </c>
      <c r="I47" s="26" t="s">
        <v>24</v>
      </c>
      <c r="J47" s="26" t="s">
        <v>18</v>
      </c>
      <c r="K47" s="26"/>
      <c r="L47" s="26" t="s">
        <v>346</v>
      </c>
      <c r="M47" s="26"/>
      <c r="N47" s="26"/>
      <c r="O47" s="26" t="s">
        <v>326</v>
      </c>
      <c r="P47" s="27" t="s">
        <v>20</v>
      </c>
      <c r="Q47" s="27" t="s">
        <v>20</v>
      </c>
      <c r="R47" s="27" t="s">
        <v>20</v>
      </c>
      <c r="S47" s="26">
        <v>39.1</v>
      </c>
      <c r="T47" s="26">
        <v>2</v>
      </c>
      <c r="U47" s="26">
        <v>78.2</v>
      </c>
      <c r="V47" s="26" t="s">
        <v>25</v>
      </c>
      <c r="W47" s="26" t="s">
        <v>46</v>
      </c>
      <c r="X47" s="26">
        <v>79</v>
      </c>
      <c r="Y47" s="28">
        <v>220</v>
      </c>
      <c r="Z47" s="28">
        <v>220</v>
      </c>
      <c r="AA47" s="28">
        <f t="shared" si="0"/>
        <v>220</v>
      </c>
      <c r="AB47" s="26" t="s">
        <v>343</v>
      </c>
      <c r="AC47" s="26"/>
      <c r="AD47" s="26"/>
      <c r="AE47" s="26"/>
      <c r="AF47" s="26"/>
      <c r="AG47" s="26" t="s">
        <v>330</v>
      </c>
      <c r="AH47" s="26" t="s">
        <v>331</v>
      </c>
    </row>
    <row r="48" spans="2:34" x14ac:dyDescent="0.25">
      <c r="B48" s="25" t="s">
        <v>255</v>
      </c>
      <c r="C48" s="25" t="s">
        <v>326</v>
      </c>
      <c r="D48" s="26" t="s">
        <v>347</v>
      </c>
      <c r="E48" s="26" t="s">
        <v>345</v>
      </c>
      <c r="F48" s="26" t="s">
        <v>348</v>
      </c>
      <c r="G48" s="26" t="s">
        <v>16</v>
      </c>
      <c r="H48" s="27" t="s">
        <v>147</v>
      </c>
      <c r="I48" s="26" t="s">
        <v>24</v>
      </c>
      <c r="J48" s="26" t="s">
        <v>18</v>
      </c>
      <c r="K48" s="26"/>
      <c r="L48" s="26" t="s">
        <v>346</v>
      </c>
      <c r="M48" s="26"/>
      <c r="N48" s="26"/>
      <c r="O48" s="26" t="s">
        <v>326</v>
      </c>
      <c r="P48" s="27" t="s">
        <v>20</v>
      </c>
      <c r="Q48" s="27" t="s">
        <v>20</v>
      </c>
      <c r="R48" s="27" t="s">
        <v>20</v>
      </c>
      <c r="S48" s="26">
        <v>10.8</v>
      </c>
      <c r="T48" s="26">
        <v>2</v>
      </c>
      <c r="U48" s="26">
        <v>21.6</v>
      </c>
      <c r="V48" s="26" t="s">
        <v>25</v>
      </c>
      <c r="W48" s="26" t="s">
        <v>46</v>
      </c>
      <c r="X48" s="26">
        <v>26</v>
      </c>
      <c r="Y48" s="28">
        <v>220</v>
      </c>
      <c r="Z48" s="28">
        <v>220</v>
      </c>
      <c r="AA48" s="28">
        <f t="shared" si="0"/>
        <v>220</v>
      </c>
      <c r="AB48" s="26" t="s">
        <v>349</v>
      </c>
      <c r="AC48" s="26"/>
      <c r="AD48" s="26"/>
      <c r="AE48" s="26"/>
      <c r="AF48" s="26"/>
      <c r="AG48" s="26" t="s">
        <v>330</v>
      </c>
      <c r="AH48" s="26" t="s">
        <v>331</v>
      </c>
    </row>
    <row r="49" spans="2:34" x14ac:dyDescent="0.25">
      <c r="B49" s="25" t="s">
        <v>255</v>
      </c>
      <c r="C49" s="25" t="s">
        <v>326</v>
      </c>
      <c r="D49" s="26" t="s">
        <v>350</v>
      </c>
      <c r="E49" s="26" t="s">
        <v>53</v>
      </c>
      <c r="F49" s="26" t="s">
        <v>351</v>
      </c>
      <c r="G49" s="26" t="s">
        <v>16</v>
      </c>
      <c r="H49" s="27" t="s">
        <v>44</v>
      </c>
      <c r="I49" s="26" t="s">
        <v>24</v>
      </c>
      <c r="J49" s="26" t="s">
        <v>18</v>
      </c>
      <c r="K49" s="26"/>
      <c r="L49" s="26">
        <v>2009</v>
      </c>
      <c r="M49" s="26"/>
      <c r="N49" s="26"/>
      <c r="O49" s="26" t="s">
        <v>326</v>
      </c>
      <c r="P49" s="27" t="s">
        <v>20</v>
      </c>
      <c r="Q49" s="27" t="s">
        <v>20</v>
      </c>
      <c r="R49" s="27" t="s">
        <v>20</v>
      </c>
      <c r="S49" s="26">
        <v>106.8</v>
      </c>
      <c r="T49" s="26">
        <v>1</v>
      </c>
      <c r="U49" s="26">
        <v>106.8</v>
      </c>
      <c r="V49" s="26" t="s">
        <v>25</v>
      </c>
      <c r="W49" s="26" t="s">
        <v>46</v>
      </c>
      <c r="X49" s="26">
        <v>198</v>
      </c>
      <c r="Y49" s="28">
        <v>220</v>
      </c>
      <c r="Z49" s="28">
        <v>220</v>
      </c>
      <c r="AA49" s="28">
        <f t="shared" si="0"/>
        <v>220</v>
      </c>
      <c r="AB49" s="26">
        <v>358</v>
      </c>
      <c r="AC49" s="26"/>
      <c r="AD49" s="26"/>
      <c r="AE49" s="26"/>
      <c r="AF49" s="26"/>
      <c r="AG49" s="26" t="s">
        <v>330</v>
      </c>
      <c r="AH49" s="26" t="s">
        <v>331</v>
      </c>
    </row>
    <row r="50" spans="2:34" x14ac:dyDescent="0.25">
      <c r="B50" s="25" t="s">
        <v>255</v>
      </c>
      <c r="C50" s="25" t="s">
        <v>326</v>
      </c>
      <c r="D50" s="26" t="s">
        <v>352</v>
      </c>
      <c r="E50" s="26" t="s">
        <v>353</v>
      </c>
      <c r="F50" s="26" t="s">
        <v>121</v>
      </c>
      <c r="G50" s="26" t="s">
        <v>16</v>
      </c>
      <c r="H50" s="27" t="s">
        <v>44</v>
      </c>
      <c r="I50" s="26" t="s">
        <v>24</v>
      </c>
      <c r="J50" s="26" t="s">
        <v>18</v>
      </c>
      <c r="K50" s="26"/>
      <c r="L50" s="26">
        <v>2011</v>
      </c>
      <c r="M50" s="26"/>
      <c r="N50" s="26"/>
      <c r="O50" s="26" t="s">
        <v>326</v>
      </c>
      <c r="P50" s="27" t="s">
        <v>121</v>
      </c>
      <c r="Q50" s="27" t="s">
        <v>121</v>
      </c>
      <c r="R50" s="27" t="s">
        <v>121</v>
      </c>
      <c r="S50" s="26">
        <v>57.1</v>
      </c>
      <c r="T50" s="26">
        <v>1</v>
      </c>
      <c r="U50" s="26">
        <v>57.1</v>
      </c>
      <c r="V50" s="26" t="s">
        <v>25</v>
      </c>
      <c r="W50" s="26" t="s">
        <v>46</v>
      </c>
      <c r="X50" s="26">
        <v>117</v>
      </c>
      <c r="Y50" s="28">
        <v>220</v>
      </c>
      <c r="Z50" s="28">
        <v>220</v>
      </c>
      <c r="AA50" s="28">
        <f t="shared" si="0"/>
        <v>220</v>
      </c>
      <c r="AB50" s="26">
        <v>180</v>
      </c>
      <c r="AC50" s="26"/>
      <c r="AD50" s="26"/>
      <c r="AE50" s="26"/>
      <c r="AF50" s="26"/>
      <c r="AG50" s="26" t="s">
        <v>330</v>
      </c>
      <c r="AH50" s="26" t="s">
        <v>331</v>
      </c>
    </row>
    <row r="51" spans="2:34" x14ac:dyDescent="0.25">
      <c r="B51" s="25" t="s">
        <v>255</v>
      </c>
      <c r="C51" s="25" t="s">
        <v>326</v>
      </c>
      <c r="D51" s="26" t="s">
        <v>354</v>
      </c>
      <c r="E51" s="26" t="s">
        <v>355</v>
      </c>
      <c r="F51" s="26" t="s">
        <v>356</v>
      </c>
      <c r="G51" s="26" t="s">
        <v>16</v>
      </c>
      <c r="H51" s="27" t="s">
        <v>147</v>
      </c>
      <c r="I51" s="26" t="s">
        <v>24</v>
      </c>
      <c r="J51" s="26" t="s">
        <v>18</v>
      </c>
      <c r="K51" s="26"/>
      <c r="L51" s="26">
        <v>2013</v>
      </c>
      <c r="M51" s="26"/>
      <c r="N51" s="26"/>
      <c r="O51" s="26" t="s">
        <v>326</v>
      </c>
      <c r="P51" s="27" t="s">
        <v>83</v>
      </c>
      <c r="Q51" s="27" t="s">
        <v>83</v>
      </c>
      <c r="R51" s="27" t="s">
        <v>83</v>
      </c>
      <c r="S51" s="26">
        <v>103.7</v>
      </c>
      <c r="T51" s="26">
        <v>1</v>
      </c>
      <c r="U51" s="26">
        <v>103.7</v>
      </c>
      <c r="V51" s="26" t="s">
        <v>25</v>
      </c>
      <c r="W51" s="26" t="s">
        <v>46</v>
      </c>
      <c r="X51" s="26">
        <v>239</v>
      </c>
      <c r="Y51" s="28">
        <v>220</v>
      </c>
      <c r="Z51" s="28">
        <v>220</v>
      </c>
      <c r="AA51" s="28">
        <f t="shared" si="0"/>
        <v>220</v>
      </c>
      <c r="AB51" s="26">
        <v>180</v>
      </c>
      <c r="AC51" s="26"/>
      <c r="AD51" s="26"/>
      <c r="AE51" s="26"/>
      <c r="AF51" s="26"/>
      <c r="AG51" s="26" t="s">
        <v>330</v>
      </c>
      <c r="AH51" s="26" t="s">
        <v>331</v>
      </c>
    </row>
    <row r="52" spans="2:34" x14ac:dyDescent="0.25">
      <c r="B52" s="25" t="s">
        <v>255</v>
      </c>
      <c r="C52" s="25" t="s">
        <v>326</v>
      </c>
      <c r="D52" s="26" t="s">
        <v>357</v>
      </c>
      <c r="E52" s="26" t="s">
        <v>306</v>
      </c>
      <c r="F52" s="26" t="s">
        <v>358</v>
      </c>
      <c r="G52" s="26" t="s">
        <v>16</v>
      </c>
      <c r="H52" s="27" t="s">
        <v>147</v>
      </c>
      <c r="I52" s="26" t="s">
        <v>24</v>
      </c>
      <c r="J52" s="26" t="s">
        <v>18</v>
      </c>
      <c r="K52" s="26"/>
      <c r="L52" s="26">
        <v>2012</v>
      </c>
      <c r="M52" s="26"/>
      <c r="N52" s="26"/>
      <c r="O52" s="26" t="s">
        <v>326</v>
      </c>
      <c r="P52" s="27" t="s">
        <v>88</v>
      </c>
      <c r="Q52" s="27" t="s">
        <v>88</v>
      </c>
      <c r="R52" s="27" t="s">
        <v>88</v>
      </c>
      <c r="S52" s="26">
        <v>3.91</v>
      </c>
      <c r="T52" s="26">
        <v>2</v>
      </c>
      <c r="U52" s="26">
        <v>7.82</v>
      </c>
      <c r="V52" s="26" t="s">
        <v>25</v>
      </c>
      <c r="W52" s="26" t="s">
        <v>46</v>
      </c>
      <c r="X52" s="26">
        <v>12</v>
      </c>
      <c r="Y52" s="28">
        <v>220</v>
      </c>
      <c r="Z52" s="28">
        <v>220</v>
      </c>
      <c r="AA52" s="28">
        <f t="shared" si="0"/>
        <v>220</v>
      </c>
      <c r="AB52" s="26">
        <v>750</v>
      </c>
      <c r="AC52" s="26"/>
      <c r="AD52" s="26"/>
      <c r="AE52" s="26"/>
      <c r="AF52" s="26"/>
      <c r="AG52" s="26" t="s">
        <v>330</v>
      </c>
      <c r="AH52" s="26" t="s">
        <v>331</v>
      </c>
    </row>
    <row r="53" spans="2:34" x14ac:dyDescent="0.25">
      <c r="B53" s="25" t="s">
        <v>255</v>
      </c>
      <c r="C53" s="25" t="s">
        <v>326</v>
      </c>
      <c r="D53" s="26" t="s">
        <v>359</v>
      </c>
      <c r="E53" s="26" t="s">
        <v>360</v>
      </c>
      <c r="F53" s="26" t="s">
        <v>361</v>
      </c>
      <c r="G53" s="26" t="s">
        <v>16</v>
      </c>
      <c r="H53" s="27" t="s">
        <v>147</v>
      </c>
      <c r="I53" s="26" t="s">
        <v>24</v>
      </c>
      <c r="J53" s="26" t="s">
        <v>18</v>
      </c>
      <c r="K53" s="26"/>
      <c r="L53" s="26">
        <v>2013</v>
      </c>
      <c r="M53" s="26"/>
      <c r="N53" s="26"/>
      <c r="O53" s="26" t="s">
        <v>326</v>
      </c>
      <c r="P53" s="27" t="s">
        <v>119</v>
      </c>
      <c r="Q53" s="27" t="s">
        <v>118</v>
      </c>
      <c r="R53" s="27" t="s">
        <v>118</v>
      </c>
      <c r="S53" s="26">
        <v>106</v>
      </c>
      <c r="T53" s="26">
        <v>1</v>
      </c>
      <c r="U53" s="26">
        <v>106</v>
      </c>
      <c r="V53" s="26" t="s">
        <v>25</v>
      </c>
      <c r="W53" s="26" t="s">
        <v>46</v>
      </c>
      <c r="X53" s="26">
        <v>230</v>
      </c>
      <c r="Y53" s="28">
        <v>220</v>
      </c>
      <c r="Z53" s="28">
        <v>220</v>
      </c>
      <c r="AA53" s="28">
        <f t="shared" si="0"/>
        <v>220</v>
      </c>
      <c r="AB53" s="26">
        <v>180</v>
      </c>
      <c r="AC53" s="26"/>
      <c r="AD53" s="26"/>
      <c r="AE53" s="26"/>
      <c r="AF53" s="26"/>
      <c r="AG53" s="26" t="s">
        <v>330</v>
      </c>
      <c r="AH53" s="26" t="s">
        <v>331</v>
      </c>
    </row>
    <row r="54" spans="2:34" x14ac:dyDescent="0.25">
      <c r="B54" s="25" t="s">
        <v>255</v>
      </c>
      <c r="C54" s="25" t="s">
        <v>326</v>
      </c>
      <c r="D54" s="26" t="s">
        <v>362</v>
      </c>
      <c r="E54" s="26" t="s">
        <v>53</v>
      </c>
      <c r="F54" s="26" t="s">
        <v>345</v>
      </c>
      <c r="G54" s="26" t="s">
        <v>16</v>
      </c>
      <c r="H54" s="27" t="s">
        <v>147</v>
      </c>
      <c r="I54" s="26" t="s">
        <v>24</v>
      </c>
      <c r="J54" s="26" t="s">
        <v>18</v>
      </c>
      <c r="K54" s="26"/>
      <c r="L54" s="26">
        <v>2011</v>
      </c>
      <c r="M54" s="26"/>
      <c r="N54" s="26"/>
      <c r="O54" s="26" t="s">
        <v>326</v>
      </c>
      <c r="P54" s="27" t="s">
        <v>20</v>
      </c>
      <c r="Q54" s="27" t="s">
        <v>20</v>
      </c>
      <c r="R54" s="27" t="s">
        <v>20</v>
      </c>
      <c r="S54" s="26">
        <v>89.8</v>
      </c>
      <c r="T54" s="26">
        <v>1</v>
      </c>
      <c r="U54" s="26">
        <v>89.8</v>
      </c>
      <c r="V54" s="26" t="s">
        <v>25</v>
      </c>
      <c r="W54" s="26" t="s">
        <v>46</v>
      </c>
      <c r="X54" s="26">
        <v>172</v>
      </c>
      <c r="Y54" s="28">
        <v>500</v>
      </c>
      <c r="Z54" s="28">
        <v>500</v>
      </c>
      <c r="AA54" s="28">
        <f t="shared" si="0"/>
        <v>500</v>
      </c>
      <c r="AB54" s="26">
        <v>1400</v>
      </c>
      <c r="AC54" s="26"/>
      <c r="AD54" s="26"/>
      <c r="AE54" s="26"/>
      <c r="AF54" s="26"/>
      <c r="AG54" s="26" t="s">
        <v>330</v>
      </c>
      <c r="AH54" s="26" t="s">
        <v>331</v>
      </c>
    </row>
    <row r="55" spans="2:34" x14ac:dyDescent="0.25">
      <c r="B55" s="25" t="s">
        <v>255</v>
      </c>
      <c r="C55" s="25" t="s">
        <v>326</v>
      </c>
      <c r="D55" s="26" t="s">
        <v>363</v>
      </c>
      <c r="E55" s="26" t="s">
        <v>345</v>
      </c>
      <c r="F55" s="26" t="s">
        <v>364</v>
      </c>
      <c r="G55" s="26" t="s">
        <v>16</v>
      </c>
      <c r="H55" s="27" t="s">
        <v>147</v>
      </c>
      <c r="I55" s="26" t="s">
        <v>24</v>
      </c>
      <c r="J55" s="26" t="s">
        <v>18</v>
      </c>
      <c r="K55" s="26"/>
      <c r="L55" s="26">
        <v>2012</v>
      </c>
      <c r="M55" s="26"/>
      <c r="N55" s="26"/>
      <c r="O55" s="26" t="s">
        <v>326</v>
      </c>
      <c r="P55" s="27" t="s">
        <v>20</v>
      </c>
      <c r="Q55" s="27" t="s">
        <v>173</v>
      </c>
      <c r="R55" s="27" t="s">
        <v>173</v>
      </c>
      <c r="S55" s="26">
        <v>99.24</v>
      </c>
      <c r="T55" s="26">
        <v>1</v>
      </c>
      <c r="U55" s="26">
        <v>99.24</v>
      </c>
      <c r="V55" s="26" t="s">
        <v>25</v>
      </c>
      <c r="W55" s="26" t="s">
        <v>46</v>
      </c>
      <c r="X55" s="26">
        <v>181</v>
      </c>
      <c r="Y55" s="28">
        <v>500</v>
      </c>
      <c r="Z55" s="28">
        <v>500</v>
      </c>
      <c r="AA55" s="28">
        <f t="shared" si="0"/>
        <v>500</v>
      </c>
      <c r="AB55" s="26">
        <v>1300</v>
      </c>
      <c r="AC55" s="26"/>
      <c r="AD55" s="26"/>
      <c r="AE55" s="26"/>
      <c r="AF55" s="26"/>
      <c r="AG55" s="26" t="s">
        <v>330</v>
      </c>
      <c r="AH55" s="26" t="s">
        <v>331</v>
      </c>
    </row>
    <row r="56" spans="2:34" x14ac:dyDescent="0.25">
      <c r="B56" s="25" t="s">
        <v>255</v>
      </c>
      <c r="C56" s="25" t="s">
        <v>326</v>
      </c>
      <c r="D56" s="26" t="s">
        <v>363</v>
      </c>
      <c r="E56" s="26" t="s">
        <v>345</v>
      </c>
      <c r="F56" s="26" t="s">
        <v>364</v>
      </c>
      <c r="G56" s="26" t="s">
        <v>16</v>
      </c>
      <c r="H56" s="27" t="s">
        <v>147</v>
      </c>
      <c r="I56" s="26" t="s">
        <v>24</v>
      </c>
      <c r="J56" s="26" t="s">
        <v>18</v>
      </c>
      <c r="K56" s="26"/>
      <c r="L56" s="26">
        <v>2012</v>
      </c>
      <c r="M56" s="26"/>
      <c r="N56" s="26"/>
      <c r="O56" s="26" t="s">
        <v>326</v>
      </c>
      <c r="P56" s="27" t="s">
        <v>20</v>
      </c>
      <c r="Q56" s="27" t="s">
        <v>173</v>
      </c>
      <c r="R56" s="27" t="s">
        <v>173</v>
      </c>
      <c r="S56" s="26">
        <v>277.76</v>
      </c>
      <c r="T56" s="26">
        <v>1</v>
      </c>
      <c r="U56" s="26">
        <v>277.76</v>
      </c>
      <c r="V56" s="26" t="s">
        <v>25</v>
      </c>
      <c r="W56" s="26" t="s">
        <v>46</v>
      </c>
      <c r="X56" s="26">
        <v>538</v>
      </c>
      <c r="Y56" s="28">
        <v>500</v>
      </c>
      <c r="Z56" s="28">
        <v>500</v>
      </c>
      <c r="AA56" s="28">
        <f t="shared" si="0"/>
        <v>500</v>
      </c>
      <c r="AB56" s="26">
        <v>1300</v>
      </c>
      <c r="AC56" s="26"/>
      <c r="AD56" s="26"/>
      <c r="AE56" s="26"/>
      <c r="AF56" s="26"/>
      <c r="AG56" s="26" t="s">
        <v>330</v>
      </c>
      <c r="AH56" s="26" t="s">
        <v>331</v>
      </c>
    </row>
    <row r="57" spans="2:34" x14ac:dyDescent="0.25">
      <c r="B57" s="25" t="s">
        <v>255</v>
      </c>
      <c r="C57" s="25" t="s">
        <v>326</v>
      </c>
      <c r="D57" s="26" t="s">
        <v>365</v>
      </c>
      <c r="E57" s="26" t="s">
        <v>364</v>
      </c>
      <c r="F57" s="26" t="s">
        <v>358</v>
      </c>
      <c r="G57" s="26" t="s">
        <v>16</v>
      </c>
      <c r="H57" s="27" t="s">
        <v>147</v>
      </c>
      <c r="I57" s="26" t="s">
        <v>24</v>
      </c>
      <c r="J57" s="26" t="s">
        <v>18</v>
      </c>
      <c r="K57" s="26"/>
      <c r="L57" s="26">
        <v>2012</v>
      </c>
      <c r="M57" s="26"/>
      <c r="N57" s="26"/>
      <c r="O57" s="26" t="s">
        <v>326</v>
      </c>
      <c r="P57" s="27" t="s">
        <v>173</v>
      </c>
      <c r="Q57" s="27" t="s">
        <v>88</v>
      </c>
      <c r="R57" s="27" t="s">
        <v>88</v>
      </c>
      <c r="S57" s="26">
        <v>145</v>
      </c>
      <c r="T57" s="26">
        <v>1</v>
      </c>
      <c r="U57" s="26">
        <v>145</v>
      </c>
      <c r="V57" s="26" t="s">
        <v>25</v>
      </c>
      <c r="W57" s="26" t="s">
        <v>46</v>
      </c>
      <c r="X57" s="26">
        <v>301</v>
      </c>
      <c r="Y57" s="28">
        <v>500</v>
      </c>
      <c r="Z57" s="28">
        <v>500</v>
      </c>
      <c r="AA57" s="28">
        <f t="shared" si="0"/>
        <v>500</v>
      </c>
      <c r="AB57" s="26">
        <v>1300</v>
      </c>
      <c r="AC57" s="26"/>
      <c r="AD57" s="26"/>
      <c r="AE57" s="26"/>
      <c r="AF57" s="26"/>
      <c r="AG57" s="26" t="s">
        <v>330</v>
      </c>
      <c r="AH57" s="26" t="s">
        <v>331</v>
      </c>
    </row>
    <row r="58" spans="2:34" x14ac:dyDescent="0.25">
      <c r="B58" s="25" t="s">
        <v>255</v>
      </c>
      <c r="C58" s="25" t="s">
        <v>326</v>
      </c>
      <c r="D58" s="26" t="s">
        <v>366</v>
      </c>
      <c r="E58" s="26" t="s">
        <v>358</v>
      </c>
      <c r="F58" s="26" t="s">
        <v>367</v>
      </c>
      <c r="G58" s="26" t="s">
        <v>16</v>
      </c>
      <c r="H58" s="27" t="s">
        <v>147</v>
      </c>
      <c r="I58" s="26" t="s">
        <v>24</v>
      </c>
      <c r="J58" s="26" t="s">
        <v>18</v>
      </c>
      <c r="K58" s="26"/>
      <c r="L58" s="26">
        <v>2014</v>
      </c>
      <c r="M58" s="26"/>
      <c r="N58" s="26"/>
      <c r="O58" s="26" t="s">
        <v>326</v>
      </c>
      <c r="P58" s="27" t="s">
        <v>88</v>
      </c>
      <c r="Q58" s="27" t="s">
        <v>83</v>
      </c>
      <c r="R58" s="27" t="s">
        <v>368</v>
      </c>
      <c r="S58" s="26">
        <v>326.89999999999998</v>
      </c>
      <c r="T58" s="26">
        <v>1</v>
      </c>
      <c r="U58" s="26">
        <v>327</v>
      </c>
      <c r="V58" s="26" t="s">
        <v>25</v>
      </c>
      <c r="W58" s="26" t="s">
        <v>46</v>
      </c>
      <c r="X58" s="26">
        <v>657</v>
      </c>
      <c r="Y58" s="28">
        <v>500</v>
      </c>
      <c r="Z58" s="28">
        <v>500</v>
      </c>
      <c r="AA58" s="28">
        <f t="shared" si="0"/>
        <v>500</v>
      </c>
      <c r="AB58" s="26">
        <v>1400</v>
      </c>
      <c r="AC58" s="26"/>
      <c r="AD58" s="26"/>
      <c r="AE58" s="26"/>
      <c r="AF58" s="26"/>
      <c r="AG58" s="26" t="s">
        <v>330</v>
      </c>
      <c r="AH58" s="26" t="s">
        <v>331</v>
      </c>
    </row>
    <row r="59" spans="2:34" x14ac:dyDescent="0.25">
      <c r="B59" s="25" t="s">
        <v>255</v>
      </c>
      <c r="C59" s="25" t="s">
        <v>326</v>
      </c>
      <c r="D59" s="26" t="s">
        <v>369</v>
      </c>
      <c r="E59" s="26" t="s">
        <v>53</v>
      </c>
      <c r="F59" s="26" t="s">
        <v>370</v>
      </c>
      <c r="G59" s="26" t="s">
        <v>16</v>
      </c>
      <c r="H59" s="27" t="s">
        <v>44</v>
      </c>
      <c r="I59" s="26" t="s">
        <v>24</v>
      </c>
      <c r="J59" s="26" t="s">
        <v>18</v>
      </c>
      <c r="K59" s="26"/>
      <c r="L59" s="26">
        <v>2013</v>
      </c>
      <c r="M59" s="26"/>
      <c r="N59" s="26"/>
      <c r="O59" s="26" t="s">
        <v>326</v>
      </c>
      <c r="P59" s="27" t="s">
        <v>83</v>
      </c>
      <c r="Q59" s="27" t="s">
        <v>83</v>
      </c>
      <c r="R59" s="27" t="s">
        <v>83</v>
      </c>
      <c r="S59" s="26">
        <v>7.98</v>
      </c>
      <c r="T59" s="26">
        <v>1</v>
      </c>
      <c r="U59" s="26">
        <v>7.98</v>
      </c>
      <c r="V59" s="26" t="s">
        <v>25</v>
      </c>
      <c r="W59" s="26" t="s">
        <v>46</v>
      </c>
      <c r="X59" s="26">
        <v>24</v>
      </c>
      <c r="Y59" s="28">
        <v>500</v>
      </c>
      <c r="Z59" s="28">
        <v>500</v>
      </c>
      <c r="AA59" s="28">
        <f t="shared" si="0"/>
        <v>500</v>
      </c>
      <c r="AB59" s="26">
        <v>860</v>
      </c>
      <c r="AC59" s="26"/>
      <c r="AD59" s="26"/>
      <c r="AE59" s="26"/>
      <c r="AF59" s="26"/>
      <c r="AG59" s="26" t="s">
        <v>330</v>
      </c>
      <c r="AH59" s="26" t="s">
        <v>331</v>
      </c>
    </row>
    <row r="60" spans="2:34" x14ac:dyDescent="0.25">
      <c r="B60" s="25" t="s">
        <v>255</v>
      </c>
      <c r="C60" s="25" t="s">
        <v>326</v>
      </c>
      <c r="D60" s="26" t="s">
        <v>371</v>
      </c>
      <c r="E60" s="26" t="s">
        <v>53</v>
      </c>
      <c r="F60" s="26" t="s">
        <v>372</v>
      </c>
      <c r="G60" s="26" t="s">
        <v>16</v>
      </c>
      <c r="H60" s="27" t="s">
        <v>44</v>
      </c>
      <c r="I60" s="26" t="s">
        <v>24</v>
      </c>
      <c r="J60" s="26" t="s">
        <v>18</v>
      </c>
      <c r="K60" s="26"/>
      <c r="L60" s="26">
        <v>2013</v>
      </c>
      <c r="M60" s="26"/>
      <c r="N60" s="26"/>
      <c r="O60" s="26" t="s">
        <v>326</v>
      </c>
      <c r="P60" s="27" t="s">
        <v>20</v>
      </c>
      <c r="Q60" s="27" t="s">
        <v>20</v>
      </c>
      <c r="R60" s="27" t="s">
        <v>20</v>
      </c>
      <c r="S60" s="26">
        <v>1.98</v>
      </c>
      <c r="T60" s="26">
        <v>1</v>
      </c>
      <c r="U60" s="26">
        <v>1.98</v>
      </c>
      <c r="V60" s="26" t="s">
        <v>25</v>
      </c>
      <c r="W60" s="26" t="s">
        <v>46</v>
      </c>
      <c r="X60" s="26">
        <v>7</v>
      </c>
      <c r="Y60" s="28">
        <v>500</v>
      </c>
      <c r="Z60" s="28">
        <v>500</v>
      </c>
      <c r="AA60" s="28">
        <f t="shared" si="0"/>
        <v>500</v>
      </c>
      <c r="AB60" s="26">
        <v>700</v>
      </c>
      <c r="AC60" s="26"/>
      <c r="AD60" s="26"/>
      <c r="AE60" s="26"/>
      <c r="AF60" s="26"/>
      <c r="AG60" s="26" t="s">
        <v>330</v>
      </c>
      <c r="AH60" s="26" t="s">
        <v>331</v>
      </c>
    </row>
    <row r="61" spans="2:34" x14ac:dyDescent="0.25">
      <c r="B61" s="25" t="s">
        <v>255</v>
      </c>
      <c r="C61" s="25" t="s">
        <v>395</v>
      </c>
      <c r="D61" s="26" t="s">
        <v>396</v>
      </c>
      <c r="E61" s="26" t="s">
        <v>397</v>
      </c>
      <c r="F61" s="26" t="s">
        <v>398</v>
      </c>
      <c r="G61" s="26" t="s">
        <v>16</v>
      </c>
      <c r="H61" s="27" t="s">
        <v>17</v>
      </c>
      <c r="I61" s="26" t="s">
        <v>1007</v>
      </c>
      <c r="J61" s="26" t="s">
        <v>18</v>
      </c>
      <c r="K61" s="26" t="s">
        <v>1210</v>
      </c>
      <c r="L61" s="26">
        <v>1958</v>
      </c>
      <c r="M61" s="26"/>
      <c r="N61" s="26"/>
      <c r="O61" s="26" t="s">
        <v>399</v>
      </c>
      <c r="P61" s="27" t="s">
        <v>173</v>
      </c>
      <c r="Q61" s="27" t="s">
        <v>173</v>
      </c>
      <c r="R61" s="27"/>
      <c r="S61" s="26">
        <v>83.9</v>
      </c>
      <c r="T61" s="26">
        <v>1</v>
      </c>
      <c r="U61" s="26">
        <v>83.9</v>
      </c>
      <c r="V61" s="26" t="s">
        <v>25</v>
      </c>
      <c r="W61" s="26" t="s">
        <v>96</v>
      </c>
      <c r="X61" s="26">
        <v>200</v>
      </c>
      <c r="Y61" s="28">
        <v>141</v>
      </c>
      <c r="Z61" s="28">
        <v>138</v>
      </c>
      <c r="AA61" s="28">
        <f t="shared" si="0"/>
        <v>138</v>
      </c>
      <c r="AB61" s="26">
        <v>100</v>
      </c>
      <c r="AC61" s="26">
        <v>77.13</v>
      </c>
      <c r="AD61" s="26">
        <v>0.77129999999999999</v>
      </c>
      <c r="AE61" s="26" t="s">
        <v>400</v>
      </c>
      <c r="AF61" s="26" t="s">
        <v>401</v>
      </c>
      <c r="AG61" s="26" t="s">
        <v>402</v>
      </c>
      <c r="AH61" s="26" t="s">
        <v>403</v>
      </c>
    </row>
    <row r="62" spans="2:34" x14ac:dyDescent="0.25">
      <c r="B62" s="25" t="s">
        <v>255</v>
      </c>
      <c r="C62" s="25" t="s">
        <v>395</v>
      </c>
      <c r="D62" s="26" t="s">
        <v>404</v>
      </c>
      <c r="E62" s="26" t="s">
        <v>397</v>
      </c>
      <c r="F62" s="26" t="s">
        <v>398</v>
      </c>
      <c r="G62" s="26" t="s">
        <v>16</v>
      </c>
      <c r="H62" s="27" t="s">
        <v>17</v>
      </c>
      <c r="I62" s="26" t="s">
        <v>1007</v>
      </c>
      <c r="J62" s="26" t="s">
        <v>18</v>
      </c>
      <c r="K62" s="26" t="s">
        <v>1211</v>
      </c>
      <c r="L62" s="26">
        <v>1967</v>
      </c>
      <c r="M62" s="26"/>
      <c r="N62" s="26"/>
      <c r="O62" s="26" t="s">
        <v>399</v>
      </c>
      <c r="P62" s="27" t="s">
        <v>173</v>
      </c>
      <c r="Q62" s="27" t="s">
        <v>173</v>
      </c>
      <c r="R62" s="27"/>
      <c r="S62" s="26">
        <v>83.9</v>
      </c>
      <c r="T62" s="26">
        <v>1</v>
      </c>
      <c r="U62" s="26">
        <v>83.9</v>
      </c>
      <c r="V62" s="26" t="s">
        <v>25</v>
      </c>
      <c r="W62" s="26" t="s">
        <v>96</v>
      </c>
      <c r="X62" s="26">
        <v>200</v>
      </c>
      <c r="Y62" s="28">
        <v>141</v>
      </c>
      <c r="Z62" s="28">
        <v>138</v>
      </c>
      <c r="AA62" s="28">
        <f t="shared" si="0"/>
        <v>138</v>
      </c>
      <c r="AB62" s="26">
        <v>100</v>
      </c>
      <c r="AC62" s="26">
        <v>77.94</v>
      </c>
      <c r="AD62" s="26">
        <v>0.77939999999999998</v>
      </c>
      <c r="AE62" s="26" t="s">
        <v>400</v>
      </c>
      <c r="AF62" s="26" t="s">
        <v>401</v>
      </c>
      <c r="AG62" s="26" t="s">
        <v>402</v>
      </c>
      <c r="AH62" s="26" t="s">
        <v>403</v>
      </c>
    </row>
    <row r="63" spans="2:34" x14ac:dyDescent="0.25">
      <c r="B63" s="25" t="s">
        <v>255</v>
      </c>
      <c r="C63" s="25" t="s">
        <v>395</v>
      </c>
      <c r="D63" s="26" t="s">
        <v>405</v>
      </c>
      <c r="E63" s="26" t="s">
        <v>397</v>
      </c>
      <c r="F63" s="26" t="s">
        <v>398</v>
      </c>
      <c r="G63" s="26" t="s">
        <v>16</v>
      </c>
      <c r="H63" s="27" t="s">
        <v>17</v>
      </c>
      <c r="I63" s="26" t="s">
        <v>1007</v>
      </c>
      <c r="J63" s="26" t="s">
        <v>18</v>
      </c>
      <c r="K63" s="26" t="s">
        <v>1212</v>
      </c>
      <c r="L63" s="26">
        <v>1981</v>
      </c>
      <c r="M63" s="26"/>
      <c r="N63" s="26"/>
      <c r="O63" s="26" t="s">
        <v>399</v>
      </c>
      <c r="P63" s="27" t="s">
        <v>173</v>
      </c>
      <c r="Q63" s="27" t="s">
        <v>173</v>
      </c>
      <c r="R63" s="27"/>
      <c r="S63" s="26">
        <v>83.9</v>
      </c>
      <c r="T63" s="26">
        <v>1</v>
      </c>
      <c r="U63" s="26">
        <v>83.9</v>
      </c>
      <c r="V63" s="26" t="s">
        <v>25</v>
      </c>
      <c r="W63" s="26" t="s">
        <v>96</v>
      </c>
      <c r="X63" s="26">
        <v>205</v>
      </c>
      <c r="Y63" s="28">
        <v>141</v>
      </c>
      <c r="Z63" s="28">
        <v>138</v>
      </c>
      <c r="AA63" s="28">
        <f t="shared" si="0"/>
        <v>138</v>
      </c>
      <c r="AB63" s="26">
        <v>100</v>
      </c>
      <c r="AC63" s="26">
        <v>67.73</v>
      </c>
      <c r="AD63" s="26">
        <v>0.67730000000000001</v>
      </c>
      <c r="AE63" s="26" t="s">
        <v>400</v>
      </c>
      <c r="AF63" s="26" t="s">
        <v>401</v>
      </c>
      <c r="AG63" s="26" t="s">
        <v>402</v>
      </c>
      <c r="AH63" s="26" t="s">
        <v>403</v>
      </c>
    </row>
    <row r="64" spans="2:34" x14ac:dyDescent="0.25">
      <c r="B64" s="25" t="s">
        <v>255</v>
      </c>
      <c r="C64" s="25" t="s">
        <v>395</v>
      </c>
      <c r="D64" s="26" t="s">
        <v>406</v>
      </c>
      <c r="E64" s="26" t="s">
        <v>398</v>
      </c>
      <c r="F64" s="26" t="s">
        <v>407</v>
      </c>
      <c r="G64" s="26" t="s">
        <v>16</v>
      </c>
      <c r="H64" s="27" t="s">
        <v>17</v>
      </c>
      <c r="I64" s="26" t="s">
        <v>1007</v>
      </c>
      <c r="J64" s="26" t="s">
        <v>18</v>
      </c>
      <c r="K64" s="26" t="s">
        <v>1210</v>
      </c>
      <c r="L64" s="26" t="s">
        <v>1213</v>
      </c>
      <c r="M64" s="26"/>
      <c r="N64" s="26"/>
      <c r="O64" s="26" t="s">
        <v>399</v>
      </c>
      <c r="P64" s="27" t="s">
        <v>173</v>
      </c>
      <c r="Q64" s="27" t="s">
        <v>173</v>
      </c>
      <c r="R64" s="27"/>
      <c r="S64" s="26">
        <v>8.5</v>
      </c>
      <c r="T64" s="26">
        <v>1</v>
      </c>
      <c r="U64" s="26">
        <v>8.5</v>
      </c>
      <c r="V64" s="26" t="s">
        <v>25</v>
      </c>
      <c r="W64" s="26" t="s">
        <v>96</v>
      </c>
      <c r="X64" s="26">
        <v>40</v>
      </c>
      <c r="Y64" s="28">
        <v>140</v>
      </c>
      <c r="Z64" s="28">
        <v>138</v>
      </c>
      <c r="AA64" s="28">
        <f t="shared" si="0"/>
        <v>138</v>
      </c>
      <c r="AB64" s="26">
        <v>100</v>
      </c>
      <c r="AC64" s="26">
        <v>59.64</v>
      </c>
      <c r="AD64" s="26">
        <v>0.59640000000000004</v>
      </c>
      <c r="AE64" s="26" t="s">
        <v>26</v>
      </c>
      <c r="AF64" s="26">
        <v>283.5</v>
      </c>
      <c r="AG64" s="26" t="s">
        <v>402</v>
      </c>
      <c r="AH64" s="26" t="s">
        <v>408</v>
      </c>
    </row>
    <row r="65" spans="2:34" x14ac:dyDescent="0.25">
      <c r="B65" s="25" t="s">
        <v>255</v>
      </c>
      <c r="C65" s="25" t="s">
        <v>395</v>
      </c>
      <c r="D65" s="26" t="s">
        <v>409</v>
      </c>
      <c r="E65" s="26" t="s">
        <v>398</v>
      </c>
      <c r="F65" s="26" t="s">
        <v>407</v>
      </c>
      <c r="G65" s="26" t="s">
        <v>16</v>
      </c>
      <c r="H65" s="27" t="s">
        <v>17</v>
      </c>
      <c r="I65" s="26" t="s">
        <v>1007</v>
      </c>
      <c r="J65" s="26" t="s">
        <v>18</v>
      </c>
      <c r="K65" s="26" t="s">
        <v>1214</v>
      </c>
      <c r="L65" s="26" t="s">
        <v>1215</v>
      </c>
      <c r="M65" s="26"/>
      <c r="N65" s="26"/>
      <c r="O65" s="26" t="s">
        <v>399</v>
      </c>
      <c r="P65" s="27" t="s">
        <v>173</v>
      </c>
      <c r="Q65" s="27" t="s">
        <v>173</v>
      </c>
      <c r="R65" s="27"/>
      <c r="S65" s="26">
        <v>8.5</v>
      </c>
      <c r="T65" s="26">
        <v>1</v>
      </c>
      <c r="U65" s="26">
        <v>8.5</v>
      </c>
      <c r="V65" s="26" t="s">
        <v>25</v>
      </c>
      <c r="W65" s="26" t="s">
        <v>96</v>
      </c>
      <c r="X65" s="26">
        <v>40</v>
      </c>
      <c r="Y65" s="28">
        <v>140</v>
      </c>
      <c r="Z65" s="28">
        <v>138</v>
      </c>
      <c r="AA65" s="28">
        <f t="shared" si="0"/>
        <v>138</v>
      </c>
      <c r="AB65" s="26">
        <v>100</v>
      </c>
      <c r="AC65" s="26">
        <v>32.840000000000003</v>
      </c>
      <c r="AD65" s="26">
        <v>0.32840000000000003</v>
      </c>
      <c r="AE65" s="26" t="s">
        <v>26</v>
      </c>
      <c r="AF65" s="26">
        <v>283.5</v>
      </c>
      <c r="AG65" s="26" t="s">
        <v>402</v>
      </c>
      <c r="AH65" s="26" t="s">
        <v>408</v>
      </c>
    </row>
    <row r="66" spans="2:34" x14ac:dyDescent="0.25">
      <c r="B66" s="25" t="s">
        <v>255</v>
      </c>
      <c r="C66" s="25" t="s">
        <v>395</v>
      </c>
      <c r="D66" s="26" t="s">
        <v>410</v>
      </c>
      <c r="E66" s="26" t="s">
        <v>411</v>
      </c>
      <c r="F66" s="26" t="s">
        <v>412</v>
      </c>
      <c r="G66" s="26" t="s">
        <v>16</v>
      </c>
      <c r="H66" s="27" t="s">
        <v>17</v>
      </c>
      <c r="I66" s="26" t="s">
        <v>1007</v>
      </c>
      <c r="J66" s="26" t="s">
        <v>18</v>
      </c>
      <c r="K66" s="26" t="s">
        <v>1216</v>
      </c>
      <c r="L66" s="26">
        <v>1990</v>
      </c>
      <c r="M66" s="26"/>
      <c r="N66" s="26"/>
      <c r="O66" s="26" t="s">
        <v>399</v>
      </c>
      <c r="P66" s="27" t="s">
        <v>59</v>
      </c>
      <c r="Q66" s="27" t="s">
        <v>56</v>
      </c>
      <c r="R66" s="27"/>
      <c r="S66" s="26">
        <v>82.7</v>
      </c>
      <c r="T66" s="26">
        <v>1</v>
      </c>
      <c r="U66" s="26">
        <v>82.7</v>
      </c>
      <c r="V66" s="26" t="s">
        <v>25</v>
      </c>
      <c r="W66" s="26" t="s">
        <v>46</v>
      </c>
      <c r="X66" s="26">
        <v>188</v>
      </c>
      <c r="Y66" s="28">
        <v>225</v>
      </c>
      <c r="Z66" s="28">
        <v>220</v>
      </c>
      <c r="AA66" s="28">
        <f t="shared" si="0"/>
        <v>220</v>
      </c>
      <c r="AB66" s="26">
        <v>150</v>
      </c>
      <c r="AC66" s="26">
        <v>120.75</v>
      </c>
      <c r="AD66" s="26">
        <v>0.80500000000000005</v>
      </c>
      <c r="AE66" s="26" t="s">
        <v>26</v>
      </c>
      <c r="AF66" s="26">
        <v>500</v>
      </c>
      <c r="AG66" s="26" t="s">
        <v>402</v>
      </c>
      <c r="AH66" s="26" t="s">
        <v>1217</v>
      </c>
    </row>
    <row r="67" spans="2:34" x14ac:dyDescent="0.25">
      <c r="B67" s="25" t="s">
        <v>255</v>
      </c>
      <c r="C67" s="25" t="s">
        <v>413</v>
      </c>
      <c r="D67" s="26" t="s">
        <v>414</v>
      </c>
      <c r="E67" s="26" t="s">
        <v>415</v>
      </c>
      <c r="F67" s="26" t="s">
        <v>416</v>
      </c>
      <c r="G67" s="26" t="s">
        <v>16</v>
      </c>
      <c r="H67" s="27" t="s">
        <v>17</v>
      </c>
      <c r="I67" s="26" t="s">
        <v>1007</v>
      </c>
      <c r="J67" s="26" t="s">
        <v>18</v>
      </c>
      <c r="K67" s="26" t="s">
        <v>1218</v>
      </c>
      <c r="L67" s="26">
        <v>1997</v>
      </c>
      <c r="M67" s="26"/>
      <c r="N67" s="26"/>
      <c r="O67" s="26" t="s">
        <v>413</v>
      </c>
      <c r="P67" s="27" t="s">
        <v>417</v>
      </c>
      <c r="Q67" s="27" t="s">
        <v>418</v>
      </c>
      <c r="R67" s="27">
        <v>2</v>
      </c>
      <c r="S67" s="26">
        <v>73.266999999999996</v>
      </c>
      <c r="T67" s="26">
        <v>1</v>
      </c>
      <c r="U67" s="26">
        <v>73.266999999999996</v>
      </c>
      <c r="V67" s="26" t="s">
        <v>25</v>
      </c>
      <c r="W67" s="26" t="s">
        <v>46</v>
      </c>
      <c r="X67" s="26">
        <v>158</v>
      </c>
      <c r="Y67" s="28">
        <v>220</v>
      </c>
      <c r="Z67" s="28">
        <v>220</v>
      </c>
      <c r="AA67" s="28">
        <f t="shared" ref="AA67:AA79" si="1">+IF(AND(Z67&gt;0,Z67&lt;30),"&lt;0 - 29&gt;",IF(AND(Z67&gt;=30,Z67&lt;=50),"&lt;30 - 50&gt;",IF(AND(Z67&gt;50,Z67&lt;=75),"&lt;60 - 75&gt;",IF(Z67=138,138,IF(Z67=220,220,IF(Z67=500,500,"OBS"))))))</f>
        <v>220</v>
      </c>
      <c r="AB67" s="26">
        <v>190</v>
      </c>
      <c r="AC67" s="26">
        <v>132.12</v>
      </c>
      <c r="AD67" s="26">
        <v>0.69536842105263164</v>
      </c>
      <c r="AE67" s="26" t="s">
        <v>419</v>
      </c>
      <c r="AF67" s="26">
        <v>591.5</v>
      </c>
      <c r="AG67" s="26"/>
      <c r="AH67" s="26" t="s">
        <v>420</v>
      </c>
    </row>
    <row r="68" spans="2:34" x14ac:dyDescent="0.25">
      <c r="B68" s="25" t="s">
        <v>255</v>
      </c>
      <c r="C68" s="25" t="s">
        <v>413</v>
      </c>
      <c r="D68" s="26" t="s">
        <v>421</v>
      </c>
      <c r="E68" s="26" t="s">
        <v>416</v>
      </c>
      <c r="F68" s="26" t="s">
        <v>422</v>
      </c>
      <c r="G68" s="26" t="s">
        <v>16</v>
      </c>
      <c r="H68" s="27" t="s">
        <v>17</v>
      </c>
      <c r="I68" s="26" t="s">
        <v>1007</v>
      </c>
      <c r="J68" s="26" t="s">
        <v>18</v>
      </c>
      <c r="K68" s="26" t="s">
        <v>1218</v>
      </c>
      <c r="L68" s="26">
        <v>1997</v>
      </c>
      <c r="M68" s="26"/>
      <c r="N68" s="26"/>
      <c r="O68" s="26" t="s">
        <v>413</v>
      </c>
      <c r="P68" s="27" t="s">
        <v>418</v>
      </c>
      <c r="Q68" s="27" t="s">
        <v>173</v>
      </c>
      <c r="R68" s="27">
        <v>2</v>
      </c>
      <c r="S68" s="26">
        <v>173.476</v>
      </c>
      <c r="T68" s="26">
        <v>1</v>
      </c>
      <c r="U68" s="26">
        <v>173.476</v>
      </c>
      <c r="V68" s="26" t="s">
        <v>25</v>
      </c>
      <c r="W68" s="26" t="s">
        <v>46</v>
      </c>
      <c r="X68" s="26">
        <v>367</v>
      </c>
      <c r="Y68" s="28">
        <v>220</v>
      </c>
      <c r="Z68" s="28">
        <v>220</v>
      </c>
      <c r="AA68" s="28">
        <f t="shared" si="1"/>
        <v>220</v>
      </c>
      <c r="AB68" s="26">
        <v>190</v>
      </c>
      <c r="AC68" s="26">
        <v>104.42</v>
      </c>
      <c r="AD68" s="26">
        <v>0.54957894736842106</v>
      </c>
      <c r="AE68" s="26" t="s">
        <v>419</v>
      </c>
      <c r="AF68" s="26">
        <v>591.5</v>
      </c>
      <c r="AG68" s="26"/>
      <c r="AH68" s="26" t="s">
        <v>420</v>
      </c>
    </row>
    <row r="69" spans="2:34" x14ac:dyDescent="0.25">
      <c r="B69" s="25" t="s">
        <v>255</v>
      </c>
      <c r="C69" s="25" t="s">
        <v>413</v>
      </c>
      <c r="D69" s="26" t="s">
        <v>423</v>
      </c>
      <c r="E69" s="26" t="s">
        <v>422</v>
      </c>
      <c r="F69" s="26" t="s">
        <v>424</v>
      </c>
      <c r="G69" s="26" t="s">
        <v>16</v>
      </c>
      <c r="H69" s="27" t="s">
        <v>61</v>
      </c>
      <c r="I69" s="26" t="s">
        <v>1007</v>
      </c>
      <c r="J69" s="26" t="s">
        <v>18</v>
      </c>
      <c r="K69" s="26" t="s">
        <v>1219</v>
      </c>
      <c r="L69" s="26">
        <v>1997</v>
      </c>
      <c r="M69" s="26"/>
      <c r="N69" s="26"/>
      <c r="O69" s="26" t="s">
        <v>413</v>
      </c>
      <c r="P69" s="27" t="s">
        <v>173</v>
      </c>
      <c r="Q69" s="27" t="s">
        <v>173</v>
      </c>
      <c r="R69" s="27">
        <v>1</v>
      </c>
      <c r="S69" s="26">
        <v>46.8</v>
      </c>
      <c r="T69" s="26">
        <v>1</v>
      </c>
      <c r="U69" s="26">
        <v>46.8</v>
      </c>
      <c r="V69" s="26" t="s">
        <v>25</v>
      </c>
      <c r="W69" s="26" t="s">
        <v>46</v>
      </c>
      <c r="X69" s="26">
        <v>122</v>
      </c>
      <c r="Y69" s="28">
        <v>220</v>
      </c>
      <c r="Z69" s="28">
        <v>220</v>
      </c>
      <c r="AA69" s="28">
        <f t="shared" si="1"/>
        <v>220</v>
      </c>
      <c r="AB69" s="26">
        <v>190</v>
      </c>
      <c r="AC69" s="26">
        <v>134.09</v>
      </c>
      <c r="AD69" s="26">
        <v>0.70573684210526322</v>
      </c>
      <c r="AE69" s="26" t="s">
        <v>419</v>
      </c>
      <c r="AF69" s="26">
        <v>591.5</v>
      </c>
      <c r="AG69" s="26"/>
      <c r="AH69" s="26" t="s">
        <v>1220</v>
      </c>
    </row>
    <row r="70" spans="2:34" x14ac:dyDescent="0.25">
      <c r="B70" s="25" t="s">
        <v>255</v>
      </c>
      <c r="C70" s="25" t="s">
        <v>413</v>
      </c>
      <c r="D70" s="26" t="s">
        <v>425</v>
      </c>
      <c r="E70" s="26" t="s">
        <v>424</v>
      </c>
      <c r="F70" s="26" t="s">
        <v>426</v>
      </c>
      <c r="G70" s="26" t="s">
        <v>16</v>
      </c>
      <c r="H70" s="27" t="s">
        <v>61</v>
      </c>
      <c r="I70" s="26" t="s">
        <v>1007</v>
      </c>
      <c r="J70" s="26" t="s">
        <v>18</v>
      </c>
      <c r="K70" s="26" t="s">
        <v>1219</v>
      </c>
      <c r="L70" s="26">
        <v>1997</v>
      </c>
      <c r="M70" s="26"/>
      <c r="N70" s="26"/>
      <c r="O70" s="26" t="s">
        <v>413</v>
      </c>
      <c r="P70" s="27" t="s">
        <v>173</v>
      </c>
      <c r="Q70" s="27" t="s">
        <v>20</v>
      </c>
      <c r="R70" s="27">
        <v>2</v>
      </c>
      <c r="S70" s="26">
        <v>99.52</v>
      </c>
      <c r="T70" s="26">
        <v>1</v>
      </c>
      <c r="U70" s="26">
        <v>99.52</v>
      </c>
      <c r="V70" s="26" t="s">
        <v>25</v>
      </c>
      <c r="W70" s="26" t="s">
        <v>46</v>
      </c>
      <c r="X70" s="26">
        <v>567</v>
      </c>
      <c r="Y70" s="28">
        <v>220</v>
      </c>
      <c r="Z70" s="28">
        <v>220</v>
      </c>
      <c r="AA70" s="28">
        <f t="shared" si="1"/>
        <v>220</v>
      </c>
      <c r="AB70" s="26">
        <v>190</v>
      </c>
      <c r="AC70" s="26">
        <v>125.84</v>
      </c>
      <c r="AD70" s="26">
        <v>0.66231578947368419</v>
      </c>
      <c r="AE70" s="26" t="s">
        <v>419</v>
      </c>
      <c r="AF70" s="26">
        <v>591.5</v>
      </c>
      <c r="AG70" s="26"/>
      <c r="AH70" s="26" t="s">
        <v>427</v>
      </c>
    </row>
    <row r="71" spans="2:34" x14ac:dyDescent="0.25">
      <c r="B71" s="25" t="s">
        <v>255</v>
      </c>
      <c r="C71" s="25" t="s">
        <v>373</v>
      </c>
      <c r="D71" s="27" t="s">
        <v>374</v>
      </c>
      <c r="E71" s="26" t="s">
        <v>40</v>
      </c>
      <c r="F71" s="26" t="s">
        <v>375</v>
      </c>
      <c r="G71" s="26" t="s">
        <v>16</v>
      </c>
      <c r="H71" s="27" t="s">
        <v>61</v>
      </c>
      <c r="I71" s="26" t="s">
        <v>24</v>
      </c>
      <c r="J71" s="26" t="s">
        <v>18</v>
      </c>
      <c r="K71" s="26"/>
      <c r="L71" s="26">
        <v>1985</v>
      </c>
      <c r="M71" s="26"/>
      <c r="N71" s="26"/>
      <c r="O71" s="26" t="s">
        <v>376</v>
      </c>
      <c r="P71" s="27" t="s">
        <v>40</v>
      </c>
      <c r="Q71" s="27" t="s">
        <v>375</v>
      </c>
      <c r="R71" s="27">
        <v>1</v>
      </c>
      <c r="S71" s="26">
        <v>21.63</v>
      </c>
      <c r="T71" s="26">
        <v>1</v>
      </c>
      <c r="U71" s="26">
        <v>21.63</v>
      </c>
      <c r="V71" s="26" t="s">
        <v>25</v>
      </c>
      <c r="W71" s="26" t="s">
        <v>96</v>
      </c>
      <c r="X71" s="26">
        <v>60</v>
      </c>
      <c r="Y71" s="28">
        <v>220</v>
      </c>
      <c r="Z71" s="28">
        <v>220</v>
      </c>
      <c r="AA71" s="28">
        <f t="shared" si="1"/>
        <v>220</v>
      </c>
      <c r="AB71" s="26">
        <v>150</v>
      </c>
      <c r="AC71" s="26"/>
      <c r="AD71" s="26"/>
      <c r="AE71" s="26" t="s">
        <v>31</v>
      </c>
      <c r="AF71" s="26">
        <v>636.6</v>
      </c>
      <c r="AG71" s="26"/>
      <c r="AH71" s="26"/>
    </row>
    <row r="72" spans="2:34" x14ac:dyDescent="0.25">
      <c r="B72" s="25" t="s">
        <v>255</v>
      </c>
      <c r="C72" s="25" t="s">
        <v>373</v>
      </c>
      <c r="D72" s="26" t="s">
        <v>377</v>
      </c>
      <c r="E72" s="26" t="s">
        <v>375</v>
      </c>
      <c r="F72" s="26" t="s">
        <v>378</v>
      </c>
      <c r="G72" s="26" t="s">
        <v>16</v>
      </c>
      <c r="H72" s="27" t="s">
        <v>61</v>
      </c>
      <c r="I72" s="26" t="s">
        <v>24</v>
      </c>
      <c r="J72" s="26" t="s">
        <v>18</v>
      </c>
      <c r="K72" s="26"/>
      <c r="L72" s="26">
        <v>2002</v>
      </c>
      <c r="M72" s="26"/>
      <c r="N72" s="26"/>
      <c r="O72" s="26" t="s">
        <v>376</v>
      </c>
      <c r="P72" s="27" t="s">
        <v>375</v>
      </c>
      <c r="Q72" s="27" t="s">
        <v>378</v>
      </c>
      <c r="R72" s="27">
        <v>2</v>
      </c>
      <c r="S72" s="26">
        <v>76.08</v>
      </c>
      <c r="T72" s="26">
        <v>1</v>
      </c>
      <c r="U72" s="26">
        <v>76.08</v>
      </c>
      <c r="V72" s="26" t="s">
        <v>25</v>
      </c>
      <c r="W72" s="26" t="s">
        <v>46</v>
      </c>
      <c r="X72" s="26">
        <v>180</v>
      </c>
      <c r="Y72" s="28">
        <v>220</v>
      </c>
      <c r="Z72" s="28">
        <v>220</v>
      </c>
      <c r="AA72" s="28">
        <f t="shared" si="1"/>
        <v>220</v>
      </c>
      <c r="AB72" s="26">
        <v>150</v>
      </c>
      <c r="AC72" s="26"/>
      <c r="AD72" s="26"/>
      <c r="AE72" s="26" t="s">
        <v>31</v>
      </c>
      <c r="AF72" s="26">
        <v>636.6</v>
      </c>
      <c r="AG72" s="26"/>
      <c r="AH72" s="26"/>
    </row>
    <row r="73" spans="2:34" x14ac:dyDescent="0.25">
      <c r="B73" s="25" t="s">
        <v>255</v>
      </c>
      <c r="C73" s="25" t="s">
        <v>373</v>
      </c>
      <c r="D73" s="26" t="s">
        <v>379</v>
      </c>
      <c r="E73" s="26" t="s">
        <v>378</v>
      </c>
      <c r="F73" s="26" t="s">
        <v>380</v>
      </c>
      <c r="G73" s="26" t="s">
        <v>16</v>
      </c>
      <c r="H73" s="27" t="s">
        <v>61</v>
      </c>
      <c r="I73" s="26" t="s">
        <v>24</v>
      </c>
      <c r="J73" s="26" t="s">
        <v>18</v>
      </c>
      <c r="K73" s="26"/>
      <c r="L73" s="26">
        <v>2002</v>
      </c>
      <c r="M73" s="26"/>
      <c r="N73" s="26"/>
      <c r="O73" s="26" t="s">
        <v>376</v>
      </c>
      <c r="P73" s="27" t="s">
        <v>378</v>
      </c>
      <c r="Q73" s="27" t="s">
        <v>380</v>
      </c>
      <c r="R73" s="27">
        <v>1</v>
      </c>
      <c r="S73" s="26">
        <v>43.34</v>
      </c>
      <c r="T73" s="26">
        <v>1</v>
      </c>
      <c r="U73" s="26">
        <v>43.34</v>
      </c>
      <c r="V73" s="26" t="s">
        <v>25</v>
      </c>
      <c r="W73" s="26" t="s">
        <v>46</v>
      </c>
      <c r="X73" s="26">
        <v>115</v>
      </c>
      <c r="Y73" s="28">
        <v>220</v>
      </c>
      <c r="Z73" s="28">
        <v>220</v>
      </c>
      <c r="AA73" s="28">
        <f t="shared" si="1"/>
        <v>220</v>
      </c>
      <c r="AB73" s="26">
        <v>150</v>
      </c>
      <c r="AC73" s="26"/>
      <c r="AD73" s="26"/>
      <c r="AE73" s="26" t="s">
        <v>31</v>
      </c>
      <c r="AF73" s="26">
        <v>636.6</v>
      </c>
      <c r="AG73" s="26"/>
      <c r="AH73" s="26"/>
    </row>
    <row r="74" spans="2:34" x14ac:dyDescent="0.25">
      <c r="B74" s="25" t="s">
        <v>255</v>
      </c>
      <c r="C74" s="25" t="s">
        <v>373</v>
      </c>
      <c r="D74" s="26" t="s">
        <v>381</v>
      </c>
      <c r="E74" s="26" t="s">
        <v>380</v>
      </c>
      <c r="F74" s="26" t="s">
        <v>382</v>
      </c>
      <c r="G74" s="26" t="s">
        <v>16</v>
      </c>
      <c r="H74" s="27" t="s">
        <v>61</v>
      </c>
      <c r="I74" s="26" t="s">
        <v>24</v>
      </c>
      <c r="J74" s="26" t="s">
        <v>18</v>
      </c>
      <c r="K74" s="26"/>
      <c r="L74" s="26">
        <v>2002</v>
      </c>
      <c r="M74" s="26"/>
      <c r="N74" s="26"/>
      <c r="O74" s="26" t="s">
        <v>376</v>
      </c>
      <c r="P74" s="27" t="s">
        <v>380</v>
      </c>
      <c r="Q74" s="27" t="s">
        <v>382</v>
      </c>
      <c r="R74" s="27">
        <v>2</v>
      </c>
      <c r="S74" s="26">
        <v>121.14</v>
      </c>
      <c r="T74" s="26">
        <v>1</v>
      </c>
      <c r="U74" s="26">
        <v>121.14</v>
      </c>
      <c r="V74" s="26" t="s">
        <v>25</v>
      </c>
      <c r="W74" s="26" t="s">
        <v>46</v>
      </c>
      <c r="X74" s="26">
        <v>287</v>
      </c>
      <c r="Y74" s="28">
        <v>220</v>
      </c>
      <c r="Z74" s="28">
        <v>220</v>
      </c>
      <c r="AA74" s="28">
        <f t="shared" si="1"/>
        <v>220</v>
      </c>
      <c r="AB74" s="26">
        <v>150</v>
      </c>
      <c r="AC74" s="26"/>
      <c r="AD74" s="26"/>
      <c r="AE74" s="26" t="s">
        <v>31</v>
      </c>
      <c r="AF74" s="26">
        <v>636.6</v>
      </c>
      <c r="AG74" s="26"/>
      <c r="AH74" s="26"/>
    </row>
    <row r="75" spans="2:34" x14ac:dyDescent="0.25">
      <c r="B75" s="25" t="s">
        <v>255</v>
      </c>
      <c r="C75" s="25" t="s">
        <v>373</v>
      </c>
      <c r="D75" s="26" t="s">
        <v>383</v>
      </c>
      <c r="E75" s="26" t="s">
        <v>384</v>
      </c>
      <c r="F75" s="26" t="s">
        <v>385</v>
      </c>
      <c r="G75" s="26" t="s">
        <v>16</v>
      </c>
      <c r="H75" s="27" t="s">
        <v>17</v>
      </c>
      <c r="I75" s="26" t="s">
        <v>24</v>
      </c>
      <c r="J75" s="26" t="s">
        <v>18</v>
      </c>
      <c r="K75" s="26"/>
      <c r="L75" s="26">
        <v>2002</v>
      </c>
      <c r="M75" s="26"/>
      <c r="N75" s="26"/>
      <c r="O75" s="26" t="s">
        <v>376</v>
      </c>
      <c r="P75" s="27" t="s">
        <v>384</v>
      </c>
      <c r="Q75" s="27" t="s">
        <v>385</v>
      </c>
      <c r="R75" s="27">
        <v>1</v>
      </c>
      <c r="S75" s="26">
        <v>130.52000000000001</v>
      </c>
      <c r="T75" s="26">
        <v>1</v>
      </c>
      <c r="U75" s="26">
        <v>130.52000000000001</v>
      </c>
      <c r="V75" s="26" t="s">
        <v>25</v>
      </c>
      <c r="W75" s="26" t="s">
        <v>46</v>
      </c>
      <c r="X75" s="26">
        <v>294</v>
      </c>
      <c r="Y75" s="28">
        <v>138</v>
      </c>
      <c r="Z75" s="28">
        <v>138</v>
      </c>
      <c r="AA75" s="28">
        <f t="shared" si="1"/>
        <v>138</v>
      </c>
      <c r="AB75" s="26">
        <v>50</v>
      </c>
      <c r="AC75" s="26"/>
      <c r="AD75" s="26"/>
      <c r="AE75" s="26" t="s">
        <v>26</v>
      </c>
      <c r="AF75" s="26">
        <v>303.18</v>
      </c>
      <c r="AG75" s="26"/>
      <c r="AH75" s="26"/>
    </row>
    <row r="76" spans="2:34" x14ac:dyDescent="0.25">
      <c r="B76" s="25" t="s">
        <v>255</v>
      </c>
      <c r="C76" s="25" t="s">
        <v>386</v>
      </c>
      <c r="D76" s="26" t="s">
        <v>387</v>
      </c>
      <c r="E76" s="26" t="s">
        <v>338</v>
      </c>
      <c r="F76" s="26" t="s">
        <v>91</v>
      </c>
      <c r="G76" s="26" t="s">
        <v>16</v>
      </c>
      <c r="H76" s="27" t="s">
        <v>61</v>
      </c>
      <c r="I76" s="26" t="s">
        <v>24</v>
      </c>
      <c r="J76" s="26" t="s">
        <v>18</v>
      </c>
      <c r="K76" s="26">
        <v>10</v>
      </c>
      <c r="L76" s="26">
        <v>2000</v>
      </c>
      <c r="M76" s="26" t="s">
        <v>93</v>
      </c>
      <c r="N76" s="26" t="s">
        <v>93</v>
      </c>
      <c r="O76" s="26" t="s">
        <v>386</v>
      </c>
      <c r="P76" s="27" t="s">
        <v>124</v>
      </c>
      <c r="Q76" s="27" t="s">
        <v>91</v>
      </c>
      <c r="R76" s="27" t="s">
        <v>1221</v>
      </c>
      <c r="S76" s="26">
        <v>106.74</v>
      </c>
      <c r="T76" s="26">
        <v>1</v>
      </c>
      <c r="U76" s="26">
        <v>106.74</v>
      </c>
      <c r="V76" s="26" t="s">
        <v>25</v>
      </c>
      <c r="W76" s="26" t="s">
        <v>46</v>
      </c>
      <c r="X76" s="26">
        <v>230</v>
      </c>
      <c r="Y76" s="28">
        <v>220</v>
      </c>
      <c r="Z76" s="28">
        <v>220</v>
      </c>
      <c r="AA76" s="28">
        <f t="shared" si="1"/>
        <v>220</v>
      </c>
      <c r="AB76" s="26">
        <v>150</v>
      </c>
      <c r="AC76" s="26">
        <v>126</v>
      </c>
      <c r="AD76" s="26">
        <v>93.33</v>
      </c>
      <c r="AE76" s="26" t="s">
        <v>26</v>
      </c>
      <c r="AF76" s="26">
        <v>520</v>
      </c>
      <c r="AG76" s="26" t="s">
        <v>388</v>
      </c>
      <c r="AH76" s="26"/>
    </row>
    <row r="77" spans="2:34" x14ac:dyDescent="0.25">
      <c r="B77" s="25" t="s">
        <v>255</v>
      </c>
      <c r="C77" s="25" t="s">
        <v>386</v>
      </c>
      <c r="D77" s="26" t="s">
        <v>389</v>
      </c>
      <c r="E77" s="26" t="s">
        <v>338</v>
      </c>
      <c r="F77" s="26" t="s">
        <v>91</v>
      </c>
      <c r="G77" s="26" t="s">
        <v>16</v>
      </c>
      <c r="H77" s="27" t="s">
        <v>61</v>
      </c>
      <c r="I77" s="26" t="s">
        <v>24</v>
      </c>
      <c r="J77" s="26" t="s">
        <v>18</v>
      </c>
      <c r="K77" s="26">
        <v>10</v>
      </c>
      <c r="L77" s="26">
        <v>2000</v>
      </c>
      <c r="M77" s="26" t="s">
        <v>93</v>
      </c>
      <c r="N77" s="26" t="s">
        <v>93</v>
      </c>
      <c r="O77" s="26" t="s">
        <v>386</v>
      </c>
      <c r="P77" s="27" t="s">
        <v>124</v>
      </c>
      <c r="Q77" s="27" t="s">
        <v>91</v>
      </c>
      <c r="R77" s="27" t="s">
        <v>1221</v>
      </c>
      <c r="S77" s="26">
        <v>106.74</v>
      </c>
      <c r="T77" s="26">
        <v>1</v>
      </c>
      <c r="U77" s="26">
        <v>106.74</v>
      </c>
      <c r="V77" s="26" t="s">
        <v>25</v>
      </c>
      <c r="W77" s="26" t="s">
        <v>46</v>
      </c>
      <c r="X77" s="26">
        <v>230</v>
      </c>
      <c r="Y77" s="28">
        <v>220</v>
      </c>
      <c r="Z77" s="28">
        <v>220</v>
      </c>
      <c r="AA77" s="28">
        <f t="shared" si="1"/>
        <v>220</v>
      </c>
      <c r="AB77" s="26">
        <v>150</v>
      </c>
      <c r="AC77" s="26">
        <v>125.95</v>
      </c>
      <c r="AD77" s="26">
        <v>93.3</v>
      </c>
      <c r="AE77" s="26" t="s">
        <v>26</v>
      </c>
      <c r="AF77" s="26">
        <v>520</v>
      </c>
      <c r="AG77" s="26" t="s">
        <v>388</v>
      </c>
      <c r="AH77" s="26"/>
    </row>
    <row r="78" spans="2:34" x14ac:dyDescent="0.25">
      <c r="B78" s="25" t="s">
        <v>255</v>
      </c>
      <c r="C78" s="25" t="s">
        <v>386</v>
      </c>
      <c r="D78" s="26" t="s">
        <v>390</v>
      </c>
      <c r="E78" s="26" t="s">
        <v>91</v>
      </c>
      <c r="F78" s="26" t="s">
        <v>98</v>
      </c>
      <c r="G78" s="26" t="s">
        <v>16</v>
      </c>
      <c r="H78" s="27" t="s">
        <v>61</v>
      </c>
      <c r="I78" s="26" t="s">
        <v>24</v>
      </c>
      <c r="J78" s="26" t="s">
        <v>18</v>
      </c>
      <c r="K78" s="26">
        <v>3</v>
      </c>
      <c r="L78" s="26">
        <v>2001</v>
      </c>
      <c r="M78" s="26" t="s">
        <v>93</v>
      </c>
      <c r="N78" s="26" t="s">
        <v>93</v>
      </c>
      <c r="O78" s="26" t="s">
        <v>386</v>
      </c>
      <c r="P78" s="27" t="s">
        <v>91</v>
      </c>
      <c r="Q78" s="27" t="s">
        <v>98</v>
      </c>
      <c r="R78" s="27" t="s">
        <v>1222</v>
      </c>
      <c r="S78" s="26">
        <v>124.33</v>
      </c>
      <c r="T78" s="26">
        <v>1</v>
      </c>
      <c r="U78" s="26">
        <v>124.33</v>
      </c>
      <c r="V78" s="26" t="s">
        <v>25</v>
      </c>
      <c r="W78" s="26" t="s">
        <v>46</v>
      </c>
      <c r="X78" s="26">
        <v>293</v>
      </c>
      <c r="Y78" s="28">
        <v>222</v>
      </c>
      <c r="Z78" s="28">
        <v>220</v>
      </c>
      <c r="AA78" s="28">
        <f t="shared" si="1"/>
        <v>220</v>
      </c>
      <c r="AB78" s="26">
        <v>150</v>
      </c>
      <c r="AC78" s="26">
        <v>42.1</v>
      </c>
      <c r="AD78" s="26">
        <v>31.19</v>
      </c>
      <c r="AE78" s="26" t="s">
        <v>31</v>
      </c>
      <c r="AF78" s="26">
        <v>516.84</v>
      </c>
      <c r="AG78" s="26" t="s">
        <v>388</v>
      </c>
      <c r="AH78" s="26"/>
    </row>
    <row r="79" spans="2:34" x14ac:dyDescent="0.25">
      <c r="B79" s="25" t="s">
        <v>255</v>
      </c>
      <c r="C79" s="25" t="s">
        <v>386</v>
      </c>
      <c r="D79" s="26" t="s">
        <v>391</v>
      </c>
      <c r="E79" s="26" t="s">
        <v>91</v>
      </c>
      <c r="F79" s="26" t="s">
        <v>153</v>
      </c>
      <c r="G79" s="26" t="s">
        <v>16</v>
      </c>
      <c r="H79" s="27" t="s">
        <v>61</v>
      </c>
      <c r="I79" s="26" t="s">
        <v>24</v>
      </c>
      <c r="J79" s="26" t="s">
        <v>18</v>
      </c>
      <c r="K79" s="26">
        <v>3</v>
      </c>
      <c r="L79" s="26">
        <v>2001</v>
      </c>
      <c r="M79" s="26" t="s">
        <v>93</v>
      </c>
      <c r="N79" s="26" t="s">
        <v>93</v>
      </c>
      <c r="O79" s="26" t="s">
        <v>386</v>
      </c>
      <c r="P79" s="27" t="s">
        <v>91</v>
      </c>
      <c r="Q79" s="27" t="s">
        <v>153</v>
      </c>
      <c r="R79" s="27" t="s">
        <v>1223</v>
      </c>
      <c r="S79" s="26">
        <v>196.62</v>
      </c>
      <c r="T79" s="26">
        <v>1</v>
      </c>
      <c r="U79" s="26">
        <v>196.62</v>
      </c>
      <c r="V79" s="26" t="s">
        <v>25</v>
      </c>
      <c r="W79" s="26" t="s">
        <v>46</v>
      </c>
      <c r="X79" s="26">
        <v>438</v>
      </c>
      <c r="Y79" s="28">
        <v>222</v>
      </c>
      <c r="Z79" s="28">
        <v>220</v>
      </c>
      <c r="AA79" s="28">
        <f t="shared" si="1"/>
        <v>220</v>
      </c>
      <c r="AB79" s="26">
        <v>150</v>
      </c>
      <c r="AC79" s="26">
        <v>64.319999999999993</v>
      </c>
      <c r="AD79" s="26">
        <v>47.64</v>
      </c>
      <c r="AE79" s="26" t="s">
        <v>392</v>
      </c>
      <c r="AF79" s="26" t="s">
        <v>393</v>
      </c>
      <c r="AG79" s="26" t="s">
        <v>388</v>
      </c>
      <c r="AH79" s="26" t="s">
        <v>394</v>
      </c>
    </row>
    <row r="80" spans="2:34" x14ac:dyDescent="0.25">
      <c r="B80" s="25" t="s">
        <v>255</v>
      </c>
      <c r="C80" s="25" t="s">
        <v>853</v>
      </c>
      <c r="D80" s="26" t="s">
        <v>1224</v>
      </c>
      <c r="E80" s="26" t="s">
        <v>1011</v>
      </c>
      <c r="F80" s="26" t="s">
        <v>412</v>
      </c>
      <c r="G80" s="26" t="s">
        <v>16</v>
      </c>
      <c r="H80" s="34" t="s">
        <v>147</v>
      </c>
      <c r="I80" s="25" t="s">
        <v>24</v>
      </c>
      <c r="J80" s="25" t="s">
        <v>18</v>
      </c>
      <c r="K80" s="25"/>
      <c r="L80" s="25">
        <v>2015</v>
      </c>
      <c r="M80" s="25"/>
      <c r="N80" s="25"/>
      <c r="O80" s="25" t="s">
        <v>853</v>
      </c>
      <c r="P80" s="25" t="s">
        <v>1011</v>
      </c>
      <c r="Q80" s="25" t="s">
        <v>412</v>
      </c>
      <c r="R80" s="25"/>
      <c r="S80" s="25">
        <v>13.9</v>
      </c>
      <c r="T80" s="25" t="s">
        <v>1225</v>
      </c>
      <c r="U80" s="25">
        <f>S80*T80</f>
        <v>27.8</v>
      </c>
      <c r="V80" s="25" t="s">
        <v>25</v>
      </c>
      <c r="W80" s="25" t="s">
        <v>46</v>
      </c>
      <c r="X80" s="31"/>
      <c r="Y80" s="25">
        <v>220</v>
      </c>
      <c r="Z80" s="25">
        <v>220</v>
      </c>
      <c r="AA80" s="28">
        <f>+IF(AND(Z80&gt;0,Z80&lt;30),"&lt;0 - 29&gt;",IF(AND(Z80&gt;=30,Z80&lt;=50),"&lt;30 - 50&gt;",IF(AND(Z80&gt;50,Z80&lt;=75),"&lt;60 - 75&gt;",IF(Z80=138,138,IF(Z80=220,220,IF(Z80=500,500,"OBS"))))))</f>
        <v>220</v>
      </c>
      <c r="AB80" s="28" t="s">
        <v>1226</v>
      </c>
      <c r="AC80" s="28"/>
      <c r="AD80" s="28"/>
      <c r="AE80" s="31"/>
      <c r="AF80" s="31"/>
      <c r="AG80" s="28" t="s">
        <v>854</v>
      </c>
      <c r="AH80" s="28" t="s">
        <v>855</v>
      </c>
    </row>
    <row r="81" spans="2:34" x14ac:dyDescent="0.25">
      <c r="B81" s="25" t="s">
        <v>255</v>
      </c>
      <c r="C81" s="25" t="s">
        <v>853</v>
      </c>
      <c r="D81" s="26" t="s">
        <v>1227</v>
      </c>
      <c r="E81" s="26" t="s">
        <v>1228</v>
      </c>
      <c r="F81" s="26" t="s">
        <v>53</v>
      </c>
      <c r="G81" s="26" t="s">
        <v>16</v>
      </c>
      <c r="H81" s="34" t="s">
        <v>44</v>
      </c>
      <c r="I81" s="25" t="s">
        <v>24</v>
      </c>
      <c r="J81" s="25" t="s">
        <v>18</v>
      </c>
      <c r="K81" s="25"/>
      <c r="L81" s="25">
        <v>2016</v>
      </c>
      <c r="M81" s="25"/>
      <c r="N81" s="25"/>
      <c r="O81" s="25" t="s">
        <v>853</v>
      </c>
      <c r="P81" s="25" t="s">
        <v>1228</v>
      </c>
      <c r="Q81" s="25" t="s">
        <v>53</v>
      </c>
      <c r="R81" s="25"/>
      <c r="S81" s="25" t="s">
        <v>1229</v>
      </c>
      <c r="T81" s="25" t="s">
        <v>1225</v>
      </c>
      <c r="U81" s="25" t="e">
        <f t="shared" ref="U81:U87" si="2">S81*T81</f>
        <v>#VALUE!</v>
      </c>
      <c r="V81" s="25" t="s">
        <v>25</v>
      </c>
      <c r="W81" s="25" t="s">
        <v>46</v>
      </c>
      <c r="X81" s="25" t="s">
        <v>1230</v>
      </c>
      <c r="Y81" s="25">
        <v>220</v>
      </c>
      <c r="Z81" s="25">
        <v>220</v>
      </c>
      <c r="AA81" s="28">
        <f t="shared" ref="AA81:AA144" si="3">+IF(AND(Z81&gt;0,Z81&lt;30),"&lt;0 - 29&gt;",IF(AND(Z81&gt;=30,Z81&lt;=50),"&lt;30 - 50&gt;",IF(AND(Z81&gt;50,Z81&lt;=75),"&lt;60 - 75&gt;",IF(Z81=138,138,IF(Z81=220,220,IF(Z81=500,500,"OBS"))))))</f>
        <v>220</v>
      </c>
      <c r="AB81" s="28" t="s">
        <v>1231</v>
      </c>
      <c r="AC81" s="28"/>
      <c r="AD81" s="28"/>
      <c r="AE81" s="31"/>
      <c r="AF81" s="31"/>
      <c r="AG81" s="28" t="s">
        <v>854</v>
      </c>
      <c r="AH81" s="28" t="s">
        <v>855</v>
      </c>
    </row>
    <row r="82" spans="2:34" x14ac:dyDescent="0.25">
      <c r="B82" s="25" t="s">
        <v>255</v>
      </c>
      <c r="C82" s="25" t="s">
        <v>853</v>
      </c>
      <c r="D82" s="26" t="s">
        <v>1036</v>
      </c>
      <c r="E82" s="26" t="s">
        <v>658</v>
      </c>
      <c r="F82" s="26" t="s">
        <v>1228</v>
      </c>
      <c r="G82" s="26" t="s">
        <v>16</v>
      </c>
      <c r="H82" s="34" t="s">
        <v>44</v>
      </c>
      <c r="I82" s="25" t="s">
        <v>24</v>
      </c>
      <c r="J82" s="25" t="s">
        <v>18</v>
      </c>
      <c r="K82" s="25"/>
      <c r="L82" s="25">
        <v>2015</v>
      </c>
      <c r="M82" s="25"/>
      <c r="N82" s="25">
        <v>2016</v>
      </c>
      <c r="O82" s="25" t="s">
        <v>853</v>
      </c>
      <c r="P82" s="25" t="s">
        <v>658</v>
      </c>
      <c r="Q82" s="25" t="s">
        <v>1228</v>
      </c>
      <c r="R82" s="25"/>
      <c r="S82" s="25" t="s">
        <v>1232</v>
      </c>
      <c r="T82" s="25" t="s">
        <v>1225</v>
      </c>
      <c r="U82" s="25" t="e">
        <f t="shared" si="2"/>
        <v>#VALUE!</v>
      </c>
      <c r="V82" s="25" t="s">
        <v>25</v>
      </c>
      <c r="W82" s="25" t="s">
        <v>46</v>
      </c>
      <c r="X82" s="25" t="s">
        <v>1233</v>
      </c>
      <c r="Y82" s="25">
        <v>220</v>
      </c>
      <c r="Z82" s="25">
        <v>220</v>
      </c>
      <c r="AA82" s="28">
        <f t="shared" si="3"/>
        <v>220</v>
      </c>
      <c r="AB82" s="28" t="s">
        <v>1231</v>
      </c>
      <c r="AC82" s="28"/>
      <c r="AD82" s="28"/>
      <c r="AE82" s="31"/>
      <c r="AF82" s="31"/>
      <c r="AG82" s="28" t="s">
        <v>854</v>
      </c>
      <c r="AH82" s="28" t="s">
        <v>855</v>
      </c>
    </row>
    <row r="83" spans="2:34" x14ac:dyDescent="0.25">
      <c r="B83" s="25" t="s">
        <v>255</v>
      </c>
      <c r="C83" s="25" t="s">
        <v>853</v>
      </c>
      <c r="D83" s="26" t="s">
        <v>850</v>
      </c>
      <c r="E83" s="26" t="s">
        <v>851</v>
      </c>
      <c r="F83" s="26" t="s">
        <v>852</v>
      </c>
      <c r="G83" s="26" t="s">
        <v>16</v>
      </c>
      <c r="H83" s="25" t="s">
        <v>61</v>
      </c>
      <c r="I83" s="25" t="s">
        <v>24</v>
      </c>
      <c r="J83" s="25" t="s">
        <v>18</v>
      </c>
      <c r="K83" s="25"/>
      <c r="L83" s="25">
        <v>2004</v>
      </c>
      <c r="M83" s="25"/>
      <c r="N83" s="25"/>
      <c r="O83" s="25" t="s">
        <v>853</v>
      </c>
      <c r="P83" s="25" t="s">
        <v>851</v>
      </c>
      <c r="Q83" s="25" t="s">
        <v>852</v>
      </c>
      <c r="R83" s="25">
        <v>1</v>
      </c>
      <c r="S83" s="25">
        <v>50.92</v>
      </c>
      <c r="T83" s="25">
        <v>1</v>
      </c>
      <c r="U83" s="25">
        <f t="shared" si="2"/>
        <v>50.92</v>
      </c>
      <c r="V83" s="25" t="s">
        <v>25</v>
      </c>
      <c r="W83" s="25" t="s">
        <v>46</v>
      </c>
      <c r="X83" s="25">
        <v>116</v>
      </c>
      <c r="Y83" s="25">
        <v>220</v>
      </c>
      <c r="Z83" s="25">
        <v>220</v>
      </c>
      <c r="AA83" s="28">
        <f t="shared" si="3"/>
        <v>220</v>
      </c>
      <c r="AB83" s="28">
        <v>152</v>
      </c>
      <c r="AC83" s="28"/>
      <c r="AD83" s="28"/>
      <c r="AE83" s="28" t="s">
        <v>84</v>
      </c>
      <c r="AF83" s="28">
        <v>608</v>
      </c>
      <c r="AG83" s="28" t="s">
        <v>854</v>
      </c>
      <c r="AH83" s="28" t="s">
        <v>855</v>
      </c>
    </row>
    <row r="84" spans="2:34" x14ac:dyDescent="0.25">
      <c r="B84" s="25" t="s">
        <v>255</v>
      </c>
      <c r="C84" s="25" t="s">
        <v>853</v>
      </c>
      <c r="D84" s="26" t="s">
        <v>856</v>
      </c>
      <c r="E84" s="26" t="s">
        <v>355</v>
      </c>
      <c r="F84" s="26" t="s">
        <v>851</v>
      </c>
      <c r="G84" s="26" t="s">
        <v>16</v>
      </c>
      <c r="H84" s="25" t="s">
        <v>17</v>
      </c>
      <c r="I84" s="25" t="s">
        <v>24</v>
      </c>
      <c r="J84" s="25" t="s">
        <v>18</v>
      </c>
      <c r="K84" s="25"/>
      <c r="L84" s="25">
        <v>1999</v>
      </c>
      <c r="M84" s="25"/>
      <c r="N84" s="25"/>
      <c r="O84" s="25" t="s">
        <v>853</v>
      </c>
      <c r="P84" s="25" t="s">
        <v>355</v>
      </c>
      <c r="Q84" s="25" t="s">
        <v>851</v>
      </c>
      <c r="R84" s="25">
        <v>2</v>
      </c>
      <c r="S84" s="25">
        <v>137</v>
      </c>
      <c r="T84" s="25">
        <v>1</v>
      </c>
      <c r="U84" s="25">
        <f t="shared" si="2"/>
        <v>137</v>
      </c>
      <c r="V84" s="25" t="s">
        <v>25</v>
      </c>
      <c r="W84" s="25" t="s">
        <v>96</v>
      </c>
      <c r="X84" s="25">
        <v>338</v>
      </c>
      <c r="Y84" s="25">
        <v>220</v>
      </c>
      <c r="Z84" s="25">
        <v>220</v>
      </c>
      <c r="AA84" s="28">
        <f t="shared" si="3"/>
        <v>220</v>
      </c>
      <c r="AB84" s="28">
        <v>114</v>
      </c>
      <c r="AC84" s="28"/>
      <c r="AD84" s="28"/>
      <c r="AE84" s="28" t="s">
        <v>84</v>
      </c>
      <c r="AF84" s="28" t="s">
        <v>857</v>
      </c>
      <c r="AG84" s="28" t="s">
        <v>854</v>
      </c>
      <c r="AH84" s="28" t="s">
        <v>855</v>
      </c>
    </row>
    <row r="85" spans="2:34" x14ac:dyDescent="0.25">
      <c r="B85" s="25" t="s">
        <v>255</v>
      </c>
      <c r="C85" s="25" t="s">
        <v>853</v>
      </c>
      <c r="D85" s="26" t="s">
        <v>858</v>
      </c>
      <c r="E85" s="26" t="s">
        <v>859</v>
      </c>
      <c r="F85" s="26" t="s">
        <v>860</v>
      </c>
      <c r="G85" s="26" t="s">
        <v>16</v>
      </c>
      <c r="H85" s="25" t="s">
        <v>61</v>
      </c>
      <c r="I85" s="25" t="s">
        <v>24</v>
      </c>
      <c r="J85" s="25" t="s">
        <v>18</v>
      </c>
      <c r="K85" s="25"/>
      <c r="L85" s="25">
        <v>1997</v>
      </c>
      <c r="M85" s="25"/>
      <c r="N85" s="25"/>
      <c r="O85" s="25" t="s">
        <v>853</v>
      </c>
      <c r="P85" s="25" t="s">
        <v>355</v>
      </c>
      <c r="Q85" s="25" t="s">
        <v>860</v>
      </c>
      <c r="R85" s="25">
        <v>2</v>
      </c>
      <c r="S85" s="25">
        <v>93.98</v>
      </c>
      <c r="T85" s="25">
        <v>1</v>
      </c>
      <c r="U85" s="25">
        <f t="shared" si="2"/>
        <v>93.98</v>
      </c>
      <c r="V85" s="25" t="s">
        <v>25</v>
      </c>
      <c r="W85" s="25" t="s">
        <v>106</v>
      </c>
      <c r="X85" s="25">
        <v>288</v>
      </c>
      <c r="Y85" s="25">
        <v>220</v>
      </c>
      <c r="Z85" s="25">
        <v>220</v>
      </c>
      <c r="AA85" s="28">
        <f t="shared" si="3"/>
        <v>220</v>
      </c>
      <c r="AB85" s="28">
        <v>152</v>
      </c>
      <c r="AC85" s="28"/>
      <c r="AD85" s="28"/>
      <c r="AE85" s="28" t="s">
        <v>84</v>
      </c>
      <c r="AF85" s="28" t="s">
        <v>857</v>
      </c>
      <c r="AG85" s="28" t="s">
        <v>854</v>
      </c>
      <c r="AH85" s="28" t="s">
        <v>855</v>
      </c>
    </row>
    <row r="86" spans="2:34" x14ac:dyDescent="0.25">
      <c r="B86" s="25" t="s">
        <v>255</v>
      </c>
      <c r="C86" s="25" t="s">
        <v>853</v>
      </c>
      <c r="D86" s="26" t="s">
        <v>1234</v>
      </c>
      <c r="E86" s="26" t="s">
        <v>412</v>
      </c>
      <c r="F86" s="26" t="s">
        <v>1235</v>
      </c>
      <c r="G86" s="26" t="s">
        <v>16</v>
      </c>
      <c r="H86" s="25" t="s">
        <v>17</v>
      </c>
      <c r="I86" s="25" t="s">
        <v>24</v>
      </c>
      <c r="J86" s="25" t="s">
        <v>18</v>
      </c>
      <c r="K86" s="25"/>
      <c r="L86" s="25">
        <v>1992</v>
      </c>
      <c r="M86" s="25"/>
      <c r="N86" s="25">
        <v>2011</v>
      </c>
      <c r="O86" s="25" t="s">
        <v>853</v>
      </c>
      <c r="P86" s="25" t="s">
        <v>328</v>
      </c>
      <c r="Q86" s="25" t="s">
        <v>356</v>
      </c>
      <c r="R86" s="25">
        <v>2</v>
      </c>
      <c r="S86" s="25">
        <v>67</v>
      </c>
      <c r="T86" s="25">
        <v>1</v>
      </c>
      <c r="U86" s="25">
        <f>S86*T86</f>
        <v>67</v>
      </c>
      <c r="V86" s="25" t="s">
        <v>25</v>
      </c>
      <c r="W86" s="25" t="s">
        <v>96</v>
      </c>
      <c r="X86" s="25">
        <v>205</v>
      </c>
      <c r="Y86" s="25">
        <v>220</v>
      </c>
      <c r="Z86" s="25">
        <v>220</v>
      </c>
      <c r="AA86" s="28">
        <f t="shared" si="3"/>
        <v>220</v>
      </c>
      <c r="AB86" s="28">
        <v>180</v>
      </c>
      <c r="AC86" s="28"/>
      <c r="AD86" s="28"/>
      <c r="AE86" s="28" t="s">
        <v>84</v>
      </c>
      <c r="AF86" s="28" t="s">
        <v>857</v>
      </c>
      <c r="AG86" s="28" t="s">
        <v>854</v>
      </c>
      <c r="AH86" s="28" t="s">
        <v>855</v>
      </c>
    </row>
    <row r="87" spans="2:34" x14ac:dyDescent="0.25">
      <c r="B87" s="25" t="s">
        <v>255</v>
      </c>
      <c r="C87" s="25" t="s">
        <v>853</v>
      </c>
      <c r="D87" s="26" t="s">
        <v>1236</v>
      </c>
      <c r="E87" s="26" t="s">
        <v>412</v>
      </c>
      <c r="F87" s="26" t="s">
        <v>328</v>
      </c>
      <c r="G87" s="26" t="s">
        <v>16</v>
      </c>
      <c r="H87" s="25" t="s">
        <v>17</v>
      </c>
      <c r="I87" s="25" t="s">
        <v>24</v>
      </c>
      <c r="J87" s="25" t="s">
        <v>18</v>
      </c>
      <c r="K87" s="25"/>
      <c r="L87" s="34">
        <v>1992</v>
      </c>
      <c r="M87" s="25"/>
      <c r="N87" s="25">
        <v>2011</v>
      </c>
      <c r="O87" s="25" t="s">
        <v>853</v>
      </c>
      <c r="P87" s="25" t="s">
        <v>412</v>
      </c>
      <c r="Q87" s="25" t="s">
        <v>328</v>
      </c>
      <c r="R87" s="25">
        <v>2</v>
      </c>
      <c r="S87" s="25">
        <v>111</v>
      </c>
      <c r="T87" s="25">
        <v>1</v>
      </c>
      <c r="U87" s="25">
        <f t="shared" si="2"/>
        <v>111</v>
      </c>
      <c r="V87" s="25" t="s">
        <v>25</v>
      </c>
      <c r="W87" s="25" t="s">
        <v>96</v>
      </c>
      <c r="X87" s="25">
        <v>381</v>
      </c>
      <c r="Y87" s="25">
        <v>220</v>
      </c>
      <c r="Z87" s="25">
        <v>220</v>
      </c>
      <c r="AA87" s="28">
        <f t="shared" si="3"/>
        <v>220</v>
      </c>
      <c r="AB87" s="28">
        <v>180</v>
      </c>
      <c r="AC87" s="28"/>
      <c r="AD87" s="28"/>
      <c r="AE87" s="28" t="s">
        <v>84</v>
      </c>
      <c r="AF87" s="28" t="s">
        <v>857</v>
      </c>
      <c r="AG87" s="28" t="s">
        <v>854</v>
      </c>
      <c r="AH87" s="28" t="s">
        <v>855</v>
      </c>
    </row>
    <row r="88" spans="2:34" x14ac:dyDescent="0.25">
      <c r="B88" s="25" t="s">
        <v>255</v>
      </c>
      <c r="C88" s="25" t="s">
        <v>853</v>
      </c>
      <c r="D88" s="26" t="s">
        <v>1237</v>
      </c>
      <c r="E88" s="26" t="s">
        <v>328</v>
      </c>
      <c r="F88" s="26" t="s">
        <v>356</v>
      </c>
      <c r="G88" s="26" t="s">
        <v>16</v>
      </c>
      <c r="H88" s="25" t="s">
        <v>17</v>
      </c>
      <c r="I88" s="25" t="s">
        <v>24</v>
      </c>
      <c r="J88" s="25" t="s">
        <v>18</v>
      </c>
      <c r="K88" s="25"/>
      <c r="L88" s="34">
        <v>1992</v>
      </c>
      <c r="M88" s="25"/>
      <c r="N88" s="25">
        <v>2011</v>
      </c>
      <c r="O88" s="25" t="s">
        <v>853</v>
      </c>
      <c r="P88" s="25" t="s">
        <v>412</v>
      </c>
      <c r="Q88" s="25" t="s">
        <v>328</v>
      </c>
      <c r="R88" s="25">
        <v>2</v>
      </c>
      <c r="S88" s="25">
        <v>100.2</v>
      </c>
      <c r="T88" s="25">
        <v>1</v>
      </c>
      <c r="U88" s="25">
        <v>100.2</v>
      </c>
      <c r="V88" s="25" t="s">
        <v>25</v>
      </c>
      <c r="W88" s="25" t="s">
        <v>96</v>
      </c>
      <c r="X88" s="25">
        <v>198</v>
      </c>
      <c r="Y88" s="25">
        <v>220</v>
      </c>
      <c r="Z88" s="25">
        <v>220</v>
      </c>
      <c r="AA88" s="28">
        <f t="shared" si="3"/>
        <v>220</v>
      </c>
      <c r="AB88" s="28">
        <v>180</v>
      </c>
      <c r="AC88" s="28"/>
      <c r="AD88" s="28"/>
      <c r="AE88" s="28" t="s">
        <v>84</v>
      </c>
      <c r="AF88" s="28" t="s">
        <v>857</v>
      </c>
      <c r="AG88" s="28" t="s">
        <v>854</v>
      </c>
      <c r="AH88" s="28" t="s">
        <v>855</v>
      </c>
    </row>
    <row r="89" spans="2:34" x14ac:dyDescent="0.25">
      <c r="B89" s="25" t="s">
        <v>255</v>
      </c>
      <c r="C89" s="25" t="s">
        <v>853</v>
      </c>
      <c r="D89" s="26" t="s">
        <v>861</v>
      </c>
      <c r="E89" s="26" t="s">
        <v>622</v>
      </c>
      <c r="F89" s="26" t="s">
        <v>412</v>
      </c>
      <c r="G89" s="26" t="s">
        <v>16</v>
      </c>
      <c r="H89" s="25" t="s">
        <v>61</v>
      </c>
      <c r="I89" s="25" t="s">
        <v>24</v>
      </c>
      <c r="J89" s="25" t="s">
        <v>18</v>
      </c>
      <c r="K89" s="25"/>
      <c r="L89" s="25">
        <v>1986</v>
      </c>
      <c r="M89" s="25"/>
      <c r="N89" s="25"/>
      <c r="O89" s="25" t="s">
        <v>853</v>
      </c>
      <c r="P89" s="25" t="s">
        <v>622</v>
      </c>
      <c r="Q89" s="25" t="s">
        <v>412</v>
      </c>
      <c r="R89" s="25">
        <v>2</v>
      </c>
      <c r="S89" s="25">
        <v>83.74</v>
      </c>
      <c r="T89" s="25">
        <v>1</v>
      </c>
      <c r="U89" s="25">
        <f t="shared" ref="U89:U109" si="4">S89*T89</f>
        <v>83.74</v>
      </c>
      <c r="V89" s="25" t="s">
        <v>25</v>
      </c>
      <c r="W89" s="25" t="s">
        <v>46</v>
      </c>
      <c r="X89" s="25">
        <v>160</v>
      </c>
      <c r="Y89" s="25">
        <v>220</v>
      </c>
      <c r="Z89" s="25">
        <v>220</v>
      </c>
      <c r="AA89" s="28">
        <f t="shared" si="3"/>
        <v>220</v>
      </c>
      <c r="AB89" s="28">
        <v>152</v>
      </c>
      <c r="AC89" s="28"/>
      <c r="AD89" s="28"/>
      <c r="AE89" s="28" t="s">
        <v>84</v>
      </c>
      <c r="AF89" s="28">
        <v>400</v>
      </c>
      <c r="AG89" s="28" t="s">
        <v>854</v>
      </c>
      <c r="AH89" s="28" t="s">
        <v>855</v>
      </c>
    </row>
    <row r="90" spans="2:34" x14ac:dyDescent="0.25">
      <c r="B90" s="25" t="s">
        <v>255</v>
      </c>
      <c r="C90" s="25" t="s">
        <v>853</v>
      </c>
      <c r="D90" s="26" t="s">
        <v>862</v>
      </c>
      <c r="E90" s="26" t="s">
        <v>306</v>
      </c>
      <c r="F90" s="26" t="s">
        <v>622</v>
      </c>
      <c r="G90" s="26" t="s">
        <v>16</v>
      </c>
      <c r="H90" s="25" t="s">
        <v>61</v>
      </c>
      <c r="I90" s="25" t="s">
        <v>24</v>
      </c>
      <c r="J90" s="25" t="s">
        <v>18</v>
      </c>
      <c r="K90" s="25"/>
      <c r="L90" s="25">
        <v>1986</v>
      </c>
      <c r="M90" s="25"/>
      <c r="N90" s="25"/>
      <c r="O90" s="25" t="s">
        <v>853</v>
      </c>
      <c r="P90" s="25" t="s">
        <v>306</v>
      </c>
      <c r="Q90" s="25" t="s">
        <v>622</v>
      </c>
      <c r="R90" s="25">
        <v>2</v>
      </c>
      <c r="S90" s="25">
        <v>103.35</v>
      </c>
      <c r="T90" s="25">
        <v>1</v>
      </c>
      <c r="U90" s="25">
        <f t="shared" si="4"/>
        <v>103.35</v>
      </c>
      <c r="V90" s="25" t="s">
        <v>25</v>
      </c>
      <c r="W90" s="25" t="s">
        <v>46</v>
      </c>
      <c r="X90" s="25"/>
      <c r="Y90" s="25">
        <v>220</v>
      </c>
      <c r="Z90" s="25">
        <v>220</v>
      </c>
      <c r="AA90" s="28">
        <f t="shared" si="3"/>
        <v>220</v>
      </c>
      <c r="AB90" s="28">
        <v>152</v>
      </c>
      <c r="AC90" s="28"/>
      <c r="AD90" s="28"/>
      <c r="AE90" s="28" t="s">
        <v>84</v>
      </c>
      <c r="AF90" s="28">
        <v>400</v>
      </c>
      <c r="AG90" s="28" t="s">
        <v>854</v>
      </c>
      <c r="AH90" s="28" t="s">
        <v>863</v>
      </c>
    </row>
    <row r="91" spans="2:34" x14ac:dyDescent="0.25">
      <c r="B91" s="25" t="s">
        <v>255</v>
      </c>
      <c r="C91" s="25" t="s">
        <v>853</v>
      </c>
      <c r="D91" s="26" t="s">
        <v>864</v>
      </c>
      <c r="E91" s="26" t="s">
        <v>622</v>
      </c>
      <c r="F91" s="26" t="s">
        <v>412</v>
      </c>
      <c r="G91" s="26" t="s">
        <v>16</v>
      </c>
      <c r="H91" s="35" t="s">
        <v>44</v>
      </c>
      <c r="I91" s="25" t="s">
        <v>24</v>
      </c>
      <c r="J91" s="25" t="s">
        <v>18</v>
      </c>
      <c r="K91" s="25"/>
      <c r="L91" s="25">
        <v>2012</v>
      </c>
      <c r="M91" s="25"/>
      <c r="N91" s="25"/>
      <c r="O91" s="25" t="s">
        <v>853</v>
      </c>
      <c r="P91" s="25" t="s">
        <v>622</v>
      </c>
      <c r="Q91" s="25" t="s">
        <v>412</v>
      </c>
      <c r="R91" s="25">
        <v>2</v>
      </c>
      <c r="S91" s="25">
        <v>72.5</v>
      </c>
      <c r="T91" s="25">
        <v>1</v>
      </c>
      <c r="U91" s="25">
        <f>S91*T91</f>
        <v>72.5</v>
      </c>
      <c r="V91" s="25" t="s">
        <v>25</v>
      </c>
      <c r="W91" s="25" t="s">
        <v>46</v>
      </c>
      <c r="X91" s="25">
        <v>160</v>
      </c>
      <c r="Y91" s="25">
        <v>220</v>
      </c>
      <c r="Z91" s="25">
        <v>220</v>
      </c>
      <c r="AA91" s="28">
        <f t="shared" si="3"/>
        <v>220</v>
      </c>
      <c r="AB91" s="28">
        <v>180</v>
      </c>
      <c r="AC91" s="28"/>
      <c r="AD91" s="28"/>
      <c r="AE91" s="28" t="s">
        <v>84</v>
      </c>
      <c r="AF91" s="28">
        <v>455</v>
      </c>
      <c r="AG91" s="28" t="s">
        <v>865</v>
      </c>
      <c r="AH91" s="28" t="s">
        <v>855</v>
      </c>
    </row>
    <row r="92" spans="2:34" x14ac:dyDescent="0.25">
      <c r="B92" s="25" t="s">
        <v>255</v>
      </c>
      <c r="C92" s="25" t="s">
        <v>853</v>
      </c>
      <c r="D92" s="26" t="s">
        <v>866</v>
      </c>
      <c r="E92" s="26" t="s">
        <v>306</v>
      </c>
      <c r="F92" s="26" t="s">
        <v>622</v>
      </c>
      <c r="G92" s="26" t="s">
        <v>16</v>
      </c>
      <c r="H92" s="35" t="s">
        <v>44</v>
      </c>
      <c r="I92" s="25" t="s">
        <v>24</v>
      </c>
      <c r="J92" s="25" t="s">
        <v>18</v>
      </c>
      <c r="K92" s="25"/>
      <c r="L92" s="25">
        <v>2012</v>
      </c>
      <c r="M92" s="25"/>
      <c r="N92" s="25"/>
      <c r="O92" s="25" t="s">
        <v>853</v>
      </c>
      <c r="P92" s="25" t="s">
        <v>306</v>
      </c>
      <c r="Q92" s="25" t="s">
        <v>622</v>
      </c>
      <c r="R92" s="25">
        <v>2</v>
      </c>
      <c r="S92" s="25">
        <v>103.35</v>
      </c>
      <c r="T92" s="25">
        <v>1</v>
      </c>
      <c r="U92" s="25">
        <f t="shared" si="4"/>
        <v>103.35</v>
      </c>
      <c r="V92" s="25" t="s">
        <v>25</v>
      </c>
      <c r="W92" s="25" t="s">
        <v>46</v>
      </c>
      <c r="X92" s="25">
        <v>241</v>
      </c>
      <c r="Y92" s="25">
        <v>220</v>
      </c>
      <c r="Z92" s="25">
        <v>220</v>
      </c>
      <c r="AA92" s="28">
        <f t="shared" si="3"/>
        <v>220</v>
      </c>
      <c r="AB92" s="28">
        <v>180</v>
      </c>
      <c r="AC92" s="28"/>
      <c r="AD92" s="28"/>
      <c r="AE92" s="28" t="s">
        <v>84</v>
      </c>
      <c r="AF92" s="28">
        <v>455</v>
      </c>
      <c r="AG92" s="28" t="s">
        <v>865</v>
      </c>
      <c r="AH92" s="28" t="s">
        <v>855</v>
      </c>
    </row>
    <row r="93" spans="2:34" x14ac:dyDescent="0.25">
      <c r="B93" s="25" t="s">
        <v>255</v>
      </c>
      <c r="C93" s="25" t="s">
        <v>853</v>
      </c>
      <c r="D93" s="26" t="s">
        <v>867</v>
      </c>
      <c r="E93" s="26" t="s">
        <v>868</v>
      </c>
      <c r="F93" s="26" t="s">
        <v>306</v>
      </c>
      <c r="G93" s="26" t="s">
        <v>16</v>
      </c>
      <c r="H93" s="25" t="s">
        <v>17</v>
      </c>
      <c r="I93" s="25" t="s">
        <v>24</v>
      </c>
      <c r="J93" s="25" t="s">
        <v>18</v>
      </c>
      <c r="K93" s="25"/>
      <c r="L93" s="25">
        <v>1999</v>
      </c>
      <c r="M93" s="25"/>
      <c r="N93" s="25"/>
      <c r="O93" s="25" t="s">
        <v>853</v>
      </c>
      <c r="P93" s="25" t="s">
        <v>868</v>
      </c>
      <c r="Q93" s="25" t="s">
        <v>306</v>
      </c>
      <c r="R93" s="25">
        <v>2</v>
      </c>
      <c r="S93" s="25">
        <v>132.88999999999999</v>
      </c>
      <c r="T93" s="25">
        <v>1</v>
      </c>
      <c r="U93" s="25">
        <f t="shared" si="4"/>
        <v>132.88999999999999</v>
      </c>
      <c r="V93" s="25" t="s">
        <v>25</v>
      </c>
      <c r="W93" s="25" t="s">
        <v>106</v>
      </c>
      <c r="X93" s="25">
        <v>376</v>
      </c>
      <c r="Y93" s="25">
        <v>220</v>
      </c>
      <c r="Z93" s="25">
        <v>220</v>
      </c>
      <c r="AA93" s="28">
        <f t="shared" si="3"/>
        <v>220</v>
      </c>
      <c r="AB93" s="28">
        <v>152</v>
      </c>
      <c r="AC93" s="28"/>
      <c r="AD93" s="28"/>
      <c r="AE93" s="28" t="s">
        <v>84</v>
      </c>
      <c r="AF93" s="28">
        <v>498</v>
      </c>
      <c r="AG93" s="28" t="s">
        <v>854</v>
      </c>
      <c r="AH93" s="28" t="s">
        <v>855</v>
      </c>
    </row>
    <row r="94" spans="2:34" x14ac:dyDescent="0.25">
      <c r="B94" s="25" t="s">
        <v>255</v>
      </c>
      <c r="C94" s="25" t="s">
        <v>853</v>
      </c>
      <c r="D94" s="26" t="s">
        <v>869</v>
      </c>
      <c r="E94" s="26" t="s">
        <v>868</v>
      </c>
      <c r="F94" s="26" t="s">
        <v>306</v>
      </c>
      <c r="G94" s="26" t="s">
        <v>16</v>
      </c>
      <c r="H94" s="25" t="s">
        <v>17</v>
      </c>
      <c r="I94" s="25" t="s">
        <v>24</v>
      </c>
      <c r="J94" s="25" t="s">
        <v>18</v>
      </c>
      <c r="K94" s="25"/>
      <c r="L94" s="25">
        <v>1979</v>
      </c>
      <c r="M94" s="25"/>
      <c r="N94" s="25"/>
      <c r="O94" s="25" t="s">
        <v>853</v>
      </c>
      <c r="P94" s="25" t="s">
        <v>868</v>
      </c>
      <c r="Q94" s="25" t="s">
        <v>306</v>
      </c>
      <c r="R94" s="25">
        <v>2</v>
      </c>
      <c r="S94" s="25">
        <v>133.75</v>
      </c>
      <c r="T94" s="25">
        <v>1</v>
      </c>
      <c r="U94" s="25">
        <f t="shared" si="4"/>
        <v>133.75</v>
      </c>
      <c r="V94" s="25" t="s">
        <v>25</v>
      </c>
      <c r="W94" s="25" t="s">
        <v>106</v>
      </c>
      <c r="X94" s="25">
        <v>496</v>
      </c>
      <c r="Y94" s="25">
        <v>220</v>
      </c>
      <c r="Z94" s="25">
        <v>220</v>
      </c>
      <c r="AA94" s="28">
        <f t="shared" si="3"/>
        <v>220</v>
      </c>
      <c r="AB94" s="28">
        <v>152</v>
      </c>
      <c r="AC94" s="28"/>
      <c r="AD94" s="28"/>
      <c r="AE94" s="28" t="s">
        <v>870</v>
      </c>
      <c r="AF94" s="28" t="s">
        <v>871</v>
      </c>
      <c r="AG94" s="28" t="s">
        <v>854</v>
      </c>
      <c r="AH94" s="28" t="s">
        <v>855</v>
      </c>
    </row>
    <row r="95" spans="2:34" x14ac:dyDescent="0.25">
      <c r="B95" s="25" t="s">
        <v>255</v>
      </c>
      <c r="C95" s="25" t="s">
        <v>853</v>
      </c>
      <c r="D95" s="26" t="s">
        <v>872</v>
      </c>
      <c r="E95" s="26" t="s">
        <v>868</v>
      </c>
      <c r="F95" s="26" t="s">
        <v>467</v>
      </c>
      <c r="G95" s="26" t="s">
        <v>16</v>
      </c>
      <c r="H95" s="25" t="s">
        <v>61</v>
      </c>
      <c r="I95" s="25" t="s">
        <v>24</v>
      </c>
      <c r="J95" s="25" t="s">
        <v>18</v>
      </c>
      <c r="K95" s="25"/>
      <c r="L95" s="25">
        <v>1980</v>
      </c>
      <c r="M95" s="25"/>
      <c r="N95" s="25">
        <v>2008</v>
      </c>
      <c r="O95" s="25" t="s">
        <v>853</v>
      </c>
      <c r="P95" s="25" t="s">
        <v>868</v>
      </c>
      <c r="Q95" s="25" t="s">
        <v>467</v>
      </c>
      <c r="R95" s="25">
        <v>3</v>
      </c>
      <c r="S95" s="25">
        <v>220.25</v>
      </c>
      <c r="T95" s="25">
        <v>2</v>
      </c>
      <c r="U95" s="25">
        <f t="shared" si="4"/>
        <v>440.5</v>
      </c>
      <c r="V95" s="25" t="s">
        <v>25</v>
      </c>
      <c r="W95" s="25" t="s">
        <v>96</v>
      </c>
      <c r="X95" s="25">
        <v>586</v>
      </c>
      <c r="Y95" s="25">
        <v>220</v>
      </c>
      <c r="Z95" s="25">
        <v>220</v>
      </c>
      <c r="AA95" s="28">
        <f t="shared" si="3"/>
        <v>220</v>
      </c>
      <c r="AB95" s="28" t="s">
        <v>873</v>
      </c>
      <c r="AC95" s="28"/>
      <c r="AD95" s="28"/>
      <c r="AE95" s="28" t="s">
        <v>870</v>
      </c>
      <c r="AF95" s="28" t="s">
        <v>874</v>
      </c>
      <c r="AG95" s="28" t="s">
        <v>854</v>
      </c>
      <c r="AH95" s="28" t="s">
        <v>855</v>
      </c>
    </row>
    <row r="96" spans="2:34" x14ac:dyDescent="0.25">
      <c r="B96" s="25" t="s">
        <v>255</v>
      </c>
      <c r="C96" s="25" t="s">
        <v>853</v>
      </c>
      <c r="D96" s="26" t="s">
        <v>875</v>
      </c>
      <c r="E96" s="26" t="s">
        <v>467</v>
      </c>
      <c r="F96" s="26" t="s">
        <v>466</v>
      </c>
      <c r="G96" s="26" t="s">
        <v>16</v>
      </c>
      <c r="H96" s="25" t="s">
        <v>61</v>
      </c>
      <c r="I96" s="25" t="s">
        <v>24</v>
      </c>
      <c r="J96" s="25" t="s">
        <v>18</v>
      </c>
      <c r="K96" s="25"/>
      <c r="L96" s="25">
        <v>1980</v>
      </c>
      <c r="M96" s="25"/>
      <c r="N96" s="25">
        <v>2012</v>
      </c>
      <c r="O96" s="25" t="s">
        <v>853</v>
      </c>
      <c r="P96" s="25" t="s">
        <v>467</v>
      </c>
      <c r="Q96" s="25" t="s">
        <v>466</v>
      </c>
      <c r="R96" s="25">
        <v>2</v>
      </c>
      <c r="S96" s="25">
        <v>55.69</v>
      </c>
      <c r="T96" s="25">
        <v>2</v>
      </c>
      <c r="U96" s="25">
        <f t="shared" si="4"/>
        <v>111.38</v>
      </c>
      <c r="V96" s="25" t="s">
        <v>25</v>
      </c>
      <c r="W96" s="25" t="s">
        <v>46</v>
      </c>
      <c r="X96" s="25">
        <v>131</v>
      </c>
      <c r="Y96" s="25">
        <v>220</v>
      </c>
      <c r="Z96" s="25">
        <v>220</v>
      </c>
      <c r="AA96" s="28">
        <f t="shared" si="3"/>
        <v>220</v>
      </c>
      <c r="AB96" s="28" t="s">
        <v>873</v>
      </c>
      <c r="AC96" s="28"/>
      <c r="AD96" s="28"/>
      <c r="AE96" s="28" t="s">
        <v>876</v>
      </c>
      <c r="AF96" s="28" t="s">
        <v>877</v>
      </c>
      <c r="AG96" s="28" t="s">
        <v>854</v>
      </c>
      <c r="AH96" s="28" t="s">
        <v>855</v>
      </c>
    </row>
    <row r="97" spans="2:34" x14ac:dyDescent="0.25">
      <c r="B97" s="25" t="s">
        <v>255</v>
      </c>
      <c r="C97" s="25" t="s">
        <v>853</v>
      </c>
      <c r="D97" s="26" t="s">
        <v>878</v>
      </c>
      <c r="E97" s="26" t="s">
        <v>879</v>
      </c>
      <c r="F97" s="26" t="s">
        <v>466</v>
      </c>
      <c r="G97" s="26" t="s">
        <v>16</v>
      </c>
      <c r="H97" s="25" t="s">
        <v>61</v>
      </c>
      <c r="I97" s="25" t="s">
        <v>24</v>
      </c>
      <c r="J97" s="25" t="s">
        <v>18</v>
      </c>
      <c r="K97" s="25"/>
      <c r="L97" s="25">
        <v>1980</v>
      </c>
      <c r="M97" s="25"/>
      <c r="N97" s="25">
        <v>2013</v>
      </c>
      <c r="O97" s="25" t="s">
        <v>853</v>
      </c>
      <c r="P97" s="25" t="s">
        <v>879</v>
      </c>
      <c r="Q97" s="25" t="s">
        <v>466</v>
      </c>
      <c r="R97" s="25">
        <v>1</v>
      </c>
      <c r="S97" s="25">
        <v>48.9</v>
      </c>
      <c r="T97" s="25">
        <v>2</v>
      </c>
      <c r="U97" s="25">
        <f t="shared" si="4"/>
        <v>97.8</v>
      </c>
      <c r="V97" s="25" t="s">
        <v>25</v>
      </c>
      <c r="W97" s="25" t="s">
        <v>46</v>
      </c>
      <c r="X97" s="25">
        <v>116</v>
      </c>
      <c r="Y97" s="25">
        <v>220</v>
      </c>
      <c r="Z97" s="25">
        <v>220</v>
      </c>
      <c r="AA97" s="28">
        <f t="shared" si="3"/>
        <v>220</v>
      </c>
      <c r="AB97" s="28" t="s">
        <v>873</v>
      </c>
      <c r="AC97" s="28"/>
      <c r="AD97" s="28"/>
      <c r="AE97" s="28" t="s">
        <v>870</v>
      </c>
      <c r="AF97" s="28" t="s">
        <v>880</v>
      </c>
      <c r="AG97" s="28" t="s">
        <v>854</v>
      </c>
      <c r="AH97" s="28" t="s">
        <v>855</v>
      </c>
    </row>
    <row r="98" spans="2:34" x14ac:dyDescent="0.25">
      <c r="B98" s="25" t="s">
        <v>255</v>
      </c>
      <c r="C98" s="25" t="s">
        <v>853</v>
      </c>
      <c r="D98" s="26" t="s">
        <v>881</v>
      </c>
      <c r="E98" s="26" t="s">
        <v>348</v>
      </c>
      <c r="F98" s="26" t="s">
        <v>879</v>
      </c>
      <c r="G98" s="26" t="s">
        <v>16</v>
      </c>
      <c r="H98" s="25" t="s">
        <v>61</v>
      </c>
      <c r="I98" s="25" t="s">
        <v>24</v>
      </c>
      <c r="J98" s="25" t="s">
        <v>18</v>
      </c>
      <c r="K98" s="25"/>
      <c r="L98" s="25">
        <v>1980</v>
      </c>
      <c r="M98" s="25"/>
      <c r="N98" s="25">
        <v>2013</v>
      </c>
      <c r="O98" s="25" t="s">
        <v>853</v>
      </c>
      <c r="P98" s="25" t="s">
        <v>348</v>
      </c>
      <c r="Q98" s="25" t="s">
        <v>879</v>
      </c>
      <c r="R98" s="25">
        <v>2</v>
      </c>
      <c r="S98" s="25">
        <v>57.99</v>
      </c>
      <c r="T98" s="25">
        <v>2</v>
      </c>
      <c r="U98" s="25">
        <f t="shared" si="4"/>
        <v>115.98</v>
      </c>
      <c r="V98" s="25" t="s">
        <v>25</v>
      </c>
      <c r="W98" s="25" t="s">
        <v>46</v>
      </c>
      <c r="X98" s="25">
        <v>160</v>
      </c>
      <c r="Y98" s="25">
        <v>220</v>
      </c>
      <c r="Z98" s="25">
        <v>220</v>
      </c>
      <c r="AA98" s="28">
        <f t="shared" si="3"/>
        <v>220</v>
      </c>
      <c r="AB98" s="28" t="s">
        <v>873</v>
      </c>
      <c r="AC98" s="28"/>
      <c r="AD98" s="28"/>
      <c r="AE98" s="28" t="s">
        <v>882</v>
      </c>
      <c r="AF98" s="28" t="s">
        <v>883</v>
      </c>
      <c r="AG98" s="28" t="s">
        <v>854</v>
      </c>
      <c r="AH98" s="28" t="s">
        <v>855</v>
      </c>
    </row>
    <row r="99" spans="2:34" x14ac:dyDescent="0.25">
      <c r="B99" s="25" t="s">
        <v>255</v>
      </c>
      <c r="C99" s="25" t="s">
        <v>853</v>
      </c>
      <c r="D99" s="26" t="s">
        <v>884</v>
      </c>
      <c r="E99" s="26" t="s">
        <v>348</v>
      </c>
      <c r="F99" s="26" t="s">
        <v>458</v>
      </c>
      <c r="G99" s="26" t="s">
        <v>16</v>
      </c>
      <c r="H99" s="25" t="s">
        <v>17</v>
      </c>
      <c r="I99" s="25" t="s">
        <v>24</v>
      </c>
      <c r="J99" s="25" t="s">
        <v>18</v>
      </c>
      <c r="K99" s="25"/>
      <c r="L99" s="25">
        <v>2000</v>
      </c>
      <c r="M99" s="25" t="s">
        <v>1238</v>
      </c>
      <c r="N99" s="25" t="s">
        <v>1239</v>
      </c>
      <c r="O99" s="25" t="s">
        <v>853</v>
      </c>
      <c r="P99" s="25" t="s">
        <v>348</v>
      </c>
      <c r="Q99" s="25" t="s">
        <v>458</v>
      </c>
      <c r="R99" s="25">
        <v>1</v>
      </c>
      <c r="S99" s="25">
        <v>17.86</v>
      </c>
      <c r="T99" s="25">
        <v>2</v>
      </c>
      <c r="U99" s="25">
        <f t="shared" si="4"/>
        <v>35.72</v>
      </c>
      <c r="V99" s="25" t="s">
        <v>25</v>
      </c>
      <c r="W99" s="25" t="s">
        <v>46</v>
      </c>
      <c r="X99" s="25">
        <v>50</v>
      </c>
      <c r="Y99" s="25">
        <v>220</v>
      </c>
      <c r="Z99" s="25">
        <v>220</v>
      </c>
      <c r="AA99" s="28">
        <f t="shared" si="3"/>
        <v>220</v>
      </c>
      <c r="AB99" s="28" t="s">
        <v>1240</v>
      </c>
      <c r="AC99" s="28"/>
      <c r="AD99" s="28"/>
      <c r="AE99" s="28" t="s">
        <v>84</v>
      </c>
      <c r="AF99" s="28" t="s">
        <v>886</v>
      </c>
      <c r="AG99" s="28" t="s">
        <v>865</v>
      </c>
      <c r="AH99" s="28" t="s">
        <v>855</v>
      </c>
    </row>
    <row r="100" spans="2:34" x14ac:dyDescent="0.25">
      <c r="B100" s="25" t="s">
        <v>255</v>
      </c>
      <c r="C100" s="25" t="s">
        <v>853</v>
      </c>
      <c r="D100" s="26" t="s">
        <v>887</v>
      </c>
      <c r="E100" s="26" t="s">
        <v>458</v>
      </c>
      <c r="F100" s="26" t="s">
        <v>30</v>
      </c>
      <c r="G100" s="26" t="s">
        <v>16</v>
      </c>
      <c r="H100" s="25" t="s">
        <v>17</v>
      </c>
      <c r="I100" s="25" t="s">
        <v>24</v>
      </c>
      <c r="J100" s="25" t="s">
        <v>18</v>
      </c>
      <c r="K100" s="25"/>
      <c r="L100" s="25">
        <v>1993</v>
      </c>
      <c r="M100" s="25"/>
      <c r="N100" s="25"/>
      <c r="O100" s="25" t="s">
        <v>853</v>
      </c>
      <c r="P100" s="25" t="s">
        <v>458</v>
      </c>
      <c r="Q100" s="25" t="s">
        <v>30</v>
      </c>
      <c r="R100" s="25">
        <v>1</v>
      </c>
      <c r="S100" s="25">
        <v>10.58</v>
      </c>
      <c r="T100" s="25">
        <v>2</v>
      </c>
      <c r="U100" s="25">
        <f t="shared" si="4"/>
        <v>21.16</v>
      </c>
      <c r="V100" s="25" t="s">
        <v>25</v>
      </c>
      <c r="W100" s="25" t="s">
        <v>46</v>
      </c>
      <c r="X100" s="25">
        <v>38</v>
      </c>
      <c r="Y100" s="25">
        <v>220</v>
      </c>
      <c r="Z100" s="25">
        <v>220</v>
      </c>
      <c r="AA100" s="28">
        <f t="shared" si="3"/>
        <v>220</v>
      </c>
      <c r="AB100" s="28" t="s">
        <v>873</v>
      </c>
      <c r="AC100" s="28"/>
      <c r="AD100" s="28"/>
      <c r="AE100" s="28" t="s">
        <v>84</v>
      </c>
      <c r="AF100" s="28">
        <v>498</v>
      </c>
      <c r="AG100" s="28" t="s">
        <v>865</v>
      </c>
      <c r="AH100" s="28" t="s">
        <v>855</v>
      </c>
    </row>
    <row r="101" spans="2:34" x14ac:dyDescent="0.25">
      <c r="B101" s="25" t="s">
        <v>255</v>
      </c>
      <c r="C101" s="25" t="s">
        <v>853</v>
      </c>
      <c r="D101" s="26" t="s">
        <v>1241</v>
      </c>
      <c r="E101" s="26" t="s">
        <v>458</v>
      </c>
      <c r="F101" s="26" t="s">
        <v>888</v>
      </c>
      <c r="G101" s="26" t="s">
        <v>16</v>
      </c>
      <c r="H101" s="25" t="s">
        <v>17</v>
      </c>
      <c r="I101" s="25" t="s">
        <v>24</v>
      </c>
      <c r="J101" s="25" t="s">
        <v>18</v>
      </c>
      <c r="K101" s="25"/>
      <c r="L101" s="25" t="s">
        <v>1242</v>
      </c>
      <c r="M101" s="25"/>
      <c r="N101" s="25">
        <v>2015</v>
      </c>
      <c r="O101" s="25" t="s">
        <v>853</v>
      </c>
      <c r="P101" s="25" t="s">
        <v>458</v>
      </c>
      <c r="Q101" s="25" t="s">
        <v>888</v>
      </c>
      <c r="R101" s="25">
        <v>1</v>
      </c>
      <c r="S101" s="25">
        <v>11.08</v>
      </c>
      <c r="T101" s="25">
        <v>2</v>
      </c>
      <c r="U101" s="25">
        <f>S101*T101</f>
        <v>22.16</v>
      </c>
      <c r="V101" s="25" t="s">
        <v>25</v>
      </c>
      <c r="W101" s="25" t="s">
        <v>46</v>
      </c>
      <c r="X101" s="25">
        <v>46</v>
      </c>
      <c r="Y101" s="25">
        <v>220</v>
      </c>
      <c r="Z101" s="25">
        <v>220</v>
      </c>
      <c r="AA101" s="28">
        <f t="shared" si="3"/>
        <v>220</v>
      </c>
      <c r="AB101" s="28">
        <v>180</v>
      </c>
      <c r="AC101" s="28"/>
      <c r="AD101" s="28"/>
      <c r="AE101" s="28" t="s">
        <v>84</v>
      </c>
      <c r="AF101" s="28" t="s">
        <v>857</v>
      </c>
      <c r="AG101" s="28" t="s">
        <v>854</v>
      </c>
      <c r="AH101" s="28" t="s">
        <v>855</v>
      </c>
    </row>
    <row r="102" spans="2:34" x14ac:dyDescent="0.25">
      <c r="B102" s="25" t="s">
        <v>255</v>
      </c>
      <c r="C102" s="25" t="s">
        <v>853</v>
      </c>
      <c r="D102" s="26" t="s">
        <v>1243</v>
      </c>
      <c r="E102" s="26" t="s">
        <v>355</v>
      </c>
      <c r="F102" s="26" t="s">
        <v>859</v>
      </c>
      <c r="G102" s="26" t="s">
        <v>16</v>
      </c>
      <c r="H102" s="35" t="s">
        <v>44</v>
      </c>
      <c r="I102" s="25" t="s">
        <v>24</v>
      </c>
      <c r="J102" s="25" t="s">
        <v>18</v>
      </c>
      <c r="K102" s="25"/>
      <c r="L102" s="25">
        <v>2014</v>
      </c>
      <c r="M102" s="25"/>
      <c r="N102" s="25"/>
      <c r="O102" s="25" t="s">
        <v>853</v>
      </c>
      <c r="P102" s="25" t="s">
        <v>355</v>
      </c>
      <c r="Q102" s="25" t="s">
        <v>859</v>
      </c>
      <c r="R102" s="25"/>
      <c r="S102" s="25">
        <v>10.81</v>
      </c>
      <c r="T102" s="25">
        <v>1</v>
      </c>
      <c r="U102" s="25">
        <v>10.81</v>
      </c>
      <c r="V102" s="25" t="s">
        <v>25</v>
      </c>
      <c r="W102" s="25" t="s">
        <v>46</v>
      </c>
      <c r="X102" s="25">
        <v>36</v>
      </c>
      <c r="Y102" s="25">
        <v>220</v>
      </c>
      <c r="Z102" s="25">
        <v>220</v>
      </c>
      <c r="AA102" s="28">
        <f t="shared" si="3"/>
        <v>220</v>
      </c>
      <c r="AB102" s="28">
        <v>180</v>
      </c>
      <c r="AC102" s="28"/>
      <c r="AD102" s="28"/>
      <c r="AE102" s="32"/>
      <c r="AF102" s="32"/>
      <c r="AG102" s="28"/>
      <c r="AH102" s="28"/>
    </row>
    <row r="103" spans="2:34" x14ac:dyDescent="0.25">
      <c r="B103" s="25" t="s">
        <v>255</v>
      </c>
      <c r="C103" s="25" t="s">
        <v>853</v>
      </c>
      <c r="D103" s="26" t="s">
        <v>1244</v>
      </c>
      <c r="E103" s="26" t="s">
        <v>1235</v>
      </c>
      <c r="F103" s="26" t="s">
        <v>860</v>
      </c>
      <c r="G103" s="26" t="s">
        <v>16</v>
      </c>
      <c r="H103" s="25" t="s">
        <v>17</v>
      </c>
      <c r="I103" s="25" t="s">
        <v>24</v>
      </c>
      <c r="J103" s="25" t="s">
        <v>18</v>
      </c>
      <c r="K103" s="25"/>
      <c r="L103" s="25">
        <v>1992</v>
      </c>
      <c r="M103" s="25"/>
      <c r="N103" s="25">
        <v>2014</v>
      </c>
      <c r="O103" s="25" t="s">
        <v>853</v>
      </c>
      <c r="P103" s="25" t="s">
        <v>458</v>
      </c>
      <c r="Q103" s="25" t="s">
        <v>888</v>
      </c>
      <c r="R103" s="25">
        <v>1</v>
      </c>
      <c r="S103" s="25">
        <v>144.19</v>
      </c>
      <c r="T103" s="25">
        <v>1</v>
      </c>
      <c r="U103" s="25">
        <f>S103*T103</f>
        <v>144.19</v>
      </c>
      <c r="V103" s="25" t="s">
        <v>25</v>
      </c>
      <c r="W103" s="25" t="s">
        <v>46</v>
      </c>
      <c r="X103" s="25">
        <v>367</v>
      </c>
      <c r="Y103" s="25">
        <v>220</v>
      </c>
      <c r="Z103" s="25">
        <v>220</v>
      </c>
      <c r="AA103" s="28">
        <f t="shared" si="3"/>
        <v>220</v>
      </c>
      <c r="AB103" s="28">
        <v>180</v>
      </c>
      <c r="AC103" s="28"/>
      <c r="AD103" s="28"/>
      <c r="AE103" s="28" t="s">
        <v>84</v>
      </c>
      <c r="AF103" s="28" t="s">
        <v>857</v>
      </c>
      <c r="AG103" s="28" t="s">
        <v>854</v>
      </c>
      <c r="AH103" s="28" t="s">
        <v>855</v>
      </c>
    </row>
    <row r="104" spans="2:34" x14ac:dyDescent="0.25">
      <c r="B104" s="25" t="s">
        <v>255</v>
      </c>
      <c r="C104" s="25" t="s">
        <v>853</v>
      </c>
      <c r="D104" s="26" t="s">
        <v>889</v>
      </c>
      <c r="E104" s="26" t="s">
        <v>888</v>
      </c>
      <c r="F104" s="26" t="s">
        <v>23</v>
      </c>
      <c r="G104" s="26" t="s">
        <v>16</v>
      </c>
      <c r="H104" s="25" t="s">
        <v>61</v>
      </c>
      <c r="I104" s="25" t="s">
        <v>24</v>
      </c>
      <c r="J104" s="25" t="s">
        <v>18</v>
      </c>
      <c r="K104" s="25"/>
      <c r="L104" s="25">
        <v>1964</v>
      </c>
      <c r="M104" s="25"/>
      <c r="N104" s="25"/>
      <c r="O104" s="25" t="s">
        <v>853</v>
      </c>
      <c r="P104" s="25" t="s">
        <v>888</v>
      </c>
      <c r="Q104" s="25" t="s">
        <v>23</v>
      </c>
      <c r="R104" s="25">
        <v>1</v>
      </c>
      <c r="S104" s="25">
        <v>8.4600000000000009</v>
      </c>
      <c r="T104" s="25">
        <v>2</v>
      </c>
      <c r="U104" s="25">
        <f t="shared" si="4"/>
        <v>16.920000000000002</v>
      </c>
      <c r="V104" s="25" t="s">
        <v>25</v>
      </c>
      <c r="W104" s="25" t="s">
        <v>46</v>
      </c>
      <c r="X104" s="25">
        <v>18</v>
      </c>
      <c r="Y104" s="25">
        <v>220</v>
      </c>
      <c r="Z104" s="25">
        <v>220</v>
      </c>
      <c r="AA104" s="28">
        <f t="shared" si="3"/>
        <v>220</v>
      </c>
      <c r="AB104" s="28" t="s">
        <v>885</v>
      </c>
      <c r="AC104" s="28"/>
      <c r="AD104" s="28"/>
      <c r="AE104" s="28" t="s">
        <v>84</v>
      </c>
      <c r="AF104" s="28" t="s">
        <v>886</v>
      </c>
      <c r="AG104" s="28" t="s">
        <v>854</v>
      </c>
      <c r="AH104" s="28" t="s">
        <v>855</v>
      </c>
    </row>
    <row r="105" spans="2:34" x14ac:dyDescent="0.25">
      <c r="B105" s="25" t="s">
        <v>255</v>
      </c>
      <c r="C105" s="25" t="s">
        <v>853</v>
      </c>
      <c r="D105" s="26" t="s">
        <v>1245</v>
      </c>
      <c r="E105" s="26" t="s">
        <v>23</v>
      </c>
      <c r="F105" s="26" t="s">
        <v>660</v>
      </c>
      <c r="G105" s="26" t="s">
        <v>16</v>
      </c>
      <c r="H105" s="25" t="s">
        <v>17</v>
      </c>
      <c r="I105" s="25" t="s">
        <v>24</v>
      </c>
      <c r="J105" s="25" t="s">
        <v>18</v>
      </c>
      <c r="K105" s="25"/>
      <c r="L105" s="25">
        <v>1973</v>
      </c>
      <c r="M105" s="25"/>
      <c r="N105" s="25">
        <v>2013</v>
      </c>
      <c r="O105" s="25" t="s">
        <v>853</v>
      </c>
      <c r="P105" s="25" t="s">
        <v>23</v>
      </c>
      <c r="Q105" s="25" t="s">
        <v>890</v>
      </c>
      <c r="R105" s="25">
        <v>1</v>
      </c>
      <c r="S105" s="25">
        <v>5.87</v>
      </c>
      <c r="T105" s="25">
        <v>2</v>
      </c>
      <c r="U105" s="25">
        <f t="shared" si="4"/>
        <v>11.74</v>
      </c>
      <c r="V105" s="25" t="s">
        <v>25</v>
      </c>
      <c r="W105" s="25" t="s">
        <v>46</v>
      </c>
      <c r="X105" s="25">
        <v>26</v>
      </c>
      <c r="Y105" s="25">
        <v>220</v>
      </c>
      <c r="Z105" s="25">
        <v>220</v>
      </c>
      <c r="AA105" s="28">
        <f t="shared" si="3"/>
        <v>220</v>
      </c>
      <c r="AB105" s="28" t="s">
        <v>885</v>
      </c>
      <c r="AC105" s="28"/>
      <c r="AD105" s="28"/>
      <c r="AE105" s="28" t="s">
        <v>84</v>
      </c>
      <c r="AF105" s="28" t="s">
        <v>857</v>
      </c>
      <c r="AG105" s="28" t="s">
        <v>854</v>
      </c>
      <c r="AH105" s="28" t="s">
        <v>855</v>
      </c>
    </row>
    <row r="106" spans="2:34" x14ac:dyDescent="0.25">
      <c r="B106" s="25" t="s">
        <v>255</v>
      </c>
      <c r="C106" s="25" t="s">
        <v>853</v>
      </c>
      <c r="D106" s="26" t="s">
        <v>1246</v>
      </c>
      <c r="E106" s="26" t="s">
        <v>23</v>
      </c>
      <c r="F106" s="26" t="s">
        <v>658</v>
      </c>
      <c r="G106" s="26" t="s">
        <v>16</v>
      </c>
      <c r="H106" s="25" t="s">
        <v>17</v>
      </c>
      <c r="I106" s="25" t="s">
        <v>24</v>
      </c>
      <c r="J106" s="25" t="s">
        <v>18</v>
      </c>
      <c r="K106" s="25"/>
      <c r="L106" s="25">
        <v>1973</v>
      </c>
      <c r="M106" s="25"/>
      <c r="N106" s="25"/>
      <c r="O106" s="25" t="s">
        <v>853</v>
      </c>
      <c r="P106" s="25" t="s">
        <v>23</v>
      </c>
      <c r="Q106" s="25" t="s">
        <v>658</v>
      </c>
      <c r="R106" s="25">
        <v>1</v>
      </c>
      <c r="S106" s="25">
        <v>26.37</v>
      </c>
      <c r="T106" s="25">
        <v>2</v>
      </c>
      <c r="U106" s="25">
        <f>S106*T106</f>
        <v>52.74</v>
      </c>
      <c r="V106" s="25" t="s">
        <v>25</v>
      </c>
      <c r="W106" s="25" t="s">
        <v>46</v>
      </c>
      <c r="X106" s="25">
        <v>71</v>
      </c>
      <c r="Y106" s="25">
        <v>220</v>
      </c>
      <c r="Z106" s="25">
        <v>220</v>
      </c>
      <c r="AA106" s="28">
        <f t="shared" si="3"/>
        <v>220</v>
      </c>
      <c r="AB106" s="28">
        <v>152</v>
      </c>
      <c r="AC106" s="28"/>
      <c r="AD106" s="28"/>
      <c r="AE106" s="32"/>
      <c r="AF106" s="32"/>
      <c r="AG106" s="28"/>
      <c r="AH106" s="28"/>
    </row>
    <row r="107" spans="2:34" x14ac:dyDescent="0.25">
      <c r="B107" s="25" t="s">
        <v>255</v>
      </c>
      <c r="C107" s="25" t="s">
        <v>853</v>
      </c>
      <c r="D107" s="26" t="s">
        <v>1247</v>
      </c>
      <c r="E107" s="26" t="s">
        <v>658</v>
      </c>
      <c r="F107" s="26" t="s">
        <v>660</v>
      </c>
      <c r="G107" s="26" t="s">
        <v>16</v>
      </c>
      <c r="H107" s="25" t="s">
        <v>17</v>
      </c>
      <c r="I107" s="25" t="s">
        <v>24</v>
      </c>
      <c r="J107" s="25" t="s">
        <v>18</v>
      </c>
      <c r="K107" s="25"/>
      <c r="L107" s="25">
        <v>1973</v>
      </c>
      <c r="M107" s="25"/>
      <c r="N107" s="25">
        <v>2013</v>
      </c>
      <c r="O107" s="25" t="s">
        <v>853</v>
      </c>
      <c r="P107" s="25" t="s">
        <v>890</v>
      </c>
      <c r="Q107" s="25" t="s">
        <v>658</v>
      </c>
      <c r="R107" s="25">
        <v>1</v>
      </c>
      <c r="S107" s="25">
        <v>20.5</v>
      </c>
      <c r="T107" s="25">
        <v>2</v>
      </c>
      <c r="U107" s="25">
        <f>S107*T107</f>
        <v>41</v>
      </c>
      <c r="V107" s="25" t="s">
        <v>25</v>
      </c>
      <c r="W107" s="25" t="s">
        <v>46</v>
      </c>
      <c r="X107" s="25">
        <v>45</v>
      </c>
      <c r="Y107" s="25">
        <v>220</v>
      </c>
      <c r="Z107" s="25">
        <v>220</v>
      </c>
      <c r="AA107" s="28">
        <f t="shared" si="3"/>
        <v>220</v>
      </c>
      <c r="AB107" s="28" t="s">
        <v>885</v>
      </c>
      <c r="AC107" s="28"/>
      <c r="AD107" s="28"/>
      <c r="AE107" s="28" t="s">
        <v>84</v>
      </c>
      <c r="AF107" s="28">
        <v>490</v>
      </c>
      <c r="AG107" s="28" t="s">
        <v>854</v>
      </c>
      <c r="AH107" s="28" t="s">
        <v>855</v>
      </c>
    </row>
    <row r="108" spans="2:34" x14ac:dyDescent="0.25">
      <c r="B108" s="25" t="s">
        <v>255</v>
      </c>
      <c r="C108" s="25" t="s">
        <v>853</v>
      </c>
      <c r="D108" s="26" t="s">
        <v>891</v>
      </c>
      <c r="E108" s="26" t="s">
        <v>658</v>
      </c>
      <c r="F108" s="26" t="s">
        <v>53</v>
      </c>
      <c r="G108" s="26" t="s">
        <v>16</v>
      </c>
      <c r="H108" s="35" t="s">
        <v>44</v>
      </c>
      <c r="I108" s="25" t="s">
        <v>24</v>
      </c>
      <c r="J108" s="25" t="s">
        <v>18</v>
      </c>
      <c r="K108" s="25"/>
      <c r="L108" s="25">
        <v>2007</v>
      </c>
      <c r="M108" s="25"/>
      <c r="N108" s="25"/>
      <c r="O108" s="25" t="s">
        <v>853</v>
      </c>
      <c r="P108" s="25" t="s">
        <v>658</v>
      </c>
      <c r="Q108" s="25" t="s">
        <v>53</v>
      </c>
      <c r="R108" s="25">
        <v>1</v>
      </c>
      <c r="S108" s="25">
        <v>48.92</v>
      </c>
      <c r="T108" s="25">
        <v>1</v>
      </c>
      <c r="U108" s="25">
        <f t="shared" si="4"/>
        <v>48.92</v>
      </c>
      <c r="V108" s="25" t="s">
        <v>25</v>
      </c>
      <c r="W108" s="25" t="s">
        <v>46</v>
      </c>
      <c r="X108" s="25">
        <v>119</v>
      </c>
      <c r="Y108" s="25">
        <v>220</v>
      </c>
      <c r="Z108" s="25">
        <v>220</v>
      </c>
      <c r="AA108" s="28">
        <f t="shared" si="3"/>
        <v>220</v>
      </c>
      <c r="AB108" s="28">
        <v>360</v>
      </c>
      <c r="AC108" s="28"/>
      <c r="AD108" s="28"/>
      <c r="AE108" s="28" t="s">
        <v>84</v>
      </c>
      <c r="AF108" s="28">
        <v>455</v>
      </c>
      <c r="AG108" s="28" t="s">
        <v>865</v>
      </c>
      <c r="AH108" s="28" t="s">
        <v>855</v>
      </c>
    </row>
    <row r="109" spans="2:34" x14ac:dyDescent="0.25">
      <c r="B109" s="25" t="s">
        <v>255</v>
      </c>
      <c r="C109" s="25" t="s">
        <v>853</v>
      </c>
      <c r="D109" s="26" t="s">
        <v>892</v>
      </c>
      <c r="E109" s="26" t="s">
        <v>658</v>
      </c>
      <c r="F109" s="26" t="s">
        <v>53</v>
      </c>
      <c r="G109" s="26" t="s">
        <v>16</v>
      </c>
      <c r="H109" s="35" t="s">
        <v>44</v>
      </c>
      <c r="I109" s="25" t="s">
        <v>24</v>
      </c>
      <c r="J109" s="25" t="s">
        <v>18</v>
      </c>
      <c r="K109" s="25"/>
      <c r="L109" s="25">
        <v>2007</v>
      </c>
      <c r="M109" s="25"/>
      <c r="N109" s="25"/>
      <c r="O109" s="25" t="s">
        <v>853</v>
      </c>
      <c r="P109" s="25" t="s">
        <v>658</v>
      </c>
      <c r="Q109" s="25" t="s">
        <v>53</v>
      </c>
      <c r="R109" s="25">
        <v>1</v>
      </c>
      <c r="S109" s="25">
        <v>48.23</v>
      </c>
      <c r="T109" s="25">
        <v>2</v>
      </c>
      <c r="U109" s="25">
        <f t="shared" si="4"/>
        <v>96.46</v>
      </c>
      <c r="V109" s="25" t="s">
        <v>25</v>
      </c>
      <c r="W109" s="25" t="s">
        <v>46</v>
      </c>
      <c r="X109" s="25">
        <v>139</v>
      </c>
      <c r="Y109" s="25">
        <v>220</v>
      </c>
      <c r="Z109" s="25">
        <v>220</v>
      </c>
      <c r="AA109" s="28">
        <f t="shared" si="3"/>
        <v>220</v>
      </c>
      <c r="AB109" s="28" t="s">
        <v>343</v>
      </c>
      <c r="AC109" s="28"/>
      <c r="AD109" s="28"/>
      <c r="AE109" s="28" t="s">
        <v>893</v>
      </c>
      <c r="AF109" s="28">
        <v>301</v>
      </c>
      <c r="AG109" s="28" t="s">
        <v>854</v>
      </c>
      <c r="AH109" s="28" t="s">
        <v>855</v>
      </c>
    </row>
    <row r="110" spans="2:34" x14ac:dyDescent="0.25">
      <c r="B110" s="25" t="s">
        <v>255</v>
      </c>
      <c r="C110" s="25" t="s">
        <v>853</v>
      </c>
      <c r="D110" s="26" t="s">
        <v>1248</v>
      </c>
      <c r="E110" s="26" t="s">
        <v>1249</v>
      </c>
      <c r="F110" s="26" t="s">
        <v>895</v>
      </c>
      <c r="G110" s="26" t="s">
        <v>16</v>
      </c>
      <c r="H110" s="25" t="s">
        <v>17</v>
      </c>
      <c r="I110" s="25" t="s">
        <v>24</v>
      </c>
      <c r="J110" s="25" t="s">
        <v>18</v>
      </c>
      <c r="K110" s="25"/>
      <c r="L110" s="25">
        <v>1972</v>
      </c>
      <c r="M110" s="25"/>
      <c r="N110" s="25"/>
      <c r="O110" s="25" t="s">
        <v>853</v>
      </c>
      <c r="P110" s="25" t="s">
        <v>1249</v>
      </c>
      <c r="Q110" s="25" t="s">
        <v>895</v>
      </c>
      <c r="R110" s="25">
        <v>1</v>
      </c>
      <c r="S110" s="25">
        <v>55.11</v>
      </c>
      <c r="T110" s="25">
        <v>1</v>
      </c>
      <c r="U110" s="25">
        <f>S110*T110</f>
        <v>55.11</v>
      </c>
      <c r="V110" s="25" t="s">
        <v>25</v>
      </c>
      <c r="W110" s="25" t="s">
        <v>46</v>
      </c>
      <c r="X110" s="25">
        <v>129</v>
      </c>
      <c r="Y110" s="25">
        <v>220</v>
      </c>
      <c r="Z110" s="25">
        <v>220</v>
      </c>
      <c r="AA110" s="28">
        <f t="shared" si="3"/>
        <v>220</v>
      </c>
      <c r="AB110" s="28">
        <v>152</v>
      </c>
      <c r="AC110" s="28"/>
      <c r="AD110" s="28"/>
      <c r="AE110" s="28" t="s">
        <v>870</v>
      </c>
      <c r="AF110" s="28" t="s">
        <v>896</v>
      </c>
      <c r="AG110" s="28" t="s">
        <v>854</v>
      </c>
      <c r="AH110" s="28" t="s">
        <v>855</v>
      </c>
    </row>
    <row r="111" spans="2:34" x14ac:dyDescent="0.25">
      <c r="B111" s="25" t="s">
        <v>255</v>
      </c>
      <c r="C111" s="25" t="s">
        <v>853</v>
      </c>
      <c r="D111" s="26" t="s">
        <v>894</v>
      </c>
      <c r="E111" s="26" t="s">
        <v>53</v>
      </c>
      <c r="F111" s="26" t="s">
        <v>1249</v>
      </c>
      <c r="G111" s="26" t="s">
        <v>16</v>
      </c>
      <c r="H111" s="25" t="s">
        <v>17</v>
      </c>
      <c r="I111" s="25" t="s">
        <v>24</v>
      </c>
      <c r="J111" s="25" t="s">
        <v>18</v>
      </c>
      <c r="K111" s="25"/>
      <c r="L111" s="25">
        <v>1972</v>
      </c>
      <c r="M111" s="25"/>
      <c r="N111" s="25"/>
      <c r="O111" s="25" t="s">
        <v>853</v>
      </c>
      <c r="P111" s="25" t="s">
        <v>53</v>
      </c>
      <c r="Q111" s="25" t="s">
        <v>1249</v>
      </c>
      <c r="R111" s="25">
        <v>1</v>
      </c>
      <c r="S111" s="25">
        <v>28.9</v>
      </c>
      <c r="T111" s="25">
        <v>1</v>
      </c>
      <c r="U111" s="25">
        <f>S111*T111</f>
        <v>28.9</v>
      </c>
      <c r="V111" s="25" t="s">
        <v>25</v>
      </c>
      <c r="W111" s="25" t="s">
        <v>46</v>
      </c>
      <c r="X111" s="25">
        <v>84</v>
      </c>
      <c r="Y111" s="25">
        <v>220</v>
      </c>
      <c r="Z111" s="25">
        <v>220</v>
      </c>
      <c r="AA111" s="28">
        <f t="shared" si="3"/>
        <v>220</v>
      </c>
      <c r="AB111" s="28">
        <v>152</v>
      </c>
      <c r="AC111" s="28"/>
      <c r="AD111" s="28"/>
      <c r="AE111" s="28" t="s">
        <v>870</v>
      </c>
      <c r="AF111" s="28" t="s">
        <v>896</v>
      </c>
      <c r="AG111" s="28" t="s">
        <v>854</v>
      </c>
      <c r="AH111" s="28" t="s">
        <v>855</v>
      </c>
    </row>
    <row r="112" spans="2:34" x14ac:dyDescent="0.25">
      <c r="B112" s="25" t="s">
        <v>255</v>
      </c>
      <c r="C112" s="25" t="s">
        <v>853</v>
      </c>
      <c r="D112" s="26" t="s">
        <v>897</v>
      </c>
      <c r="E112" s="26" t="s">
        <v>53</v>
      </c>
      <c r="F112" s="26" t="s">
        <v>898</v>
      </c>
      <c r="G112" s="26" t="s">
        <v>16</v>
      </c>
      <c r="H112" s="25" t="s">
        <v>17</v>
      </c>
      <c r="I112" s="25" t="s">
        <v>24</v>
      </c>
      <c r="J112" s="25" t="s">
        <v>18</v>
      </c>
      <c r="K112" s="25"/>
      <c r="L112" s="25">
        <v>1985</v>
      </c>
      <c r="M112" s="25"/>
      <c r="N112" s="25"/>
      <c r="O112" s="25" t="s">
        <v>853</v>
      </c>
      <c r="P112" s="25" t="s">
        <v>53</v>
      </c>
      <c r="Q112" s="25" t="s">
        <v>898</v>
      </c>
      <c r="R112" s="25">
        <v>1</v>
      </c>
      <c r="S112" s="25">
        <v>107.5</v>
      </c>
      <c r="T112" s="25">
        <v>1</v>
      </c>
      <c r="U112" s="25">
        <f t="shared" ref="U112:U117" si="5">S112*T112</f>
        <v>107.5</v>
      </c>
      <c r="V112" s="25" t="s">
        <v>25</v>
      </c>
      <c r="W112" s="25" t="s">
        <v>46</v>
      </c>
      <c r="X112" s="25">
        <v>249</v>
      </c>
      <c r="Y112" s="25">
        <v>220</v>
      </c>
      <c r="Z112" s="25">
        <v>220</v>
      </c>
      <c r="AA112" s="28">
        <f t="shared" si="3"/>
        <v>220</v>
      </c>
      <c r="AB112" s="28">
        <v>152</v>
      </c>
      <c r="AC112" s="28"/>
      <c r="AD112" s="28"/>
      <c r="AE112" s="28" t="s">
        <v>870</v>
      </c>
      <c r="AF112" s="28" t="s">
        <v>896</v>
      </c>
      <c r="AG112" s="28" t="s">
        <v>854</v>
      </c>
      <c r="AH112" s="28" t="s">
        <v>855</v>
      </c>
    </row>
    <row r="113" spans="2:34" x14ac:dyDescent="0.25">
      <c r="B113" s="25" t="s">
        <v>255</v>
      </c>
      <c r="C113" s="25" t="s">
        <v>853</v>
      </c>
      <c r="D113" s="26" t="s">
        <v>899</v>
      </c>
      <c r="E113" s="26" t="s">
        <v>898</v>
      </c>
      <c r="F113" s="26" t="s">
        <v>353</v>
      </c>
      <c r="G113" s="26" t="s">
        <v>16</v>
      </c>
      <c r="H113" s="25" t="s">
        <v>17</v>
      </c>
      <c r="I113" s="25" t="s">
        <v>24</v>
      </c>
      <c r="J113" s="25" t="s">
        <v>18</v>
      </c>
      <c r="K113" s="25"/>
      <c r="L113" s="25">
        <v>1985</v>
      </c>
      <c r="M113" s="25"/>
      <c r="N113" s="25">
        <v>2007</v>
      </c>
      <c r="O113" s="25" t="s">
        <v>853</v>
      </c>
      <c r="P113" s="25" t="s">
        <v>898</v>
      </c>
      <c r="Q113" s="25" t="s">
        <v>353</v>
      </c>
      <c r="R113" s="25">
        <v>1</v>
      </c>
      <c r="S113" s="25">
        <v>60.66</v>
      </c>
      <c r="T113" s="25">
        <v>1</v>
      </c>
      <c r="U113" s="25">
        <f t="shared" si="5"/>
        <v>60.66</v>
      </c>
      <c r="V113" s="25" t="s">
        <v>25</v>
      </c>
      <c r="W113" s="25" t="s">
        <v>46</v>
      </c>
      <c r="X113" s="25">
        <v>136</v>
      </c>
      <c r="Y113" s="25">
        <v>220</v>
      </c>
      <c r="Z113" s="25">
        <v>220</v>
      </c>
      <c r="AA113" s="28">
        <f t="shared" si="3"/>
        <v>220</v>
      </c>
      <c r="AB113" s="28">
        <v>152</v>
      </c>
      <c r="AC113" s="28"/>
      <c r="AD113" s="28"/>
      <c r="AE113" s="28" t="s">
        <v>84</v>
      </c>
      <c r="AF113" s="28">
        <v>442</v>
      </c>
      <c r="AG113" s="28" t="s">
        <v>854</v>
      </c>
      <c r="AH113" s="28" t="s">
        <v>855</v>
      </c>
    </row>
    <row r="114" spans="2:34" x14ac:dyDescent="0.25">
      <c r="B114" s="25" t="s">
        <v>255</v>
      </c>
      <c r="C114" s="25" t="s">
        <v>853</v>
      </c>
      <c r="D114" s="26" t="s">
        <v>900</v>
      </c>
      <c r="E114" s="26" t="s">
        <v>895</v>
      </c>
      <c r="F114" s="26" t="s">
        <v>353</v>
      </c>
      <c r="G114" s="26" t="s">
        <v>16</v>
      </c>
      <c r="H114" s="25" t="s">
        <v>17</v>
      </c>
      <c r="I114" s="25" t="s">
        <v>24</v>
      </c>
      <c r="J114" s="25" t="s">
        <v>18</v>
      </c>
      <c r="K114" s="25"/>
      <c r="L114" s="25">
        <v>1972</v>
      </c>
      <c r="M114" s="25"/>
      <c r="N114" s="25"/>
      <c r="O114" s="25" t="s">
        <v>853</v>
      </c>
      <c r="P114" s="25" t="s">
        <v>895</v>
      </c>
      <c r="Q114" s="25" t="s">
        <v>353</v>
      </c>
      <c r="R114" s="25">
        <v>1</v>
      </c>
      <c r="S114" s="25">
        <v>83.21</v>
      </c>
      <c r="T114" s="25">
        <v>1</v>
      </c>
      <c r="U114" s="25">
        <f t="shared" si="5"/>
        <v>83.21</v>
      </c>
      <c r="V114" s="25" t="s">
        <v>25</v>
      </c>
      <c r="W114" s="25" t="s">
        <v>46</v>
      </c>
      <c r="X114" s="25">
        <v>195</v>
      </c>
      <c r="Y114" s="25">
        <v>220</v>
      </c>
      <c r="Z114" s="25">
        <v>220</v>
      </c>
      <c r="AA114" s="28">
        <f t="shared" si="3"/>
        <v>220</v>
      </c>
      <c r="AB114" s="28">
        <v>152</v>
      </c>
      <c r="AC114" s="28"/>
      <c r="AD114" s="28"/>
      <c r="AE114" s="28" t="s">
        <v>84</v>
      </c>
      <c r="AF114" s="28">
        <v>442</v>
      </c>
      <c r="AG114" s="28" t="s">
        <v>854</v>
      </c>
      <c r="AH114" s="28" t="s">
        <v>855</v>
      </c>
    </row>
    <row r="115" spans="2:34" x14ac:dyDescent="0.25">
      <c r="B115" s="25" t="s">
        <v>255</v>
      </c>
      <c r="C115" s="25" t="s">
        <v>853</v>
      </c>
      <c r="D115" s="26" t="s">
        <v>901</v>
      </c>
      <c r="E115" s="26" t="s">
        <v>353</v>
      </c>
      <c r="F115" s="26" t="s">
        <v>121</v>
      </c>
      <c r="G115" s="26" t="s">
        <v>16</v>
      </c>
      <c r="H115" s="25" t="s">
        <v>17</v>
      </c>
      <c r="I115" s="25" t="s">
        <v>24</v>
      </c>
      <c r="J115" s="25" t="s">
        <v>18</v>
      </c>
      <c r="K115" s="25"/>
      <c r="L115" s="25">
        <v>1973</v>
      </c>
      <c r="M115" s="25"/>
      <c r="N115" s="25">
        <v>2011</v>
      </c>
      <c r="O115" s="25" t="s">
        <v>853</v>
      </c>
      <c r="P115" s="25" t="s">
        <v>353</v>
      </c>
      <c r="Q115" s="25" t="s">
        <v>121</v>
      </c>
      <c r="R115" s="25">
        <v>1</v>
      </c>
      <c r="S115" s="25">
        <v>55.19</v>
      </c>
      <c r="T115" s="25">
        <v>1</v>
      </c>
      <c r="U115" s="25">
        <f t="shared" si="5"/>
        <v>55.19</v>
      </c>
      <c r="V115" s="25" t="s">
        <v>25</v>
      </c>
      <c r="W115" s="25" t="s">
        <v>46</v>
      </c>
      <c r="X115" s="25">
        <v>135</v>
      </c>
      <c r="Y115" s="25">
        <v>220</v>
      </c>
      <c r="Z115" s="25">
        <v>220</v>
      </c>
      <c r="AA115" s="28">
        <f t="shared" si="3"/>
        <v>220</v>
      </c>
      <c r="AB115" s="28">
        <v>180</v>
      </c>
      <c r="AC115" s="28"/>
      <c r="AD115" s="28"/>
      <c r="AE115" s="28" t="s">
        <v>84</v>
      </c>
      <c r="AF115" s="28">
        <v>442</v>
      </c>
      <c r="AG115" s="28" t="s">
        <v>854</v>
      </c>
      <c r="AH115" s="28" t="s">
        <v>855</v>
      </c>
    </row>
    <row r="116" spans="2:34" x14ac:dyDescent="0.25">
      <c r="B116" s="25" t="s">
        <v>255</v>
      </c>
      <c r="C116" s="25" t="s">
        <v>853</v>
      </c>
      <c r="D116" s="26" t="s">
        <v>902</v>
      </c>
      <c r="E116" s="26" t="s">
        <v>121</v>
      </c>
      <c r="F116" s="26" t="s">
        <v>748</v>
      </c>
      <c r="G116" s="26" t="s">
        <v>16</v>
      </c>
      <c r="H116" s="25" t="s">
        <v>17</v>
      </c>
      <c r="I116" s="25" t="s">
        <v>24</v>
      </c>
      <c r="J116" s="25" t="s">
        <v>18</v>
      </c>
      <c r="K116" s="25"/>
      <c r="L116" s="25">
        <v>1976</v>
      </c>
      <c r="M116" s="25"/>
      <c r="N116" s="25">
        <v>2011</v>
      </c>
      <c r="O116" s="25" t="s">
        <v>853</v>
      </c>
      <c r="P116" s="25" t="s">
        <v>121</v>
      </c>
      <c r="Q116" s="25" t="s">
        <v>748</v>
      </c>
      <c r="R116" s="25">
        <v>2</v>
      </c>
      <c r="S116" s="25">
        <v>155</v>
      </c>
      <c r="T116" s="25">
        <v>1</v>
      </c>
      <c r="U116" s="25">
        <f t="shared" si="5"/>
        <v>155</v>
      </c>
      <c r="V116" s="25" t="s">
        <v>25</v>
      </c>
      <c r="W116" s="25" t="s">
        <v>46</v>
      </c>
      <c r="X116" s="25">
        <v>366</v>
      </c>
      <c r="Y116" s="25">
        <v>220</v>
      </c>
      <c r="Z116" s="25">
        <v>220</v>
      </c>
      <c r="AA116" s="28">
        <f t="shared" si="3"/>
        <v>220</v>
      </c>
      <c r="AB116" s="28">
        <v>180</v>
      </c>
      <c r="AC116" s="28"/>
      <c r="AD116" s="28"/>
      <c r="AE116" s="28" t="s">
        <v>84</v>
      </c>
      <c r="AF116" s="28">
        <v>442</v>
      </c>
      <c r="AG116" s="28" t="s">
        <v>854</v>
      </c>
      <c r="AH116" s="28" t="s">
        <v>855</v>
      </c>
    </row>
    <row r="117" spans="2:34" x14ac:dyDescent="0.25">
      <c r="B117" s="25" t="s">
        <v>255</v>
      </c>
      <c r="C117" s="25" t="s">
        <v>853</v>
      </c>
      <c r="D117" s="26" t="s">
        <v>903</v>
      </c>
      <c r="E117" s="26" t="s">
        <v>333</v>
      </c>
      <c r="F117" s="26" t="s">
        <v>360</v>
      </c>
      <c r="G117" s="26" t="s">
        <v>16</v>
      </c>
      <c r="H117" s="25" t="s">
        <v>17</v>
      </c>
      <c r="I117" s="25" t="s">
        <v>24</v>
      </c>
      <c r="J117" s="25" t="s">
        <v>18</v>
      </c>
      <c r="K117" s="25"/>
      <c r="L117" s="25">
        <v>1973</v>
      </c>
      <c r="M117" s="25"/>
      <c r="N117" s="25"/>
      <c r="O117" s="25" t="s">
        <v>853</v>
      </c>
      <c r="P117" s="25" t="s">
        <v>333</v>
      </c>
      <c r="Q117" s="25" t="s">
        <v>360</v>
      </c>
      <c r="R117" s="25">
        <v>4</v>
      </c>
      <c r="S117" s="25">
        <v>192.22</v>
      </c>
      <c r="T117" s="25">
        <v>2</v>
      </c>
      <c r="U117" s="25">
        <f t="shared" si="5"/>
        <v>384.44</v>
      </c>
      <c r="V117" s="25" t="s">
        <v>25</v>
      </c>
      <c r="W117" s="25" t="s">
        <v>46</v>
      </c>
      <c r="X117" s="25">
        <v>398</v>
      </c>
      <c r="Y117" s="25">
        <v>220</v>
      </c>
      <c r="Z117" s="25">
        <v>220</v>
      </c>
      <c r="AA117" s="28">
        <f t="shared" si="3"/>
        <v>220</v>
      </c>
      <c r="AB117" s="28" t="s">
        <v>885</v>
      </c>
      <c r="AC117" s="28"/>
      <c r="AD117" s="28"/>
      <c r="AE117" s="28" t="s">
        <v>31</v>
      </c>
      <c r="AF117" s="28" t="s">
        <v>904</v>
      </c>
      <c r="AG117" s="28" t="s">
        <v>865</v>
      </c>
      <c r="AH117" s="28" t="s">
        <v>855</v>
      </c>
    </row>
    <row r="118" spans="2:34" x14ac:dyDescent="0.25">
      <c r="B118" s="25" t="s">
        <v>255</v>
      </c>
      <c r="C118" s="25" t="s">
        <v>853</v>
      </c>
      <c r="D118" s="26" t="s">
        <v>905</v>
      </c>
      <c r="E118" s="26" t="s">
        <v>360</v>
      </c>
      <c r="F118" s="26" t="s">
        <v>658</v>
      </c>
      <c r="G118" s="26" t="s">
        <v>16</v>
      </c>
      <c r="H118" s="25" t="s">
        <v>17</v>
      </c>
      <c r="I118" s="25" t="s">
        <v>24</v>
      </c>
      <c r="J118" s="25" t="s">
        <v>18</v>
      </c>
      <c r="K118" s="25"/>
      <c r="L118" s="25">
        <v>1973</v>
      </c>
      <c r="M118" s="25"/>
      <c r="N118" s="25"/>
      <c r="O118" s="25" t="s">
        <v>853</v>
      </c>
      <c r="P118" s="25" t="s">
        <v>360</v>
      </c>
      <c r="Q118" s="25" t="s">
        <v>658</v>
      </c>
      <c r="R118" s="25">
        <v>1</v>
      </c>
      <c r="S118" s="25">
        <v>113.62</v>
      </c>
      <c r="T118" s="25">
        <v>2</v>
      </c>
      <c r="U118" s="25">
        <v>227.24</v>
      </c>
      <c r="V118" s="25" t="s">
        <v>25</v>
      </c>
      <c r="W118" s="25" t="s">
        <v>46</v>
      </c>
      <c r="X118" s="25">
        <v>31</v>
      </c>
      <c r="Y118" s="25">
        <v>220</v>
      </c>
      <c r="Z118" s="25">
        <v>220</v>
      </c>
      <c r="AA118" s="28">
        <f t="shared" si="3"/>
        <v>220</v>
      </c>
      <c r="AB118" s="28" t="s">
        <v>885</v>
      </c>
      <c r="AC118" s="28"/>
      <c r="AD118" s="28"/>
      <c r="AE118" s="28" t="s">
        <v>31</v>
      </c>
      <c r="AF118" s="28" t="s">
        <v>904</v>
      </c>
      <c r="AG118" s="28" t="s">
        <v>854</v>
      </c>
      <c r="AH118" s="28" t="s">
        <v>855</v>
      </c>
    </row>
    <row r="119" spans="2:34" x14ac:dyDescent="0.25">
      <c r="B119" s="25" t="s">
        <v>255</v>
      </c>
      <c r="C119" s="25" t="s">
        <v>853</v>
      </c>
      <c r="D119" s="26" t="s">
        <v>906</v>
      </c>
      <c r="E119" s="26" t="s">
        <v>333</v>
      </c>
      <c r="F119" s="26" t="s">
        <v>63</v>
      </c>
      <c r="G119" s="26" t="s">
        <v>16</v>
      </c>
      <c r="H119" s="25" t="s">
        <v>17</v>
      </c>
      <c r="I119" s="25" t="s">
        <v>24</v>
      </c>
      <c r="J119" s="25" t="s">
        <v>18</v>
      </c>
      <c r="K119" s="25"/>
      <c r="L119" s="25">
        <v>1973</v>
      </c>
      <c r="M119" s="25"/>
      <c r="N119" s="25"/>
      <c r="O119" s="25" t="s">
        <v>853</v>
      </c>
      <c r="P119" s="25" t="s">
        <v>333</v>
      </c>
      <c r="Q119" s="25" t="s">
        <v>63</v>
      </c>
      <c r="R119" s="25">
        <v>2</v>
      </c>
      <c r="S119" s="25">
        <v>66.918999999999997</v>
      </c>
      <c r="T119" s="25">
        <v>2</v>
      </c>
      <c r="U119" s="25">
        <f>S119*T119</f>
        <v>133.83799999999999</v>
      </c>
      <c r="V119" s="25" t="s">
        <v>25</v>
      </c>
      <c r="W119" s="25" t="s">
        <v>46</v>
      </c>
      <c r="X119" s="25">
        <v>137</v>
      </c>
      <c r="Y119" s="25">
        <v>220</v>
      </c>
      <c r="Z119" s="25">
        <v>220</v>
      </c>
      <c r="AA119" s="28">
        <f t="shared" si="3"/>
        <v>220</v>
      </c>
      <c r="AB119" s="28" t="s">
        <v>885</v>
      </c>
      <c r="AC119" s="28"/>
      <c r="AD119" s="28"/>
      <c r="AE119" s="28" t="s">
        <v>31</v>
      </c>
      <c r="AF119" s="28" t="s">
        <v>904</v>
      </c>
      <c r="AG119" s="28" t="s">
        <v>854</v>
      </c>
      <c r="AH119" s="28" t="s">
        <v>855</v>
      </c>
    </row>
    <row r="120" spans="2:34" x14ac:dyDescent="0.25">
      <c r="B120" s="25" t="s">
        <v>255</v>
      </c>
      <c r="C120" s="25" t="s">
        <v>853</v>
      </c>
      <c r="D120" s="26" t="s">
        <v>907</v>
      </c>
      <c r="E120" s="26" t="s">
        <v>63</v>
      </c>
      <c r="F120" s="26" t="s">
        <v>353</v>
      </c>
      <c r="G120" s="26" t="s">
        <v>16</v>
      </c>
      <c r="H120" s="25" t="s">
        <v>17</v>
      </c>
      <c r="I120" s="25" t="s">
        <v>24</v>
      </c>
      <c r="J120" s="25" t="s">
        <v>18</v>
      </c>
      <c r="K120" s="25"/>
      <c r="L120" s="25">
        <v>1983</v>
      </c>
      <c r="M120" s="25"/>
      <c r="N120" s="25"/>
      <c r="O120" s="25" t="s">
        <v>853</v>
      </c>
      <c r="P120" s="25" t="s">
        <v>63</v>
      </c>
      <c r="Q120" s="25" t="s">
        <v>353</v>
      </c>
      <c r="R120" s="25">
        <v>2</v>
      </c>
      <c r="S120" s="25">
        <v>181.88</v>
      </c>
      <c r="T120" s="25">
        <v>2</v>
      </c>
      <c r="U120" s="25">
        <v>362.64</v>
      </c>
      <c r="V120" s="25" t="s">
        <v>25</v>
      </c>
      <c r="W120" s="25" t="s">
        <v>46</v>
      </c>
      <c r="X120" s="25">
        <v>201</v>
      </c>
      <c r="Y120" s="25">
        <v>220</v>
      </c>
      <c r="Z120" s="25">
        <v>220</v>
      </c>
      <c r="AA120" s="28">
        <f t="shared" si="3"/>
        <v>220</v>
      </c>
      <c r="AB120" s="28" t="s">
        <v>885</v>
      </c>
      <c r="AC120" s="28"/>
      <c r="AD120" s="28"/>
      <c r="AE120" s="28" t="s">
        <v>31</v>
      </c>
      <c r="AF120" s="28" t="s">
        <v>904</v>
      </c>
      <c r="AG120" s="28" t="s">
        <v>854</v>
      </c>
      <c r="AH120" s="28" t="s">
        <v>855</v>
      </c>
    </row>
    <row r="121" spans="2:34" x14ac:dyDescent="0.25">
      <c r="B121" s="25" t="s">
        <v>255</v>
      </c>
      <c r="C121" s="25" t="s">
        <v>853</v>
      </c>
      <c r="D121" s="26" t="s">
        <v>908</v>
      </c>
      <c r="E121" s="26" t="s">
        <v>333</v>
      </c>
      <c r="F121" s="26" t="s">
        <v>40</v>
      </c>
      <c r="G121" s="26" t="s">
        <v>16</v>
      </c>
      <c r="H121" s="25" t="s">
        <v>17</v>
      </c>
      <c r="I121" s="25" t="s">
        <v>24</v>
      </c>
      <c r="J121" s="25" t="s">
        <v>18</v>
      </c>
      <c r="K121" s="25"/>
      <c r="L121" s="25">
        <v>1983</v>
      </c>
      <c r="M121" s="25"/>
      <c r="N121" s="25"/>
      <c r="O121" s="25" t="s">
        <v>853</v>
      </c>
      <c r="P121" s="25" t="s">
        <v>333</v>
      </c>
      <c r="Q121" s="25" t="s">
        <v>40</v>
      </c>
      <c r="R121" s="25">
        <v>4</v>
      </c>
      <c r="S121" s="25">
        <v>194.82</v>
      </c>
      <c r="T121" s="25">
        <v>2</v>
      </c>
      <c r="U121" s="25">
        <f>S121*T121</f>
        <v>389.64</v>
      </c>
      <c r="V121" s="25" t="s">
        <v>25</v>
      </c>
      <c r="W121" s="25" t="s">
        <v>46</v>
      </c>
      <c r="X121" s="25">
        <v>401</v>
      </c>
      <c r="Y121" s="25">
        <v>220</v>
      </c>
      <c r="Z121" s="25">
        <v>220</v>
      </c>
      <c r="AA121" s="28">
        <f t="shared" si="3"/>
        <v>220</v>
      </c>
      <c r="AB121" s="28" t="s">
        <v>885</v>
      </c>
      <c r="AC121" s="28"/>
      <c r="AD121" s="28"/>
      <c r="AE121" s="28" t="s">
        <v>31</v>
      </c>
      <c r="AF121" s="28" t="s">
        <v>904</v>
      </c>
      <c r="AG121" s="28" t="s">
        <v>865</v>
      </c>
      <c r="AH121" s="28" t="s">
        <v>855</v>
      </c>
    </row>
    <row r="122" spans="2:34" x14ac:dyDescent="0.25">
      <c r="B122" s="25" t="s">
        <v>255</v>
      </c>
      <c r="C122" s="25" t="s">
        <v>853</v>
      </c>
      <c r="D122" s="26" t="s">
        <v>909</v>
      </c>
      <c r="E122" s="26" t="s">
        <v>40</v>
      </c>
      <c r="F122" s="26" t="s">
        <v>28</v>
      </c>
      <c r="G122" s="26" t="s">
        <v>16</v>
      </c>
      <c r="H122" s="25" t="s">
        <v>17</v>
      </c>
      <c r="I122" s="25" t="s">
        <v>24</v>
      </c>
      <c r="J122" s="25" t="s">
        <v>18</v>
      </c>
      <c r="K122" s="25"/>
      <c r="L122" s="25">
        <v>1983</v>
      </c>
      <c r="M122" s="25"/>
      <c r="N122" s="25"/>
      <c r="O122" s="25" t="s">
        <v>853</v>
      </c>
      <c r="P122" s="25" t="s">
        <v>40</v>
      </c>
      <c r="Q122" s="25" t="s">
        <v>28</v>
      </c>
      <c r="R122" s="25">
        <v>1</v>
      </c>
      <c r="S122" s="25">
        <v>72.72</v>
      </c>
      <c r="T122" s="25">
        <v>2</v>
      </c>
      <c r="U122" s="25">
        <v>145.44</v>
      </c>
      <c r="V122" s="25" t="s">
        <v>25</v>
      </c>
      <c r="W122" s="25" t="s">
        <v>46</v>
      </c>
      <c r="X122" s="25">
        <v>56</v>
      </c>
      <c r="Y122" s="25">
        <v>220</v>
      </c>
      <c r="Z122" s="25">
        <v>220</v>
      </c>
      <c r="AA122" s="28">
        <f t="shared" si="3"/>
        <v>220</v>
      </c>
      <c r="AB122" s="28" t="s">
        <v>885</v>
      </c>
      <c r="AC122" s="28"/>
      <c r="AD122" s="28"/>
      <c r="AE122" s="28" t="s">
        <v>31</v>
      </c>
      <c r="AF122" s="28" t="s">
        <v>904</v>
      </c>
      <c r="AG122" s="28" t="s">
        <v>865</v>
      </c>
      <c r="AH122" s="28" t="s">
        <v>855</v>
      </c>
    </row>
    <row r="123" spans="2:34" x14ac:dyDescent="0.25">
      <c r="B123" s="25" t="s">
        <v>255</v>
      </c>
      <c r="C123" s="25" t="s">
        <v>853</v>
      </c>
      <c r="D123" s="26" t="s">
        <v>910</v>
      </c>
      <c r="E123" s="26" t="s">
        <v>40</v>
      </c>
      <c r="F123" s="26" t="s">
        <v>360</v>
      </c>
      <c r="G123" s="26" t="s">
        <v>16</v>
      </c>
      <c r="H123" s="25" t="s">
        <v>17</v>
      </c>
      <c r="I123" s="25" t="s">
        <v>24</v>
      </c>
      <c r="J123" s="25" t="s">
        <v>18</v>
      </c>
      <c r="K123" s="25"/>
      <c r="L123" s="25">
        <v>1984</v>
      </c>
      <c r="M123" s="25"/>
      <c r="N123" s="25">
        <v>2013</v>
      </c>
      <c r="O123" s="25" t="s">
        <v>853</v>
      </c>
      <c r="P123" s="25" t="s">
        <v>40</v>
      </c>
      <c r="Q123" s="25" t="s">
        <v>360</v>
      </c>
      <c r="R123" s="25">
        <v>1</v>
      </c>
      <c r="S123" s="25">
        <v>13.46</v>
      </c>
      <c r="T123" s="25">
        <v>1</v>
      </c>
      <c r="U123" s="25">
        <f>S123*T123</f>
        <v>13.46</v>
      </c>
      <c r="V123" s="25" t="s">
        <v>25</v>
      </c>
      <c r="W123" s="25" t="s">
        <v>46</v>
      </c>
      <c r="X123" s="25">
        <v>34</v>
      </c>
      <c r="Y123" s="25">
        <v>220</v>
      </c>
      <c r="Z123" s="25">
        <v>220</v>
      </c>
      <c r="AA123" s="28">
        <f t="shared" si="3"/>
        <v>220</v>
      </c>
      <c r="AB123" s="28">
        <v>228</v>
      </c>
      <c r="AC123" s="28"/>
      <c r="AD123" s="28"/>
      <c r="AE123" s="28" t="s">
        <v>31</v>
      </c>
      <c r="AF123" s="28">
        <v>726</v>
      </c>
      <c r="AG123" s="28" t="s">
        <v>865</v>
      </c>
      <c r="AH123" s="28" t="s">
        <v>855</v>
      </c>
    </row>
    <row r="124" spans="2:34" x14ac:dyDescent="0.25">
      <c r="B124" s="25" t="s">
        <v>255</v>
      </c>
      <c r="C124" s="25" t="s">
        <v>853</v>
      </c>
      <c r="D124" s="26" t="s">
        <v>911</v>
      </c>
      <c r="E124" s="26" t="s">
        <v>333</v>
      </c>
      <c r="F124" s="26" t="s">
        <v>494</v>
      </c>
      <c r="G124" s="26" t="s">
        <v>16</v>
      </c>
      <c r="H124" s="25" t="s">
        <v>17</v>
      </c>
      <c r="I124" s="25" t="s">
        <v>24</v>
      </c>
      <c r="J124" s="25" t="s">
        <v>18</v>
      </c>
      <c r="K124" s="25"/>
      <c r="L124" s="25">
        <v>1991</v>
      </c>
      <c r="M124" s="25"/>
      <c r="N124" s="25"/>
      <c r="O124" s="25" t="s">
        <v>853</v>
      </c>
      <c r="P124" s="25" t="s">
        <v>333</v>
      </c>
      <c r="Q124" s="25" t="s">
        <v>494</v>
      </c>
      <c r="R124" s="25">
        <v>2</v>
      </c>
      <c r="S124" s="25">
        <v>76.59</v>
      </c>
      <c r="T124" s="25">
        <v>1</v>
      </c>
      <c r="U124" s="25">
        <f>S124*T124</f>
        <v>76.59</v>
      </c>
      <c r="V124" s="25" t="s">
        <v>25</v>
      </c>
      <c r="W124" s="25" t="s">
        <v>46</v>
      </c>
      <c r="X124" s="25">
        <v>156</v>
      </c>
      <c r="Y124" s="25">
        <v>220</v>
      </c>
      <c r="Z124" s="25">
        <v>220</v>
      </c>
      <c r="AA124" s="28">
        <f t="shared" si="3"/>
        <v>220</v>
      </c>
      <c r="AB124" s="28">
        <v>152</v>
      </c>
      <c r="AC124" s="28"/>
      <c r="AD124" s="28"/>
      <c r="AE124" s="28" t="s">
        <v>31</v>
      </c>
      <c r="AF124" s="28">
        <v>591.6</v>
      </c>
      <c r="AG124" s="28" t="s">
        <v>865</v>
      </c>
      <c r="AH124" s="28" t="s">
        <v>855</v>
      </c>
    </row>
    <row r="125" spans="2:34" x14ac:dyDescent="0.25">
      <c r="B125" s="25" t="s">
        <v>255</v>
      </c>
      <c r="C125" s="25" t="s">
        <v>853</v>
      </c>
      <c r="D125" s="26" t="s">
        <v>912</v>
      </c>
      <c r="E125" s="26" t="s">
        <v>494</v>
      </c>
      <c r="F125" s="26" t="s">
        <v>913</v>
      </c>
      <c r="G125" s="26" t="s">
        <v>16</v>
      </c>
      <c r="H125" s="25" t="s">
        <v>17</v>
      </c>
      <c r="I125" s="25" t="s">
        <v>24</v>
      </c>
      <c r="J125" s="25" t="s">
        <v>18</v>
      </c>
      <c r="K125" s="25"/>
      <c r="L125" s="25">
        <v>1991</v>
      </c>
      <c r="M125" s="25"/>
      <c r="N125" s="25">
        <v>2013</v>
      </c>
      <c r="O125" s="25" t="s">
        <v>853</v>
      </c>
      <c r="P125" s="25" t="s">
        <v>494</v>
      </c>
      <c r="Q125" s="25" t="s">
        <v>913</v>
      </c>
      <c r="R125" s="25">
        <v>2</v>
      </c>
      <c r="S125" s="25">
        <v>166.06</v>
      </c>
      <c r="T125" s="25">
        <v>1</v>
      </c>
      <c r="U125" s="25">
        <v>166.06</v>
      </c>
      <c r="V125" s="25" t="s">
        <v>25</v>
      </c>
      <c r="W125" s="25" t="s">
        <v>46</v>
      </c>
      <c r="X125" s="25">
        <v>409</v>
      </c>
      <c r="Y125" s="25">
        <v>220</v>
      </c>
      <c r="Z125" s="25">
        <v>220</v>
      </c>
      <c r="AA125" s="28">
        <f t="shared" si="3"/>
        <v>220</v>
      </c>
      <c r="AB125" s="28">
        <v>152</v>
      </c>
      <c r="AC125" s="28"/>
      <c r="AD125" s="28"/>
      <c r="AE125" s="28" t="s">
        <v>31</v>
      </c>
      <c r="AF125" s="28">
        <v>591.6</v>
      </c>
      <c r="AG125" s="28" t="s">
        <v>854</v>
      </c>
      <c r="AH125" s="28" t="s">
        <v>855</v>
      </c>
    </row>
    <row r="126" spans="2:34" x14ac:dyDescent="0.25">
      <c r="B126" s="25" t="s">
        <v>255</v>
      </c>
      <c r="C126" s="25" t="s">
        <v>853</v>
      </c>
      <c r="D126" s="26" t="s">
        <v>914</v>
      </c>
      <c r="E126" s="26" t="s">
        <v>913</v>
      </c>
      <c r="F126" s="26" t="s">
        <v>345</v>
      </c>
      <c r="G126" s="26" t="s">
        <v>16</v>
      </c>
      <c r="H126" s="25" t="s">
        <v>17</v>
      </c>
      <c r="I126" s="25" t="s">
        <v>24</v>
      </c>
      <c r="J126" s="25" t="s">
        <v>18</v>
      </c>
      <c r="K126" s="25"/>
      <c r="L126" s="25">
        <v>1991</v>
      </c>
      <c r="M126" s="25"/>
      <c r="N126" s="25">
        <v>2013</v>
      </c>
      <c r="O126" s="25" t="s">
        <v>853</v>
      </c>
      <c r="P126" s="25" t="s">
        <v>913</v>
      </c>
      <c r="Q126" s="25" t="s">
        <v>345</v>
      </c>
      <c r="R126" s="25">
        <v>1</v>
      </c>
      <c r="S126" s="25">
        <v>73.44</v>
      </c>
      <c r="T126" s="25">
        <v>1</v>
      </c>
      <c r="U126" s="25">
        <f t="shared" ref="U126:U150" si="6">S126*T126</f>
        <v>73.44</v>
      </c>
      <c r="V126" s="25" t="s">
        <v>25</v>
      </c>
      <c r="W126" s="25" t="s">
        <v>46</v>
      </c>
      <c r="X126" s="25">
        <v>149</v>
      </c>
      <c r="Y126" s="25">
        <v>220</v>
      </c>
      <c r="Z126" s="25">
        <v>220</v>
      </c>
      <c r="AA126" s="28">
        <f t="shared" si="3"/>
        <v>220</v>
      </c>
      <c r="AB126" s="28">
        <v>152</v>
      </c>
      <c r="AC126" s="28"/>
      <c r="AD126" s="28"/>
      <c r="AE126" s="28" t="s">
        <v>31</v>
      </c>
      <c r="AF126" s="28">
        <v>591.6</v>
      </c>
      <c r="AG126" s="28" t="s">
        <v>854</v>
      </c>
      <c r="AH126" s="28" t="s">
        <v>855</v>
      </c>
    </row>
    <row r="127" spans="2:34" x14ac:dyDescent="0.25">
      <c r="B127" s="25" t="s">
        <v>255</v>
      </c>
      <c r="C127" s="25" t="s">
        <v>853</v>
      </c>
      <c r="D127" s="26" t="s">
        <v>915</v>
      </c>
      <c r="E127" s="26" t="s">
        <v>916</v>
      </c>
      <c r="F127" s="26" t="s">
        <v>1250</v>
      </c>
      <c r="G127" s="26" t="s">
        <v>16</v>
      </c>
      <c r="H127" s="25" t="s">
        <v>61</v>
      </c>
      <c r="I127" s="25" t="s">
        <v>24</v>
      </c>
      <c r="J127" s="25" t="s">
        <v>18</v>
      </c>
      <c r="K127" s="25"/>
      <c r="L127" s="25">
        <v>1988</v>
      </c>
      <c r="M127" s="25">
        <v>1</v>
      </c>
      <c r="N127" s="25">
        <v>2016</v>
      </c>
      <c r="O127" s="25" t="s">
        <v>853</v>
      </c>
      <c r="P127" s="25" t="s">
        <v>916</v>
      </c>
      <c r="Q127" s="25" t="s">
        <v>1250</v>
      </c>
      <c r="R127" s="25">
        <v>1</v>
      </c>
      <c r="S127" s="25">
        <v>92.68</v>
      </c>
      <c r="T127" s="25">
        <v>1</v>
      </c>
      <c r="U127" s="25">
        <v>92.68</v>
      </c>
      <c r="V127" s="25" t="s">
        <v>25</v>
      </c>
      <c r="W127" s="25" t="s">
        <v>46</v>
      </c>
      <c r="X127" s="25">
        <v>167</v>
      </c>
      <c r="Y127" s="25">
        <v>138</v>
      </c>
      <c r="Z127" s="25">
        <v>138</v>
      </c>
      <c r="AA127" s="28">
        <f t="shared" si="3"/>
        <v>138</v>
      </c>
      <c r="AB127" s="28">
        <v>75</v>
      </c>
      <c r="AC127" s="28"/>
      <c r="AD127" s="28"/>
      <c r="AE127" s="28" t="s">
        <v>301</v>
      </c>
      <c r="AF127" s="28">
        <v>203</v>
      </c>
      <c r="AG127" s="28" t="s">
        <v>865</v>
      </c>
      <c r="AH127" s="28" t="s">
        <v>855</v>
      </c>
    </row>
    <row r="128" spans="2:34" x14ac:dyDescent="0.25">
      <c r="B128" s="25" t="s">
        <v>255</v>
      </c>
      <c r="C128" s="25" t="s">
        <v>853</v>
      </c>
      <c r="D128" s="26" t="s">
        <v>917</v>
      </c>
      <c r="E128" s="26" t="s">
        <v>918</v>
      </c>
      <c r="F128" s="26" t="s">
        <v>1250</v>
      </c>
      <c r="G128" s="26" t="s">
        <v>16</v>
      </c>
      <c r="H128" s="25" t="s">
        <v>61</v>
      </c>
      <c r="I128" s="25" t="s">
        <v>24</v>
      </c>
      <c r="J128" s="25" t="s">
        <v>18</v>
      </c>
      <c r="K128" s="25"/>
      <c r="L128" s="25">
        <v>1988</v>
      </c>
      <c r="M128" s="25">
        <v>1</v>
      </c>
      <c r="N128" s="25">
        <v>2016</v>
      </c>
      <c r="O128" s="25" t="s">
        <v>853</v>
      </c>
      <c r="P128" s="25" t="s">
        <v>918</v>
      </c>
      <c r="Q128" s="25" t="s">
        <v>1250</v>
      </c>
      <c r="R128" s="25">
        <v>1</v>
      </c>
      <c r="S128" s="25">
        <v>55.06</v>
      </c>
      <c r="T128" s="25">
        <v>1</v>
      </c>
      <c r="U128" s="25">
        <v>55.06</v>
      </c>
      <c r="V128" s="25" t="s">
        <v>25</v>
      </c>
      <c r="W128" s="25" t="s">
        <v>46</v>
      </c>
      <c r="X128" s="25">
        <v>110</v>
      </c>
      <c r="Y128" s="25">
        <v>138</v>
      </c>
      <c r="Z128" s="25">
        <v>138</v>
      </c>
      <c r="AA128" s="28">
        <f t="shared" si="3"/>
        <v>138</v>
      </c>
      <c r="AB128" s="28">
        <v>45</v>
      </c>
      <c r="AC128" s="28"/>
      <c r="AD128" s="28"/>
      <c r="AE128" s="28" t="s">
        <v>301</v>
      </c>
      <c r="AF128" s="28">
        <v>203</v>
      </c>
      <c r="AG128" s="28" t="s">
        <v>854</v>
      </c>
      <c r="AH128" s="28" t="s">
        <v>855</v>
      </c>
    </row>
    <row r="129" spans="2:34" x14ac:dyDescent="0.25">
      <c r="B129" s="25" t="s">
        <v>255</v>
      </c>
      <c r="C129" s="25" t="s">
        <v>853</v>
      </c>
      <c r="D129" s="26" t="s">
        <v>919</v>
      </c>
      <c r="E129" s="26" t="s">
        <v>920</v>
      </c>
      <c r="F129" s="26" t="s">
        <v>921</v>
      </c>
      <c r="G129" s="26" t="s">
        <v>16</v>
      </c>
      <c r="H129" s="25" t="s">
        <v>17</v>
      </c>
      <c r="I129" s="25" t="s">
        <v>24</v>
      </c>
      <c r="J129" s="25" t="s">
        <v>18</v>
      </c>
      <c r="K129" s="25"/>
      <c r="L129" s="25">
        <v>1997</v>
      </c>
      <c r="M129" s="25"/>
      <c r="N129" s="25"/>
      <c r="O129" s="25" t="s">
        <v>853</v>
      </c>
      <c r="P129" s="25" t="s">
        <v>920</v>
      </c>
      <c r="Q129" s="25" t="s">
        <v>921</v>
      </c>
      <c r="R129" s="25">
        <v>1</v>
      </c>
      <c r="S129" s="25">
        <v>44.2</v>
      </c>
      <c r="T129" s="25">
        <v>1</v>
      </c>
      <c r="U129" s="25">
        <f t="shared" si="6"/>
        <v>44.2</v>
      </c>
      <c r="V129" s="25" t="s">
        <v>25</v>
      </c>
      <c r="W129" s="25" t="s">
        <v>46</v>
      </c>
      <c r="X129" s="25">
        <v>131</v>
      </c>
      <c r="Y129" s="25">
        <v>138</v>
      </c>
      <c r="Z129" s="25">
        <v>138</v>
      </c>
      <c r="AA129" s="28">
        <f t="shared" si="3"/>
        <v>138</v>
      </c>
      <c r="AB129" s="28">
        <v>45</v>
      </c>
      <c r="AC129" s="28"/>
      <c r="AD129" s="28"/>
      <c r="AE129" s="28" t="s">
        <v>26</v>
      </c>
      <c r="AF129" s="28">
        <v>240</v>
      </c>
      <c r="AG129" s="28" t="s">
        <v>854</v>
      </c>
      <c r="AH129" s="28" t="s">
        <v>855</v>
      </c>
    </row>
    <row r="130" spans="2:34" x14ac:dyDescent="0.25">
      <c r="B130" s="25" t="s">
        <v>255</v>
      </c>
      <c r="C130" s="25" t="s">
        <v>853</v>
      </c>
      <c r="D130" s="26" t="s">
        <v>922</v>
      </c>
      <c r="E130" s="26" t="s">
        <v>921</v>
      </c>
      <c r="F130" s="26" t="s">
        <v>923</v>
      </c>
      <c r="G130" s="26" t="s">
        <v>16</v>
      </c>
      <c r="H130" s="25" t="s">
        <v>17</v>
      </c>
      <c r="I130" s="25" t="s">
        <v>24</v>
      </c>
      <c r="J130" s="25" t="s">
        <v>18</v>
      </c>
      <c r="K130" s="25"/>
      <c r="L130" s="25">
        <v>2000</v>
      </c>
      <c r="M130" s="25"/>
      <c r="N130" s="25"/>
      <c r="O130" s="25" t="s">
        <v>853</v>
      </c>
      <c r="P130" s="25" t="s">
        <v>921</v>
      </c>
      <c r="Q130" s="25" t="s">
        <v>923</v>
      </c>
      <c r="R130" s="25">
        <v>2</v>
      </c>
      <c r="S130" s="25">
        <v>107.76</v>
      </c>
      <c r="T130" s="25">
        <v>1</v>
      </c>
      <c r="U130" s="25">
        <f t="shared" si="6"/>
        <v>107.76</v>
      </c>
      <c r="V130" s="25" t="s">
        <v>25</v>
      </c>
      <c r="W130" s="25" t="s">
        <v>46</v>
      </c>
      <c r="X130" s="25">
        <v>305</v>
      </c>
      <c r="Y130" s="25">
        <v>138</v>
      </c>
      <c r="Z130" s="25">
        <v>138</v>
      </c>
      <c r="AA130" s="28">
        <f t="shared" si="3"/>
        <v>138</v>
      </c>
      <c r="AB130" s="28">
        <v>45</v>
      </c>
      <c r="AC130" s="28"/>
      <c r="AD130" s="28"/>
      <c r="AE130" s="28" t="s">
        <v>26</v>
      </c>
      <c r="AF130" s="28">
        <v>240</v>
      </c>
      <c r="AG130" s="28" t="s">
        <v>854</v>
      </c>
      <c r="AH130" s="28" t="s">
        <v>855</v>
      </c>
    </row>
    <row r="131" spans="2:34" x14ac:dyDescent="0.25">
      <c r="B131" s="25" t="s">
        <v>255</v>
      </c>
      <c r="C131" s="25" t="s">
        <v>853</v>
      </c>
      <c r="D131" s="26" t="s">
        <v>924</v>
      </c>
      <c r="E131" s="26" t="s">
        <v>925</v>
      </c>
      <c r="F131" s="26" t="s">
        <v>918</v>
      </c>
      <c r="G131" s="26" t="s">
        <v>16</v>
      </c>
      <c r="H131" s="25" t="s">
        <v>61</v>
      </c>
      <c r="I131" s="25" t="s">
        <v>24</v>
      </c>
      <c r="J131" s="25" t="s">
        <v>18</v>
      </c>
      <c r="K131" s="25"/>
      <c r="L131" s="25">
        <v>1988</v>
      </c>
      <c r="M131" s="25"/>
      <c r="N131" s="25">
        <v>2013</v>
      </c>
      <c r="O131" s="25" t="s">
        <v>853</v>
      </c>
      <c r="P131" s="25" t="s">
        <v>925</v>
      </c>
      <c r="Q131" s="25" t="s">
        <v>918</v>
      </c>
      <c r="R131" s="25">
        <v>1</v>
      </c>
      <c r="S131" s="25">
        <v>26.659999999999997</v>
      </c>
      <c r="T131" s="25">
        <v>1</v>
      </c>
      <c r="U131" s="25">
        <f t="shared" si="6"/>
        <v>26.659999999999997</v>
      </c>
      <c r="V131" s="25" t="s">
        <v>25</v>
      </c>
      <c r="W131" s="25" t="s">
        <v>46</v>
      </c>
      <c r="X131" s="25">
        <v>50</v>
      </c>
      <c r="Y131" s="25">
        <v>138</v>
      </c>
      <c r="Z131" s="25">
        <v>138</v>
      </c>
      <c r="AA131" s="28">
        <f t="shared" si="3"/>
        <v>138</v>
      </c>
      <c r="AB131" s="28">
        <v>45</v>
      </c>
      <c r="AC131" s="28"/>
      <c r="AD131" s="28"/>
      <c r="AE131" s="28" t="s">
        <v>26</v>
      </c>
      <c r="AF131" s="28">
        <v>240</v>
      </c>
      <c r="AG131" s="28" t="s">
        <v>865</v>
      </c>
      <c r="AH131" s="28" t="s">
        <v>855</v>
      </c>
    </row>
    <row r="132" spans="2:34" x14ac:dyDescent="0.25">
      <c r="B132" s="25" t="s">
        <v>255</v>
      </c>
      <c r="C132" s="25" t="s">
        <v>853</v>
      </c>
      <c r="D132" s="26" t="s">
        <v>926</v>
      </c>
      <c r="E132" s="26" t="s">
        <v>927</v>
      </c>
      <c r="F132" s="26" t="s">
        <v>928</v>
      </c>
      <c r="G132" s="26" t="s">
        <v>16</v>
      </c>
      <c r="H132" s="25" t="s">
        <v>61</v>
      </c>
      <c r="I132" s="25" t="s">
        <v>24</v>
      </c>
      <c r="J132" s="25" t="s">
        <v>18</v>
      </c>
      <c r="K132" s="25"/>
      <c r="L132" s="25">
        <v>1984</v>
      </c>
      <c r="M132" s="25"/>
      <c r="N132" s="25"/>
      <c r="O132" s="25" t="s">
        <v>853</v>
      </c>
      <c r="P132" s="25" t="s">
        <v>927</v>
      </c>
      <c r="Q132" s="25" t="s">
        <v>928</v>
      </c>
      <c r="R132" s="25">
        <v>1</v>
      </c>
      <c r="S132" s="25">
        <v>8.34</v>
      </c>
      <c r="T132" s="25">
        <v>1</v>
      </c>
      <c r="U132" s="25">
        <f t="shared" si="6"/>
        <v>8.34</v>
      </c>
      <c r="V132" s="25" t="s">
        <v>25</v>
      </c>
      <c r="W132" s="25" t="s">
        <v>46</v>
      </c>
      <c r="X132" s="25">
        <v>23</v>
      </c>
      <c r="Y132" s="25">
        <v>138</v>
      </c>
      <c r="Z132" s="25">
        <v>138</v>
      </c>
      <c r="AA132" s="28">
        <f t="shared" si="3"/>
        <v>138</v>
      </c>
      <c r="AB132" s="28">
        <v>72</v>
      </c>
      <c r="AC132" s="28"/>
      <c r="AD132" s="28"/>
      <c r="AE132" s="28" t="s">
        <v>442</v>
      </c>
      <c r="AF132" s="28">
        <v>240</v>
      </c>
      <c r="AG132" s="28" t="s">
        <v>854</v>
      </c>
      <c r="AH132" s="28" t="s">
        <v>855</v>
      </c>
    </row>
    <row r="133" spans="2:34" x14ac:dyDescent="0.25">
      <c r="B133" s="25" t="s">
        <v>255</v>
      </c>
      <c r="C133" s="25" t="s">
        <v>853</v>
      </c>
      <c r="D133" s="26" t="s">
        <v>929</v>
      </c>
      <c r="E133" s="26" t="s">
        <v>927</v>
      </c>
      <c r="F133" s="26" t="s">
        <v>930</v>
      </c>
      <c r="G133" s="26" t="s">
        <v>16</v>
      </c>
      <c r="H133" s="25" t="s">
        <v>17</v>
      </c>
      <c r="I133" s="25" t="s">
        <v>24</v>
      </c>
      <c r="J133" s="25" t="s">
        <v>18</v>
      </c>
      <c r="K133" s="25"/>
      <c r="L133" s="25">
        <v>1984</v>
      </c>
      <c r="M133" s="25"/>
      <c r="N133" s="25"/>
      <c r="O133" s="25" t="s">
        <v>853</v>
      </c>
      <c r="P133" s="25" t="s">
        <v>927</v>
      </c>
      <c r="Q133" s="25" t="s">
        <v>930</v>
      </c>
      <c r="R133" s="25">
        <v>2</v>
      </c>
      <c r="S133" s="25">
        <v>188.61</v>
      </c>
      <c r="T133" s="25">
        <v>1</v>
      </c>
      <c r="U133" s="25">
        <f t="shared" si="6"/>
        <v>188.61</v>
      </c>
      <c r="V133" s="25" t="s">
        <v>25</v>
      </c>
      <c r="W133" s="25" t="s">
        <v>46</v>
      </c>
      <c r="X133" s="25">
        <v>454</v>
      </c>
      <c r="Y133" s="25">
        <v>138</v>
      </c>
      <c r="Z133" s="25">
        <v>138</v>
      </c>
      <c r="AA133" s="28">
        <f t="shared" si="3"/>
        <v>138</v>
      </c>
      <c r="AB133" s="28">
        <v>84</v>
      </c>
      <c r="AC133" s="28"/>
      <c r="AD133" s="28"/>
      <c r="AE133" s="28" t="s">
        <v>442</v>
      </c>
      <c r="AF133" s="28">
        <v>240</v>
      </c>
      <c r="AG133" s="28" t="s">
        <v>854</v>
      </c>
      <c r="AH133" s="28" t="s">
        <v>855</v>
      </c>
    </row>
    <row r="134" spans="2:34" x14ac:dyDescent="0.25">
      <c r="B134" s="25" t="s">
        <v>255</v>
      </c>
      <c r="C134" s="25" t="s">
        <v>853</v>
      </c>
      <c r="D134" s="26" t="s">
        <v>931</v>
      </c>
      <c r="E134" s="26" t="s">
        <v>930</v>
      </c>
      <c r="F134" s="26" t="s">
        <v>932</v>
      </c>
      <c r="G134" s="26" t="s">
        <v>16</v>
      </c>
      <c r="H134" s="25" t="s">
        <v>61</v>
      </c>
      <c r="I134" s="25" t="s">
        <v>24</v>
      </c>
      <c r="J134" s="25" t="s">
        <v>18</v>
      </c>
      <c r="K134" s="25"/>
      <c r="L134" s="25">
        <v>1990</v>
      </c>
      <c r="M134" s="25"/>
      <c r="N134" s="25">
        <v>2013</v>
      </c>
      <c r="O134" s="25" t="s">
        <v>853</v>
      </c>
      <c r="P134" s="25" t="s">
        <v>930</v>
      </c>
      <c r="Q134" s="25" t="s">
        <v>932</v>
      </c>
      <c r="R134" s="25">
        <v>2</v>
      </c>
      <c r="S134" s="25">
        <v>82.6</v>
      </c>
      <c r="T134" s="25">
        <v>1</v>
      </c>
      <c r="U134" s="25">
        <f t="shared" si="6"/>
        <v>82.6</v>
      </c>
      <c r="V134" s="25" t="s">
        <v>25</v>
      </c>
      <c r="W134" s="25" t="s">
        <v>46</v>
      </c>
      <c r="X134" s="25">
        <v>208</v>
      </c>
      <c r="Y134" s="25">
        <v>138</v>
      </c>
      <c r="Z134" s="25">
        <v>138</v>
      </c>
      <c r="AA134" s="28">
        <f t="shared" si="3"/>
        <v>138</v>
      </c>
      <c r="AB134" s="28">
        <v>90</v>
      </c>
      <c r="AC134" s="28"/>
      <c r="AD134" s="28"/>
      <c r="AE134" s="28" t="s">
        <v>26</v>
      </c>
      <c r="AF134" s="28">
        <v>240</v>
      </c>
      <c r="AG134" s="28" t="s">
        <v>854</v>
      </c>
      <c r="AH134" s="28" t="s">
        <v>855</v>
      </c>
    </row>
    <row r="135" spans="2:34" x14ac:dyDescent="0.25">
      <c r="B135" s="25" t="s">
        <v>255</v>
      </c>
      <c r="C135" s="25" t="s">
        <v>853</v>
      </c>
      <c r="D135" s="26" t="s">
        <v>933</v>
      </c>
      <c r="E135" s="26" t="s">
        <v>934</v>
      </c>
      <c r="F135" s="26" t="s">
        <v>1046</v>
      </c>
      <c r="G135" s="26" t="s">
        <v>16</v>
      </c>
      <c r="H135" s="25" t="s">
        <v>17</v>
      </c>
      <c r="I135" s="25" t="s">
        <v>24</v>
      </c>
      <c r="J135" s="25" t="s">
        <v>18</v>
      </c>
      <c r="K135" s="25"/>
      <c r="L135" s="25">
        <v>1995</v>
      </c>
      <c r="M135" s="25"/>
      <c r="N135" s="25">
        <v>2015</v>
      </c>
      <c r="O135" s="25" t="s">
        <v>853</v>
      </c>
      <c r="P135" s="25" t="s">
        <v>934</v>
      </c>
      <c r="Q135" s="25" t="s">
        <v>935</v>
      </c>
      <c r="R135" s="25">
        <v>2</v>
      </c>
      <c r="S135" s="25">
        <v>90.74</v>
      </c>
      <c r="T135" s="25">
        <v>1</v>
      </c>
      <c r="U135" s="25">
        <f>S135*T135</f>
        <v>90.74</v>
      </c>
      <c r="V135" s="25" t="s">
        <v>25</v>
      </c>
      <c r="W135" s="25" t="s">
        <v>46</v>
      </c>
      <c r="X135" s="25">
        <v>220</v>
      </c>
      <c r="Y135" s="25">
        <v>138</v>
      </c>
      <c r="Z135" s="25">
        <v>138</v>
      </c>
      <c r="AA135" s="28">
        <f t="shared" si="3"/>
        <v>138</v>
      </c>
      <c r="AB135" s="28">
        <v>90</v>
      </c>
      <c r="AC135" s="28"/>
      <c r="AD135" s="28"/>
      <c r="AE135" s="28" t="s">
        <v>442</v>
      </c>
      <c r="AF135" s="28">
        <v>240</v>
      </c>
      <c r="AG135" s="28" t="s">
        <v>854</v>
      </c>
      <c r="AH135" s="28" t="s">
        <v>855</v>
      </c>
    </row>
    <row r="136" spans="2:34" x14ac:dyDescent="0.25">
      <c r="B136" s="25" t="s">
        <v>255</v>
      </c>
      <c r="C136" s="25" t="s">
        <v>853</v>
      </c>
      <c r="D136" s="26" t="s">
        <v>936</v>
      </c>
      <c r="E136" s="26" t="s">
        <v>930</v>
      </c>
      <c r="F136" s="26" t="s">
        <v>762</v>
      </c>
      <c r="G136" s="26" t="s">
        <v>16</v>
      </c>
      <c r="H136" s="25" t="s">
        <v>17</v>
      </c>
      <c r="I136" s="25" t="s">
        <v>24</v>
      </c>
      <c r="J136" s="25" t="s">
        <v>18</v>
      </c>
      <c r="K136" s="25"/>
      <c r="L136" s="25">
        <v>1997</v>
      </c>
      <c r="M136" s="25"/>
      <c r="N136" s="25"/>
      <c r="O136" s="25" t="s">
        <v>853</v>
      </c>
      <c r="P136" s="25" t="s">
        <v>930</v>
      </c>
      <c r="Q136" s="25" t="s">
        <v>762</v>
      </c>
      <c r="R136" s="25">
        <v>1</v>
      </c>
      <c r="S136" s="25">
        <v>90.4</v>
      </c>
      <c r="T136" s="25">
        <v>1</v>
      </c>
      <c r="U136" s="25">
        <f t="shared" si="6"/>
        <v>90.4</v>
      </c>
      <c r="V136" s="25" t="s">
        <v>25</v>
      </c>
      <c r="W136" s="25" t="s">
        <v>46</v>
      </c>
      <c r="X136" s="25">
        <v>216</v>
      </c>
      <c r="Y136" s="25">
        <v>138</v>
      </c>
      <c r="Z136" s="25">
        <v>138</v>
      </c>
      <c r="AA136" s="28">
        <f t="shared" si="3"/>
        <v>138</v>
      </c>
      <c r="AB136" s="28">
        <v>84</v>
      </c>
      <c r="AC136" s="28"/>
      <c r="AD136" s="28"/>
      <c r="AE136" s="28" t="s">
        <v>31</v>
      </c>
      <c r="AF136" s="28">
        <v>282.3</v>
      </c>
      <c r="AG136" s="28" t="s">
        <v>854</v>
      </c>
      <c r="AH136" s="28" t="s">
        <v>855</v>
      </c>
    </row>
    <row r="137" spans="2:34" x14ac:dyDescent="0.25">
      <c r="B137" s="25" t="s">
        <v>255</v>
      </c>
      <c r="C137" s="25" t="s">
        <v>853</v>
      </c>
      <c r="D137" s="26" t="s">
        <v>937</v>
      </c>
      <c r="E137" s="26" t="s">
        <v>938</v>
      </c>
      <c r="F137" s="26" t="s">
        <v>939</v>
      </c>
      <c r="G137" s="26" t="s">
        <v>16</v>
      </c>
      <c r="H137" s="25" t="s">
        <v>17</v>
      </c>
      <c r="I137" s="25" t="s">
        <v>24</v>
      </c>
      <c r="J137" s="25" t="s">
        <v>18</v>
      </c>
      <c r="K137" s="25"/>
      <c r="L137" s="25">
        <v>1990</v>
      </c>
      <c r="M137" s="25"/>
      <c r="N137" s="25"/>
      <c r="O137" s="25" t="s">
        <v>853</v>
      </c>
      <c r="P137" s="25" t="s">
        <v>938</v>
      </c>
      <c r="Q137" s="25" t="s">
        <v>939</v>
      </c>
      <c r="R137" s="25">
        <v>1</v>
      </c>
      <c r="S137" s="25">
        <v>78</v>
      </c>
      <c r="T137" s="25">
        <v>1</v>
      </c>
      <c r="U137" s="25">
        <f t="shared" si="6"/>
        <v>78</v>
      </c>
      <c r="V137" s="25" t="s">
        <v>25</v>
      </c>
      <c r="W137" s="25" t="s">
        <v>46</v>
      </c>
      <c r="X137" s="25">
        <v>202</v>
      </c>
      <c r="Y137" s="25">
        <v>138</v>
      </c>
      <c r="Z137" s="25">
        <v>138</v>
      </c>
      <c r="AA137" s="28">
        <f t="shared" si="3"/>
        <v>138</v>
      </c>
      <c r="AB137" s="28">
        <v>90</v>
      </c>
      <c r="AC137" s="28"/>
      <c r="AD137" s="28"/>
      <c r="AE137" s="28" t="s">
        <v>26</v>
      </c>
      <c r="AF137" s="28">
        <v>240</v>
      </c>
      <c r="AG137" s="28" t="s">
        <v>854</v>
      </c>
      <c r="AH137" s="28" t="s">
        <v>855</v>
      </c>
    </row>
    <row r="138" spans="2:34" x14ac:dyDescent="0.25">
      <c r="B138" s="25" t="s">
        <v>255</v>
      </c>
      <c r="C138" s="25" t="s">
        <v>853</v>
      </c>
      <c r="D138" s="26" t="s">
        <v>940</v>
      </c>
      <c r="E138" s="26" t="s">
        <v>939</v>
      </c>
      <c r="F138" s="26" t="s">
        <v>153</v>
      </c>
      <c r="G138" s="26" t="s">
        <v>16</v>
      </c>
      <c r="H138" s="25" t="s">
        <v>17</v>
      </c>
      <c r="I138" s="25" t="s">
        <v>24</v>
      </c>
      <c r="J138" s="25" t="s">
        <v>18</v>
      </c>
      <c r="K138" s="25"/>
      <c r="L138" s="25">
        <v>2000</v>
      </c>
      <c r="M138" s="25"/>
      <c r="N138" s="25"/>
      <c r="O138" s="25" t="s">
        <v>853</v>
      </c>
      <c r="P138" s="25" t="s">
        <v>939</v>
      </c>
      <c r="Q138" s="25" t="s">
        <v>153</v>
      </c>
      <c r="R138" s="25">
        <v>1</v>
      </c>
      <c r="S138" s="25">
        <v>37</v>
      </c>
      <c r="T138" s="25">
        <v>1</v>
      </c>
      <c r="U138" s="25">
        <f t="shared" si="6"/>
        <v>37</v>
      </c>
      <c r="V138" s="25" t="s">
        <v>25</v>
      </c>
      <c r="W138" s="25" t="s">
        <v>46</v>
      </c>
      <c r="X138" s="25">
        <v>101</v>
      </c>
      <c r="Y138" s="25">
        <v>138</v>
      </c>
      <c r="Z138" s="25">
        <v>138</v>
      </c>
      <c r="AA138" s="28">
        <f t="shared" si="3"/>
        <v>138</v>
      </c>
      <c r="AB138" s="28">
        <v>80</v>
      </c>
      <c r="AC138" s="28"/>
      <c r="AD138" s="28"/>
      <c r="AE138" s="28" t="s">
        <v>26</v>
      </c>
      <c r="AF138" s="28">
        <v>300</v>
      </c>
      <c r="AG138" s="28" t="s">
        <v>854</v>
      </c>
      <c r="AH138" s="28" t="s">
        <v>855</v>
      </c>
    </row>
    <row r="139" spans="2:34" x14ac:dyDescent="0.25">
      <c r="B139" s="25" t="s">
        <v>255</v>
      </c>
      <c r="C139" s="25" t="s">
        <v>853</v>
      </c>
      <c r="D139" s="26" t="s">
        <v>941</v>
      </c>
      <c r="E139" s="26" t="s">
        <v>942</v>
      </c>
      <c r="F139" s="26" t="s">
        <v>762</v>
      </c>
      <c r="G139" s="26" t="s">
        <v>16</v>
      </c>
      <c r="H139" s="25" t="s">
        <v>17</v>
      </c>
      <c r="I139" s="25" t="s">
        <v>24</v>
      </c>
      <c r="J139" s="25" t="s">
        <v>18</v>
      </c>
      <c r="K139" s="25"/>
      <c r="L139" s="25">
        <v>1997</v>
      </c>
      <c r="M139" s="25"/>
      <c r="N139" s="25"/>
      <c r="O139" s="25" t="s">
        <v>853</v>
      </c>
      <c r="P139" s="25" t="s">
        <v>942</v>
      </c>
      <c r="Q139" s="25" t="s">
        <v>762</v>
      </c>
      <c r="R139" s="25">
        <v>2</v>
      </c>
      <c r="S139" s="25">
        <v>89.2</v>
      </c>
      <c r="T139" s="25">
        <v>1</v>
      </c>
      <c r="U139" s="25">
        <f t="shared" si="6"/>
        <v>89.2</v>
      </c>
      <c r="V139" s="25" t="s">
        <v>25</v>
      </c>
      <c r="W139" s="25" t="s">
        <v>46</v>
      </c>
      <c r="X139" s="25">
        <v>195</v>
      </c>
      <c r="Y139" s="25">
        <v>138</v>
      </c>
      <c r="Z139" s="25">
        <v>138</v>
      </c>
      <c r="AA139" s="28">
        <f t="shared" si="3"/>
        <v>138</v>
      </c>
      <c r="AB139" s="28">
        <v>110</v>
      </c>
      <c r="AC139" s="28"/>
      <c r="AD139" s="28"/>
      <c r="AE139" s="28" t="s">
        <v>31</v>
      </c>
      <c r="AF139" s="28">
        <v>282.3</v>
      </c>
      <c r="AG139" s="28" t="s">
        <v>854</v>
      </c>
      <c r="AH139" s="28" t="s">
        <v>855</v>
      </c>
    </row>
    <row r="140" spans="2:34" x14ac:dyDescent="0.25">
      <c r="B140" s="25" t="s">
        <v>255</v>
      </c>
      <c r="C140" s="25" t="s">
        <v>853</v>
      </c>
      <c r="D140" s="26" t="s">
        <v>943</v>
      </c>
      <c r="E140" s="26" t="s">
        <v>942</v>
      </c>
      <c r="F140" s="26" t="s">
        <v>338</v>
      </c>
      <c r="G140" s="26" t="s">
        <v>16</v>
      </c>
      <c r="H140" s="25" t="s">
        <v>17</v>
      </c>
      <c r="I140" s="25" t="s">
        <v>24</v>
      </c>
      <c r="J140" s="25" t="s">
        <v>18</v>
      </c>
      <c r="K140" s="25"/>
      <c r="L140" s="25">
        <v>1984</v>
      </c>
      <c r="M140" s="25"/>
      <c r="N140" s="25"/>
      <c r="O140" s="25" t="s">
        <v>853</v>
      </c>
      <c r="P140" s="25" t="s">
        <v>942</v>
      </c>
      <c r="Q140" s="25" t="s">
        <v>338</v>
      </c>
      <c r="R140" s="25">
        <v>1</v>
      </c>
      <c r="S140" s="25">
        <v>27.5</v>
      </c>
      <c r="T140" s="25">
        <v>2</v>
      </c>
      <c r="U140" s="25">
        <f t="shared" si="6"/>
        <v>55</v>
      </c>
      <c r="V140" s="25" t="s">
        <v>25</v>
      </c>
      <c r="W140" s="25" t="s">
        <v>46</v>
      </c>
      <c r="X140" s="25">
        <v>81</v>
      </c>
      <c r="Y140" s="25">
        <v>138</v>
      </c>
      <c r="Z140" s="25">
        <v>138</v>
      </c>
      <c r="AA140" s="28">
        <f t="shared" si="3"/>
        <v>138</v>
      </c>
      <c r="AB140" s="28" t="s">
        <v>944</v>
      </c>
      <c r="AC140" s="28"/>
      <c r="AD140" s="28"/>
      <c r="AE140" s="28" t="s">
        <v>945</v>
      </c>
      <c r="AF140" s="28">
        <v>240</v>
      </c>
      <c r="AG140" s="28" t="s">
        <v>854</v>
      </c>
      <c r="AH140" s="28" t="s">
        <v>855</v>
      </c>
    </row>
    <row r="141" spans="2:34" x14ac:dyDescent="0.25">
      <c r="B141" s="25" t="s">
        <v>255</v>
      </c>
      <c r="C141" s="25" t="s">
        <v>853</v>
      </c>
      <c r="D141" s="26" t="s">
        <v>946</v>
      </c>
      <c r="E141" s="26" t="s">
        <v>338</v>
      </c>
      <c r="F141" s="26" t="s">
        <v>770</v>
      </c>
      <c r="G141" s="26" t="s">
        <v>16</v>
      </c>
      <c r="H141" s="25" t="s">
        <v>17</v>
      </c>
      <c r="I141" s="25" t="s">
        <v>24</v>
      </c>
      <c r="J141" s="25" t="s">
        <v>18</v>
      </c>
      <c r="K141" s="25"/>
      <c r="L141" s="25">
        <v>1984</v>
      </c>
      <c r="M141" s="25"/>
      <c r="N141" s="25"/>
      <c r="O141" s="25" t="s">
        <v>853</v>
      </c>
      <c r="P141" s="25" t="s">
        <v>338</v>
      </c>
      <c r="Q141" s="25" t="s">
        <v>770</v>
      </c>
      <c r="R141" s="25">
        <v>1</v>
      </c>
      <c r="S141" s="25">
        <v>10.8</v>
      </c>
      <c r="T141" s="25">
        <v>2</v>
      </c>
      <c r="U141" s="25">
        <f t="shared" si="6"/>
        <v>21.6</v>
      </c>
      <c r="V141" s="25" t="s">
        <v>25</v>
      </c>
      <c r="W141" s="25" t="s">
        <v>46</v>
      </c>
      <c r="X141" s="25">
        <v>31</v>
      </c>
      <c r="Y141" s="25">
        <v>138</v>
      </c>
      <c r="Z141" s="25">
        <v>138</v>
      </c>
      <c r="AA141" s="28">
        <f t="shared" si="3"/>
        <v>138</v>
      </c>
      <c r="AB141" s="28" t="s">
        <v>947</v>
      </c>
      <c r="AC141" s="28"/>
      <c r="AD141" s="28"/>
      <c r="AE141" s="28" t="s">
        <v>945</v>
      </c>
      <c r="AF141" s="28">
        <v>240</v>
      </c>
      <c r="AG141" s="28" t="s">
        <v>854</v>
      </c>
      <c r="AH141" s="28" t="s">
        <v>855</v>
      </c>
    </row>
    <row r="142" spans="2:34" x14ac:dyDescent="0.25">
      <c r="B142" s="25" t="s">
        <v>255</v>
      </c>
      <c r="C142" s="25" t="s">
        <v>853</v>
      </c>
      <c r="D142" s="26" t="s">
        <v>948</v>
      </c>
      <c r="E142" s="26" t="s">
        <v>949</v>
      </c>
      <c r="F142" s="26" t="s">
        <v>91</v>
      </c>
      <c r="G142" s="26" t="s">
        <v>16</v>
      </c>
      <c r="H142" s="25" t="s">
        <v>17</v>
      </c>
      <c r="I142" s="25" t="s">
        <v>24</v>
      </c>
      <c r="J142" s="25" t="s">
        <v>18</v>
      </c>
      <c r="K142" s="25"/>
      <c r="L142" s="25">
        <v>1989</v>
      </c>
      <c r="M142" s="25"/>
      <c r="N142" s="25"/>
      <c r="O142" s="25" t="s">
        <v>853</v>
      </c>
      <c r="P142" s="25" t="s">
        <v>949</v>
      </c>
      <c r="Q142" s="25" t="s">
        <v>91</v>
      </c>
      <c r="R142" s="25">
        <v>1</v>
      </c>
      <c r="S142" s="25">
        <v>38.700000000000003</v>
      </c>
      <c r="T142" s="25">
        <v>1</v>
      </c>
      <c r="U142" s="25">
        <f t="shared" si="6"/>
        <v>38.700000000000003</v>
      </c>
      <c r="V142" s="25" t="s">
        <v>25</v>
      </c>
      <c r="W142" s="25" t="s">
        <v>46</v>
      </c>
      <c r="X142" s="25">
        <v>97</v>
      </c>
      <c r="Y142" s="25">
        <v>138</v>
      </c>
      <c r="Z142" s="25">
        <v>138</v>
      </c>
      <c r="AA142" s="28">
        <f t="shared" si="3"/>
        <v>138</v>
      </c>
      <c r="AB142" s="28">
        <v>95</v>
      </c>
      <c r="AC142" s="28"/>
      <c r="AD142" s="28"/>
      <c r="AE142" s="28" t="s">
        <v>950</v>
      </c>
      <c r="AF142" s="28">
        <v>240</v>
      </c>
      <c r="AG142" s="28" t="s">
        <v>854</v>
      </c>
      <c r="AH142" s="28" t="s">
        <v>855</v>
      </c>
    </row>
    <row r="143" spans="2:34" x14ac:dyDescent="0.25">
      <c r="B143" s="25" t="s">
        <v>255</v>
      </c>
      <c r="C143" s="25" t="s">
        <v>853</v>
      </c>
      <c r="D143" s="26" t="s">
        <v>951</v>
      </c>
      <c r="E143" s="26" t="s">
        <v>949</v>
      </c>
      <c r="F143" s="26" t="s">
        <v>952</v>
      </c>
      <c r="G143" s="26" t="s">
        <v>16</v>
      </c>
      <c r="H143" s="25" t="s">
        <v>17</v>
      </c>
      <c r="I143" s="25" t="s">
        <v>24</v>
      </c>
      <c r="J143" s="25" t="s">
        <v>18</v>
      </c>
      <c r="K143" s="25"/>
      <c r="L143" s="25">
        <v>1970</v>
      </c>
      <c r="M143" s="25"/>
      <c r="N143" s="25"/>
      <c r="O143" s="25" t="s">
        <v>853</v>
      </c>
      <c r="P143" s="25" t="s">
        <v>949</v>
      </c>
      <c r="Q143" s="25" t="s">
        <v>952</v>
      </c>
      <c r="R143" s="25">
        <v>1</v>
      </c>
      <c r="S143" s="25">
        <v>35</v>
      </c>
      <c r="T143" s="25">
        <v>1</v>
      </c>
      <c r="U143" s="25">
        <f t="shared" si="6"/>
        <v>35</v>
      </c>
      <c r="V143" s="25" t="s">
        <v>25</v>
      </c>
      <c r="W143" s="25" t="s">
        <v>46</v>
      </c>
      <c r="X143" s="25">
        <v>81</v>
      </c>
      <c r="Y143" s="25">
        <v>138</v>
      </c>
      <c r="Z143" s="25">
        <v>138</v>
      </c>
      <c r="AA143" s="28">
        <f t="shared" si="3"/>
        <v>138</v>
      </c>
      <c r="AB143" s="28">
        <v>36</v>
      </c>
      <c r="AC143" s="28"/>
      <c r="AD143" s="28"/>
      <c r="AE143" s="28" t="s">
        <v>945</v>
      </c>
      <c r="AF143" s="28">
        <v>282.3</v>
      </c>
      <c r="AG143" s="28" t="s">
        <v>854</v>
      </c>
      <c r="AH143" s="28" t="s">
        <v>855</v>
      </c>
    </row>
    <row r="144" spans="2:34" x14ac:dyDescent="0.25">
      <c r="B144" s="25" t="s">
        <v>255</v>
      </c>
      <c r="C144" s="25" t="s">
        <v>853</v>
      </c>
      <c r="D144" s="26" t="s">
        <v>953</v>
      </c>
      <c r="E144" s="26" t="s">
        <v>770</v>
      </c>
      <c r="F144" s="26" t="s">
        <v>954</v>
      </c>
      <c r="G144" s="26" t="s">
        <v>16</v>
      </c>
      <c r="H144" s="25" t="s">
        <v>17</v>
      </c>
      <c r="I144" s="25" t="s">
        <v>24</v>
      </c>
      <c r="J144" s="25" t="s">
        <v>18</v>
      </c>
      <c r="K144" s="25"/>
      <c r="L144" s="25">
        <v>1984</v>
      </c>
      <c r="M144" s="25"/>
      <c r="N144" s="25"/>
      <c r="O144" s="25" t="s">
        <v>853</v>
      </c>
      <c r="P144" s="25" t="s">
        <v>770</v>
      </c>
      <c r="Q144" s="25" t="s">
        <v>954</v>
      </c>
      <c r="R144" s="25">
        <v>1</v>
      </c>
      <c r="S144" s="25">
        <v>0.3</v>
      </c>
      <c r="T144" s="25">
        <v>1</v>
      </c>
      <c r="U144" s="25">
        <f t="shared" si="6"/>
        <v>0.3</v>
      </c>
      <c r="V144" s="25" t="s">
        <v>25</v>
      </c>
      <c r="W144" s="25" t="s">
        <v>46</v>
      </c>
      <c r="X144" s="25">
        <v>2</v>
      </c>
      <c r="Y144" s="25">
        <v>138</v>
      </c>
      <c r="Z144" s="25">
        <v>138</v>
      </c>
      <c r="AA144" s="28">
        <f t="shared" si="3"/>
        <v>138</v>
      </c>
      <c r="AB144" s="28">
        <v>60</v>
      </c>
      <c r="AC144" s="28"/>
      <c r="AD144" s="28"/>
      <c r="AE144" s="28" t="s">
        <v>945</v>
      </c>
      <c r="AF144" s="28">
        <v>240</v>
      </c>
      <c r="AG144" s="28" t="s">
        <v>854</v>
      </c>
      <c r="AH144" s="28" t="s">
        <v>855</v>
      </c>
    </row>
    <row r="145" spans="2:34" x14ac:dyDescent="0.25">
      <c r="B145" s="25" t="s">
        <v>255</v>
      </c>
      <c r="C145" s="25" t="s">
        <v>853</v>
      </c>
      <c r="D145" s="26" t="s">
        <v>955</v>
      </c>
      <c r="E145" s="26" t="s">
        <v>770</v>
      </c>
      <c r="F145" s="26" t="s">
        <v>956</v>
      </c>
      <c r="G145" s="26" t="s">
        <v>16</v>
      </c>
      <c r="H145" s="25" t="s">
        <v>61</v>
      </c>
      <c r="I145" s="25" t="s">
        <v>24</v>
      </c>
      <c r="J145" s="25" t="s">
        <v>18</v>
      </c>
      <c r="K145" s="25"/>
      <c r="L145" s="25">
        <v>1998</v>
      </c>
      <c r="M145" s="25"/>
      <c r="N145" s="25"/>
      <c r="O145" s="25" t="s">
        <v>853</v>
      </c>
      <c r="P145" s="25" t="s">
        <v>770</v>
      </c>
      <c r="Q145" s="25" t="s">
        <v>956</v>
      </c>
      <c r="R145" s="25">
        <v>1</v>
      </c>
      <c r="S145" s="25">
        <v>24.91</v>
      </c>
      <c r="T145" s="25">
        <v>1</v>
      </c>
      <c r="U145" s="25">
        <f t="shared" si="6"/>
        <v>24.91</v>
      </c>
      <c r="V145" s="25" t="s">
        <v>25</v>
      </c>
      <c r="W145" s="25" t="s">
        <v>96</v>
      </c>
      <c r="X145" s="25">
        <v>86</v>
      </c>
      <c r="Y145" s="25">
        <v>138</v>
      </c>
      <c r="Z145" s="25">
        <v>138</v>
      </c>
      <c r="AA145" s="28">
        <f t="shared" ref="AA145:AA155" si="7">+IF(AND(Z145&gt;0,Z145&lt;30),"&lt;0 - 29&gt;",IF(AND(Z145&gt;=30,Z145&lt;=50),"&lt;30 - 50&gt;",IF(AND(Z145&gt;50,Z145&lt;=75),"&lt;60 - 75&gt;",IF(Z145=138,138,IF(Z145=220,220,IF(Z145=500,500,"OBS"))))))</f>
        <v>138</v>
      </c>
      <c r="AB145" s="28">
        <v>90</v>
      </c>
      <c r="AC145" s="28"/>
      <c r="AD145" s="28"/>
      <c r="AE145" s="28" t="s">
        <v>945</v>
      </c>
      <c r="AF145" s="28">
        <v>240</v>
      </c>
      <c r="AG145" s="28" t="s">
        <v>854</v>
      </c>
      <c r="AH145" s="28" t="s">
        <v>855</v>
      </c>
    </row>
    <row r="146" spans="2:34" x14ac:dyDescent="0.25">
      <c r="B146" s="25" t="s">
        <v>255</v>
      </c>
      <c r="C146" s="25" t="s">
        <v>853</v>
      </c>
      <c r="D146" s="26" t="s">
        <v>765</v>
      </c>
      <c r="E146" s="26" t="s">
        <v>956</v>
      </c>
      <c r="F146" s="26" t="s">
        <v>694</v>
      </c>
      <c r="G146" s="26" t="s">
        <v>16</v>
      </c>
      <c r="H146" s="25" t="s">
        <v>61</v>
      </c>
      <c r="I146" s="25" t="s">
        <v>24</v>
      </c>
      <c r="J146" s="25" t="s">
        <v>18</v>
      </c>
      <c r="K146" s="25"/>
      <c r="L146" s="25">
        <v>1998</v>
      </c>
      <c r="M146" s="25"/>
      <c r="N146" s="25"/>
      <c r="O146" s="25" t="s">
        <v>853</v>
      </c>
      <c r="P146" s="25" t="s">
        <v>956</v>
      </c>
      <c r="Q146" s="25" t="s">
        <v>694</v>
      </c>
      <c r="R146" s="25">
        <v>1</v>
      </c>
      <c r="S146" s="25">
        <v>64.62</v>
      </c>
      <c r="T146" s="25">
        <v>1</v>
      </c>
      <c r="U146" s="25">
        <f t="shared" si="6"/>
        <v>64.62</v>
      </c>
      <c r="V146" s="25" t="s">
        <v>25</v>
      </c>
      <c r="W146" s="25" t="s">
        <v>96</v>
      </c>
      <c r="X146" s="25">
        <v>212</v>
      </c>
      <c r="Y146" s="25">
        <v>138</v>
      </c>
      <c r="Z146" s="25">
        <v>138</v>
      </c>
      <c r="AA146" s="28">
        <f t="shared" si="7"/>
        <v>138</v>
      </c>
      <c r="AB146" s="28">
        <v>90</v>
      </c>
      <c r="AC146" s="28"/>
      <c r="AD146" s="28"/>
      <c r="AE146" s="28" t="s">
        <v>945</v>
      </c>
      <c r="AF146" s="28">
        <v>240</v>
      </c>
      <c r="AG146" s="28" t="s">
        <v>854</v>
      </c>
      <c r="AH146" s="28" t="s">
        <v>855</v>
      </c>
    </row>
    <row r="147" spans="2:34" x14ac:dyDescent="0.25">
      <c r="B147" s="25" t="s">
        <v>255</v>
      </c>
      <c r="C147" s="25" t="s">
        <v>853</v>
      </c>
      <c r="D147" s="26" t="s">
        <v>957</v>
      </c>
      <c r="E147" s="26" t="s">
        <v>932</v>
      </c>
      <c r="F147" s="26" t="s">
        <v>938</v>
      </c>
      <c r="G147" s="26" t="s">
        <v>16</v>
      </c>
      <c r="H147" s="25" t="s">
        <v>61</v>
      </c>
      <c r="I147" s="25" t="s">
        <v>24</v>
      </c>
      <c r="J147" s="25" t="s">
        <v>18</v>
      </c>
      <c r="K147" s="25"/>
      <c r="L147" s="25">
        <v>1990</v>
      </c>
      <c r="M147" s="25"/>
      <c r="N147" s="25">
        <v>2013</v>
      </c>
      <c r="O147" s="25" t="s">
        <v>853</v>
      </c>
      <c r="P147" s="25" t="s">
        <v>932</v>
      </c>
      <c r="Q147" s="25" t="s">
        <v>938</v>
      </c>
      <c r="R147" s="25">
        <v>1</v>
      </c>
      <c r="S147" s="25">
        <v>43.5</v>
      </c>
      <c r="T147" s="25">
        <v>1</v>
      </c>
      <c r="U147" s="25">
        <f t="shared" si="6"/>
        <v>43.5</v>
      </c>
      <c r="V147" s="25" t="s">
        <v>25</v>
      </c>
      <c r="W147" s="25" t="s">
        <v>46</v>
      </c>
      <c r="X147" s="25">
        <v>104</v>
      </c>
      <c r="Y147" s="25">
        <v>138</v>
      </c>
      <c r="Z147" s="25">
        <v>138</v>
      </c>
      <c r="AA147" s="28">
        <f t="shared" si="7"/>
        <v>138</v>
      </c>
      <c r="AB147" s="28">
        <v>90</v>
      </c>
      <c r="AC147" s="28"/>
      <c r="AD147" s="28"/>
      <c r="AE147" s="28" t="s">
        <v>26</v>
      </c>
      <c r="AF147" s="28">
        <v>240</v>
      </c>
      <c r="AG147" s="28" t="s">
        <v>854</v>
      </c>
      <c r="AH147" s="28" t="s">
        <v>855</v>
      </c>
    </row>
    <row r="148" spans="2:34" x14ac:dyDescent="0.25">
      <c r="B148" s="25" t="s">
        <v>255</v>
      </c>
      <c r="C148" s="25" t="s">
        <v>853</v>
      </c>
      <c r="D148" s="26" t="s">
        <v>958</v>
      </c>
      <c r="E148" s="26" t="s">
        <v>748</v>
      </c>
      <c r="F148" s="26" t="s">
        <v>959</v>
      </c>
      <c r="G148" s="26" t="s">
        <v>16</v>
      </c>
      <c r="H148" s="25" t="s">
        <v>17</v>
      </c>
      <c r="I148" s="25" t="s">
        <v>24</v>
      </c>
      <c r="J148" s="25" t="s">
        <v>18</v>
      </c>
      <c r="K148" s="25"/>
      <c r="L148" s="25">
        <v>1978</v>
      </c>
      <c r="M148" s="25"/>
      <c r="N148" s="25"/>
      <c r="O148" s="25" t="s">
        <v>853</v>
      </c>
      <c r="P148" s="25" t="s">
        <v>748</v>
      </c>
      <c r="Q148" s="25" t="s">
        <v>959</v>
      </c>
      <c r="R148" s="25">
        <v>1</v>
      </c>
      <c r="S148" s="25">
        <v>15.2</v>
      </c>
      <c r="T148" s="25">
        <v>1</v>
      </c>
      <c r="U148" s="25">
        <f t="shared" si="6"/>
        <v>15.2</v>
      </c>
      <c r="V148" s="25" t="s">
        <v>25</v>
      </c>
      <c r="W148" s="25" t="s">
        <v>106</v>
      </c>
      <c r="X148" s="25">
        <v>56</v>
      </c>
      <c r="Y148" s="25">
        <v>66</v>
      </c>
      <c r="Z148" s="25">
        <v>66</v>
      </c>
      <c r="AA148" s="28" t="str">
        <f t="shared" si="7"/>
        <v>&lt;60 - 75&gt;</v>
      </c>
      <c r="AB148" s="28">
        <v>42</v>
      </c>
      <c r="AC148" s="28"/>
      <c r="AD148" s="28"/>
      <c r="AE148" s="28" t="s">
        <v>960</v>
      </c>
      <c r="AF148" s="28" t="s">
        <v>961</v>
      </c>
      <c r="AG148" s="28" t="s">
        <v>854</v>
      </c>
      <c r="AH148" s="28" t="s">
        <v>855</v>
      </c>
    </row>
    <row r="149" spans="2:34" x14ac:dyDescent="0.25">
      <c r="B149" s="25" t="s">
        <v>255</v>
      </c>
      <c r="C149" s="25" t="s">
        <v>853</v>
      </c>
      <c r="D149" s="26" t="s">
        <v>962</v>
      </c>
      <c r="E149" s="26" t="s">
        <v>748</v>
      </c>
      <c r="F149" s="26" t="s">
        <v>959</v>
      </c>
      <c r="G149" s="26" t="s">
        <v>16</v>
      </c>
      <c r="H149" s="25" t="s">
        <v>17</v>
      </c>
      <c r="I149" s="25" t="s">
        <v>24</v>
      </c>
      <c r="J149" s="25" t="s">
        <v>18</v>
      </c>
      <c r="K149" s="25"/>
      <c r="L149" s="25">
        <v>1978</v>
      </c>
      <c r="M149" s="25"/>
      <c r="N149" s="25"/>
      <c r="O149" s="25" t="s">
        <v>853</v>
      </c>
      <c r="P149" s="25" t="s">
        <v>748</v>
      </c>
      <c r="Q149" s="25" t="s">
        <v>959</v>
      </c>
      <c r="R149" s="25">
        <v>1</v>
      </c>
      <c r="S149" s="25">
        <v>15.2</v>
      </c>
      <c r="T149" s="25">
        <v>1</v>
      </c>
      <c r="U149" s="25">
        <f t="shared" si="6"/>
        <v>15.2</v>
      </c>
      <c r="V149" s="25" t="s">
        <v>25</v>
      </c>
      <c r="W149" s="25" t="s">
        <v>106</v>
      </c>
      <c r="X149" s="25">
        <v>57</v>
      </c>
      <c r="Y149" s="25">
        <v>66</v>
      </c>
      <c r="Z149" s="25">
        <v>66</v>
      </c>
      <c r="AA149" s="28" t="str">
        <f t="shared" si="7"/>
        <v>&lt;60 - 75&gt;</v>
      </c>
      <c r="AB149" s="28">
        <v>42</v>
      </c>
      <c r="AC149" s="28"/>
      <c r="AD149" s="28"/>
      <c r="AE149" s="28" t="s">
        <v>963</v>
      </c>
      <c r="AF149" s="28" t="s">
        <v>964</v>
      </c>
      <c r="AG149" s="28" t="s">
        <v>854</v>
      </c>
      <c r="AH149" s="28" t="s">
        <v>965</v>
      </c>
    </row>
    <row r="150" spans="2:34" x14ac:dyDescent="0.25">
      <c r="B150" s="25" t="s">
        <v>255</v>
      </c>
      <c r="C150" s="25" t="s">
        <v>853</v>
      </c>
      <c r="D150" s="26" t="s">
        <v>966</v>
      </c>
      <c r="E150" s="26" t="s">
        <v>748</v>
      </c>
      <c r="F150" s="26" t="s">
        <v>967</v>
      </c>
      <c r="G150" s="26" t="s">
        <v>16</v>
      </c>
      <c r="H150" s="25" t="s">
        <v>17</v>
      </c>
      <c r="I150" s="25" t="s">
        <v>24</v>
      </c>
      <c r="J150" s="25" t="s">
        <v>18</v>
      </c>
      <c r="K150" s="25"/>
      <c r="L150" s="25">
        <v>1978</v>
      </c>
      <c r="M150" s="25"/>
      <c r="N150" s="25"/>
      <c r="O150" s="25" t="s">
        <v>853</v>
      </c>
      <c r="P150" s="25" t="s">
        <v>748</v>
      </c>
      <c r="Q150" s="25" t="s">
        <v>967</v>
      </c>
      <c r="R150" s="25">
        <v>1</v>
      </c>
      <c r="S150" s="25">
        <v>3.6</v>
      </c>
      <c r="T150" s="25">
        <v>2</v>
      </c>
      <c r="U150" s="25">
        <f t="shared" si="6"/>
        <v>7.2</v>
      </c>
      <c r="V150" s="25" t="s">
        <v>25</v>
      </c>
      <c r="W150" s="25" t="s">
        <v>106</v>
      </c>
      <c r="X150" s="25"/>
      <c r="Y150" s="25">
        <v>66</v>
      </c>
      <c r="Z150" s="25">
        <v>66</v>
      </c>
      <c r="AA150" s="28" t="str">
        <f t="shared" si="7"/>
        <v>&lt;60 - 75&gt;</v>
      </c>
      <c r="AB150" s="28">
        <v>42</v>
      </c>
      <c r="AC150" s="28"/>
      <c r="AD150" s="28"/>
      <c r="AE150" s="28" t="s">
        <v>26</v>
      </c>
      <c r="AF150" s="28">
        <v>500</v>
      </c>
      <c r="AG150" s="28" t="s">
        <v>854</v>
      </c>
      <c r="AH150" s="28" t="s">
        <v>855</v>
      </c>
    </row>
    <row r="151" spans="2:34" x14ac:dyDescent="0.25">
      <c r="B151" s="25" t="s">
        <v>255</v>
      </c>
      <c r="C151" s="25" t="s">
        <v>853</v>
      </c>
      <c r="D151" s="26" t="s">
        <v>1251</v>
      </c>
      <c r="E151" s="26" t="s">
        <v>1250</v>
      </c>
      <c r="F151" s="26" t="s">
        <v>418</v>
      </c>
      <c r="G151" s="26" t="s">
        <v>16</v>
      </c>
      <c r="H151" s="35" t="s">
        <v>44</v>
      </c>
      <c r="I151" s="25" t="s">
        <v>24</v>
      </c>
      <c r="J151" s="25" t="s">
        <v>18</v>
      </c>
      <c r="K151" s="25"/>
      <c r="L151" s="25">
        <v>2016</v>
      </c>
      <c r="M151" s="25"/>
      <c r="N151" s="25"/>
      <c r="O151" s="25" t="s">
        <v>853</v>
      </c>
      <c r="P151" s="25" t="s">
        <v>1250</v>
      </c>
      <c r="Q151" s="25" t="s">
        <v>418</v>
      </c>
      <c r="R151" s="25">
        <v>1</v>
      </c>
      <c r="S151" s="25">
        <v>6.47</v>
      </c>
      <c r="T151" s="25">
        <v>1</v>
      </c>
      <c r="U151" s="25">
        <v>6.47</v>
      </c>
      <c r="V151" s="25" t="s">
        <v>25</v>
      </c>
      <c r="W151" s="25" t="s">
        <v>251</v>
      </c>
      <c r="X151" s="25">
        <v>14</v>
      </c>
      <c r="Y151" s="25">
        <v>138</v>
      </c>
      <c r="Z151" s="25">
        <v>138</v>
      </c>
      <c r="AA151" s="28">
        <f t="shared" si="7"/>
        <v>138</v>
      </c>
      <c r="AB151" s="28">
        <v>45</v>
      </c>
      <c r="AC151" s="28"/>
      <c r="AD151" s="28"/>
      <c r="AE151" s="32"/>
      <c r="AF151" s="32"/>
      <c r="AG151" s="28" t="s">
        <v>865</v>
      </c>
      <c r="AH151" s="28" t="s">
        <v>855</v>
      </c>
    </row>
    <row r="152" spans="2:34" x14ac:dyDescent="0.25">
      <c r="B152" s="25" t="s">
        <v>255</v>
      </c>
      <c r="C152" s="25" t="s">
        <v>853</v>
      </c>
      <c r="D152" s="26" t="s">
        <v>1043</v>
      </c>
      <c r="E152" s="26" t="s">
        <v>935</v>
      </c>
      <c r="F152" s="26" t="s">
        <v>1046</v>
      </c>
      <c r="G152" s="26" t="s">
        <v>16</v>
      </c>
      <c r="H152" s="36" t="s">
        <v>44</v>
      </c>
      <c r="I152" s="25" t="s">
        <v>24</v>
      </c>
      <c r="J152" s="25" t="s">
        <v>18</v>
      </c>
      <c r="K152" s="25"/>
      <c r="L152" s="25">
        <v>2015</v>
      </c>
      <c r="M152" s="25"/>
      <c r="N152" s="25"/>
      <c r="O152" s="25" t="s">
        <v>853</v>
      </c>
      <c r="P152" s="25" t="s">
        <v>935</v>
      </c>
      <c r="Q152" s="25" t="s">
        <v>1046</v>
      </c>
      <c r="R152" s="25">
        <v>1</v>
      </c>
      <c r="S152" s="25">
        <v>14.329999999999998</v>
      </c>
      <c r="T152" s="25">
        <v>1</v>
      </c>
      <c r="U152" s="25">
        <v>14.329999999999998</v>
      </c>
      <c r="V152" s="25" t="s">
        <v>25</v>
      </c>
      <c r="W152" s="25" t="s">
        <v>1252</v>
      </c>
      <c r="X152" s="25">
        <v>37</v>
      </c>
      <c r="Y152" s="25">
        <v>138</v>
      </c>
      <c r="Z152" s="25">
        <v>138</v>
      </c>
      <c r="AA152" s="28">
        <f t="shared" si="7"/>
        <v>138</v>
      </c>
      <c r="AB152" s="28">
        <v>90</v>
      </c>
      <c r="AC152" s="28"/>
      <c r="AD152" s="28"/>
      <c r="AE152" s="33"/>
      <c r="AF152" s="33"/>
      <c r="AG152" s="28"/>
      <c r="AH152" s="28"/>
    </row>
    <row r="153" spans="2:34" x14ac:dyDescent="0.25">
      <c r="B153" s="25" t="s">
        <v>255</v>
      </c>
      <c r="C153" s="25" t="s">
        <v>971</v>
      </c>
      <c r="D153" s="26" t="s">
        <v>970</v>
      </c>
      <c r="E153" s="26" t="s">
        <v>338</v>
      </c>
      <c r="F153" s="26" t="s">
        <v>1054</v>
      </c>
      <c r="G153" s="26" t="s">
        <v>16</v>
      </c>
      <c r="H153" s="27" t="s">
        <v>147</v>
      </c>
      <c r="I153" s="26" t="s">
        <v>24</v>
      </c>
      <c r="J153" s="26" t="s">
        <v>18</v>
      </c>
      <c r="K153" s="26">
        <v>4</v>
      </c>
      <c r="L153" s="26">
        <v>2014</v>
      </c>
      <c r="M153" s="26" t="s">
        <v>93</v>
      </c>
      <c r="N153" s="26" t="s">
        <v>93</v>
      </c>
      <c r="O153" s="26" t="s">
        <v>971</v>
      </c>
      <c r="P153" s="27" t="s">
        <v>124</v>
      </c>
      <c r="Q153" s="27" t="s">
        <v>50</v>
      </c>
      <c r="R153" s="27" t="s">
        <v>1253</v>
      </c>
      <c r="S153" s="26">
        <v>201.4</v>
      </c>
      <c r="T153" s="26">
        <v>1</v>
      </c>
      <c r="U153" s="26">
        <v>201.4</v>
      </c>
      <c r="V153" s="26" t="s">
        <v>25</v>
      </c>
      <c r="W153" s="26" t="s">
        <v>276</v>
      </c>
      <c r="X153" s="26" t="s">
        <v>972</v>
      </c>
      <c r="Y153" s="28">
        <v>220</v>
      </c>
      <c r="Z153" s="28">
        <v>220</v>
      </c>
      <c r="AA153" s="28">
        <f t="shared" si="7"/>
        <v>220</v>
      </c>
      <c r="AB153" s="26">
        <v>200</v>
      </c>
      <c r="AC153" s="26">
        <v>57.62</v>
      </c>
      <c r="AD153" s="26">
        <v>32.011111111111113</v>
      </c>
      <c r="AE153" s="26" t="s">
        <v>973</v>
      </c>
      <c r="AF153" s="26" t="s">
        <v>974</v>
      </c>
      <c r="AG153" s="26" t="s">
        <v>388</v>
      </c>
      <c r="AH153" s="26"/>
    </row>
    <row r="154" spans="2:34" x14ac:dyDescent="0.25">
      <c r="B154" s="25" t="s">
        <v>255</v>
      </c>
      <c r="C154" s="25" t="s">
        <v>971</v>
      </c>
      <c r="D154" s="26" t="s">
        <v>975</v>
      </c>
      <c r="E154" s="26" t="s">
        <v>338</v>
      </c>
      <c r="F154" s="26" t="s">
        <v>1054</v>
      </c>
      <c r="G154" s="26" t="s">
        <v>16</v>
      </c>
      <c r="H154" s="27" t="s">
        <v>147</v>
      </c>
      <c r="I154" s="26" t="s">
        <v>24</v>
      </c>
      <c r="J154" s="26" t="s">
        <v>18</v>
      </c>
      <c r="K154" s="26">
        <v>4</v>
      </c>
      <c r="L154" s="26">
        <v>2014</v>
      </c>
      <c r="M154" s="26" t="s">
        <v>93</v>
      </c>
      <c r="N154" s="26" t="s">
        <v>93</v>
      </c>
      <c r="O154" s="26" t="s">
        <v>971</v>
      </c>
      <c r="P154" s="27" t="s">
        <v>124</v>
      </c>
      <c r="Q154" s="27" t="s">
        <v>50</v>
      </c>
      <c r="R154" s="27" t="s">
        <v>1253</v>
      </c>
      <c r="S154" s="26">
        <v>201.4</v>
      </c>
      <c r="T154" s="26">
        <v>1</v>
      </c>
      <c r="U154" s="26">
        <v>201.4</v>
      </c>
      <c r="V154" s="26" t="s">
        <v>25</v>
      </c>
      <c r="W154" s="26" t="s">
        <v>276</v>
      </c>
      <c r="X154" s="26" t="s">
        <v>972</v>
      </c>
      <c r="Y154" s="28">
        <v>220</v>
      </c>
      <c r="Z154" s="28">
        <v>220</v>
      </c>
      <c r="AA154" s="28">
        <f t="shared" si="7"/>
        <v>220</v>
      </c>
      <c r="AB154" s="26">
        <v>200</v>
      </c>
      <c r="AC154" s="26">
        <v>57.56</v>
      </c>
      <c r="AD154" s="26">
        <v>31.977777777777778</v>
      </c>
      <c r="AE154" s="26" t="s">
        <v>973</v>
      </c>
      <c r="AF154" s="26" t="s">
        <v>974</v>
      </c>
      <c r="AG154" s="26" t="s">
        <v>388</v>
      </c>
      <c r="AH154" s="26"/>
    </row>
    <row r="155" spans="2:34" x14ac:dyDescent="0.25">
      <c r="B155" s="25" t="s">
        <v>255</v>
      </c>
      <c r="C155" s="25" t="s">
        <v>971</v>
      </c>
      <c r="D155" s="26" t="s">
        <v>976</v>
      </c>
      <c r="E155" s="26" t="s">
        <v>1054</v>
      </c>
      <c r="F155" s="26" t="s">
        <v>930</v>
      </c>
      <c r="G155" s="26" t="s">
        <v>16</v>
      </c>
      <c r="H155" s="27" t="s">
        <v>147</v>
      </c>
      <c r="I155" s="26" t="s">
        <v>24</v>
      </c>
      <c r="J155" s="26" t="s">
        <v>18</v>
      </c>
      <c r="K155" s="26">
        <v>4</v>
      </c>
      <c r="L155" s="26">
        <v>2014</v>
      </c>
      <c r="M155" s="26" t="s">
        <v>93</v>
      </c>
      <c r="N155" s="26" t="s">
        <v>93</v>
      </c>
      <c r="O155" s="26" t="s">
        <v>971</v>
      </c>
      <c r="P155" s="27" t="s">
        <v>50</v>
      </c>
      <c r="Q155" s="27" t="s">
        <v>50</v>
      </c>
      <c r="R155" s="27" t="s">
        <v>50</v>
      </c>
      <c r="S155" s="26">
        <v>3.24</v>
      </c>
      <c r="T155" s="26">
        <v>1</v>
      </c>
      <c r="U155" s="26">
        <v>3.24</v>
      </c>
      <c r="V155" s="26" t="s">
        <v>25</v>
      </c>
      <c r="W155" s="26" t="s">
        <v>46</v>
      </c>
      <c r="X155" s="26">
        <v>9</v>
      </c>
      <c r="Y155" s="28">
        <v>138</v>
      </c>
      <c r="Z155" s="28">
        <v>138</v>
      </c>
      <c r="AA155" s="28">
        <f t="shared" si="7"/>
        <v>138</v>
      </c>
      <c r="AB155" s="26">
        <v>200</v>
      </c>
      <c r="AC155" s="26">
        <v>112.8</v>
      </c>
      <c r="AD155" s="26">
        <v>62.666666666666671</v>
      </c>
      <c r="AE155" s="26" t="s">
        <v>977</v>
      </c>
      <c r="AF155" s="26">
        <v>593.6</v>
      </c>
      <c r="AG155" s="26" t="s">
        <v>388</v>
      </c>
      <c r="AH155" s="2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1093"/>
  <sheetViews>
    <sheetView tabSelected="1" view="pageBreakPreview" zoomScale="80" zoomScaleNormal="50" zoomScaleSheetLayoutView="80" zoomScalePageLayoutView="30" workbookViewId="0">
      <pane ySplit="3" topLeftCell="A4" activePane="bottomLeft" state="frozen"/>
      <selection pane="bottomLeft" activeCell="D17" sqref="D17"/>
    </sheetView>
  </sheetViews>
  <sheetFormatPr baseColWidth="10" defaultRowHeight="16.5" x14ac:dyDescent="0.3"/>
  <cols>
    <col min="1" max="1" width="63" style="41" customWidth="1"/>
    <col min="2" max="2" width="18.42578125" style="39" customWidth="1"/>
    <col min="3" max="3" width="38.28515625" style="39" customWidth="1"/>
    <col min="4" max="4" width="38.5703125" style="39" customWidth="1"/>
    <col min="5" max="6" width="11.42578125" style="40" customWidth="1"/>
    <col min="7" max="7" width="59.85546875" style="84" customWidth="1"/>
    <col min="8" max="8" width="14.42578125" style="40" bestFit="1" customWidth="1"/>
    <col min="9" max="9" width="16.7109375" style="39" bestFit="1" customWidth="1"/>
    <col min="10" max="10" width="11.7109375" style="40" bestFit="1" customWidth="1"/>
    <col min="11" max="11" width="12.42578125" style="42" customWidth="1"/>
    <col min="12" max="12" width="18.42578125" style="40" bestFit="1" customWidth="1"/>
    <col min="13" max="13" width="28.85546875" style="43" customWidth="1"/>
    <col min="14" max="14" width="22" style="43" bestFit="1" customWidth="1"/>
    <col min="15" max="16384" width="11.42578125" style="39"/>
  </cols>
  <sheetData>
    <row r="1" spans="1:47" ht="22.5" x14ac:dyDescent="0.3">
      <c r="A1" s="38" t="s">
        <v>1785</v>
      </c>
    </row>
    <row r="2" spans="1:47" ht="17.25" thickBot="1" x14ac:dyDescent="0.35">
      <c r="A2" s="44"/>
      <c r="B2" s="45"/>
      <c r="C2" s="45"/>
      <c r="D2" s="45"/>
      <c r="E2" s="46"/>
      <c r="F2" s="46"/>
      <c r="G2" s="85"/>
      <c r="H2" s="46"/>
      <c r="I2" s="45"/>
      <c r="J2" s="46"/>
      <c r="K2" s="47"/>
      <c r="L2" s="46"/>
      <c r="M2" s="48"/>
      <c r="N2" s="48"/>
    </row>
    <row r="3" spans="1:47" s="49" customFormat="1" ht="63" customHeight="1" thickBot="1" x14ac:dyDescent="0.35">
      <c r="A3" s="90" t="s">
        <v>2246</v>
      </c>
      <c r="B3" s="91" t="s">
        <v>2332</v>
      </c>
      <c r="C3" s="92" t="s">
        <v>12</v>
      </c>
      <c r="D3" s="92" t="s">
        <v>13</v>
      </c>
      <c r="E3" s="92" t="s">
        <v>1298</v>
      </c>
      <c r="F3" s="92" t="s">
        <v>1299</v>
      </c>
      <c r="G3" s="92" t="s">
        <v>7</v>
      </c>
      <c r="H3" s="92" t="s">
        <v>1300</v>
      </c>
      <c r="I3" s="92" t="s">
        <v>1301</v>
      </c>
      <c r="J3" s="92" t="s">
        <v>1302</v>
      </c>
      <c r="K3" s="92" t="s">
        <v>1303</v>
      </c>
      <c r="L3" s="92" t="s">
        <v>1304</v>
      </c>
      <c r="M3" s="93" t="s">
        <v>1305</v>
      </c>
      <c r="N3" s="94" t="s">
        <v>2333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s="56" customFormat="1" ht="23.25" customHeight="1" x14ac:dyDescent="0.25">
      <c r="A4" s="50" t="s">
        <v>1814</v>
      </c>
      <c r="B4" s="51" t="s">
        <v>295</v>
      </c>
      <c r="C4" s="51" t="s">
        <v>1016</v>
      </c>
      <c r="D4" s="51" t="s">
        <v>91</v>
      </c>
      <c r="E4" s="52" t="s">
        <v>1831</v>
      </c>
      <c r="F4" s="52" t="s">
        <v>147</v>
      </c>
      <c r="G4" s="86" t="s">
        <v>1814</v>
      </c>
      <c r="H4" s="53">
        <v>1</v>
      </c>
      <c r="I4" s="54">
        <v>5.7</v>
      </c>
      <c r="J4" s="52" t="s">
        <v>25</v>
      </c>
      <c r="K4" s="53">
        <v>220</v>
      </c>
      <c r="L4" s="53">
        <v>700</v>
      </c>
      <c r="M4" s="51" t="s">
        <v>84</v>
      </c>
      <c r="N4" s="55" t="s">
        <v>296</v>
      </c>
    </row>
    <row r="5" spans="1:47" s="56" customFormat="1" ht="23.25" customHeight="1" x14ac:dyDescent="0.25">
      <c r="A5" s="57" t="s">
        <v>1814</v>
      </c>
      <c r="B5" s="58" t="s">
        <v>292</v>
      </c>
      <c r="C5" s="58" t="s">
        <v>1057</v>
      </c>
      <c r="D5" s="58" t="s">
        <v>748</v>
      </c>
      <c r="E5" s="59" t="s">
        <v>1831</v>
      </c>
      <c r="F5" s="59" t="s">
        <v>147</v>
      </c>
      <c r="G5" s="87" t="s">
        <v>1814</v>
      </c>
      <c r="H5" s="60">
        <v>1</v>
      </c>
      <c r="I5" s="61">
        <v>26.94</v>
      </c>
      <c r="J5" s="59" t="s">
        <v>25</v>
      </c>
      <c r="K5" s="60">
        <v>220</v>
      </c>
      <c r="L5" s="60">
        <v>225</v>
      </c>
      <c r="M5" s="58" t="s">
        <v>84</v>
      </c>
      <c r="N5" s="62" t="s">
        <v>293</v>
      </c>
    </row>
    <row r="6" spans="1:47" s="56" customFormat="1" ht="23.25" customHeight="1" x14ac:dyDescent="0.25">
      <c r="A6" s="57" t="s">
        <v>1814</v>
      </c>
      <c r="B6" s="58" t="s">
        <v>294</v>
      </c>
      <c r="C6" s="58" t="s">
        <v>1057</v>
      </c>
      <c r="D6" s="58" t="s">
        <v>748</v>
      </c>
      <c r="E6" s="59" t="s">
        <v>1831</v>
      </c>
      <c r="F6" s="59" t="s">
        <v>147</v>
      </c>
      <c r="G6" s="87" t="s">
        <v>1814</v>
      </c>
      <c r="H6" s="60">
        <v>1</v>
      </c>
      <c r="I6" s="61">
        <v>26.94</v>
      </c>
      <c r="J6" s="59" t="s">
        <v>25</v>
      </c>
      <c r="K6" s="60">
        <v>220</v>
      </c>
      <c r="L6" s="60">
        <v>225</v>
      </c>
      <c r="M6" s="58" t="s">
        <v>84</v>
      </c>
      <c r="N6" s="62" t="s">
        <v>293</v>
      </c>
    </row>
    <row r="7" spans="1:47" s="56" customFormat="1" ht="23.25" customHeight="1" x14ac:dyDescent="0.25">
      <c r="A7" s="57" t="s">
        <v>1814</v>
      </c>
      <c r="B7" s="58" t="s">
        <v>285</v>
      </c>
      <c r="C7" s="58" t="s">
        <v>1055</v>
      </c>
      <c r="D7" s="58" t="s">
        <v>1056</v>
      </c>
      <c r="E7" s="59" t="s">
        <v>1831</v>
      </c>
      <c r="F7" s="59" t="s">
        <v>147</v>
      </c>
      <c r="G7" s="87" t="s">
        <v>1814</v>
      </c>
      <c r="H7" s="60">
        <v>1</v>
      </c>
      <c r="I7" s="61">
        <v>357.76</v>
      </c>
      <c r="J7" s="59" t="s">
        <v>25</v>
      </c>
      <c r="K7" s="60">
        <v>500</v>
      </c>
      <c r="L7" s="60">
        <v>700</v>
      </c>
      <c r="M7" s="58" t="s">
        <v>84</v>
      </c>
      <c r="N7" s="62" t="s">
        <v>287</v>
      </c>
    </row>
    <row r="8" spans="1:47" s="56" customFormat="1" ht="23.25" customHeight="1" x14ac:dyDescent="0.25">
      <c r="A8" s="57" t="s">
        <v>1814</v>
      </c>
      <c r="B8" s="58" t="s">
        <v>288</v>
      </c>
      <c r="C8" s="58" t="s">
        <v>1056</v>
      </c>
      <c r="D8" s="58" t="s">
        <v>745</v>
      </c>
      <c r="E8" s="59" t="s">
        <v>1831</v>
      </c>
      <c r="F8" s="59" t="s">
        <v>147</v>
      </c>
      <c r="G8" s="87" t="s">
        <v>1814</v>
      </c>
      <c r="H8" s="60">
        <v>1</v>
      </c>
      <c r="I8" s="61">
        <v>276.60000000000002</v>
      </c>
      <c r="J8" s="59" t="s">
        <v>25</v>
      </c>
      <c r="K8" s="60">
        <v>500</v>
      </c>
      <c r="L8" s="60">
        <v>700</v>
      </c>
      <c r="M8" s="58" t="s">
        <v>84</v>
      </c>
      <c r="N8" s="62" t="s">
        <v>1199</v>
      </c>
    </row>
    <row r="9" spans="1:47" s="56" customFormat="1" ht="23.25" customHeight="1" x14ac:dyDescent="0.25">
      <c r="A9" s="57" t="s">
        <v>1814</v>
      </c>
      <c r="B9" s="58" t="s">
        <v>290</v>
      </c>
      <c r="C9" s="58" t="s">
        <v>745</v>
      </c>
      <c r="D9" s="58" t="s">
        <v>1204</v>
      </c>
      <c r="E9" s="59" t="s">
        <v>1831</v>
      </c>
      <c r="F9" s="59" t="s">
        <v>147</v>
      </c>
      <c r="G9" s="87" t="s">
        <v>1814</v>
      </c>
      <c r="H9" s="60">
        <v>1</v>
      </c>
      <c r="I9" s="61">
        <v>136.97999999999999</v>
      </c>
      <c r="J9" s="59" t="s">
        <v>25</v>
      </c>
      <c r="K9" s="60">
        <v>500</v>
      </c>
      <c r="L9" s="60">
        <v>700</v>
      </c>
      <c r="M9" s="58" t="s">
        <v>84</v>
      </c>
      <c r="N9" s="62" t="s">
        <v>1199</v>
      </c>
    </row>
    <row r="10" spans="1:47" s="56" customFormat="1" ht="23.25" customHeight="1" x14ac:dyDescent="0.25">
      <c r="A10" s="57" t="s">
        <v>1814</v>
      </c>
      <c r="B10" s="58" t="s">
        <v>1014</v>
      </c>
      <c r="C10" s="58" t="s">
        <v>1204</v>
      </c>
      <c r="D10" s="58" t="s">
        <v>1016</v>
      </c>
      <c r="E10" s="59" t="s">
        <v>1831</v>
      </c>
      <c r="F10" s="59" t="s">
        <v>147</v>
      </c>
      <c r="G10" s="87" t="s">
        <v>1814</v>
      </c>
      <c r="H10" s="60">
        <v>1</v>
      </c>
      <c r="I10" s="61">
        <v>117</v>
      </c>
      <c r="J10" s="59" t="s">
        <v>25</v>
      </c>
      <c r="K10" s="60">
        <v>500</v>
      </c>
      <c r="L10" s="60">
        <v>700</v>
      </c>
      <c r="M10" s="58" t="s">
        <v>84</v>
      </c>
      <c r="N10" s="62" t="s">
        <v>1199</v>
      </c>
    </row>
    <row r="11" spans="1:47" s="56" customFormat="1" ht="23.25" customHeight="1" x14ac:dyDescent="0.25">
      <c r="A11" s="57" t="s">
        <v>1169</v>
      </c>
      <c r="B11" s="58" t="s">
        <v>282</v>
      </c>
      <c r="C11" s="58" t="s">
        <v>1054</v>
      </c>
      <c r="D11" s="58" t="s">
        <v>1122</v>
      </c>
      <c r="E11" s="59" t="s">
        <v>1831</v>
      </c>
      <c r="F11" s="59" t="s">
        <v>44</v>
      </c>
      <c r="G11" s="87" t="s">
        <v>279</v>
      </c>
      <c r="H11" s="60">
        <v>1</v>
      </c>
      <c r="I11" s="61">
        <v>69.17</v>
      </c>
      <c r="J11" s="59" t="s">
        <v>25</v>
      </c>
      <c r="K11" s="60">
        <v>220</v>
      </c>
      <c r="L11" s="60">
        <v>150</v>
      </c>
      <c r="M11" s="58" t="s">
        <v>26</v>
      </c>
      <c r="N11" s="62">
        <v>600</v>
      </c>
    </row>
    <row r="12" spans="1:47" s="56" customFormat="1" ht="23.25" customHeight="1" x14ac:dyDescent="0.25">
      <c r="A12" s="57" t="s">
        <v>1169</v>
      </c>
      <c r="B12" s="58" t="s">
        <v>278</v>
      </c>
      <c r="C12" s="58" t="s">
        <v>916</v>
      </c>
      <c r="D12" s="58" t="s">
        <v>775</v>
      </c>
      <c r="E12" s="59" t="s">
        <v>1831</v>
      </c>
      <c r="F12" s="59" t="s">
        <v>44</v>
      </c>
      <c r="G12" s="87" t="s">
        <v>279</v>
      </c>
      <c r="H12" s="60">
        <v>1</v>
      </c>
      <c r="I12" s="61">
        <v>44.31</v>
      </c>
      <c r="J12" s="59" t="s">
        <v>25</v>
      </c>
      <c r="K12" s="60">
        <v>220</v>
      </c>
      <c r="L12" s="60">
        <v>150</v>
      </c>
      <c r="M12" s="58" t="s">
        <v>84</v>
      </c>
      <c r="N12" s="62" t="s">
        <v>259</v>
      </c>
    </row>
    <row r="13" spans="1:47" s="56" customFormat="1" ht="23.25" customHeight="1" x14ac:dyDescent="0.25">
      <c r="A13" s="57" t="s">
        <v>1013</v>
      </c>
      <c r="B13" s="58" t="s">
        <v>1192</v>
      </c>
      <c r="C13" s="58" t="s">
        <v>1832</v>
      </c>
      <c r="D13" s="58" t="s">
        <v>1018</v>
      </c>
      <c r="E13" s="59" t="s">
        <v>1831</v>
      </c>
      <c r="F13" s="59" t="s">
        <v>44</v>
      </c>
      <c r="G13" s="87" t="s">
        <v>1193</v>
      </c>
      <c r="H13" s="60">
        <v>1</v>
      </c>
      <c r="I13" s="61">
        <v>131.97</v>
      </c>
      <c r="J13" s="59" t="s">
        <v>25</v>
      </c>
      <c r="K13" s="60">
        <v>220</v>
      </c>
      <c r="L13" s="60">
        <v>150</v>
      </c>
      <c r="M13" s="58" t="s">
        <v>31</v>
      </c>
      <c r="N13" s="62">
        <v>592</v>
      </c>
    </row>
    <row r="14" spans="1:47" s="56" customFormat="1" ht="23.25" customHeight="1" x14ac:dyDescent="0.25">
      <c r="A14" s="57" t="s">
        <v>1013</v>
      </c>
      <c r="B14" s="58" t="s">
        <v>1195</v>
      </c>
      <c r="C14" s="58" t="s">
        <v>1832</v>
      </c>
      <c r="D14" s="58" t="s">
        <v>1018</v>
      </c>
      <c r="E14" s="59" t="s">
        <v>1831</v>
      </c>
      <c r="F14" s="59" t="s">
        <v>44</v>
      </c>
      <c r="G14" s="87" t="s">
        <v>1193</v>
      </c>
      <c r="H14" s="60">
        <v>1</v>
      </c>
      <c r="I14" s="61">
        <v>131.97</v>
      </c>
      <c r="J14" s="59" t="s">
        <v>25</v>
      </c>
      <c r="K14" s="60">
        <v>220</v>
      </c>
      <c r="L14" s="60">
        <v>150</v>
      </c>
      <c r="M14" s="58" t="s">
        <v>31</v>
      </c>
      <c r="N14" s="62">
        <v>592</v>
      </c>
    </row>
    <row r="15" spans="1:47" s="56" customFormat="1" ht="23.25" customHeight="1" x14ac:dyDescent="0.25">
      <c r="A15" s="57" t="s">
        <v>1371</v>
      </c>
      <c r="B15" s="58" t="s">
        <v>275</v>
      </c>
      <c r="C15" s="58" t="s">
        <v>1051</v>
      </c>
      <c r="D15" s="58" t="s">
        <v>1121</v>
      </c>
      <c r="E15" s="59" t="s">
        <v>1831</v>
      </c>
      <c r="F15" s="59" t="s">
        <v>147</v>
      </c>
      <c r="G15" s="87" t="s">
        <v>1371</v>
      </c>
      <c r="H15" s="60">
        <v>1</v>
      </c>
      <c r="I15" s="61">
        <v>3.16</v>
      </c>
      <c r="J15" s="59" t="s">
        <v>25</v>
      </c>
      <c r="K15" s="60">
        <v>138</v>
      </c>
      <c r="L15" s="60">
        <v>100</v>
      </c>
      <c r="M15" s="58" t="s">
        <v>26</v>
      </c>
      <c r="N15" s="62">
        <v>300</v>
      </c>
    </row>
    <row r="16" spans="1:47" s="56" customFormat="1" ht="23.25" customHeight="1" x14ac:dyDescent="0.25">
      <c r="A16" s="57" t="s">
        <v>1371</v>
      </c>
      <c r="B16" s="58" t="s">
        <v>1356</v>
      </c>
      <c r="C16" s="58" t="s">
        <v>1016</v>
      </c>
      <c r="D16" s="58" t="s">
        <v>1357</v>
      </c>
      <c r="E16" s="59" t="s">
        <v>1831</v>
      </c>
      <c r="F16" s="59" t="s">
        <v>44</v>
      </c>
      <c r="G16" s="87" t="s">
        <v>1371</v>
      </c>
      <c r="H16" s="60">
        <v>1</v>
      </c>
      <c r="I16" s="61">
        <v>21.55</v>
      </c>
      <c r="J16" s="59" t="s">
        <v>25</v>
      </c>
      <c r="K16" s="60">
        <v>220</v>
      </c>
      <c r="L16" s="60">
        <v>342.8</v>
      </c>
      <c r="M16" s="58" t="s">
        <v>2293</v>
      </c>
      <c r="N16" s="62">
        <v>481</v>
      </c>
    </row>
    <row r="17" spans="1:14" s="56" customFormat="1" ht="23.25" customHeight="1" x14ac:dyDescent="0.25">
      <c r="A17" s="57" t="s">
        <v>1371</v>
      </c>
      <c r="B17" s="58" t="s">
        <v>1490</v>
      </c>
      <c r="C17" s="58" t="s">
        <v>1056</v>
      </c>
      <c r="D17" s="58" t="s">
        <v>1491</v>
      </c>
      <c r="E17" s="59" t="s">
        <v>1831</v>
      </c>
      <c r="F17" s="59" t="s">
        <v>44</v>
      </c>
      <c r="G17" s="87" t="s">
        <v>1371</v>
      </c>
      <c r="H17" s="60">
        <v>1</v>
      </c>
      <c r="I17" s="61">
        <v>0.7</v>
      </c>
      <c r="J17" s="59" t="s">
        <v>25</v>
      </c>
      <c r="K17" s="60">
        <v>220</v>
      </c>
      <c r="L17" s="60">
        <v>342.8</v>
      </c>
      <c r="M17" s="58" t="s">
        <v>2294</v>
      </c>
      <c r="N17" s="62">
        <v>380</v>
      </c>
    </row>
    <row r="18" spans="1:14" s="56" customFormat="1" ht="23.25" customHeight="1" x14ac:dyDescent="0.25">
      <c r="A18" s="57" t="s">
        <v>1371</v>
      </c>
      <c r="B18" s="58" t="s">
        <v>262</v>
      </c>
      <c r="C18" s="58" t="s">
        <v>916</v>
      </c>
      <c r="D18" s="58" t="s">
        <v>1052</v>
      </c>
      <c r="E18" s="59" t="s">
        <v>1831</v>
      </c>
      <c r="F18" s="59" t="s">
        <v>147</v>
      </c>
      <c r="G18" s="87" t="s">
        <v>1371</v>
      </c>
      <c r="H18" s="60">
        <v>1</v>
      </c>
      <c r="I18" s="61">
        <v>138.32</v>
      </c>
      <c r="J18" s="59" t="s">
        <v>25</v>
      </c>
      <c r="K18" s="60">
        <v>220</v>
      </c>
      <c r="L18" s="60">
        <v>180</v>
      </c>
      <c r="M18" s="58" t="s">
        <v>84</v>
      </c>
      <c r="N18" s="62" t="s">
        <v>264</v>
      </c>
    </row>
    <row r="19" spans="1:14" s="56" customFormat="1" ht="23.25" customHeight="1" x14ac:dyDescent="0.25">
      <c r="A19" s="57" t="s">
        <v>1371</v>
      </c>
      <c r="B19" s="58" t="s">
        <v>257</v>
      </c>
      <c r="C19" s="58" t="s">
        <v>1051</v>
      </c>
      <c r="D19" s="58" t="s">
        <v>916</v>
      </c>
      <c r="E19" s="59" t="s">
        <v>1831</v>
      </c>
      <c r="F19" s="59" t="s">
        <v>147</v>
      </c>
      <c r="G19" s="87" t="s">
        <v>1371</v>
      </c>
      <c r="H19" s="60">
        <v>1</v>
      </c>
      <c r="I19" s="61">
        <v>42.68</v>
      </c>
      <c r="J19" s="59" t="s">
        <v>25</v>
      </c>
      <c r="K19" s="60">
        <v>220</v>
      </c>
      <c r="L19" s="60">
        <v>150</v>
      </c>
      <c r="M19" s="58" t="s">
        <v>84</v>
      </c>
      <c r="N19" s="62" t="s">
        <v>259</v>
      </c>
    </row>
    <row r="20" spans="1:14" s="56" customFormat="1" ht="23.25" customHeight="1" x14ac:dyDescent="0.25">
      <c r="A20" s="57" t="s">
        <v>1371</v>
      </c>
      <c r="B20" s="58" t="s">
        <v>261</v>
      </c>
      <c r="C20" s="58" t="s">
        <v>1051</v>
      </c>
      <c r="D20" s="58" t="s">
        <v>916</v>
      </c>
      <c r="E20" s="59" t="s">
        <v>1831</v>
      </c>
      <c r="F20" s="59" t="s">
        <v>147</v>
      </c>
      <c r="G20" s="87" t="s">
        <v>1371</v>
      </c>
      <c r="H20" s="60">
        <v>1</v>
      </c>
      <c r="I20" s="61">
        <v>42.68</v>
      </c>
      <c r="J20" s="59" t="s">
        <v>25</v>
      </c>
      <c r="K20" s="60">
        <v>220</v>
      </c>
      <c r="L20" s="60">
        <v>150</v>
      </c>
      <c r="M20" s="58" t="s">
        <v>84</v>
      </c>
      <c r="N20" s="62" t="s">
        <v>259</v>
      </c>
    </row>
    <row r="21" spans="1:14" s="56" customFormat="1" ht="23.25" customHeight="1" x14ac:dyDescent="0.25">
      <c r="A21" s="57" t="s">
        <v>1371</v>
      </c>
      <c r="B21" s="58" t="s">
        <v>265</v>
      </c>
      <c r="C21" s="58" t="s">
        <v>1052</v>
      </c>
      <c r="D21" s="58" t="s">
        <v>569</v>
      </c>
      <c r="E21" s="59" t="s">
        <v>1831</v>
      </c>
      <c r="F21" s="59" t="s">
        <v>147</v>
      </c>
      <c r="G21" s="87" t="s">
        <v>1371</v>
      </c>
      <c r="H21" s="60">
        <v>1</v>
      </c>
      <c r="I21" s="61">
        <v>172.72</v>
      </c>
      <c r="J21" s="59" t="s">
        <v>25</v>
      </c>
      <c r="K21" s="60">
        <v>220</v>
      </c>
      <c r="L21" s="60">
        <v>180</v>
      </c>
      <c r="M21" s="58" t="s">
        <v>84</v>
      </c>
      <c r="N21" s="62" t="s">
        <v>264</v>
      </c>
    </row>
    <row r="22" spans="1:14" s="56" customFormat="1" ht="23.25" customHeight="1" x14ac:dyDescent="0.25">
      <c r="A22" s="57" t="s">
        <v>1371</v>
      </c>
      <c r="B22" s="58" t="s">
        <v>266</v>
      </c>
      <c r="C22" s="58" t="s">
        <v>1052</v>
      </c>
      <c r="D22" s="58" t="s">
        <v>569</v>
      </c>
      <c r="E22" s="59" t="s">
        <v>1831</v>
      </c>
      <c r="F22" s="59" t="s">
        <v>147</v>
      </c>
      <c r="G22" s="87" t="s">
        <v>1371</v>
      </c>
      <c r="H22" s="60">
        <v>1</v>
      </c>
      <c r="I22" s="61">
        <v>172.72</v>
      </c>
      <c r="J22" s="59" t="s">
        <v>25</v>
      </c>
      <c r="K22" s="60">
        <v>220</v>
      </c>
      <c r="L22" s="60">
        <v>180</v>
      </c>
      <c r="M22" s="58" t="s">
        <v>84</v>
      </c>
      <c r="N22" s="62" t="s">
        <v>264</v>
      </c>
    </row>
    <row r="23" spans="1:14" s="56" customFormat="1" ht="23.25" customHeight="1" x14ac:dyDescent="0.25">
      <c r="A23" s="57" t="s">
        <v>1371</v>
      </c>
      <c r="B23" s="58" t="s">
        <v>267</v>
      </c>
      <c r="C23" s="58" t="s">
        <v>569</v>
      </c>
      <c r="D23" s="58" t="s">
        <v>1053</v>
      </c>
      <c r="E23" s="59" t="s">
        <v>1831</v>
      </c>
      <c r="F23" s="59" t="s">
        <v>147</v>
      </c>
      <c r="G23" s="87" t="s">
        <v>1371</v>
      </c>
      <c r="H23" s="60">
        <v>1</v>
      </c>
      <c r="I23" s="61">
        <v>103.09</v>
      </c>
      <c r="J23" s="59" t="s">
        <v>25</v>
      </c>
      <c r="K23" s="60">
        <v>220</v>
      </c>
      <c r="L23" s="60">
        <v>240</v>
      </c>
      <c r="M23" s="58" t="s">
        <v>84</v>
      </c>
      <c r="N23" s="62" t="s">
        <v>269</v>
      </c>
    </row>
    <row r="24" spans="1:14" s="56" customFormat="1" ht="23.25" customHeight="1" x14ac:dyDescent="0.25">
      <c r="A24" s="57" t="s">
        <v>1371</v>
      </c>
      <c r="B24" s="58" t="s">
        <v>271</v>
      </c>
      <c r="C24" s="58" t="s">
        <v>569</v>
      </c>
      <c r="D24" s="58" t="s">
        <v>1053</v>
      </c>
      <c r="E24" s="59" t="s">
        <v>1831</v>
      </c>
      <c r="F24" s="63" t="s">
        <v>147</v>
      </c>
      <c r="G24" s="88" t="s">
        <v>1371</v>
      </c>
      <c r="H24" s="64">
        <v>1</v>
      </c>
      <c r="I24" s="65">
        <v>103.09</v>
      </c>
      <c r="J24" s="63" t="s">
        <v>25</v>
      </c>
      <c r="K24" s="64">
        <v>220</v>
      </c>
      <c r="L24" s="64">
        <v>240</v>
      </c>
      <c r="M24" s="58" t="s">
        <v>84</v>
      </c>
      <c r="N24" s="62" t="s">
        <v>269</v>
      </c>
    </row>
    <row r="25" spans="1:14" s="56" customFormat="1" ht="23.25" customHeight="1" x14ac:dyDescent="0.25">
      <c r="A25" s="57" t="s">
        <v>1371</v>
      </c>
      <c r="B25" s="58" t="s">
        <v>272</v>
      </c>
      <c r="C25" s="58" t="s">
        <v>1053</v>
      </c>
      <c r="D25" s="58" t="s">
        <v>1786</v>
      </c>
      <c r="E25" s="59" t="s">
        <v>1831</v>
      </c>
      <c r="F25" s="63" t="s">
        <v>147</v>
      </c>
      <c r="G25" s="88" t="s">
        <v>1371</v>
      </c>
      <c r="H25" s="60">
        <v>1</v>
      </c>
      <c r="I25" s="61">
        <v>32.86</v>
      </c>
      <c r="J25" s="59" t="s">
        <v>25</v>
      </c>
      <c r="K25" s="60">
        <v>220</v>
      </c>
      <c r="L25" s="60">
        <v>240</v>
      </c>
      <c r="M25" s="58" t="s">
        <v>84</v>
      </c>
      <c r="N25" s="62" t="s">
        <v>269</v>
      </c>
    </row>
    <row r="26" spans="1:14" s="56" customFormat="1" ht="23.25" customHeight="1" x14ac:dyDescent="0.25">
      <c r="A26" s="57" t="s">
        <v>1371</v>
      </c>
      <c r="B26" s="58" t="s">
        <v>274</v>
      </c>
      <c r="C26" s="58" t="s">
        <v>1053</v>
      </c>
      <c r="D26" s="58" t="s">
        <v>1786</v>
      </c>
      <c r="E26" s="59" t="s">
        <v>1831</v>
      </c>
      <c r="F26" s="63" t="s">
        <v>147</v>
      </c>
      <c r="G26" s="88" t="s">
        <v>1371</v>
      </c>
      <c r="H26" s="64">
        <v>1</v>
      </c>
      <c r="I26" s="65">
        <v>32.86</v>
      </c>
      <c r="J26" s="63" t="s">
        <v>25</v>
      </c>
      <c r="K26" s="64">
        <v>220</v>
      </c>
      <c r="L26" s="64">
        <v>240</v>
      </c>
      <c r="M26" s="58" t="s">
        <v>84</v>
      </c>
      <c r="N26" s="62" t="s">
        <v>269</v>
      </c>
    </row>
    <row r="27" spans="1:14" s="56" customFormat="1" ht="23.25" customHeight="1" x14ac:dyDescent="0.25">
      <c r="A27" s="57" t="s">
        <v>1371</v>
      </c>
      <c r="B27" s="58" t="s">
        <v>1787</v>
      </c>
      <c r="C27" s="58" t="s">
        <v>1786</v>
      </c>
      <c r="D27" s="58" t="s">
        <v>307</v>
      </c>
      <c r="E27" s="59" t="s">
        <v>1831</v>
      </c>
      <c r="F27" s="63" t="s">
        <v>147</v>
      </c>
      <c r="G27" s="88" t="s">
        <v>1371</v>
      </c>
      <c r="H27" s="64">
        <v>1</v>
      </c>
      <c r="I27" s="65">
        <v>87.53</v>
      </c>
      <c r="J27" s="63" t="s">
        <v>25</v>
      </c>
      <c r="K27" s="64">
        <v>220</v>
      </c>
      <c r="L27" s="64">
        <v>240</v>
      </c>
      <c r="M27" s="58" t="s">
        <v>84</v>
      </c>
      <c r="N27" s="62" t="s">
        <v>269</v>
      </c>
    </row>
    <row r="28" spans="1:14" s="56" customFormat="1" ht="23.25" customHeight="1" x14ac:dyDescent="0.25">
      <c r="A28" s="57" t="s">
        <v>1371</v>
      </c>
      <c r="B28" s="58" t="s">
        <v>1788</v>
      </c>
      <c r="C28" s="58" t="s">
        <v>1786</v>
      </c>
      <c r="D28" s="58" t="s">
        <v>307</v>
      </c>
      <c r="E28" s="59" t="s">
        <v>1831</v>
      </c>
      <c r="F28" s="63" t="s">
        <v>147</v>
      </c>
      <c r="G28" s="88" t="s">
        <v>1371</v>
      </c>
      <c r="H28" s="64">
        <v>1</v>
      </c>
      <c r="I28" s="65">
        <v>87.53</v>
      </c>
      <c r="J28" s="63" t="s">
        <v>25</v>
      </c>
      <c r="K28" s="64">
        <v>220</v>
      </c>
      <c r="L28" s="64">
        <v>240</v>
      </c>
      <c r="M28" s="58" t="s">
        <v>84</v>
      </c>
      <c r="N28" s="62" t="s">
        <v>269</v>
      </c>
    </row>
    <row r="29" spans="1:14" s="56" customFormat="1" ht="23.25" customHeight="1" x14ac:dyDescent="0.25">
      <c r="A29" s="66" t="s">
        <v>1424</v>
      </c>
      <c r="B29" s="58" t="s">
        <v>1425</v>
      </c>
      <c r="C29" s="58" t="s">
        <v>397</v>
      </c>
      <c r="D29" s="58" t="s">
        <v>1257</v>
      </c>
      <c r="E29" s="59" t="s">
        <v>1831</v>
      </c>
      <c r="F29" s="59" t="s">
        <v>17</v>
      </c>
      <c r="G29" s="88" t="s">
        <v>1424</v>
      </c>
      <c r="H29" s="60">
        <v>1</v>
      </c>
      <c r="I29" s="61">
        <v>84.7</v>
      </c>
      <c r="J29" s="59" t="s">
        <v>25</v>
      </c>
      <c r="K29" s="60">
        <v>138</v>
      </c>
      <c r="L29" s="60">
        <v>30</v>
      </c>
      <c r="M29" s="58" t="s">
        <v>31</v>
      </c>
      <c r="N29" s="62">
        <v>240</v>
      </c>
    </row>
    <row r="30" spans="1:14" s="56" customFormat="1" ht="23.25" customHeight="1" x14ac:dyDescent="0.25">
      <c r="A30" s="66" t="s">
        <v>1424</v>
      </c>
      <c r="B30" s="58" t="s">
        <v>1426</v>
      </c>
      <c r="C30" s="58" t="s">
        <v>1255</v>
      </c>
      <c r="D30" s="58" t="s">
        <v>1256</v>
      </c>
      <c r="E30" s="59" t="s">
        <v>1831</v>
      </c>
      <c r="F30" s="59" t="s">
        <v>17</v>
      </c>
      <c r="G30" s="88" t="s">
        <v>1424</v>
      </c>
      <c r="H30" s="60">
        <v>1</v>
      </c>
      <c r="I30" s="61">
        <v>94.17</v>
      </c>
      <c r="J30" s="59" t="s">
        <v>25</v>
      </c>
      <c r="K30" s="60">
        <v>138</v>
      </c>
      <c r="L30" s="60">
        <v>30</v>
      </c>
      <c r="M30" s="58" t="s">
        <v>981</v>
      </c>
      <c r="N30" s="62">
        <v>240</v>
      </c>
    </row>
    <row r="31" spans="1:14" s="56" customFormat="1" ht="23.25" customHeight="1" x14ac:dyDescent="0.25">
      <c r="A31" s="66" t="s">
        <v>1424</v>
      </c>
      <c r="B31" s="58" t="s">
        <v>1319</v>
      </c>
      <c r="C31" s="58" t="s">
        <v>657</v>
      </c>
      <c r="D31" s="58" t="s">
        <v>1257</v>
      </c>
      <c r="E31" s="59" t="s">
        <v>1831</v>
      </c>
      <c r="F31" s="59" t="s">
        <v>44</v>
      </c>
      <c r="G31" s="88" t="s">
        <v>1424</v>
      </c>
      <c r="H31" s="60">
        <v>1</v>
      </c>
      <c r="I31" s="61">
        <v>2.44</v>
      </c>
      <c r="J31" s="59" t="s">
        <v>25</v>
      </c>
      <c r="K31" s="60">
        <v>138</v>
      </c>
      <c r="L31" s="60"/>
      <c r="M31" s="58"/>
      <c r="N31" s="62"/>
    </row>
    <row r="32" spans="1:14" s="56" customFormat="1" ht="23.25" customHeight="1" x14ac:dyDescent="0.25">
      <c r="A32" s="66" t="s">
        <v>1394</v>
      </c>
      <c r="B32" s="58" t="s">
        <v>1161</v>
      </c>
      <c r="C32" s="58" t="s">
        <v>307</v>
      </c>
      <c r="D32" s="58" t="s">
        <v>1162</v>
      </c>
      <c r="E32" s="59" t="s">
        <v>1831</v>
      </c>
      <c r="F32" s="59" t="s">
        <v>44</v>
      </c>
      <c r="G32" s="88" t="s">
        <v>1394</v>
      </c>
      <c r="H32" s="60">
        <v>1</v>
      </c>
      <c r="I32" s="61">
        <v>33.9</v>
      </c>
      <c r="J32" s="59" t="s">
        <v>25</v>
      </c>
      <c r="K32" s="60">
        <v>220</v>
      </c>
      <c r="L32" s="60">
        <v>120</v>
      </c>
      <c r="M32" s="58" t="s">
        <v>26</v>
      </c>
      <c r="N32" s="62">
        <v>500</v>
      </c>
    </row>
    <row r="33" spans="1:14" s="56" customFormat="1" ht="23.25" customHeight="1" x14ac:dyDescent="0.25">
      <c r="A33" s="66" t="s">
        <v>1833</v>
      </c>
      <c r="B33" s="58" t="s">
        <v>303</v>
      </c>
      <c r="C33" s="58" t="s">
        <v>500</v>
      </c>
      <c r="D33" s="58" t="s">
        <v>1834</v>
      </c>
      <c r="E33" s="59" t="s">
        <v>1831</v>
      </c>
      <c r="F33" s="59" t="s">
        <v>17</v>
      </c>
      <c r="G33" s="88" t="s">
        <v>2266</v>
      </c>
      <c r="H33" s="60">
        <v>1</v>
      </c>
      <c r="I33" s="61">
        <v>52.4</v>
      </c>
      <c r="J33" s="59" t="s">
        <v>25</v>
      </c>
      <c r="K33" s="60">
        <v>60</v>
      </c>
      <c r="L33" s="60">
        <v>36.79</v>
      </c>
      <c r="M33" s="58" t="s">
        <v>1835</v>
      </c>
      <c r="N33" s="62">
        <v>107.3</v>
      </c>
    </row>
    <row r="34" spans="1:14" s="56" customFormat="1" ht="23.25" customHeight="1" x14ac:dyDescent="0.25">
      <c r="A34" s="66" t="s">
        <v>1372</v>
      </c>
      <c r="B34" s="58" t="s">
        <v>528</v>
      </c>
      <c r="C34" s="58" t="s">
        <v>1836</v>
      </c>
      <c r="D34" s="58" t="s">
        <v>1327</v>
      </c>
      <c r="E34" s="59" t="s">
        <v>1831</v>
      </c>
      <c r="F34" s="59" t="s">
        <v>147</v>
      </c>
      <c r="G34" s="88" t="s">
        <v>1372</v>
      </c>
      <c r="H34" s="60">
        <v>1</v>
      </c>
      <c r="I34" s="61">
        <v>99.43</v>
      </c>
      <c r="J34" s="59" t="s">
        <v>25</v>
      </c>
      <c r="K34" s="60">
        <v>138</v>
      </c>
      <c r="L34" s="60">
        <v>45</v>
      </c>
      <c r="M34" s="58" t="s">
        <v>84</v>
      </c>
      <c r="N34" s="62" t="s">
        <v>1837</v>
      </c>
    </row>
    <row r="35" spans="1:14" s="56" customFormat="1" ht="23.25" customHeight="1" x14ac:dyDescent="0.25">
      <c r="A35" s="66" t="s">
        <v>1372</v>
      </c>
      <c r="B35" s="58" t="s">
        <v>1328</v>
      </c>
      <c r="C35" s="58" t="s">
        <v>1836</v>
      </c>
      <c r="D35" s="58" t="s">
        <v>1329</v>
      </c>
      <c r="E35" s="59" t="s">
        <v>1831</v>
      </c>
      <c r="F35" s="59" t="s">
        <v>147</v>
      </c>
      <c r="G35" s="88" t="s">
        <v>1372</v>
      </c>
      <c r="H35" s="60">
        <v>1</v>
      </c>
      <c r="I35" s="61">
        <v>6.2629999999999999</v>
      </c>
      <c r="J35" s="59" t="s">
        <v>25</v>
      </c>
      <c r="K35" s="60">
        <v>138</v>
      </c>
      <c r="L35" s="60">
        <v>45</v>
      </c>
      <c r="M35" s="58" t="s">
        <v>84</v>
      </c>
      <c r="N35" s="62" t="s">
        <v>1837</v>
      </c>
    </row>
    <row r="36" spans="1:14" s="56" customFormat="1" ht="23.25" customHeight="1" x14ac:dyDescent="0.25">
      <c r="A36" s="66" t="s">
        <v>1372</v>
      </c>
      <c r="B36" s="58" t="s">
        <v>1323</v>
      </c>
      <c r="C36" s="58" t="s">
        <v>411</v>
      </c>
      <c r="D36" s="58" t="s">
        <v>307</v>
      </c>
      <c r="E36" s="59" t="s">
        <v>1831</v>
      </c>
      <c r="F36" s="59" t="s">
        <v>147</v>
      </c>
      <c r="G36" s="88" t="s">
        <v>1372</v>
      </c>
      <c r="H36" s="60">
        <v>1</v>
      </c>
      <c r="I36" s="61">
        <v>95.611999999999995</v>
      </c>
      <c r="J36" s="59" t="s">
        <v>25</v>
      </c>
      <c r="K36" s="60">
        <v>220</v>
      </c>
      <c r="L36" s="60">
        <v>300</v>
      </c>
      <c r="M36" s="58" t="s">
        <v>84</v>
      </c>
      <c r="N36" s="62" t="s">
        <v>1838</v>
      </c>
    </row>
    <row r="37" spans="1:14" s="56" customFormat="1" ht="23.25" customHeight="1" x14ac:dyDescent="0.25">
      <c r="A37" s="66" t="s">
        <v>1372</v>
      </c>
      <c r="B37" s="58" t="s">
        <v>1324</v>
      </c>
      <c r="C37" s="58" t="s">
        <v>1839</v>
      </c>
      <c r="D37" s="58" t="s">
        <v>1326</v>
      </c>
      <c r="E37" s="59" t="s">
        <v>1831</v>
      </c>
      <c r="F37" s="59" t="s">
        <v>147</v>
      </c>
      <c r="G37" s="88" t="s">
        <v>1372</v>
      </c>
      <c r="H37" s="60">
        <v>1</v>
      </c>
      <c r="I37" s="61">
        <v>159.48099999999999</v>
      </c>
      <c r="J37" s="59" t="s">
        <v>25</v>
      </c>
      <c r="K37" s="60">
        <v>220</v>
      </c>
      <c r="L37" s="60">
        <v>200</v>
      </c>
      <c r="M37" s="58" t="s">
        <v>84</v>
      </c>
      <c r="N37" s="62" t="s">
        <v>1838</v>
      </c>
    </row>
    <row r="38" spans="1:14" s="56" customFormat="1" ht="23.25" customHeight="1" x14ac:dyDescent="0.25">
      <c r="A38" s="66" t="s">
        <v>1372</v>
      </c>
      <c r="B38" s="58" t="s">
        <v>1325</v>
      </c>
      <c r="C38" s="58" t="s">
        <v>1326</v>
      </c>
      <c r="D38" s="58" t="s">
        <v>1836</v>
      </c>
      <c r="E38" s="59" t="s">
        <v>1831</v>
      </c>
      <c r="F38" s="59" t="s">
        <v>147</v>
      </c>
      <c r="G38" s="88" t="s">
        <v>1372</v>
      </c>
      <c r="H38" s="60">
        <v>1</v>
      </c>
      <c r="I38" s="61">
        <v>110.15</v>
      </c>
      <c r="J38" s="59" t="s">
        <v>25</v>
      </c>
      <c r="K38" s="60">
        <v>220</v>
      </c>
      <c r="L38" s="60">
        <v>200</v>
      </c>
      <c r="M38" s="58" t="s">
        <v>84</v>
      </c>
      <c r="N38" s="62" t="s">
        <v>1840</v>
      </c>
    </row>
    <row r="39" spans="1:14" s="56" customFormat="1" ht="23.25" customHeight="1" x14ac:dyDescent="0.25">
      <c r="A39" s="66" t="s">
        <v>1373</v>
      </c>
      <c r="B39" s="58" t="s">
        <v>316</v>
      </c>
      <c r="C39" s="58" t="s">
        <v>762</v>
      </c>
      <c r="D39" s="58" t="s">
        <v>1261</v>
      </c>
      <c r="E39" s="59" t="s">
        <v>1831</v>
      </c>
      <c r="F39" s="59" t="s">
        <v>17</v>
      </c>
      <c r="G39" s="88" t="s">
        <v>1373</v>
      </c>
      <c r="H39" s="60">
        <v>1</v>
      </c>
      <c r="I39" s="61">
        <v>42.25</v>
      </c>
      <c r="J39" s="59" t="s">
        <v>25</v>
      </c>
      <c r="K39" s="60">
        <v>138</v>
      </c>
      <c r="L39" s="60">
        <v>57</v>
      </c>
      <c r="M39" s="58" t="s">
        <v>26</v>
      </c>
      <c r="N39" s="62">
        <v>240</v>
      </c>
    </row>
    <row r="40" spans="1:14" s="56" customFormat="1" ht="23.25" customHeight="1" x14ac:dyDescent="0.25">
      <c r="A40" s="66" t="s">
        <v>1373</v>
      </c>
      <c r="B40" s="58" t="s">
        <v>1260</v>
      </c>
      <c r="C40" s="58" t="s">
        <v>1261</v>
      </c>
      <c r="D40" s="58" t="s">
        <v>1123</v>
      </c>
      <c r="E40" s="59" t="s">
        <v>1831</v>
      </c>
      <c r="F40" s="59" t="s">
        <v>17</v>
      </c>
      <c r="G40" s="88" t="s">
        <v>1373</v>
      </c>
      <c r="H40" s="60">
        <v>1</v>
      </c>
      <c r="I40" s="61">
        <v>44.2</v>
      </c>
      <c r="J40" s="59" t="s">
        <v>25</v>
      </c>
      <c r="K40" s="60">
        <v>138</v>
      </c>
      <c r="L40" s="60">
        <v>57</v>
      </c>
      <c r="M40" s="58" t="s">
        <v>26</v>
      </c>
      <c r="N40" s="62">
        <v>240</v>
      </c>
    </row>
    <row r="41" spans="1:14" s="56" customFormat="1" ht="23.25" customHeight="1" x14ac:dyDescent="0.25">
      <c r="A41" s="66" t="s">
        <v>1373</v>
      </c>
      <c r="B41" s="58" t="s">
        <v>1841</v>
      </c>
      <c r="C41" s="58" t="s">
        <v>1842</v>
      </c>
      <c r="D41" s="58" t="s">
        <v>1375</v>
      </c>
      <c r="E41" s="59" t="s">
        <v>1831</v>
      </c>
      <c r="F41" s="59" t="s">
        <v>17</v>
      </c>
      <c r="G41" s="88" t="s">
        <v>1373</v>
      </c>
      <c r="H41" s="60">
        <v>1</v>
      </c>
      <c r="I41" s="61">
        <v>42.04</v>
      </c>
      <c r="J41" s="59" t="s">
        <v>25</v>
      </c>
      <c r="K41" s="60">
        <v>220</v>
      </c>
      <c r="L41" s="60">
        <v>340</v>
      </c>
      <c r="M41" s="58" t="s">
        <v>26</v>
      </c>
      <c r="N41" s="62">
        <v>490</v>
      </c>
    </row>
    <row r="42" spans="1:14" s="56" customFormat="1" ht="23.25" customHeight="1" x14ac:dyDescent="0.25">
      <c r="A42" s="66" t="s">
        <v>1373</v>
      </c>
      <c r="B42" s="58" t="s">
        <v>1843</v>
      </c>
      <c r="C42" s="58" t="s">
        <v>22</v>
      </c>
      <c r="D42" s="58" t="s">
        <v>1375</v>
      </c>
      <c r="E42" s="59" t="s">
        <v>1831</v>
      </c>
      <c r="F42" s="59" t="s">
        <v>17</v>
      </c>
      <c r="G42" s="88" t="s">
        <v>1373</v>
      </c>
      <c r="H42" s="60">
        <v>1</v>
      </c>
      <c r="I42" s="61">
        <v>42.04</v>
      </c>
      <c r="J42" s="59" t="s">
        <v>25</v>
      </c>
      <c r="K42" s="60">
        <v>220</v>
      </c>
      <c r="L42" s="60">
        <v>340</v>
      </c>
      <c r="M42" s="58" t="s">
        <v>26</v>
      </c>
      <c r="N42" s="62">
        <v>490</v>
      </c>
    </row>
    <row r="43" spans="1:14" s="56" customFormat="1" ht="23.25" customHeight="1" x14ac:dyDescent="0.25">
      <c r="A43" s="66" t="s">
        <v>1373</v>
      </c>
      <c r="B43" s="58" t="s">
        <v>1376</v>
      </c>
      <c r="C43" s="58" t="s">
        <v>27</v>
      </c>
      <c r="D43" s="58" t="s">
        <v>28</v>
      </c>
      <c r="E43" s="59" t="s">
        <v>1831</v>
      </c>
      <c r="F43" s="59" t="s">
        <v>17</v>
      </c>
      <c r="G43" s="88" t="s">
        <v>1373</v>
      </c>
      <c r="H43" s="60">
        <v>1</v>
      </c>
      <c r="I43" s="61">
        <v>22.47</v>
      </c>
      <c r="J43" s="59" t="s">
        <v>25</v>
      </c>
      <c r="K43" s="60">
        <v>220</v>
      </c>
      <c r="L43" s="60">
        <v>340</v>
      </c>
      <c r="M43" s="58" t="s">
        <v>26</v>
      </c>
      <c r="N43" s="62">
        <v>490</v>
      </c>
    </row>
    <row r="44" spans="1:14" s="56" customFormat="1" ht="23.25" customHeight="1" x14ac:dyDescent="0.25">
      <c r="A44" s="66" t="s">
        <v>1373</v>
      </c>
      <c r="B44" s="58" t="s">
        <v>1844</v>
      </c>
      <c r="C44" s="58" t="s">
        <v>28</v>
      </c>
      <c r="D44" s="58" t="s">
        <v>1375</v>
      </c>
      <c r="E44" s="59" t="s">
        <v>1831</v>
      </c>
      <c r="F44" s="59" t="s">
        <v>17</v>
      </c>
      <c r="G44" s="88" t="s">
        <v>1373</v>
      </c>
      <c r="H44" s="60">
        <v>1</v>
      </c>
      <c r="I44" s="61">
        <v>31.97</v>
      </c>
      <c r="J44" s="59" t="s">
        <v>25</v>
      </c>
      <c r="K44" s="60">
        <v>220</v>
      </c>
      <c r="L44" s="60">
        <v>340</v>
      </c>
      <c r="M44" s="58" t="s">
        <v>26</v>
      </c>
      <c r="N44" s="62">
        <v>490</v>
      </c>
    </row>
    <row r="45" spans="1:14" s="56" customFormat="1" ht="23.25" customHeight="1" x14ac:dyDescent="0.25">
      <c r="A45" s="57" t="s">
        <v>1373</v>
      </c>
      <c r="B45" s="58" t="s">
        <v>1845</v>
      </c>
      <c r="C45" s="58" t="s">
        <v>28</v>
      </c>
      <c r="D45" s="58" t="s">
        <v>1375</v>
      </c>
      <c r="E45" s="59" t="s">
        <v>1831</v>
      </c>
      <c r="F45" s="59" t="s">
        <v>17</v>
      </c>
      <c r="G45" s="88" t="s">
        <v>1373</v>
      </c>
      <c r="H45" s="60">
        <v>1</v>
      </c>
      <c r="I45" s="61">
        <v>31.97</v>
      </c>
      <c r="J45" s="59" t="s">
        <v>25</v>
      </c>
      <c r="K45" s="60">
        <v>220</v>
      </c>
      <c r="L45" s="60">
        <v>340</v>
      </c>
      <c r="M45" s="58" t="s">
        <v>26</v>
      </c>
      <c r="N45" s="62">
        <v>490</v>
      </c>
    </row>
    <row r="46" spans="1:14" s="56" customFormat="1" ht="23.25" customHeight="1" x14ac:dyDescent="0.25">
      <c r="A46" s="66" t="s">
        <v>1373</v>
      </c>
      <c r="B46" s="58" t="s">
        <v>1846</v>
      </c>
      <c r="C46" s="58" t="s">
        <v>29</v>
      </c>
      <c r="D46" s="58" t="s">
        <v>888</v>
      </c>
      <c r="E46" s="59" t="s">
        <v>1831</v>
      </c>
      <c r="F46" s="59" t="s">
        <v>17</v>
      </c>
      <c r="G46" s="88" t="s">
        <v>1373</v>
      </c>
      <c r="H46" s="60">
        <v>1</v>
      </c>
      <c r="I46" s="61">
        <v>21.41</v>
      </c>
      <c r="J46" s="59" t="s">
        <v>25</v>
      </c>
      <c r="K46" s="60">
        <v>220</v>
      </c>
      <c r="L46" s="60">
        <v>340</v>
      </c>
      <c r="M46" s="58" t="s">
        <v>26</v>
      </c>
      <c r="N46" s="62">
        <v>490</v>
      </c>
    </row>
    <row r="47" spans="1:14" s="56" customFormat="1" ht="23.25" customHeight="1" x14ac:dyDescent="0.25">
      <c r="A47" s="66" t="s">
        <v>1373</v>
      </c>
      <c r="B47" s="58" t="s">
        <v>1847</v>
      </c>
      <c r="C47" s="58" t="s">
        <v>29</v>
      </c>
      <c r="D47" s="58" t="s">
        <v>888</v>
      </c>
      <c r="E47" s="59" t="s">
        <v>1831</v>
      </c>
      <c r="F47" s="59" t="s">
        <v>17</v>
      </c>
      <c r="G47" s="88" t="s">
        <v>1373</v>
      </c>
      <c r="H47" s="60">
        <v>1</v>
      </c>
      <c r="I47" s="61">
        <v>21.41</v>
      </c>
      <c r="J47" s="59" t="s">
        <v>25</v>
      </c>
      <c r="K47" s="60">
        <v>220</v>
      </c>
      <c r="L47" s="60">
        <v>340</v>
      </c>
      <c r="M47" s="58" t="s">
        <v>26</v>
      </c>
      <c r="N47" s="62">
        <v>490</v>
      </c>
    </row>
    <row r="48" spans="1:14" s="56" customFormat="1" ht="23.25" customHeight="1" x14ac:dyDescent="0.25">
      <c r="A48" s="66" t="s">
        <v>1373</v>
      </c>
      <c r="B48" s="58" t="s">
        <v>1378</v>
      </c>
      <c r="C48" s="58" t="s">
        <v>39</v>
      </c>
      <c r="D48" s="58" t="s">
        <v>40</v>
      </c>
      <c r="E48" s="59" t="s">
        <v>1831</v>
      </c>
      <c r="F48" s="59" t="s">
        <v>17</v>
      </c>
      <c r="G48" s="87" t="s">
        <v>1373</v>
      </c>
      <c r="H48" s="60">
        <v>1</v>
      </c>
      <c r="I48" s="61">
        <v>89.05</v>
      </c>
      <c r="J48" s="59" t="s">
        <v>25</v>
      </c>
      <c r="K48" s="60">
        <v>220</v>
      </c>
      <c r="L48" s="60">
        <v>190</v>
      </c>
      <c r="M48" s="58" t="s">
        <v>31</v>
      </c>
      <c r="N48" s="62">
        <v>592</v>
      </c>
    </row>
    <row r="49" spans="1:14" s="56" customFormat="1" ht="23.25" customHeight="1" x14ac:dyDescent="0.25">
      <c r="A49" s="57" t="s">
        <v>1373</v>
      </c>
      <c r="B49" s="58" t="s">
        <v>1379</v>
      </c>
      <c r="C49" s="58" t="s">
        <v>38</v>
      </c>
      <c r="D49" s="58" t="s">
        <v>39</v>
      </c>
      <c r="E49" s="59" t="s">
        <v>1831</v>
      </c>
      <c r="F49" s="59" t="s">
        <v>17</v>
      </c>
      <c r="G49" s="88" t="s">
        <v>1373</v>
      </c>
      <c r="H49" s="60">
        <v>1</v>
      </c>
      <c r="I49" s="61">
        <v>29.54</v>
      </c>
      <c r="J49" s="59" t="s">
        <v>25</v>
      </c>
      <c r="K49" s="60">
        <v>220</v>
      </c>
      <c r="L49" s="60">
        <v>150</v>
      </c>
      <c r="M49" s="58" t="s">
        <v>31</v>
      </c>
      <c r="N49" s="62">
        <v>592</v>
      </c>
    </row>
    <row r="50" spans="1:14" s="56" customFormat="1" ht="23.25" customHeight="1" x14ac:dyDescent="0.25">
      <c r="A50" s="57" t="s">
        <v>1373</v>
      </c>
      <c r="B50" s="58" t="s">
        <v>305</v>
      </c>
      <c r="C50" s="58" t="s">
        <v>306</v>
      </c>
      <c r="D50" s="58" t="s">
        <v>307</v>
      </c>
      <c r="E50" s="59" t="s">
        <v>1831</v>
      </c>
      <c r="F50" s="59" t="s">
        <v>17</v>
      </c>
      <c r="G50" s="88" t="s">
        <v>1373</v>
      </c>
      <c r="H50" s="60">
        <v>1</v>
      </c>
      <c r="I50" s="61">
        <v>137.02000000000001</v>
      </c>
      <c r="J50" s="59" t="s">
        <v>25</v>
      </c>
      <c r="K50" s="60">
        <v>220</v>
      </c>
      <c r="L50" s="60">
        <v>167</v>
      </c>
      <c r="M50" s="58" t="s">
        <v>84</v>
      </c>
      <c r="N50" s="62">
        <v>550</v>
      </c>
    </row>
    <row r="51" spans="1:14" s="56" customFormat="1" ht="23.25" customHeight="1" x14ac:dyDescent="0.25">
      <c r="A51" s="66" t="s">
        <v>1373</v>
      </c>
      <c r="B51" s="58" t="s">
        <v>1848</v>
      </c>
      <c r="C51" s="58" t="s">
        <v>1375</v>
      </c>
      <c r="D51" s="58" t="s">
        <v>23</v>
      </c>
      <c r="E51" s="59" t="s">
        <v>1831</v>
      </c>
      <c r="F51" s="59" t="s">
        <v>17</v>
      </c>
      <c r="G51" s="87" t="s">
        <v>1373</v>
      </c>
      <c r="H51" s="60">
        <v>1</v>
      </c>
      <c r="I51" s="61">
        <v>17.77</v>
      </c>
      <c r="J51" s="59" t="s">
        <v>25</v>
      </c>
      <c r="K51" s="60">
        <v>220</v>
      </c>
      <c r="L51" s="60">
        <v>340</v>
      </c>
      <c r="M51" s="58" t="s">
        <v>26</v>
      </c>
      <c r="N51" s="62">
        <v>490</v>
      </c>
    </row>
    <row r="52" spans="1:14" s="56" customFormat="1" ht="23.25" customHeight="1" x14ac:dyDescent="0.25">
      <c r="A52" s="66" t="s">
        <v>1373</v>
      </c>
      <c r="B52" s="58" t="s">
        <v>1849</v>
      </c>
      <c r="C52" s="58" t="s">
        <v>1375</v>
      </c>
      <c r="D52" s="58" t="s">
        <v>23</v>
      </c>
      <c r="E52" s="59" t="s">
        <v>1831</v>
      </c>
      <c r="F52" s="59" t="s">
        <v>17</v>
      </c>
      <c r="G52" s="87" t="s">
        <v>1373</v>
      </c>
      <c r="H52" s="60">
        <v>1</v>
      </c>
      <c r="I52" s="61">
        <v>17.77</v>
      </c>
      <c r="J52" s="59" t="s">
        <v>25</v>
      </c>
      <c r="K52" s="60">
        <v>220</v>
      </c>
      <c r="L52" s="60">
        <v>340</v>
      </c>
      <c r="M52" s="58" t="s">
        <v>26</v>
      </c>
      <c r="N52" s="62">
        <v>490</v>
      </c>
    </row>
    <row r="53" spans="1:14" s="56" customFormat="1" ht="23.25" customHeight="1" x14ac:dyDescent="0.25">
      <c r="A53" s="66" t="s">
        <v>1373</v>
      </c>
      <c r="B53" s="58" t="s">
        <v>1382</v>
      </c>
      <c r="C53" s="58" t="s">
        <v>1850</v>
      </c>
      <c r="D53" s="58" t="s">
        <v>1851</v>
      </c>
      <c r="E53" s="59" t="s">
        <v>1831</v>
      </c>
      <c r="F53" s="59" t="s">
        <v>17</v>
      </c>
      <c r="G53" s="87" t="s">
        <v>1373</v>
      </c>
      <c r="H53" s="60">
        <v>1</v>
      </c>
      <c r="I53" s="61">
        <v>0.57999999999999996</v>
      </c>
      <c r="J53" s="59" t="s">
        <v>25</v>
      </c>
      <c r="K53" s="60">
        <v>220</v>
      </c>
      <c r="L53" s="60">
        <v>340</v>
      </c>
      <c r="M53" s="58" t="s">
        <v>31</v>
      </c>
      <c r="N53" s="62">
        <v>726</v>
      </c>
    </row>
    <row r="54" spans="1:14" s="56" customFormat="1" ht="23.25" customHeight="1" x14ac:dyDescent="0.25">
      <c r="A54" s="66" t="s">
        <v>1373</v>
      </c>
      <c r="B54" s="58" t="s">
        <v>1852</v>
      </c>
      <c r="C54" s="58" t="s">
        <v>32</v>
      </c>
      <c r="D54" s="58" t="s">
        <v>788</v>
      </c>
      <c r="E54" s="59" t="s">
        <v>1831</v>
      </c>
      <c r="F54" s="59" t="s">
        <v>17</v>
      </c>
      <c r="G54" s="87" t="s">
        <v>1373</v>
      </c>
      <c r="H54" s="60">
        <v>1</v>
      </c>
      <c r="I54" s="61">
        <v>30.69</v>
      </c>
      <c r="J54" s="59" t="s">
        <v>25</v>
      </c>
      <c r="K54" s="60">
        <v>60</v>
      </c>
      <c r="L54" s="60">
        <v>56</v>
      </c>
      <c r="M54" s="58" t="s">
        <v>26</v>
      </c>
      <c r="N54" s="62">
        <v>304</v>
      </c>
    </row>
    <row r="55" spans="1:14" s="56" customFormat="1" ht="23.25" customHeight="1" x14ac:dyDescent="0.25">
      <c r="A55" s="66" t="s">
        <v>1373</v>
      </c>
      <c r="B55" s="58" t="s">
        <v>1853</v>
      </c>
      <c r="C55" s="58" t="s">
        <v>32</v>
      </c>
      <c r="D55" s="58" t="s">
        <v>788</v>
      </c>
      <c r="E55" s="59" t="s">
        <v>1831</v>
      </c>
      <c r="F55" s="59" t="s">
        <v>17</v>
      </c>
      <c r="G55" s="87" t="s">
        <v>1373</v>
      </c>
      <c r="H55" s="60">
        <v>1</v>
      </c>
      <c r="I55" s="61">
        <v>30.69</v>
      </c>
      <c r="J55" s="59" t="s">
        <v>25</v>
      </c>
      <c r="K55" s="60">
        <v>60</v>
      </c>
      <c r="L55" s="60">
        <v>56</v>
      </c>
      <c r="M55" s="58" t="s">
        <v>26</v>
      </c>
      <c r="N55" s="62">
        <v>304</v>
      </c>
    </row>
    <row r="56" spans="1:14" s="56" customFormat="1" ht="23.25" customHeight="1" x14ac:dyDescent="0.25">
      <c r="A56" s="66" t="s">
        <v>1373</v>
      </c>
      <c r="B56" s="58" t="s">
        <v>1383</v>
      </c>
      <c r="C56" s="58" t="s">
        <v>28</v>
      </c>
      <c r="D56" s="58" t="s">
        <v>33</v>
      </c>
      <c r="E56" s="59" t="s">
        <v>1831</v>
      </c>
      <c r="F56" s="59" t="s">
        <v>17</v>
      </c>
      <c r="G56" s="87" t="s">
        <v>1373</v>
      </c>
      <c r="H56" s="60">
        <v>1</v>
      </c>
      <c r="I56" s="61">
        <v>43.83</v>
      </c>
      <c r="J56" s="59" t="s">
        <v>25</v>
      </c>
      <c r="K56" s="60">
        <v>60</v>
      </c>
      <c r="L56" s="60">
        <v>41</v>
      </c>
      <c r="M56" s="58" t="s">
        <v>26</v>
      </c>
      <c r="N56" s="62">
        <v>304</v>
      </c>
    </row>
    <row r="57" spans="1:14" s="56" customFormat="1" ht="23.25" customHeight="1" x14ac:dyDescent="0.25">
      <c r="A57" s="66" t="s">
        <v>1373</v>
      </c>
      <c r="B57" s="58" t="s">
        <v>1384</v>
      </c>
      <c r="C57" s="58" t="s">
        <v>28</v>
      </c>
      <c r="D57" s="58" t="s">
        <v>1854</v>
      </c>
      <c r="E57" s="59" t="s">
        <v>1831</v>
      </c>
      <c r="F57" s="59" t="s">
        <v>17</v>
      </c>
      <c r="G57" s="87" t="s">
        <v>1373</v>
      </c>
      <c r="H57" s="60">
        <v>1</v>
      </c>
      <c r="I57" s="61">
        <v>26.54</v>
      </c>
      <c r="J57" s="59" t="s">
        <v>25</v>
      </c>
      <c r="K57" s="60">
        <v>60</v>
      </c>
      <c r="L57" s="60">
        <v>41</v>
      </c>
      <c r="M57" s="58" t="s">
        <v>26</v>
      </c>
      <c r="N57" s="62">
        <v>304</v>
      </c>
    </row>
    <row r="58" spans="1:14" s="56" customFormat="1" ht="23.25" customHeight="1" x14ac:dyDescent="0.25">
      <c r="A58" s="57" t="s">
        <v>1373</v>
      </c>
      <c r="B58" s="58" t="s">
        <v>1855</v>
      </c>
      <c r="C58" s="58" t="s">
        <v>32</v>
      </c>
      <c r="D58" s="58" t="s">
        <v>34</v>
      </c>
      <c r="E58" s="59" t="s">
        <v>1831</v>
      </c>
      <c r="F58" s="63" t="s">
        <v>17</v>
      </c>
      <c r="G58" s="87" t="s">
        <v>1373</v>
      </c>
      <c r="H58" s="64">
        <v>1</v>
      </c>
      <c r="I58" s="65">
        <v>45.05</v>
      </c>
      <c r="J58" s="63" t="s">
        <v>2299</v>
      </c>
      <c r="K58" s="64">
        <v>60</v>
      </c>
      <c r="L58" s="64">
        <v>60</v>
      </c>
      <c r="M58" s="58" t="s">
        <v>1856</v>
      </c>
      <c r="N58" s="62" t="s">
        <v>1857</v>
      </c>
    </row>
    <row r="59" spans="1:14" s="56" customFormat="1" ht="23.25" customHeight="1" x14ac:dyDescent="0.25">
      <c r="A59" s="57" t="s">
        <v>1373</v>
      </c>
      <c r="B59" s="58" t="s">
        <v>1858</v>
      </c>
      <c r="C59" s="58" t="s">
        <v>32</v>
      </c>
      <c r="D59" s="58" t="s">
        <v>34</v>
      </c>
      <c r="E59" s="59" t="s">
        <v>1831</v>
      </c>
      <c r="F59" s="59" t="s">
        <v>17</v>
      </c>
      <c r="G59" s="87" t="s">
        <v>1373</v>
      </c>
      <c r="H59" s="60">
        <v>1</v>
      </c>
      <c r="I59" s="61">
        <v>45</v>
      </c>
      <c r="J59" s="59" t="s">
        <v>2299</v>
      </c>
      <c r="K59" s="60">
        <v>60</v>
      </c>
      <c r="L59" s="60">
        <v>60</v>
      </c>
      <c r="M59" s="58" t="s">
        <v>1856</v>
      </c>
      <c r="N59" s="62" t="s">
        <v>1857</v>
      </c>
    </row>
    <row r="60" spans="1:14" s="56" customFormat="1" ht="23.25" customHeight="1" x14ac:dyDescent="0.25">
      <c r="A60" s="67" t="s">
        <v>1373</v>
      </c>
      <c r="B60" s="68" t="s">
        <v>1385</v>
      </c>
      <c r="C60" s="68" t="s">
        <v>34</v>
      </c>
      <c r="D60" s="68" t="s">
        <v>35</v>
      </c>
      <c r="E60" s="59" t="s">
        <v>1831</v>
      </c>
      <c r="F60" s="59" t="s">
        <v>17</v>
      </c>
      <c r="G60" s="87" t="s">
        <v>1373</v>
      </c>
      <c r="H60" s="60">
        <v>1</v>
      </c>
      <c r="I60" s="61">
        <v>4.5</v>
      </c>
      <c r="J60" s="59" t="s">
        <v>25</v>
      </c>
      <c r="K60" s="60">
        <v>60</v>
      </c>
      <c r="L60" s="60">
        <v>47</v>
      </c>
      <c r="M60" s="58" t="s">
        <v>26</v>
      </c>
      <c r="N60" s="62">
        <v>304</v>
      </c>
    </row>
    <row r="61" spans="1:14" s="56" customFormat="1" ht="23.25" customHeight="1" x14ac:dyDescent="0.25">
      <c r="A61" s="57" t="s">
        <v>1373</v>
      </c>
      <c r="B61" s="58" t="s">
        <v>1386</v>
      </c>
      <c r="C61" s="58" t="s">
        <v>28</v>
      </c>
      <c r="D61" s="58" t="s">
        <v>32</v>
      </c>
      <c r="E61" s="59" t="s">
        <v>1831</v>
      </c>
      <c r="F61" s="59" t="s">
        <v>17</v>
      </c>
      <c r="G61" s="87" t="s">
        <v>1373</v>
      </c>
      <c r="H61" s="60">
        <v>1</v>
      </c>
      <c r="I61" s="61">
        <v>12.93</v>
      </c>
      <c r="J61" s="59" t="s">
        <v>25</v>
      </c>
      <c r="K61" s="60">
        <v>60</v>
      </c>
      <c r="L61" s="60">
        <v>56</v>
      </c>
      <c r="M61" s="58" t="s">
        <v>26</v>
      </c>
      <c r="N61" s="62">
        <v>304</v>
      </c>
    </row>
    <row r="62" spans="1:14" s="56" customFormat="1" ht="23.25" customHeight="1" x14ac:dyDescent="0.25">
      <c r="A62" s="57" t="s">
        <v>1373</v>
      </c>
      <c r="B62" s="58" t="s">
        <v>1859</v>
      </c>
      <c r="C62" s="58" t="s">
        <v>449</v>
      </c>
      <c r="D62" s="58" t="s">
        <v>788</v>
      </c>
      <c r="E62" s="59" t="s">
        <v>1831</v>
      </c>
      <c r="F62" s="59" t="s">
        <v>17</v>
      </c>
      <c r="G62" s="87" t="s">
        <v>1373</v>
      </c>
      <c r="H62" s="60">
        <v>1</v>
      </c>
      <c r="I62" s="61">
        <v>12.71</v>
      </c>
      <c r="J62" s="59" t="s">
        <v>2299</v>
      </c>
      <c r="K62" s="60">
        <v>60</v>
      </c>
      <c r="L62" s="60">
        <v>56</v>
      </c>
      <c r="M62" s="58" t="s">
        <v>1856</v>
      </c>
      <c r="N62" s="62" t="s">
        <v>1857</v>
      </c>
    </row>
    <row r="63" spans="1:14" s="56" customFormat="1" ht="23.25" customHeight="1" x14ac:dyDescent="0.25">
      <c r="A63" s="57" t="s">
        <v>1373</v>
      </c>
      <c r="B63" s="58" t="s">
        <v>1259</v>
      </c>
      <c r="C63" s="58" t="s">
        <v>449</v>
      </c>
      <c r="D63" s="58" t="s">
        <v>788</v>
      </c>
      <c r="E63" s="59" t="s">
        <v>1831</v>
      </c>
      <c r="F63" s="59" t="s">
        <v>17</v>
      </c>
      <c r="G63" s="87" t="s">
        <v>1373</v>
      </c>
      <c r="H63" s="60">
        <v>1</v>
      </c>
      <c r="I63" s="61">
        <v>12.71</v>
      </c>
      <c r="J63" s="59" t="s">
        <v>2299</v>
      </c>
      <c r="K63" s="60">
        <v>60</v>
      </c>
      <c r="L63" s="60">
        <v>56</v>
      </c>
      <c r="M63" s="58" t="s">
        <v>1856</v>
      </c>
      <c r="N63" s="62" t="s">
        <v>1857</v>
      </c>
    </row>
    <row r="64" spans="1:14" s="56" customFormat="1" ht="23.25" customHeight="1" x14ac:dyDescent="0.25">
      <c r="A64" s="57" t="s">
        <v>1373</v>
      </c>
      <c r="B64" s="58" t="s">
        <v>1387</v>
      </c>
      <c r="C64" s="58" t="s">
        <v>1854</v>
      </c>
      <c r="D64" s="58" t="s">
        <v>36</v>
      </c>
      <c r="E64" s="59" t="s">
        <v>1831</v>
      </c>
      <c r="F64" s="59" t="s">
        <v>17</v>
      </c>
      <c r="G64" s="87" t="s">
        <v>1373</v>
      </c>
      <c r="H64" s="60">
        <v>1</v>
      </c>
      <c r="I64" s="61">
        <v>8.08</v>
      </c>
      <c r="J64" s="59" t="s">
        <v>25</v>
      </c>
      <c r="K64" s="60">
        <v>60</v>
      </c>
      <c r="L64" s="60">
        <v>60</v>
      </c>
      <c r="M64" s="58" t="s">
        <v>26</v>
      </c>
      <c r="N64" s="62">
        <v>304</v>
      </c>
    </row>
    <row r="65" spans="1:14" s="56" customFormat="1" ht="23.25" customHeight="1" x14ac:dyDescent="0.25">
      <c r="A65" s="57" t="s">
        <v>1373</v>
      </c>
      <c r="B65" s="58" t="s">
        <v>298</v>
      </c>
      <c r="C65" s="58" t="s">
        <v>63</v>
      </c>
      <c r="D65" s="58" t="s">
        <v>500</v>
      </c>
      <c r="E65" s="59" t="s">
        <v>1831</v>
      </c>
      <c r="F65" s="59" t="s">
        <v>17</v>
      </c>
      <c r="G65" s="87" t="s">
        <v>1373</v>
      </c>
      <c r="H65" s="60">
        <v>1</v>
      </c>
      <c r="I65" s="61">
        <v>32.9</v>
      </c>
      <c r="J65" s="59" t="s">
        <v>25</v>
      </c>
      <c r="K65" s="60">
        <v>60</v>
      </c>
      <c r="L65" s="60">
        <v>38.799999999999997</v>
      </c>
      <c r="M65" s="58" t="s">
        <v>26</v>
      </c>
      <c r="N65" s="62">
        <v>120</v>
      </c>
    </row>
    <row r="66" spans="1:14" s="56" customFormat="1" ht="23.25" customHeight="1" x14ac:dyDescent="0.25">
      <c r="A66" s="57" t="s">
        <v>1373</v>
      </c>
      <c r="B66" s="58" t="s">
        <v>310</v>
      </c>
      <c r="C66" s="58" t="s">
        <v>307</v>
      </c>
      <c r="D66" s="58" t="s">
        <v>311</v>
      </c>
      <c r="E66" s="59" t="s">
        <v>1831</v>
      </c>
      <c r="F66" s="59" t="s">
        <v>17</v>
      </c>
      <c r="G66" s="87" t="s">
        <v>1373</v>
      </c>
      <c r="H66" s="60">
        <v>1</v>
      </c>
      <c r="I66" s="61">
        <v>10.24</v>
      </c>
      <c r="J66" s="59" t="s">
        <v>25</v>
      </c>
      <c r="K66" s="60">
        <v>60</v>
      </c>
      <c r="L66" s="60">
        <v>39</v>
      </c>
      <c r="M66" s="58" t="s">
        <v>26</v>
      </c>
      <c r="N66" s="62">
        <v>350</v>
      </c>
    </row>
    <row r="67" spans="1:14" s="56" customFormat="1" ht="23.25" customHeight="1" x14ac:dyDescent="0.25">
      <c r="A67" s="57" t="s">
        <v>1373</v>
      </c>
      <c r="B67" s="58" t="s">
        <v>312</v>
      </c>
      <c r="C67" s="58" t="s">
        <v>307</v>
      </c>
      <c r="D67" s="58" t="s">
        <v>311</v>
      </c>
      <c r="E67" s="59" t="s">
        <v>1831</v>
      </c>
      <c r="F67" s="59" t="s">
        <v>17</v>
      </c>
      <c r="G67" s="87" t="s">
        <v>1373</v>
      </c>
      <c r="H67" s="60">
        <v>1</v>
      </c>
      <c r="I67" s="61">
        <v>10.24</v>
      </c>
      <c r="J67" s="59" t="s">
        <v>25</v>
      </c>
      <c r="K67" s="60">
        <v>60</v>
      </c>
      <c r="L67" s="60">
        <v>39</v>
      </c>
      <c r="M67" s="58" t="s">
        <v>26</v>
      </c>
      <c r="N67" s="62">
        <v>350</v>
      </c>
    </row>
    <row r="68" spans="1:14" s="56" customFormat="1" ht="23.25" customHeight="1" x14ac:dyDescent="0.25">
      <c r="A68" s="57" t="s">
        <v>1373</v>
      </c>
      <c r="B68" s="58" t="s">
        <v>1388</v>
      </c>
      <c r="C68" s="58" t="s">
        <v>32</v>
      </c>
      <c r="D68" s="58" t="s">
        <v>37</v>
      </c>
      <c r="E68" s="59" t="s">
        <v>1831</v>
      </c>
      <c r="F68" s="59" t="s">
        <v>17</v>
      </c>
      <c r="G68" s="87" t="s">
        <v>1373</v>
      </c>
      <c r="H68" s="60">
        <v>1</v>
      </c>
      <c r="I68" s="61">
        <v>0.56999999999999995</v>
      </c>
      <c r="J68" s="59" t="s">
        <v>25</v>
      </c>
      <c r="K68" s="60">
        <v>60</v>
      </c>
      <c r="L68" s="60">
        <v>56</v>
      </c>
      <c r="M68" s="58" t="s">
        <v>26</v>
      </c>
      <c r="N68" s="62">
        <v>304</v>
      </c>
    </row>
    <row r="69" spans="1:14" s="56" customFormat="1" ht="23.25" customHeight="1" x14ac:dyDescent="0.25">
      <c r="A69" s="57" t="s">
        <v>1389</v>
      </c>
      <c r="B69" s="58" t="s">
        <v>313</v>
      </c>
      <c r="C69" s="58" t="s">
        <v>307</v>
      </c>
      <c r="D69" s="58" t="s">
        <v>1860</v>
      </c>
      <c r="E69" s="59" t="s">
        <v>1831</v>
      </c>
      <c r="F69" s="59" t="s">
        <v>44</v>
      </c>
      <c r="G69" s="87" t="s">
        <v>2267</v>
      </c>
      <c r="H69" s="60">
        <v>1</v>
      </c>
      <c r="I69" s="61">
        <v>10.89</v>
      </c>
      <c r="J69" s="59" t="s">
        <v>25</v>
      </c>
      <c r="K69" s="60">
        <v>220</v>
      </c>
      <c r="L69" s="60">
        <v>150</v>
      </c>
      <c r="M69" s="58" t="s">
        <v>84</v>
      </c>
      <c r="N69" s="62">
        <v>557</v>
      </c>
    </row>
    <row r="70" spans="1:14" s="56" customFormat="1" ht="23.25" customHeight="1" x14ac:dyDescent="0.25">
      <c r="A70" s="57" t="s">
        <v>1390</v>
      </c>
      <c r="B70" s="58" t="s">
        <v>933</v>
      </c>
      <c r="C70" s="58" t="s">
        <v>934</v>
      </c>
      <c r="D70" s="58" t="s">
        <v>1861</v>
      </c>
      <c r="E70" s="59" t="s">
        <v>1831</v>
      </c>
      <c r="F70" s="59" t="s">
        <v>44</v>
      </c>
      <c r="G70" s="87" t="s">
        <v>326</v>
      </c>
      <c r="H70" s="60">
        <v>1</v>
      </c>
      <c r="I70" s="61">
        <v>5.14</v>
      </c>
      <c r="J70" s="59" t="s">
        <v>25</v>
      </c>
      <c r="K70" s="60">
        <v>138</v>
      </c>
      <c r="L70" s="60">
        <v>90</v>
      </c>
      <c r="M70" s="58"/>
      <c r="N70" s="62"/>
    </row>
    <row r="71" spans="1:14" s="56" customFormat="1" ht="23.25" customHeight="1" x14ac:dyDescent="0.25">
      <c r="A71" s="57" t="s">
        <v>1390</v>
      </c>
      <c r="B71" s="58" t="s">
        <v>1039</v>
      </c>
      <c r="C71" s="58" t="s">
        <v>1129</v>
      </c>
      <c r="D71" s="58" t="s">
        <v>1045</v>
      </c>
      <c r="E71" s="59" t="s">
        <v>1831</v>
      </c>
      <c r="F71" s="59" t="s">
        <v>44</v>
      </c>
      <c r="G71" s="87" t="s">
        <v>326</v>
      </c>
      <c r="H71" s="60">
        <v>1</v>
      </c>
      <c r="I71" s="61">
        <v>8.6300000000000008</v>
      </c>
      <c r="J71" s="59" t="s">
        <v>25</v>
      </c>
      <c r="K71" s="60">
        <v>138</v>
      </c>
      <c r="L71" s="60">
        <v>250</v>
      </c>
      <c r="M71" s="58"/>
      <c r="N71" s="62"/>
    </row>
    <row r="72" spans="1:14" s="56" customFormat="1" ht="23.25" customHeight="1" x14ac:dyDescent="0.25">
      <c r="A72" s="57" t="s">
        <v>1390</v>
      </c>
      <c r="B72" s="58" t="s">
        <v>1043</v>
      </c>
      <c r="C72" s="58" t="s">
        <v>935</v>
      </c>
      <c r="D72" s="58" t="s">
        <v>1861</v>
      </c>
      <c r="E72" s="59" t="s">
        <v>1831</v>
      </c>
      <c r="F72" s="59" t="s">
        <v>44</v>
      </c>
      <c r="G72" s="87" t="s">
        <v>326</v>
      </c>
      <c r="H72" s="60">
        <v>1</v>
      </c>
      <c r="I72" s="61">
        <v>5.14</v>
      </c>
      <c r="J72" s="59" t="s">
        <v>25</v>
      </c>
      <c r="K72" s="60">
        <v>138</v>
      </c>
      <c r="L72" s="60">
        <v>90</v>
      </c>
      <c r="M72" s="58"/>
      <c r="N72" s="62"/>
    </row>
    <row r="73" spans="1:14" s="56" customFormat="1" ht="23.25" customHeight="1" x14ac:dyDescent="0.25">
      <c r="A73" s="57" t="s">
        <v>1390</v>
      </c>
      <c r="B73" s="58" t="s">
        <v>1862</v>
      </c>
      <c r="C73" s="58" t="s">
        <v>328</v>
      </c>
      <c r="D73" s="58" t="s">
        <v>329</v>
      </c>
      <c r="E73" s="59" t="s">
        <v>1831</v>
      </c>
      <c r="F73" s="63" t="s">
        <v>44</v>
      </c>
      <c r="G73" s="88" t="s">
        <v>326</v>
      </c>
      <c r="H73" s="64">
        <v>1</v>
      </c>
      <c r="I73" s="65">
        <v>40.61</v>
      </c>
      <c r="J73" s="63" t="s">
        <v>25</v>
      </c>
      <c r="K73" s="64">
        <v>138</v>
      </c>
      <c r="L73" s="64">
        <v>70</v>
      </c>
      <c r="M73" s="58"/>
      <c r="N73" s="62"/>
    </row>
    <row r="74" spans="1:14" s="56" customFormat="1" ht="23.25" customHeight="1" x14ac:dyDescent="0.25">
      <c r="A74" s="57" t="s">
        <v>1390</v>
      </c>
      <c r="B74" s="58" t="s">
        <v>1374</v>
      </c>
      <c r="C74" s="58" t="s">
        <v>22</v>
      </c>
      <c r="D74" s="58" t="s">
        <v>1375</v>
      </c>
      <c r="E74" s="59" t="s">
        <v>1831</v>
      </c>
      <c r="F74" s="63" t="s">
        <v>147</v>
      </c>
      <c r="G74" s="88" t="s">
        <v>326</v>
      </c>
      <c r="H74" s="64">
        <v>2</v>
      </c>
      <c r="I74" s="65">
        <v>1.88</v>
      </c>
      <c r="J74" s="63" t="s">
        <v>25</v>
      </c>
      <c r="K74" s="64">
        <v>220</v>
      </c>
      <c r="L74" s="64" t="s">
        <v>1863</v>
      </c>
      <c r="M74" s="58"/>
      <c r="N74" s="62"/>
    </row>
    <row r="75" spans="1:14" s="56" customFormat="1" ht="23.25" customHeight="1" x14ac:dyDescent="0.25">
      <c r="A75" s="57" t="s">
        <v>1390</v>
      </c>
      <c r="B75" s="58" t="s">
        <v>1377</v>
      </c>
      <c r="C75" s="58" t="s">
        <v>28</v>
      </c>
      <c r="D75" s="58" t="s">
        <v>1375</v>
      </c>
      <c r="E75" s="59" t="s">
        <v>1831</v>
      </c>
      <c r="F75" s="59" t="s">
        <v>147</v>
      </c>
      <c r="G75" s="87" t="s">
        <v>326</v>
      </c>
      <c r="H75" s="60">
        <v>2</v>
      </c>
      <c r="I75" s="61">
        <v>1.51</v>
      </c>
      <c r="J75" s="59" t="s">
        <v>25</v>
      </c>
      <c r="K75" s="60">
        <v>220</v>
      </c>
      <c r="L75" s="60" t="s">
        <v>1864</v>
      </c>
      <c r="M75" s="58"/>
      <c r="N75" s="62"/>
    </row>
    <row r="76" spans="1:14" s="56" customFormat="1" ht="23.25" customHeight="1" x14ac:dyDescent="0.25">
      <c r="A76" s="57" t="s">
        <v>1390</v>
      </c>
      <c r="B76" s="58" t="s">
        <v>1208</v>
      </c>
      <c r="C76" s="58" t="s">
        <v>1045</v>
      </c>
      <c r="D76" s="58" t="s">
        <v>1209</v>
      </c>
      <c r="E76" s="59" t="s">
        <v>1831</v>
      </c>
      <c r="F76" s="59" t="s">
        <v>147</v>
      </c>
      <c r="G76" s="87" t="s">
        <v>326</v>
      </c>
      <c r="H76" s="60">
        <v>1</v>
      </c>
      <c r="I76" s="61">
        <v>2.74</v>
      </c>
      <c r="J76" s="59" t="s">
        <v>25</v>
      </c>
      <c r="K76" s="60">
        <v>220</v>
      </c>
      <c r="L76" s="60">
        <v>293.5</v>
      </c>
      <c r="M76" s="58"/>
      <c r="N76" s="62"/>
    </row>
    <row r="77" spans="1:14" s="56" customFormat="1" ht="23.25" customHeight="1" x14ac:dyDescent="0.25">
      <c r="A77" s="57" t="s">
        <v>1390</v>
      </c>
      <c r="B77" s="58" t="s">
        <v>1041</v>
      </c>
      <c r="C77" s="58" t="s">
        <v>1045</v>
      </c>
      <c r="D77" s="58" t="s">
        <v>1046</v>
      </c>
      <c r="E77" s="59" t="s">
        <v>1831</v>
      </c>
      <c r="F77" s="59" t="s">
        <v>147</v>
      </c>
      <c r="G77" s="87" t="s">
        <v>326</v>
      </c>
      <c r="H77" s="60">
        <v>1</v>
      </c>
      <c r="I77" s="61">
        <v>53.46</v>
      </c>
      <c r="J77" s="59" t="s">
        <v>25</v>
      </c>
      <c r="K77" s="60">
        <v>220</v>
      </c>
      <c r="L77" s="60">
        <v>250</v>
      </c>
      <c r="M77" s="58"/>
      <c r="N77" s="62"/>
    </row>
    <row r="78" spans="1:14" s="56" customFormat="1" ht="23.25" customHeight="1" x14ac:dyDescent="0.25">
      <c r="A78" s="57" t="s">
        <v>1390</v>
      </c>
      <c r="B78" s="58" t="s">
        <v>1369</v>
      </c>
      <c r="C78" s="58" t="s">
        <v>333</v>
      </c>
      <c r="D78" s="58" t="s">
        <v>334</v>
      </c>
      <c r="E78" s="59" t="s">
        <v>1831</v>
      </c>
      <c r="F78" s="59" t="s">
        <v>61</v>
      </c>
      <c r="G78" s="87" t="s">
        <v>326</v>
      </c>
      <c r="H78" s="60">
        <v>1</v>
      </c>
      <c r="I78" s="61">
        <v>296.26</v>
      </c>
      <c r="J78" s="59" t="s">
        <v>25</v>
      </c>
      <c r="K78" s="60">
        <v>220</v>
      </c>
      <c r="L78" s="60" t="s">
        <v>1865</v>
      </c>
      <c r="M78" s="58"/>
      <c r="N78" s="62"/>
    </row>
    <row r="79" spans="1:14" s="56" customFormat="1" ht="23.25" customHeight="1" x14ac:dyDescent="0.25">
      <c r="A79" s="57" t="s">
        <v>1390</v>
      </c>
      <c r="B79" s="58" t="s">
        <v>1370</v>
      </c>
      <c r="C79" s="58" t="s">
        <v>333</v>
      </c>
      <c r="D79" s="58" t="s">
        <v>334</v>
      </c>
      <c r="E79" s="59" t="s">
        <v>1831</v>
      </c>
      <c r="F79" s="59" t="s">
        <v>61</v>
      </c>
      <c r="G79" s="87" t="s">
        <v>326</v>
      </c>
      <c r="H79" s="60">
        <v>1</v>
      </c>
      <c r="I79" s="61">
        <v>296.26</v>
      </c>
      <c r="J79" s="59" t="s">
        <v>25</v>
      </c>
      <c r="K79" s="60">
        <v>220</v>
      </c>
      <c r="L79" s="60" t="s">
        <v>1865</v>
      </c>
      <c r="M79" s="58"/>
      <c r="N79" s="62"/>
    </row>
    <row r="80" spans="1:14" s="56" customFormat="1" ht="23.25" customHeight="1" x14ac:dyDescent="0.25">
      <c r="A80" s="57" t="s">
        <v>1390</v>
      </c>
      <c r="B80" s="58" t="s">
        <v>337</v>
      </c>
      <c r="C80" s="58" t="s">
        <v>334</v>
      </c>
      <c r="D80" s="58" t="s">
        <v>338</v>
      </c>
      <c r="E80" s="59" t="s">
        <v>1831</v>
      </c>
      <c r="F80" s="59" t="s">
        <v>61</v>
      </c>
      <c r="G80" s="87" t="s">
        <v>326</v>
      </c>
      <c r="H80" s="60">
        <v>2</v>
      </c>
      <c r="I80" s="61">
        <v>314.54000000000002</v>
      </c>
      <c r="J80" s="59" t="s">
        <v>25</v>
      </c>
      <c r="K80" s="60">
        <v>220</v>
      </c>
      <c r="L80" s="60" t="s">
        <v>1865</v>
      </c>
      <c r="M80" s="58" t="s">
        <v>339</v>
      </c>
      <c r="N80" s="62">
        <v>421.5</v>
      </c>
    </row>
    <row r="81" spans="1:14" s="56" customFormat="1" ht="23.25" customHeight="1" x14ac:dyDescent="0.25">
      <c r="A81" s="57" t="s">
        <v>1390</v>
      </c>
      <c r="B81" s="58" t="s">
        <v>1040</v>
      </c>
      <c r="C81" s="58" t="s">
        <v>334</v>
      </c>
      <c r="D81" s="58" t="s">
        <v>1045</v>
      </c>
      <c r="E81" s="59" t="s">
        <v>1831</v>
      </c>
      <c r="F81" s="59" t="s">
        <v>147</v>
      </c>
      <c r="G81" s="87" t="s">
        <v>326</v>
      </c>
      <c r="H81" s="60">
        <v>1</v>
      </c>
      <c r="I81" s="61">
        <v>186.77</v>
      </c>
      <c r="J81" s="59" t="s">
        <v>25</v>
      </c>
      <c r="K81" s="60">
        <v>220</v>
      </c>
      <c r="L81" s="60">
        <v>250</v>
      </c>
      <c r="M81" s="58"/>
      <c r="N81" s="62"/>
    </row>
    <row r="82" spans="1:14" s="56" customFormat="1" ht="23.25" customHeight="1" x14ac:dyDescent="0.25">
      <c r="A82" s="57" t="s">
        <v>1390</v>
      </c>
      <c r="B82" s="58" t="s">
        <v>1042</v>
      </c>
      <c r="C82" s="58" t="s">
        <v>1046</v>
      </c>
      <c r="D82" s="58" t="s">
        <v>334</v>
      </c>
      <c r="E82" s="59" t="s">
        <v>1831</v>
      </c>
      <c r="F82" s="59" t="s">
        <v>147</v>
      </c>
      <c r="G82" s="87" t="s">
        <v>326</v>
      </c>
      <c r="H82" s="60">
        <v>1</v>
      </c>
      <c r="I82" s="61">
        <v>133.31</v>
      </c>
      <c r="J82" s="59" t="s">
        <v>25</v>
      </c>
      <c r="K82" s="60">
        <v>220</v>
      </c>
      <c r="L82" s="60">
        <v>250</v>
      </c>
      <c r="M82" s="58"/>
      <c r="N82" s="62"/>
    </row>
    <row r="83" spans="1:14" s="56" customFormat="1" ht="23.25" customHeight="1" x14ac:dyDescent="0.25">
      <c r="A83" s="57" t="s">
        <v>1390</v>
      </c>
      <c r="B83" s="58" t="s">
        <v>1306</v>
      </c>
      <c r="C83" s="58" t="s">
        <v>338</v>
      </c>
      <c r="D83" s="58" t="s">
        <v>1307</v>
      </c>
      <c r="E83" s="59" t="s">
        <v>1831</v>
      </c>
      <c r="F83" s="59" t="s">
        <v>147</v>
      </c>
      <c r="G83" s="87" t="s">
        <v>326</v>
      </c>
      <c r="H83" s="60">
        <v>2</v>
      </c>
      <c r="I83" s="61">
        <v>3.56</v>
      </c>
      <c r="J83" s="59" t="s">
        <v>25</v>
      </c>
      <c r="K83" s="60">
        <v>220</v>
      </c>
      <c r="L83" s="60" t="s">
        <v>1866</v>
      </c>
      <c r="M83" s="58"/>
      <c r="N83" s="62"/>
    </row>
    <row r="84" spans="1:14" s="56" customFormat="1" ht="23.25" customHeight="1" x14ac:dyDescent="0.25">
      <c r="A84" s="57" t="s">
        <v>1390</v>
      </c>
      <c r="B84" s="58" t="s">
        <v>1867</v>
      </c>
      <c r="C84" s="58" t="s">
        <v>91</v>
      </c>
      <c r="D84" s="58" t="s">
        <v>1868</v>
      </c>
      <c r="E84" s="59" t="s">
        <v>1831</v>
      </c>
      <c r="F84" s="59" t="s">
        <v>44</v>
      </c>
      <c r="G84" s="87" t="s">
        <v>326</v>
      </c>
      <c r="H84" s="60">
        <v>2</v>
      </c>
      <c r="I84" s="61">
        <v>37.5</v>
      </c>
      <c r="J84" s="59" t="s">
        <v>25</v>
      </c>
      <c r="K84" s="60">
        <v>220</v>
      </c>
      <c r="L84" s="60" t="s">
        <v>1869</v>
      </c>
      <c r="M84" s="58"/>
      <c r="N84" s="62"/>
    </row>
    <row r="85" spans="1:14" s="56" customFormat="1" ht="23.25" customHeight="1" x14ac:dyDescent="0.25">
      <c r="A85" s="57" t="s">
        <v>1390</v>
      </c>
      <c r="B85" s="58" t="s">
        <v>340</v>
      </c>
      <c r="C85" s="58" t="s">
        <v>53</v>
      </c>
      <c r="D85" s="58" t="s">
        <v>341</v>
      </c>
      <c r="E85" s="59" t="s">
        <v>1831</v>
      </c>
      <c r="F85" s="59" t="s">
        <v>147</v>
      </c>
      <c r="G85" s="87" t="s">
        <v>326</v>
      </c>
      <c r="H85" s="60">
        <v>2</v>
      </c>
      <c r="I85" s="61">
        <v>50.1</v>
      </c>
      <c r="J85" s="59" t="s">
        <v>25</v>
      </c>
      <c r="K85" s="60">
        <v>220</v>
      </c>
      <c r="L85" s="60" t="s">
        <v>343</v>
      </c>
      <c r="M85" s="58"/>
      <c r="N85" s="62"/>
    </row>
    <row r="86" spans="1:14" s="56" customFormat="1" ht="23.25" customHeight="1" x14ac:dyDescent="0.25">
      <c r="A86" s="57" t="s">
        <v>1390</v>
      </c>
      <c r="B86" s="58" t="s">
        <v>344</v>
      </c>
      <c r="C86" s="58" t="s">
        <v>341</v>
      </c>
      <c r="D86" s="58" t="s">
        <v>345</v>
      </c>
      <c r="E86" s="59" t="s">
        <v>1831</v>
      </c>
      <c r="F86" s="59" t="s">
        <v>147</v>
      </c>
      <c r="G86" s="87" t="s">
        <v>326</v>
      </c>
      <c r="H86" s="60">
        <v>2</v>
      </c>
      <c r="I86" s="61">
        <v>39.1</v>
      </c>
      <c r="J86" s="59" t="s">
        <v>25</v>
      </c>
      <c r="K86" s="60">
        <v>220</v>
      </c>
      <c r="L86" s="60" t="s">
        <v>343</v>
      </c>
      <c r="M86" s="58"/>
      <c r="N86" s="62"/>
    </row>
    <row r="87" spans="1:14" s="56" customFormat="1" ht="23.25" customHeight="1" x14ac:dyDescent="0.25">
      <c r="A87" s="57" t="s">
        <v>1390</v>
      </c>
      <c r="B87" s="58" t="s">
        <v>347</v>
      </c>
      <c r="C87" s="58" t="s">
        <v>345</v>
      </c>
      <c r="D87" s="58" t="s">
        <v>348</v>
      </c>
      <c r="E87" s="59" t="s">
        <v>1831</v>
      </c>
      <c r="F87" s="59" t="s">
        <v>147</v>
      </c>
      <c r="G87" s="87" t="s">
        <v>326</v>
      </c>
      <c r="H87" s="60">
        <v>2</v>
      </c>
      <c r="I87" s="61">
        <v>10.8</v>
      </c>
      <c r="J87" s="59" t="s">
        <v>25</v>
      </c>
      <c r="K87" s="60">
        <v>220</v>
      </c>
      <c r="L87" s="60" t="s">
        <v>1870</v>
      </c>
      <c r="M87" s="58"/>
      <c r="N87" s="62"/>
    </row>
    <row r="88" spans="1:14" s="56" customFormat="1" ht="23.25" customHeight="1" x14ac:dyDescent="0.25">
      <c r="A88" s="57" t="s">
        <v>1390</v>
      </c>
      <c r="B88" s="58" t="s">
        <v>350</v>
      </c>
      <c r="C88" s="58" t="s">
        <v>53</v>
      </c>
      <c r="D88" s="58" t="s">
        <v>351</v>
      </c>
      <c r="E88" s="59" t="s">
        <v>1831</v>
      </c>
      <c r="F88" s="59" t="s">
        <v>44</v>
      </c>
      <c r="G88" s="87" t="s">
        <v>326</v>
      </c>
      <c r="H88" s="60">
        <v>1</v>
      </c>
      <c r="I88" s="61">
        <v>106.8</v>
      </c>
      <c r="J88" s="59" t="s">
        <v>25</v>
      </c>
      <c r="K88" s="60">
        <v>220</v>
      </c>
      <c r="L88" s="60">
        <v>358</v>
      </c>
      <c r="M88" s="58"/>
      <c r="N88" s="62"/>
    </row>
    <row r="89" spans="1:14" s="56" customFormat="1" ht="23.25" customHeight="1" x14ac:dyDescent="0.25">
      <c r="A89" s="57" t="s">
        <v>1390</v>
      </c>
      <c r="B89" s="58" t="s">
        <v>1871</v>
      </c>
      <c r="C89" s="58" t="s">
        <v>1317</v>
      </c>
      <c r="D89" s="58" t="s">
        <v>913</v>
      </c>
      <c r="E89" s="59" t="s">
        <v>1831</v>
      </c>
      <c r="F89" s="59" t="s">
        <v>44</v>
      </c>
      <c r="G89" s="87" t="s">
        <v>326</v>
      </c>
      <c r="H89" s="60">
        <v>1</v>
      </c>
      <c r="I89" s="61">
        <v>4.6399999999999997</v>
      </c>
      <c r="J89" s="59" t="s">
        <v>25</v>
      </c>
      <c r="K89" s="60">
        <v>220</v>
      </c>
      <c r="L89" s="60" t="s">
        <v>1872</v>
      </c>
      <c r="M89" s="58"/>
      <c r="N89" s="62"/>
    </row>
    <row r="90" spans="1:14" s="56" customFormat="1" ht="23.25" customHeight="1" x14ac:dyDescent="0.25">
      <c r="A90" s="57" t="s">
        <v>1390</v>
      </c>
      <c r="B90" s="58" t="s">
        <v>1308</v>
      </c>
      <c r="C90" s="58" t="s">
        <v>341</v>
      </c>
      <c r="D90" s="58" t="s">
        <v>660</v>
      </c>
      <c r="E90" s="59" t="s">
        <v>1831</v>
      </c>
      <c r="F90" s="59" t="s">
        <v>44</v>
      </c>
      <c r="G90" s="87" t="s">
        <v>326</v>
      </c>
      <c r="H90" s="60">
        <v>1</v>
      </c>
      <c r="I90" s="61">
        <v>17.45</v>
      </c>
      <c r="J90" s="59" t="s">
        <v>25</v>
      </c>
      <c r="K90" s="60">
        <v>220</v>
      </c>
      <c r="L90" s="60" t="s">
        <v>1873</v>
      </c>
      <c r="M90" s="58"/>
      <c r="N90" s="62"/>
    </row>
    <row r="91" spans="1:14" s="56" customFormat="1" ht="23.25" customHeight="1" x14ac:dyDescent="0.25">
      <c r="A91" s="57" t="s">
        <v>1390</v>
      </c>
      <c r="B91" s="58" t="s">
        <v>1309</v>
      </c>
      <c r="C91" s="58" t="s">
        <v>341</v>
      </c>
      <c r="D91" s="58" t="s">
        <v>660</v>
      </c>
      <c r="E91" s="59" t="s">
        <v>1831</v>
      </c>
      <c r="F91" s="59" t="s">
        <v>44</v>
      </c>
      <c r="G91" s="87" t="s">
        <v>326</v>
      </c>
      <c r="H91" s="60">
        <v>1</v>
      </c>
      <c r="I91" s="61">
        <v>17.45</v>
      </c>
      <c r="J91" s="59" t="s">
        <v>25</v>
      </c>
      <c r="K91" s="60">
        <v>220</v>
      </c>
      <c r="L91" s="60" t="s">
        <v>1873</v>
      </c>
      <c r="M91" s="58"/>
      <c r="N91" s="62"/>
    </row>
    <row r="92" spans="1:14" s="56" customFormat="1" ht="23.25" customHeight="1" x14ac:dyDescent="0.25">
      <c r="A92" s="57" t="s">
        <v>1390</v>
      </c>
      <c r="B92" s="58" t="s">
        <v>1874</v>
      </c>
      <c r="C92" s="58" t="s">
        <v>1311</v>
      </c>
      <c r="D92" s="58" t="s">
        <v>1310</v>
      </c>
      <c r="E92" s="59" t="s">
        <v>1831</v>
      </c>
      <c r="F92" s="59" t="s">
        <v>147</v>
      </c>
      <c r="G92" s="87" t="s">
        <v>326</v>
      </c>
      <c r="H92" s="60">
        <v>2</v>
      </c>
      <c r="I92" s="61">
        <v>3.53</v>
      </c>
      <c r="J92" s="59" t="s">
        <v>25</v>
      </c>
      <c r="K92" s="60">
        <v>220</v>
      </c>
      <c r="L92" s="60" t="s">
        <v>1875</v>
      </c>
      <c r="M92" s="58"/>
      <c r="N92" s="62"/>
    </row>
    <row r="93" spans="1:14" s="56" customFormat="1" ht="23.25" customHeight="1" x14ac:dyDescent="0.25">
      <c r="A93" s="57" t="s">
        <v>1390</v>
      </c>
      <c r="B93" s="58" t="s">
        <v>1391</v>
      </c>
      <c r="C93" s="58" t="s">
        <v>63</v>
      </c>
      <c r="D93" s="58" t="s">
        <v>482</v>
      </c>
      <c r="E93" s="59" t="s">
        <v>1831</v>
      </c>
      <c r="F93" s="59" t="s">
        <v>44</v>
      </c>
      <c r="G93" s="87" t="s">
        <v>326</v>
      </c>
      <c r="H93" s="60">
        <v>1</v>
      </c>
      <c r="I93" s="61">
        <v>92.3</v>
      </c>
      <c r="J93" s="59" t="s">
        <v>25</v>
      </c>
      <c r="K93" s="60">
        <v>220</v>
      </c>
      <c r="L93" s="60">
        <v>250</v>
      </c>
      <c r="M93" s="58"/>
      <c r="N93" s="62"/>
    </row>
    <row r="94" spans="1:14" s="56" customFormat="1" ht="23.25" customHeight="1" x14ac:dyDescent="0.25">
      <c r="A94" s="57" t="s">
        <v>1390</v>
      </c>
      <c r="B94" s="58" t="s">
        <v>1876</v>
      </c>
      <c r="C94" s="58" t="s">
        <v>859</v>
      </c>
      <c r="D94" s="58" t="s">
        <v>1815</v>
      </c>
      <c r="E94" s="59" t="s">
        <v>1831</v>
      </c>
      <c r="F94" s="59" t="s">
        <v>44</v>
      </c>
      <c r="G94" s="87" t="s">
        <v>326</v>
      </c>
      <c r="H94" s="60">
        <v>2</v>
      </c>
      <c r="I94" s="61">
        <v>13.89</v>
      </c>
      <c r="J94" s="59" t="s">
        <v>25</v>
      </c>
      <c r="K94" s="60">
        <v>220</v>
      </c>
      <c r="L94" s="60" t="s">
        <v>1872</v>
      </c>
      <c r="M94" s="58"/>
      <c r="N94" s="62"/>
    </row>
    <row r="95" spans="1:14" s="56" customFormat="1" ht="23.25" customHeight="1" x14ac:dyDescent="0.25">
      <c r="A95" s="57" t="s">
        <v>1390</v>
      </c>
      <c r="B95" s="58" t="s">
        <v>352</v>
      </c>
      <c r="C95" s="58" t="s">
        <v>353</v>
      </c>
      <c r="D95" s="58" t="s">
        <v>121</v>
      </c>
      <c r="E95" s="59" t="s">
        <v>1831</v>
      </c>
      <c r="F95" s="59" t="s">
        <v>44</v>
      </c>
      <c r="G95" s="87" t="s">
        <v>326</v>
      </c>
      <c r="H95" s="60">
        <v>1</v>
      </c>
      <c r="I95" s="61">
        <v>57.1</v>
      </c>
      <c r="J95" s="59" t="s">
        <v>25</v>
      </c>
      <c r="K95" s="60">
        <v>220</v>
      </c>
      <c r="L95" s="60">
        <v>180</v>
      </c>
      <c r="M95" s="58"/>
      <c r="N95" s="62"/>
    </row>
    <row r="96" spans="1:14" s="56" customFormat="1" ht="23.25" customHeight="1" x14ac:dyDescent="0.25">
      <c r="A96" s="57" t="s">
        <v>1390</v>
      </c>
      <c r="B96" s="58" t="s">
        <v>1312</v>
      </c>
      <c r="C96" s="58" t="s">
        <v>333</v>
      </c>
      <c r="D96" s="58" t="s">
        <v>1310</v>
      </c>
      <c r="E96" s="59" t="s">
        <v>1831</v>
      </c>
      <c r="F96" s="59" t="s">
        <v>147</v>
      </c>
      <c r="G96" s="87" t="s">
        <v>326</v>
      </c>
      <c r="H96" s="60">
        <v>1</v>
      </c>
      <c r="I96" s="61">
        <v>2.64</v>
      </c>
      <c r="J96" s="59" t="s">
        <v>25</v>
      </c>
      <c r="K96" s="60">
        <v>220</v>
      </c>
      <c r="L96" s="60">
        <v>1000</v>
      </c>
      <c r="M96" s="58"/>
      <c r="N96" s="62"/>
    </row>
    <row r="97" spans="1:14" s="56" customFormat="1" ht="23.25" customHeight="1" x14ac:dyDescent="0.25">
      <c r="A97" s="57" t="s">
        <v>1390</v>
      </c>
      <c r="B97" s="58" t="s">
        <v>354</v>
      </c>
      <c r="C97" s="58" t="s">
        <v>355</v>
      </c>
      <c r="D97" s="58" t="s">
        <v>83</v>
      </c>
      <c r="E97" s="59" t="s">
        <v>1831</v>
      </c>
      <c r="F97" s="59" t="s">
        <v>147</v>
      </c>
      <c r="G97" s="87" t="s">
        <v>326</v>
      </c>
      <c r="H97" s="60">
        <v>1</v>
      </c>
      <c r="I97" s="61">
        <v>103.7</v>
      </c>
      <c r="J97" s="59" t="s">
        <v>25</v>
      </c>
      <c r="K97" s="60">
        <v>220</v>
      </c>
      <c r="L97" s="60">
        <v>180</v>
      </c>
      <c r="M97" s="58"/>
      <c r="N97" s="62"/>
    </row>
    <row r="98" spans="1:14" s="56" customFormat="1" ht="23.25" customHeight="1" x14ac:dyDescent="0.25">
      <c r="A98" s="57" t="s">
        <v>1390</v>
      </c>
      <c r="B98" s="58" t="s">
        <v>357</v>
      </c>
      <c r="C98" s="58" t="s">
        <v>306</v>
      </c>
      <c r="D98" s="58" t="s">
        <v>358</v>
      </c>
      <c r="E98" s="59" t="s">
        <v>1831</v>
      </c>
      <c r="F98" s="59" t="s">
        <v>147</v>
      </c>
      <c r="G98" s="87" t="s">
        <v>326</v>
      </c>
      <c r="H98" s="60">
        <v>2</v>
      </c>
      <c r="I98" s="61">
        <v>3.91</v>
      </c>
      <c r="J98" s="59" t="s">
        <v>25</v>
      </c>
      <c r="K98" s="60">
        <v>220</v>
      </c>
      <c r="L98" s="60" t="s">
        <v>1877</v>
      </c>
      <c r="M98" s="58"/>
      <c r="N98" s="62"/>
    </row>
    <row r="99" spans="1:14" s="56" customFormat="1" ht="23.25" customHeight="1" x14ac:dyDescent="0.25">
      <c r="A99" s="57" t="s">
        <v>1390</v>
      </c>
      <c r="B99" s="58" t="s">
        <v>359</v>
      </c>
      <c r="C99" s="58" t="s">
        <v>360</v>
      </c>
      <c r="D99" s="58" t="s">
        <v>1878</v>
      </c>
      <c r="E99" s="59" t="s">
        <v>1831</v>
      </c>
      <c r="F99" s="59" t="s">
        <v>147</v>
      </c>
      <c r="G99" s="87" t="s">
        <v>326</v>
      </c>
      <c r="H99" s="60">
        <v>1</v>
      </c>
      <c r="I99" s="61">
        <v>106</v>
      </c>
      <c r="J99" s="59" t="s">
        <v>25</v>
      </c>
      <c r="K99" s="60">
        <v>220</v>
      </c>
      <c r="L99" s="60">
        <v>180</v>
      </c>
      <c r="M99" s="58"/>
      <c r="N99" s="62"/>
    </row>
    <row r="100" spans="1:14" s="56" customFormat="1" ht="23.25" customHeight="1" x14ac:dyDescent="0.25">
      <c r="A100" s="57" t="s">
        <v>1390</v>
      </c>
      <c r="B100" s="58" t="s">
        <v>1380</v>
      </c>
      <c r="C100" s="58" t="s">
        <v>1375</v>
      </c>
      <c r="D100" s="58" t="s">
        <v>23</v>
      </c>
      <c r="E100" s="59" t="s">
        <v>1831</v>
      </c>
      <c r="F100" s="59" t="s">
        <v>147</v>
      </c>
      <c r="G100" s="87" t="s">
        <v>326</v>
      </c>
      <c r="H100" s="60">
        <v>2</v>
      </c>
      <c r="I100" s="61">
        <v>2.73</v>
      </c>
      <c r="J100" s="59" t="s">
        <v>25</v>
      </c>
      <c r="K100" s="60">
        <v>220</v>
      </c>
      <c r="L100" s="60" t="s">
        <v>1863</v>
      </c>
      <c r="M100" s="58"/>
      <c r="N100" s="62"/>
    </row>
    <row r="101" spans="1:14" s="56" customFormat="1" ht="23.25" customHeight="1" x14ac:dyDescent="0.25">
      <c r="A101" s="57" t="s">
        <v>1390</v>
      </c>
      <c r="B101" s="58" t="s">
        <v>1381</v>
      </c>
      <c r="C101" s="58" t="s">
        <v>1375</v>
      </c>
      <c r="D101" s="58" t="s">
        <v>29</v>
      </c>
      <c r="E101" s="59" t="s">
        <v>1831</v>
      </c>
      <c r="F101" s="59" t="s">
        <v>147</v>
      </c>
      <c r="G101" s="87" t="s">
        <v>326</v>
      </c>
      <c r="H101" s="60">
        <v>2</v>
      </c>
      <c r="I101" s="61">
        <v>2.09</v>
      </c>
      <c r="J101" s="59" t="s">
        <v>25</v>
      </c>
      <c r="K101" s="60">
        <v>220</v>
      </c>
      <c r="L101" s="60" t="s">
        <v>1864</v>
      </c>
      <c r="M101" s="58"/>
      <c r="N101" s="62"/>
    </row>
    <row r="102" spans="1:14" s="56" customFormat="1" ht="23.25" customHeight="1" x14ac:dyDescent="0.25">
      <c r="A102" s="57" t="s">
        <v>1390</v>
      </c>
      <c r="B102" s="58" t="s">
        <v>362</v>
      </c>
      <c r="C102" s="58" t="s">
        <v>53</v>
      </c>
      <c r="D102" s="58" t="s">
        <v>1375</v>
      </c>
      <c r="E102" s="59" t="s">
        <v>1831</v>
      </c>
      <c r="F102" s="59" t="s">
        <v>147</v>
      </c>
      <c r="G102" s="87" t="s">
        <v>326</v>
      </c>
      <c r="H102" s="60">
        <v>1</v>
      </c>
      <c r="I102" s="61">
        <v>63.76</v>
      </c>
      <c r="J102" s="59" t="s">
        <v>25</v>
      </c>
      <c r="K102" s="60">
        <v>500</v>
      </c>
      <c r="L102" s="60">
        <v>1400</v>
      </c>
      <c r="M102" s="58"/>
      <c r="N102" s="62"/>
    </row>
    <row r="103" spans="1:14" s="56" customFormat="1" ht="23.25" customHeight="1" x14ac:dyDescent="0.25">
      <c r="A103" s="57" t="s">
        <v>1390</v>
      </c>
      <c r="B103" s="58" t="s">
        <v>1392</v>
      </c>
      <c r="C103" s="58" t="s">
        <v>1375</v>
      </c>
      <c r="D103" s="58" t="s">
        <v>345</v>
      </c>
      <c r="E103" s="59" t="s">
        <v>1831</v>
      </c>
      <c r="F103" s="59" t="s">
        <v>147</v>
      </c>
      <c r="G103" s="87" t="s">
        <v>326</v>
      </c>
      <c r="H103" s="60">
        <v>1</v>
      </c>
      <c r="I103" s="61">
        <v>27.33</v>
      </c>
      <c r="J103" s="59" t="s">
        <v>25</v>
      </c>
      <c r="K103" s="60">
        <v>500</v>
      </c>
      <c r="L103" s="60">
        <v>1400</v>
      </c>
      <c r="M103" s="58"/>
      <c r="N103" s="62"/>
    </row>
    <row r="104" spans="1:14" s="56" customFormat="1" ht="23.25" customHeight="1" x14ac:dyDescent="0.25">
      <c r="A104" s="57" t="s">
        <v>1390</v>
      </c>
      <c r="B104" s="58" t="s">
        <v>363</v>
      </c>
      <c r="C104" s="58" t="s">
        <v>345</v>
      </c>
      <c r="D104" s="58" t="s">
        <v>364</v>
      </c>
      <c r="E104" s="59" t="s">
        <v>1831</v>
      </c>
      <c r="F104" s="59" t="s">
        <v>147</v>
      </c>
      <c r="G104" s="87" t="s">
        <v>326</v>
      </c>
      <c r="H104" s="60">
        <v>1</v>
      </c>
      <c r="I104" s="61">
        <v>377</v>
      </c>
      <c r="J104" s="59" t="s">
        <v>25</v>
      </c>
      <c r="K104" s="60">
        <v>500</v>
      </c>
      <c r="L104" s="60">
        <v>1300</v>
      </c>
      <c r="M104" s="58"/>
      <c r="N104" s="62"/>
    </row>
    <row r="105" spans="1:14" s="56" customFormat="1" ht="23.25" customHeight="1" x14ac:dyDescent="0.25">
      <c r="A105" s="57" t="s">
        <v>1390</v>
      </c>
      <c r="B105" s="58" t="s">
        <v>365</v>
      </c>
      <c r="C105" s="58" t="s">
        <v>364</v>
      </c>
      <c r="D105" s="58" t="s">
        <v>358</v>
      </c>
      <c r="E105" s="59" t="s">
        <v>1831</v>
      </c>
      <c r="F105" s="59" t="s">
        <v>147</v>
      </c>
      <c r="G105" s="87" t="s">
        <v>326</v>
      </c>
      <c r="H105" s="60">
        <v>1</v>
      </c>
      <c r="I105" s="61">
        <v>145</v>
      </c>
      <c r="J105" s="59" t="s">
        <v>25</v>
      </c>
      <c r="K105" s="60">
        <v>500</v>
      </c>
      <c r="L105" s="60">
        <v>1300</v>
      </c>
      <c r="M105" s="58"/>
      <c r="N105" s="62"/>
    </row>
    <row r="106" spans="1:14" s="56" customFormat="1" ht="23.25" customHeight="1" x14ac:dyDescent="0.25">
      <c r="A106" s="57" t="s">
        <v>1390</v>
      </c>
      <c r="B106" s="58" t="s">
        <v>366</v>
      </c>
      <c r="C106" s="58" t="s">
        <v>358</v>
      </c>
      <c r="D106" s="58" t="s">
        <v>367</v>
      </c>
      <c r="E106" s="59" t="s">
        <v>1831</v>
      </c>
      <c r="F106" s="59" t="s">
        <v>147</v>
      </c>
      <c r="G106" s="87" t="s">
        <v>326</v>
      </c>
      <c r="H106" s="60">
        <v>1</v>
      </c>
      <c r="I106" s="61">
        <v>327</v>
      </c>
      <c r="J106" s="59" t="s">
        <v>25</v>
      </c>
      <c r="K106" s="60">
        <v>500</v>
      </c>
      <c r="L106" s="60">
        <v>840</v>
      </c>
      <c r="M106" s="58"/>
      <c r="N106" s="62"/>
    </row>
    <row r="107" spans="1:14" s="56" customFormat="1" ht="23.25" customHeight="1" x14ac:dyDescent="0.25">
      <c r="A107" s="66" t="s">
        <v>1390</v>
      </c>
      <c r="B107" s="58" t="s">
        <v>369</v>
      </c>
      <c r="C107" s="58" t="s">
        <v>53</v>
      </c>
      <c r="D107" s="58" t="s">
        <v>1879</v>
      </c>
      <c r="E107" s="59" t="s">
        <v>1831</v>
      </c>
      <c r="F107" s="59" t="s">
        <v>44</v>
      </c>
      <c r="G107" s="87" t="s">
        <v>326</v>
      </c>
      <c r="H107" s="60">
        <v>1</v>
      </c>
      <c r="I107" s="61">
        <v>7.98</v>
      </c>
      <c r="J107" s="59" t="s">
        <v>25</v>
      </c>
      <c r="K107" s="60">
        <v>500</v>
      </c>
      <c r="L107" s="60">
        <v>860</v>
      </c>
      <c r="M107" s="58"/>
      <c r="N107" s="62"/>
    </row>
    <row r="108" spans="1:14" s="56" customFormat="1" ht="23.25" customHeight="1" x14ac:dyDescent="0.25">
      <c r="A108" s="66" t="s">
        <v>1390</v>
      </c>
      <c r="B108" s="58" t="s">
        <v>371</v>
      </c>
      <c r="C108" s="58" t="s">
        <v>53</v>
      </c>
      <c r="D108" s="58" t="s">
        <v>372</v>
      </c>
      <c r="E108" s="59" t="s">
        <v>1831</v>
      </c>
      <c r="F108" s="59" t="s">
        <v>44</v>
      </c>
      <c r="G108" s="87" t="s">
        <v>326</v>
      </c>
      <c r="H108" s="60">
        <v>1</v>
      </c>
      <c r="I108" s="61">
        <v>1.98</v>
      </c>
      <c r="J108" s="59" t="s">
        <v>25</v>
      </c>
      <c r="K108" s="60">
        <v>500</v>
      </c>
      <c r="L108" s="60">
        <v>700</v>
      </c>
      <c r="M108" s="58"/>
      <c r="N108" s="62"/>
    </row>
    <row r="109" spans="1:14" s="56" customFormat="1" ht="23.25" customHeight="1" x14ac:dyDescent="0.25">
      <c r="A109" s="66" t="s">
        <v>1390</v>
      </c>
      <c r="B109" s="58" t="s">
        <v>1313</v>
      </c>
      <c r="C109" s="58" t="s">
        <v>1310</v>
      </c>
      <c r="D109" s="58" t="s">
        <v>1056</v>
      </c>
      <c r="E109" s="59" t="s">
        <v>1831</v>
      </c>
      <c r="F109" s="59" t="s">
        <v>147</v>
      </c>
      <c r="G109" s="87" t="s">
        <v>326</v>
      </c>
      <c r="H109" s="60">
        <v>1</v>
      </c>
      <c r="I109" s="61">
        <v>359.61</v>
      </c>
      <c r="J109" s="59" t="s">
        <v>25</v>
      </c>
      <c r="K109" s="60">
        <v>500</v>
      </c>
      <c r="L109" s="60">
        <v>1400</v>
      </c>
      <c r="M109" s="58"/>
      <c r="N109" s="62"/>
    </row>
    <row r="110" spans="1:14" s="56" customFormat="1" ht="23.25" customHeight="1" x14ac:dyDescent="0.25">
      <c r="A110" s="66" t="s">
        <v>1390</v>
      </c>
      <c r="B110" s="58" t="s">
        <v>1314</v>
      </c>
      <c r="C110" s="58" t="s">
        <v>1056</v>
      </c>
      <c r="D110" s="58" t="s">
        <v>1307</v>
      </c>
      <c r="E110" s="59" t="s">
        <v>1831</v>
      </c>
      <c r="F110" s="59" t="s">
        <v>147</v>
      </c>
      <c r="G110" s="87" t="s">
        <v>326</v>
      </c>
      <c r="H110" s="60">
        <v>1</v>
      </c>
      <c r="I110" s="61">
        <v>454.46</v>
      </c>
      <c r="J110" s="59" t="s">
        <v>25</v>
      </c>
      <c r="K110" s="60">
        <v>500</v>
      </c>
      <c r="L110" s="60">
        <v>1400</v>
      </c>
      <c r="M110" s="58"/>
      <c r="N110" s="62"/>
    </row>
    <row r="111" spans="1:14" s="56" customFormat="1" ht="23.25" customHeight="1" x14ac:dyDescent="0.25">
      <c r="A111" s="66" t="s">
        <v>1390</v>
      </c>
      <c r="B111" s="58" t="s">
        <v>1315</v>
      </c>
      <c r="C111" s="58" t="s">
        <v>1307</v>
      </c>
      <c r="D111" s="58" t="s">
        <v>1016</v>
      </c>
      <c r="E111" s="59" t="s">
        <v>1831</v>
      </c>
      <c r="F111" s="59" t="s">
        <v>147</v>
      </c>
      <c r="G111" s="87" t="s">
        <v>326</v>
      </c>
      <c r="H111" s="60">
        <v>1</v>
      </c>
      <c r="I111" s="61">
        <v>97.7</v>
      </c>
      <c r="J111" s="59" t="s">
        <v>25</v>
      </c>
      <c r="K111" s="60">
        <v>500</v>
      </c>
      <c r="L111" s="60">
        <v>1400</v>
      </c>
      <c r="M111" s="58"/>
      <c r="N111" s="62"/>
    </row>
    <row r="112" spans="1:14" s="56" customFormat="1" ht="23.25" customHeight="1" x14ac:dyDescent="0.25">
      <c r="A112" s="66" t="s">
        <v>1390</v>
      </c>
      <c r="B112" s="58" t="s">
        <v>1880</v>
      </c>
      <c r="C112" s="58" t="s">
        <v>1881</v>
      </c>
      <c r="D112" s="58" t="s">
        <v>1137</v>
      </c>
      <c r="E112" s="59" t="s">
        <v>1831</v>
      </c>
      <c r="F112" s="59" t="s">
        <v>44</v>
      </c>
      <c r="G112" s="87" t="s">
        <v>326</v>
      </c>
      <c r="H112" s="60">
        <v>2</v>
      </c>
      <c r="I112" s="61">
        <v>0.32500000000000001</v>
      </c>
      <c r="J112" s="59" t="s">
        <v>25</v>
      </c>
      <c r="K112" s="60">
        <v>66</v>
      </c>
      <c r="L112" s="60">
        <v>150</v>
      </c>
      <c r="M112" s="58"/>
      <c r="N112" s="62"/>
    </row>
    <row r="113" spans="1:14" s="56" customFormat="1" ht="23.25" customHeight="1" x14ac:dyDescent="0.25">
      <c r="A113" s="57" t="s">
        <v>1390</v>
      </c>
      <c r="B113" s="58" t="s">
        <v>1880</v>
      </c>
      <c r="C113" s="58" t="s">
        <v>1881</v>
      </c>
      <c r="D113" s="58" t="s">
        <v>1137</v>
      </c>
      <c r="E113" s="59" t="s">
        <v>1831</v>
      </c>
      <c r="F113" s="59" t="s">
        <v>44</v>
      </c>
      <c r="G113" s="87" t="s">
        <v>326</v>
      </c>
      <c r="H113" s="60">
        <v>2</v>
      </c>
      <c r="I113" s="61">
        <v>2.2999999999999998</v>
      </c>
      <c r="J113" s="59" t="s">
        <v>17</v>
      </c>
      <c r="K113" s="60">
        <v>66</v>
      </c>
      <c r="L113" s="60">
        <v>101</v>
      </c>
      <c r="M113" s="58"/>
      <c r="N113" s="62"/>
    </row>
    <row r="114" spans="1:14" s="56" customFormat="1" ht="23.25" customHeight="1" x14ac:dyDescent="0.25">
      <c r="A114" s="57" t="s">
        <v>1390</v>
      </c>
      <c r="B114" s="58" t="s">
        <v>2300</v>
      </c>
      <c r="C114" s="58" t="s">
        <v>1375</v>
      </c>
      <c r="D114" s="58" t="s">
        <v>2301</v>
      </c>
      <c r="E114" s="59" t="s">
        <v>1831</v>
      </c>
      <c r="F114" s="59" t="s">
        <v>147</v>
      </c>
      <c r="G114" s="87" t="s">
        <v>326</v>
      </c>
      <c r="H114" s="60">
        <v>1</v>
      </c>
      <c r="I114" s="61">
        <v>210.7</v>
      </c>
      <c r="J114" s="59"/>
      <c r="K114" s="60">
        <v>500</v>
      </c>
      <c r="L114" s="60"/>
      <c r="M114" s="58"/>
      <c r="N114" s="62"/>
    </row>
    <row r="115" spans="1:14" s="56" customFormat="1" ht="23.25" customHeight="1" x14ac:dyDescent="0.25">
      <c r="A115" s="57" t="s">
        <v>1390</v>
      </c>
      <c r="B115" s="58" t="s">
        <v>2302</v>
      </c>
      <c r="C115" s="58" t="s">
        <v>2301</v>
      </c>
      <c r="D115" s="58" t="s">
        <v>39</v>
      </c>
      <c r="E115" s="59" t="s">
        <v>1831</v>
      </c>
      <c r="F115" s="59" t="s">
        <v>147</v>
      </c>
      <c r="G115" s="87" t="s">
        <v>326</v>
      </c>
      <c r="H115" s="60">
        <v>1</v>
      </c>
      <c r="I115" s="61">
        <v>14.63</v>
      </c>
      <c r="J115" s="59"/>
      <c r="K115" s="60">
        <v>220</v>
      </c>
      <c r="L115" s="60"/>
      <c r="M115" s="58"/>
      <c r="N115" s="62"/>
    </row>
    <row r="116" spans="1:14" s="56" customFormat="1" ht="23.25" customHeight="1" x14ac:dyDescent="0.25">
      <c r="A116" s="57" t="s">
        <v>1390</v>
      </c>
      <c r="B116" s="58" t="s">
        <v>2303</v>
      </c>
      <c r="C116" s="58" t="s">
        <v>1310</v>
      </c>
      <c r="D116" s="58" t="s">
        <v>2301</v>
      </c>
      <c r="E116" s="59" t="s">
        <v>1831</v>
      </c>
      <c r="F116" s="59" t="s">
        <v>147</v>
      </c>
      <c r="G116" s="87" t="s">
        <v>326</v>
      </c>
      <c r="H116" s="60">
        <v>1</v>
      </c>
      <c r="I116" s="61">
        <v>167.09</v>
      </c>
      <c r="J116" s="59"/>
      <c r="K116" s="60">
        <v>500</v>
      </c>
      <c r="L116" s="60"/>
      <c r="M116" s="58"/>
      <c r="N116" s="62"/>
    </row>
    <row r="117" spans="1:14" s="56" customFormat="1" ht="23.25" customHeight="1" x14ac:dyDescent="0.25">
      <c r="A117" s="57" t="s">
        <v>1784</v>
      </c>
      <c r="B117" s="58" t="s">
        <v>765</v>
      </c>
      <c r="C117" s="58" t="s">
        <v>1123</v>
      </c>
      <c r="D117" s="58" t="s">
        <v>1149</v>
      </c>
      <c r="E117" s="59" t="s">
        <v>1831</v>
      </c>
      <c r="F117" s="63" t="s">
        <v>17</v>
      </c>
      <c r="G117" s="88" t="s">
        <v>2268</v>
      </c>
      <c r="H117" s="64">
        <v>1</v>
      </c>
      <c r="I117" s="65">
        <v>19.670000000000002</v>
      </c>
      <c r="J117" s="63" t="s">
        <v>25</v>
      </c>
      <c r="K117" s="64">
        <v>33</v>
      </c>
      <c r="L117" s="64">
        <v>12.85</v>
      </c>
      <c r="M117" s="58" t="s">
        <v>26</v>
      </c>
      <c r="N117" s="62">
        <v>107</v>
      </c>
    </row>
    <row r="118" spans="1:14" s="56" customFormat="1" ht="23.25" customHeight="1" x14ac:dyDescent="0.25">
      <c r="A118" s="57" t="s">
        <v>1784</v>
      </c>
      <c r="B118" s="58" t="s">
        <v>767</v>
      </c>
      <c r="C118" s="58" t="s">
        <v>1626</v>
      </c>
      <c r="D118" s="58" t="s">
        <v>1882</v>
      </c>
      <c r="E118" s="59" t="s">
        <v>1831</v>
      </c>
      <c r="F118" s="63" t="s">
        <v>44</v>
      </c>
      <c r="G118" s="88" t="s">
        <v>2268</v>
      </c>
      <c r="H118" s="64">
        <v>1</v>
      </c>
      <c r="I118" s="65">
        <v>48</v>
      </c>
      <c r="J118" s="63" t="s">
        <v>25</v>
      </c>
      <c r="K118" s="64">
        <v>60</v>
      </c>
      <c r="L118" s="64">
        <v>25</v>
      </c>
      <c r="M118" s="58" t="s">
        <v>26</v>
      </c>
      <c r="N118" s="62">
        <v>120</v>
      </c>
    </row>
    <row r="119" spans="1:14" s="56" customFormat="1" ht="23.25" customHeight="1" x14ac:dyDescent="0.25">
      <c r="A119" s="57" t="s">
        <v>1784</v>
      </c>
      <c r="B119" s="58" t="s">
        <v>1883</v>
      </c>
      <c r="C119" s="58" t="s">
        <v>1882</v>
      </c>
      <c r="D119" s="58" t="s">
        <v>1884</v>
      </c>
      <c r="E119" s="59" t="s">
        <v>1831</v>
      </c>
      <c r="F119" s="63" t="s">
        <v>44</v>
      </c>
      <c r="G119" s="88" t="s">
        <v>2268</v>
      </c>
      <c r="H119" s="64">
        <v>1</v>
      </c>
      <c r="I119" s="65">
        <v>27</v>
      </c>
      <c r="J119" s="63" t="s">
        <v>25</v>
      </c>
      <c r="K119" s="64">
        <v>60</v>
      </c>
      <c r="L119" s="64">
        <v>30</v>
      </c>
      <c r="M119" s="58" t="s">
        <v>26</v>
      </c>
      <c r="N119" s="62">
        <v>120</v>
      </c>
    </row>
    <row r="120" spans="1:14" s="56" customFormat="1" ht="23.25" customHeight="1" x14ac:dyDescent="0.25">
      <c r="A120" s="57" t="s">
        <v>1784</v>
      </c>
      <c r="B120" s="58" t="s">
        <v>1885</v>
      </c>
      <c r="C120" s="58" t="s">
        <v>334</v>
      </c>
      <c r="D120" s="58" t="s">
        <v>1886</v>
      </c>
      <c r="E120" s="59" t="s">
        <v>1831</v>
      </c>
      <c r="F120" s="63" t="s">
        <v>44</v>
      </c>
      <c r="G120" s="88" t="s">
        <v>2268</v>
      </c>
      <c r="H120" s="64">
        <v>1</v>
      </c>
      <c r="I120" s="65">
        <v>2.7</v>
      </c>
      <c r="J120" s="63" t="s">
        <v>25</v>
      </c>
      <c r="K120" s="64">
        <v>66</v>
      </c>
      <c r="L120" s="64">
        <v>37</v>
      </c>
      <c r="M120" s="58" t="s">
        <v>26</v>
      </c>
      <c r="N120" s="62">
        <v>240</v>
      </c>
    </row>
    <row r="121" spans="1:14" s="56" customFormat="1" ht="23.25" customHeight="1" x14ac:dyDescent="0.25">
      <c r="A121" s="57" t="s">
        <v>1784</v>
      </c>
      <c r="B121" s="58" t="s">
        <v>763</v>
      </c>
      <c r="C121" s="58" t="s">
        <v>762</v>
      </c>
      <c r="D121" s="58" t="s">
        <v>1887</v>
      </c>
      <c r="E121" s="59" t="s">
        <v>1831</v>
      </c>
      <c r="F121" s="63" t="s">
        <v>17</v>
      </c>
      <c r="G121" s="88" t="s">
        <v>2268</v>
      </c>
      <c r="H121" s="64">
        <v>1</v>
      </c>
      <c r="I121" s="65">
        <v>60.56</v>
      </c>
      <c r="J121" s="63" t="s">
        <v>25</v>
      </c>
      <c r="K121" s="64">
        <v>66</v>
      </c>
      <c r="L121" s="64">
        <v>25</v>
      </c>
      <c r="M121" s="58" t="s">
        <v>26</v>
      </c>
      <c r="N121" s="62">
        <v>204</v>
      </c>
    </row>
    <row r="122" spans="1:14" s="56" customFormat="1" ht="23.25" customHeight="1" x14ac:dyDescent="0.25">
      <c r="A122" s="57" t="s">
        <v>1784</v>
      </c>
      <c r="B122" s="58" t="s">
        <v>764</v>
      </c>
      <c r="C122" s="58" t="s">
        <v>1887</v>
      </c>
      <c r="D122" s="58" t="s">
        <v>1123</v>
      </c>
      <c r="E122" s="59" t="s">
        <v>1831</v>
      </c>
      <c r="F122" s="63" t="s">
        <v>17</v>
      </c>
      <c r="G122" s="88" t="s">
        <v>2268</v>
      </c>
      <c r="H122" s="64">
        <v>1</v>
      </c>
      <c r="I122" s="65">
        <v>47</v>
      </c>
      <c r="J122" s="63" t="s">
        <v>25</v>
      </c>
      <c r="K122" s="64">
        <v>66</v>
      </c>
      <c r="L122" s="64">
        <v>25</v>
      </c>
      <c r="M122" s="58" t="s">
        <v>26</v>
      </c>
      <c r="N122" s="62">
        <v>204</v>
      </c>
    </row>
    <row r="123" spans="1:14" s="56" customFormat="1" ht="23.25" customHeight="1" x14ac:dyDescent="0.25">
      <c r="A123" s="57" t="s">
        <v>1784</v>
      </c>
      <c r="B123" s="58" t="s">
        <v>766</v>
      </c>
      <c r="C123" s="58" t="s">
        <v>1149</v>
      </c>
      <c r="D123" s="58" t="s">
        <v>1123</v>
      </c>
      <c r="E123" s="59" t="s">
        <v>1831</v>
      </c>
      <c r="F123" s="63" t="s">
        <v>44</v>
      </c>
      <c r="G123" s="88" t="s">
        <v>2268</v>
      </c>
      <c r="H123" s="64">
        <v>1</v>
      </c>
      <c r="I123" s="65">
        <v>19.39</v>
      </c>
      <c r="J123" s="63" t="s">
        <v>25</v>
      </c>
      <c r="K123" s="64">
        <v>66</v>
      </c>
      <c r="L123" s="64">
        <v>43</v>
      </c>
      <c r="M123" s="58" t="s">
        <v>26</v>
      </c>
      <c r="N123" s="62">
        <v>120</v>
      </c>
    </row>
    <row r="124" spans="1:14" s="56" customFormat="1" ht="23.25" customHeight="1" x14ac:dyDescent="0.25">
      <c r="A124" s="57" t="s">
        <v>1784</v>
      </c>
      <c r="B124" s="58" t="s">
        <v>1035</v>
      </c>
      <c r="C124" s="58" t="s">
        <v>1884</v>
      </c>
      <c r="D124" s="58" t="s">
        <v>1034</v>
      </c>
      <c r="E124" s="59" t="s">
        <v>1831</v>
      </c>
      <c r="F124" s="63" t="s">
        <v>44</v>
      </c>
      <c r="G124" s="88" t="s">
        <v>2268</v>
      </c>
      <c r="H124" s="64">
        <v>2</v>
      </c>
      <c r="I124" s="65">
        <v>36.28</v>
      </c>
      <c r="J124" s="63" t="s">
        <v>25</v>
      </c>
      <c r="K124" s="64">
        <v>66</v>
      </c>
      <c r="L124" s="64">
        <v>25</v>
      </c>
      <c r="M124" s="58" t="s">
        <v>31</v>
      </c>
      <c r="N124" s="62">
        <v>281</v>
      </c>
    </row>
    <row r="125" spans="1:14" s="56" customFormat="1" ht="23.25" customHeight="1" x14ac:dyDescent="0.25">
      <c r="A125" s="57" t="s">
        <v>1422</v>
      </c>
      <c r="B125" s="58" t="s">
        <v>1005</v>
      </c>
      <c r="C125" s="58" t="s">
        <v>356</v>
      </c>
      <c r="D125" s="58" t="s">
        <v>1423</v>
      </c>
      <c r="E125" s="59" t="s">
        <v>1831</v>
      </c>
      <c r="F125" s="63" t="s">
        <v>44</v>
      </c>
      <c r="G125" s="88" t="s">
        <v>2269</v>
      </c>
      <c r="H125" s="64">
        <v>1</v>
      </c>
      <c r="I125" s="65">
        <v>2</v>
      </c>
      <c r="J125" s="63" t="s">
        <v>25</v>
      </c>
      <c r="K125" s="64">
        <v>220</v>
      </c>
      <c r="L125" s="64">
        <v>37.5</v>
      </c>
      <c r="M125" s="58" t="s">
        <v>1888</v>
      </c>
      <c r="N125" s="62">
        <v>506.7</v>
      </c>
    </row>
    <row r="126" spans="1:14" s="56" customFormat="1" ht="23.25" customHeight="1" x14ac:dyDescent="0.25">
      <c r="A126" s="57" t="s">
        <v>1422</v>
      </c>
      <c r="B126" s="58" t="s">
        <v>319</v>
      </c>
      <c r="C126" s="58" t="s">
        <v>622</v>
      </c>
      <c r="D126" s="58" t="s">
        <v>626</v>
      </c>
      <c r="E126" s="59" t="s">
        <v>1831</v>
      </c>
      <c r="F126" s="63" t="s">
        <v>17</v>
      </c>
      <c r="G126" s="88" t="s">
        <v>2269</v>
      </c>
      <c r="H126" s="64">
        <v>1</v>
      </c>
      <c r="I126" s="65">
        <v>16.010000000000002</v>
      </c>
      <c r="J126" s="63" t="s">
        <v>25</v>
      </c>
      <c r="K126" s="64">
        <v>60</v>
      </c>
      <c r="L126" s="64">
        <v>40</v>
      </c>
      <c r="M126" s="58" t="s">
        <v>26</v>
      </c>
      <c r="N126" s="62">
        <v>240</v>
      </c>
    </row>
    <row r="127" spans="1:14" s="56" customFormat="1" ht="23.25" customHeight="1" x14ac:dyDescent="0.25">
      <c r="A127" s="57" t="s">
        <v>1422</v>
      </c>
      <c r="B127" s="58" t="s">
        <v>324</v>
      </c>
      <c r="C127" s="58" t="s">
        <v>622</v>
      </c>
      <c r="D127" s="58" t="s">
        <v>626</v>
      </c>
      <c r="E127" s="59" t="s">
        <v>1831</v>
      </c>
      <c r="F127" s="63" t="s">
        <v>44</v>
      </c>
      <c r="G127" s="88" t="s">
        <v>2269</v>
      </c>
      <c r="H127" s="64">
        <v>1</v>
      </c>
      <c r="I127" s="65">
        <v>16.75</v>
      </c>
      <c r="J127" s="63" t="s">
        <v>25</v>
      </c>
      <c r="K127" s="64">
        <v>60</v>
      </c>
      <c r="L127" s="64">
        <v>40</v>
      </c>
      <c r="M127" s="58" t="s">
        <v>26</v>
      </c>
      <c r="N127" s="62">
        <v>240</v>
      </c>
    </row>
    <row r="128" spans="1:14" s="56" customFormat="1" ht="23.25" customHeight="1" x14ac:dyDescent="0.25">
      <c r="A128" s="57" t="s">
        <v>1393</v>
      </c>
      <c r="B128" s="58" t="s">
        <v>396</v>
      </c>
      <c r="C128" s="58" t="s">
        <v>397</v>
      </c>
      <c r="D128" s="58" t="s">
        <v>398</v>
      </c>
      <c r="E128" s="59" t="s">
        <v>1831</v>
      </c>
      <c r="F128" s="63" t="s">
        <v>17</v>
      </c>
      <c r="G128" s="88" t="s">
        <v>373</v>
      </c>
      <c r="H128" s="64">
        <v>1</v>
      </c>
      <c r="I128" s="65">
        <v>83.28</v>
      </c>
      <c r="J128" s="63" t="s">
        <v>25</v>
      </c>
      <c r="K128" s="64">
        <v>138</v>
      </c>
      <c r="L128" s="64">
        <v>120</v>
      </c>
      <c r="M128" s="58"/>
      <c r="N128" s="62"/>
    </row>
    <row r="129" spans="1:14" s="56" customFormat="1" ht="23.25" customHeight="1" x14ac:dyDescent="0.25">
      <c r="A129" s="57" t="s">
        <v>1393</v>
      </c>
      <c r="B129" s="58" t="s">
        <v>404</v>
      </c>
      <c r="C129" s="58" t="s">
        <v>397</v>
      </c>
      <c r="D129" s="58" t="s">
        <v>398</v>
      </c>
      <c r="E129" s="59" t="s">
        <v>1831</v>
      </c>
      <c r="F129" s="63" t="s">
        <v>17</v>
      </c>
      <c r="G129" s="88" t="s">
        <v>373</v>
      </c>
      <c r="H129" s="64">
        <v>1</v>
      </c>
      <c r="I129" s="65">
        <v>83.96</v>
      </c>
      <c r="J129" s="63" t="s">
        <v>25</v>
      </c>
      <c r="K129" s="64">
        <v>138</v>
      </c>
      <c r="L129" s="64">
        <v>120</v>
      </c>
      <c r="M129" s="58"/>
      <c r="N129" s="62"/>
    </row>
    <row r="130" spans="1:14" s="56" customFormat="1" ht="23.25" customHeight="1" x14ac:dyDescent="0.25">
      <c r="A130" s="57" t="s">
        <v>1393</v>
      </c>
      <c r="B130" s="58" t="s">
        <v>405</v>
      </c>
      <c r="C130" s="58" t="s">
        <v>397</v>
      </c>
      <c r="D130" s="58" t="s">
        <v>398</v>
      </c>
      <c r="E130" s="59" t="s">
        <v>1831</v>
      </c>
      <c r="F130" s="63" t="s">
        <v>17</v>
      </c>
      <c r="G130" s="88" t="s">
        <v>373</v>
      </c>
      <c r="H130" s="64">
        <v>1</v>
      </c>
      <c r="I130" s="65">
        <v>83.96</v>
      </c>
      <c r="J130" s="63" t="s">
        <v>25</v>
      </c>
      <c r="K130" s="64">
        <v>138</v>
      </c>
      <c r="L130" s="64">
        <v>120</v>
      </c>
      <c r="M130" s="58"/>
      <c r="N130" s="62"/>
    </row>
    <row r="131" spans="1:14" s="56" customFormat="1" ht="23.25" customHeight="1" x14ac:dyDescent="0.25">
      <c r="A131" s="57" t="s">
        <v>1393</v>
      </c>
      <c r="B131" s="58" t="s">
        <v>1889</v>
      </c>
      <c r="C131" s="58" t="s">
        <v>398</v>
      </c>
      <c r="D131" s="58" t="s">
        <v>407</v>
      </c>
      <c r="E131" s="59" t="s">
        <v>1831</v>
      </c>
      <c r="F131" s="59" t="s">
        <v>17</v>
      </c>
      <c r="G131" s="88" t="s">
        <v>373</v>
      </c>
      <c r="H131" s="60">
        <v>2</v>
      </c>
      <c r="I131" s="61">
        <v>8.58</v>
      </c>
      <c r="J131" s="59" t="s">
        <v>25</v>
      </c>
      <c r="K131" s="60">
        <v>138</v>
      </c>
      <c r="L131" s="60">
        <v>95</v>
      </c>
      <c r="M131" s="58"/>
      <c r="N131" s="62"/>
    </row>
    <row r="132" spans="1:14" s="56" customFormat="1" ht="23.25" customHeight="1" x14ac:dyDescent="0.25">
      <c r="A132" s="57" t="s">
        <v>1393</v>
      </c>
      <c r="B132" s="58" t="s">
        <v>383</v>
      </c>
      <c r="C132" s="58" t="s">
        <v>384</v>
      </c>
      <c r="D132" s="58" t="s">
        <v>385</v>
      </c>
      <c r="E132" s="59" t="s">
        <v>1831</v>
      </c>
      <c r="F132" s="63" t="s">
        <v>17</v>
      </c>
      <c r="G132" s="88" t="s">
        <v>373</v>
      </c>
      <c r="H132" s="64">
        <v>1</v>
      </c>
      <c r="I132" s="65">
        <v>130.52000000000001</v>
      </c>
      <c r="J132" s="63" t="s">
        <v>25</v>
      </c>
      <c r="K132" s="64">
        <v>138</v>
      </c>
      <c r="L132" s="64">
        <v>80</v>
      </c>
      <c r="M132" s="58" t="s">
        <v>26</v>
      </c>
      <c r="N132" s="62">
        <v>303.18</v>
      </c>
    </row>
    <row r="133" spans="1:14" s="56" customFormat="1" ht="23.25" customHeight="1" x14ac:dyDescent="0.25">
      <c r="A133" s="57" t="s">
        <v>1393</v>
      </c>
      <c r="B133" s="58" t="s">
        <v>374</v>
      </c>
      <c r="C133" s="58" t="s">
        <v>40</v>
      </c>
      <c r="D133" s="58" t="s">
        <v>375</v>
      </c>
      <c r="E133" s="59" t="s">
        <v>1831</v>
      </c>
      <c r="F133" s="63" t="s">
        <v>61</v>
      </c>
      <c r="G133" s="88" t="s">
        <v>373</v>
      </c>
      <c r="H133" s="64">
        <v>1</v>
      </c>
      <c r="I133" s="65">
        <v>21.63</v>
      </c>
      <c r="J133" s="63" t="s">
        <v>25</v>
      </c>
      <c r="K133" s="64">
        <v>220</v>
      </c>
      <c r="L133" s="64">
        <v>250</v>
      </c>
      <c r="M133" s="58" t="s">
        <v>31</v>
      </c>
      <c r="N133" s="62">
        <v>636.6</v>
      </c>
    </row>
    <row r="134" spans="1:14" s="56" customFormat="1" ht="23.25" customHeight="1" x14ac:dyDescent="0.25">
      <c r="A134" s="57" t="s">
        <v>1393</v>
      </c>
      <c r="B134" s="58" t="s">
        <v>410</v>
      </c>
      <c r="C134" s="58" t="s">
        <v>411</v>
      </c>
      <c r="D134" s="58" t="s">
        <v>412</v>
      </c>
      <c r="E134" s="59" t="s">
        <v>1831</v>
      </c>
      <c r="F134" s="63" t="s">
        <v>17</v>
      </c>
      <c r="G134" s="88" t="s">
        <v>373</v>
      </c>
      <c r="H134" s="64">
        <v>1</v>
      </c>
      <c r="I134" s="65">
        <v>82.8</v>
      </c>
      <c r="J134" s="63" t="s">
        <v>25</v>
      </c>
      <c r="K134" s="64">
        <v>220</v>
      </c>
      <c r="L134" s="64">
        <v>150</v>
      </c>
      <c r="M134" s="58"/>
      <c r="N134" s="62"/>
    </row>
    <row r="135" spans="1:14" s="56" customFormat="1" ht="23.25" customHeight="1" x14ac:dyDescent="0.25">
      <c r="A135" s="57" t="s">
        <v>1393</v>
      </c>
      <c r="B135" s="58" t="s">
        <v>414</v>
      </c>
      <c r="C135" s="58" t="s">
        <v>384</v>
      </c>
      <c r="D135" s="58" t="s">
        <v>1890</v>
      </c>
      <c r="E135" s="59" t="s">
        <v>1831</v>
      </c>
      <c r="F135" s="63" t="s">
        <v>17</v>
      </c>
      <c r="G135" s="88" t="s">
        <v>373</v>
      </c>
      <c r="H135" s="64">
        <v>1</v>
      </c>
      <c r="I135" s="65">
        <v>73.266999999999996</v>
      </c>
      <c r="J135" s="63" t="s">
        <v>25</v>
      </c>
      <c r="K135" s="64">
        <v>220</v>
      </c>
      <c r="L135" s="64">
        <v>190</v>
      </c>
      <c r="M135" s="58"/>
      <c r="N135" s="62"/>
    </row>
    <row r="136" spans="1:14" s="56" customFormat="1" ht="23.25" customHeight="1" x14ac:dyDescent="0.25">
      <c r="A136" s="57" t="s">
        <v>1393</v>
      </c>
      <c r="B136" s="58" t="s">
        <v>421</v>
      </c>
      <c r="C136" s="58" t="s">
        <v>382</v>
      </c>
      <c r="D136" s="58" t="s">
        <v>1890</v>
      </c>
      <c r="E136" s="59" t="s">
        <v>1831</v>
      </c>
      <c r="F136" s="63" t="s">
        <v>17</v>
      </c>
      <c r="G136" s="88" t="s">
        <v>373</v>
      </c>
      <c r="H136" s="64">
        <v>1</v>
      </c>
      <c r="I136" s="65">
        <v>173.476</v>
      </c>
      <c r="J136" s="63" t="s">
        <v>25</v>
      </c>
      <c r="K136" s="64">
        <v>220</v>
      </c>
      <c r="L136" s="64">
        <v>190</v>
      </c>
      <c r="M136" s="58"/>
      <c r="N136" s="62"/>
    </row>
    <row r="137" spans="1:14" s="56" customFormat="1" ht="23.25" customHeight="1" x14ac:dyDescent="0.25">
      <c r="A137" s="57" t="s">
        <v>1393</v>
      </c>
      <c r="B137" s="58" t="s">
        <v>423</v>
      </c>
      <c r="C137" s="58" t="s">
        <v>382</v>
      </c>
      <c r="D137" s="58" t="s">
        <v>1052</v>
      </c>
      <c r="E137" s="59" t="s">
        <v>1831</v>
      </c>
      <c r="F137" s="59" t="s">
        <v>61</v>
      </c>
      <c r="G137" s="88" t="s">
        <v>373</v>
      </c>
      <c r="H137" s="64">
        <v>1</v>
      </c>
      <c r="I137" s="65">
        <v>51.54</v>
      </c>
      <c r="J137" s="63" t="s">
        <v>25</v>
      </c>
      <c r="K137" s="64">
        <v>220</v>
      </c>
      <c r="L137" s="64">
        <v>190</v>
      </c>
      <c r="M137" s="58"/>
      <c r="N137" s="62"/>
    </row>
    <row r="138" spans="1:14" s="56" customFormat="1" ht="23.25" customHeight="1" x14ac:dyDescent="0.25">
      <c r="A138" s="57" t="s">
        <v>1393</v>
      </c>
      <c r="B138" s="58" t="s">
        <v>381</v>
      </c>
      <c r="C138" s="58" t="s">
        <v>380</v>
      </c>
      <c r="D138" s="58" t="s">
        <v>382</v>
      </c>
      <c r="E138" s="59" t="s">
        <v>1831</v>
      </c>
      <c r="F138" s="63" t="s">
        <v>61</v>
      </c>
      <c r="G138" s="88" t="s">
        <v>373</v>
      </c>
      <c r="H138" s="64">
        <v>1</v>
      </c>
      <c r="I138" s="65">
        <v>121.14</v>
      </c>
      <c r="J138" s="63" t="s">
        <v>25</v>
      </c>
      <c r="K138" s="64">
        <v>220</v>
      </c>
      <c r="L138" s="64">
        <v>250</v>
      </c>
      <c r="M138" s="58" t="s">
        <v>31</v>
      </c>
      <c r="N138" s="62">
        <v>636.6</v>
      </c>
    </row>
    <row r="139" spans="1:14" s="56" customFormat="1" ht="23.25" customHeight="1" x14ac:dyDescent="0.25">
      <c r="A139" s="57" t="s">
        <v>1393</v>
      </c>
      <c r="B139" s="58" t="s">
        <v>379</v>
      </c>
      <c r="C139" s="58" t="s">
        <v>378</v>
      </c>
      <c r="D139" s="58" t="s">
        <v>380</v>
      </c>
      <c r="E139" s="59" t="s">
        <v>1831</v>
      </c>
      <c r="F139" s="63" t="s">
        <v>61</v>
      </c>
      <c r="G139" s="88" t="s">
        <v>373</v>
      </c>
      <c r="H139" s="64">
        <v>1</v>
      </c>
      <c r="I139" s="65">
        <v>43.34</v>
      </c>
      <c r="J139" s="63" t="s">
        <v>25</v>
      </c>
      <c r="K139" s="64">
        <v>220</v>
      </c>
      <c r="L139" s="64">
        <v>150</v>
      </c>
      <c r="M139" s="58" t="s">
        <v>31</v>
      </c>
      <c r="N139" s="62">
        <v>636.6</v>
      </c>
    </row>
    <row r="140" spans="1:14" s="56" customFormat="1" ht="23.25" customHeight="1" x14ac:dyDescent="0.25">
      <c r="A140" s="57" t="s">
        <v>1393</v>
      </c>
      <c r="B140" s="58" t="s">
        <v>377</v>
      </c>
      <c r="C140" s="58" t="s">
        <v>375</v>
      </c>
      <c r="D140" s="58" t="s">
        <v>378</v>
      </c>
      <c r="E140" s="59" t="s">
        <v>1831</v>
      </c>
      <c r="F140" s="63" t="s">
        <v>61</v>
      </c>
      <c r="G140" s="88" t="s">
        <v>373</v>
      </c>
      <c r="H140" s="64">
        <v>1</v>
      </c>
      <c r="I140" s="65">
        <v>76.08</v>
      </c>
      <c r="J140" s="63" t="s">
        <v>25</v>
      </c>
      <c r="K140" s="64">
        <v>220</v>
      </c>
      <c r="L140" s="64">
        <v>150</v>
      </c>
      <c r="M140" s="58" t="s">
        <v>31</v>
      </c>
      <c r="N140" s="62">
        <v>636.6</v>
      </c>
    </row>
    <row r="141" spans="1:14" s="56" customFormat="1" ht="23.25" customHeight="1" x14ac:dyDescent="0.25">
      <c r="A141" s="57" t="s">
        <v>1393</v>
      </c>
      <c r="B141" s="58" t="s">
        <v>425</v>
      </c>
      <c r="C141" s="58" t="s">
        <v>1052</v>
      </c>
      <c r="D141" s="58" t="s">
        <v>1891</v>
      </c>
      <c r="E141" s="59" t="s">
        <v>1831</v>
      </c>
      <c r="F141" s="63" t="s">
        <v>61</v>
      </c>
      <c r="G141" s="88" t="s">
        <v>373</v>
      </c>
      <c r="H141" s="64">
        <v>1</v>
      </c>
      <c r="I141" s="65">
        <v>92.46</v>
      </c>
      <c r="J141" s="63" t="s">
        <v>25</v>
      </c>
      <c r="K141" s="64">
        <v>220</v>
      </c>
      <c r="L141" s="64">
        <v>190</v>
      </c>
      <c r="M141" s="58"/>
      <c r="N141" s="62"/>
    </row>
    <row r="142" spans="1:14" s="56" customFormat="1" ht="23.25" customHeight="1" x14ac:dyDescent="0.25">
      <c r="A142" s="57" t="s">
        <v>1395</v>
      </c>
      <c r="B142" s="58" t="s">
        <v>1396</v>
      </c>
      <c r="C142" s="68" t="s">
        <v>360</v>
      </c>
      <c r="D142" s="68" t="s">
        <v>1397</v>
      </c>
      <c r="E142" s="59" t="s">
        <v>1831</v>
      </c>
      <c r="F142" s="59" t="s">
        <v>44</v>
      </c>
      <c r="G142" s="88" t="s">
        <v>2270</v>
      </c>
      <c r="H142" s="60">
        <v>1</v>
      </c>
      <c r="I142" s="61">
        <v>9.1999999999999993</v>
      </c>
      <c r="J142" s="59" t="s">
        <v>25</v>
      </c>
      <c r="K142" s="60">
        <v>220</v>
      </c>
      <c r="L142" s="60">
        <v>240</v>
      </c>
      <c r="M142" s="58" t="s">
        <v>26</v>
      </c>
      <c r="N142" s="62">
        <v>683.4</v>
      </c>
    </row>
    <row r="143" spans="1:14" s="56" customFormat="1" ht="23.25" customHeight="1" x14ac:dyDescent="0.25">
      <c r="A143" s="57" t="s">
        <v>1395</v>
      </c>
      <c r="B143" s="58" t="s">
        <v>1398</v>
      </c>
      <c r="C143" s="58" t="s">
        <v>360</v>
      </c>
      <c r="D143" s="58" t="s">
        <v>1397</v>
      </c>
      <c r="E143" s="59" t="s">
        <v>1831</v>
      </c>
      <c r="F143" s="63" t="s">
        <v>44</v>
      </c>
      <c r="G143" s="88" t="s">
        <v>2270</v>
      </c>
      <c r="H143" s="64">
        <v>1</v>
      </c>
      <c r="I143" s="65">
        <v>9.1999999999999993</v>
      </c>
      <c r="J143" s="63" t="s">
        <v>25</v>
      </c>
      <c r="K143" s="64">
        <v>220</v>
      </c>
      <c r="L143" s="64">
        <v>240</v>
      </c>
      <c r="M143" s="58" t="s">
        <v>26</v>
      </c>
      <c r="N143" s="62">
        <v>683.4</v>
      </c>
    </row>
    <row r="144" spans="1:14" s="56" customFormat="1" ht="23.25" customHeight="1" x14ac:dyDescent="0.25">
      <c r="A144" s="57" t="s">
        <v>2304</v>
      </c>
      <c r="B144" s="58" t="s">
        <v>2305</v>
      </c>
      <c r="C144" s="58" t="s">
        <v>2081</v>
      </c>
      <c r="D144" s="58" t="s">
        <v>2306</v>
      </c>
      <c r="E144" s="59" t="s">
        <v>1831</v>
      </c>
      <c r="F144" s="63" t="s">
        <v>44</v>
      </c>
      <c r="G144" s="88" t="s">
        <v>2304</v>
      </c>
      <c r="H144" s="64">
        <v>1</v>
      </c>
      <c r="I144" s="65">
        <v>0.5</v>
      </c>
      <c r="J144" s="63" t="s">
        <v>25</v>
      </c>
      <c r="K144" s="64">
        <v>60</v>
      </c>
      <c r="L144" s="64">
        <v>55</v>
      </c>
      <c r="M144" s="58" t="s">
        <v>26</v>
      </c>
      <c r="N144" s="62">
        <v>240</v>
      </c>
    </row>
    <row r="145" spans="1:14" s="56" customFormat="1" ht="23.25" customHeight="1" x14ac:dyDescent="0.25">
      <c r="A145" s="57" t="s">
        <v>2304</v>
      </c>
      <c r="B145" s="58" t="s">
        <v>2079</v>
      </c>
      <c r="C145" s="58" t="s">
        <v>2307</v>
      </c>
      <c r="D145" s="58" t="s">
        <v>2306</v>
      </c>
      <c r="E145" s="59" t="s">
        <v>1831</v>
      </c>
      <c r="F145" s="63" t="s">
        <v>44</v>
      </c>
      <c r="G145" s="88" t="s">
        <v>2304</v>
      </c>
      <c r="H145" s="64">
        <v>1</v>
      </c>
      <c r="I145" s="65">
        <v>0.5</v>
      </c>
      <c r="J145" s="63" t="s">
        <v>25</v>
      </c>
      <c r="K145" s="64">
        <v>60</v>
      </c>
      <c r="L145" s="64">
        <v>55</v>
      </c>
      <c r="M145" s="58" t="s">
        <v>26</v>
      </c>
      <c r="N145" s="62">
        <v>240</v>
      </c>
    </row>
    <row r="146" spans="1:14" s="56" customFormat="1" ht="23.25" customHeight="1" x14ac:dyDescent="0.25">
      <c r="A146" s="57" t="s">
        <v>2304</v>
      </c>
      <c r="B146" s="58" t="s">
        <v>858</v>
      </c>
      <c r="C146" s="58" t="s">
        <v>859</v>
      </c>
      <c r="D146" s="68" t="s">
        <v>2306</v>
      </c>
      <c r="E146" s="59" t="s">
        <v>1831</v>
      </c>
      <c r="F146" s="63" t="s">
        <v>44</v>
      </c>
      <c r="G146" s="88" t="s">
        <v>2304</v>
      </c>
      <c r="H146" s="64">
        <v>1</v>
      </c>
      <c r="I146" s="65">
        <v>0.35</v>
      </c>
      <c r="J146" s="63" t="s">
        <v>25</v>
      </c>
      <c r="K146" s="64">
        <v>220</v>
      </c>
      <c r="L146" s="64">
        <v>180</v>
      </c>
      <c r="M146" s="58" t="s">
        <v>84</v>
      </c>
      <c r="N146" s="62">
        <v>400</v>
      </c>
    </row>
    <row r="147" spans="1:14" s="56" customFormat="1" ht="23.25" customHeight="1" x14ac:dyDescent="0.25">
      <c r="A147" s="57" t="s">
        <v>2304</v>
      </c>
      <c r="B147" s="58" t="s">
        <v>2308</v>
      </c>
      <c r="C147" s="58" t="s">
        <v>356</v>
      </c>
      <c r="D147" s="58" t="s">
        <v>2306</v>
      </c>
      <c r="E147" s="59" t="s">
        <v>1831</v>
      </c>
      <c r="F147" s="59" t="s">
        <v>44</v>
      </c>
      <c r="G147" s="88" t="s">
        <v>2304</v>
      </c>
      <c r="H147" s="64">
        <v>1</v>
      </c>
      <c r="I147" s="65">
        <v>0.35</v>
      </c>
      <c r="J147" s="63" t="s">
        <v>25</v>
      </c>
      <c r="K147" s="64">
        <v>220</v>
      </c>
      <c r="L147" s="64">
        <v>180</v>
      </c>
      <c r="M147" s="58" t="s">
        <v>84</v>
      </c>
      <c r="N147" s="62">
        <v>400</v>
      </c>
    </row>
    <row r="148" spans="1:14" s="56" customFormat="1" ht="23.25" customHeight="1" x14ac:dyDescent="0.25">
      <c r="A148" s="57" t="s">
        <v>1404</v>
      </c>
      <c r="B148" s="58" t="s">
        <v>926</v>
      </c>
      <c r="C148" s="58" t="s">
        <v>927</v>
      </c>
      <c r="D148" s="58" t="s">
        <v>928</v>
      </c>
      <c r="E148" s="59" t="s">
        <v>1831</v>
      </c>
      <c r="F148" s="59" t="s">
        <v>61</v>
      </c>
      <c r="G148" s="88" t="s">
        <v>853</v>
      </c>
      <c r="H148" s="64">
        <v>1</v>
      </c>
      <c r="I148" s="65">
        <v>8.33</v>
      </c>
      <c r="J148" s="63" t="s">
        <v>25</v>
      </c>
      <c r="K148" s="64">
        <v>138</v>
      </c>
      <c r="L148" s="64">
        <v>72</v>
      </c>
      <c r="M148" s="58" t="s">
        <v>442</v>
      </c>
      <c r="N148" s="62">
        <v>240</v>
      </c>
    </row>
    <row r="149" spans="1:14" s="56" customFormat="1" ht="23.25" customHeight="1" x14ac:dyDescent="0.25">
      <c r="A149" s="57" t="s">
        <v>1404</v>
      </c>
      <c r="B149" s="58" t="s">
        <v>929</v>
      </c>
      <c r="C149" s="58" t="s">
        <v>1270</v>
      </c>
      <c r="D149" s="58" t="s">
        <v>930</v>
      </c>
      <c r="E149" s="59" t="s">
        <v>1831</v>
      </c>
      <c r="F149" s="63" t="s">
        <v>17</v>
      </c>
      <c r="G149" s="88" t="s">
        <v>853</v>
      </c>
      <c r="H149" s="64">
        <v>1</v>
      </c>
      <c r="I149" s="65">
        <v>101.11</v>
      </c>
      <c r="J149" s="63" t="s">
        <v>25</v>
      </c>
      <c r="K149" s="64">
        <v>138</v>
      </c>
      <c r="L149" s="64">
        <v>90</v>
      </c>
      <c r="M149" s="58" t="s">
        <v>442</v>
      </c>
      <c r="N149" s="62">
        <v>240</v>
      </c>
    </row>
    <row r="150" spans="1:14" s="56" customFormat="1" ht="23.25" customHeight="1" x14ac:dyDescent="0.25">
      <c r="A150" s="57" t="s">
        <v>1404</v>
      </c>
      <c r="B150" s="58" t="s">
        <v>931</v>
      </c>
      <c r="C150" s="58" t="s">
        <v>930</v>
      </c>
      <c r="D150" s="58" t="s">
        <v>932</v>
      </c>
      <c r="E150" s="59" t="s">
        <v>1831</v>
      </c>
      <c r="F150" s="63" t="s">
        <v>61</v>
      </c>
      <c r="G150" s="88" t="s">
        <v>853</v>
      </c>
      <c r="H150" s="64">
        <v>1</v>
      </c>
      <c r="I150" s="65">
        <v>82.94</v>
      </c>
      <c r="J150" s="63" t="s">
        <v>25</v>
      </c>
      <c r="K150" s="64">
        <v>138</v>
      </c>
      <c r="L150" s="64">
        <v>90</v>
      </c>
      <c r="M150" s="58" t="s">
        <v>26</v>
      </c>
      <c r="N150" s="62">
        <v>240</v>
      </c>
    </row>
    <row r="151" spans="1:14" s="56" customFormat="1" ht="23.25" customHeight="1" x14ac:dyDescent="0.25">
      <c r="A151" s="57" t="s">
        <v>1404</v>
      </c>
      <c r="B151" s="58" t="s">
        <v>933</v>
      </c>
      <c r="C151" s="58" t="s">
        <v>934</v>
      </c>
      <c r="D151" s="58" t="s">
        <v>1046</v>
      </c>
      <c r="E151" s="59" t="s">
        <v>1831</v>
      </c>
      <c r="F151" s="63" t="s">
        <v>17</v>
      </c>
      <c r="G151" s="88" t="s">
        <v>853</v>
      </c>
      <c r="H151" s="64">
        <v>1</v>
      </c>
      <c r="I151" s="65">
        <v>85.6</v>
      </c>
      <c r="J151" s="63" t="s">
        <v>25</v>
      </c>
      <c r="K151" s="64">
        <v>138</v>
      </c>
      <c r="L151" s="64">
        <v>90</v>
      </c>
      <c r="M151" s="58" t="s">
        <v>442</v>
      </c>
      <c r="N151" s="62">
        <v>240</v>
      </c>
    </row>
    <row r="152" spans="1:14" s="56" customFormat="1" ht="23.25" customHeight="1" x14ac:dyDescent="0.25">
      <c r="A152" s="57" t="s">
        <v>1404</v>
      </c>
      <c r="B152" s="58" t="s">
        <v>936</v>
      </c>
      <c r="C152" s="58" t="s">
        <v>930</v>
      </c>
      <c r="D152" s="58" t="s">
        <v>762</v>
      </c>
      <c r="E152" s="59" t="s">
        <v>1831</v>
      </c>
      <c r="F152" s="63" t="s">
        <v>17</v>
      </c>
      <c r="G152" s="88" t="s">
        <v>853</v>
      </c>
      <c r="H152" s="64">
        <v>1</v>
      </c>
      <c r="I152" s="65">
        <v>96.47</v>
      </c>
      <c r="J152" s="63" t="s">
        <v>25</v>
      </c>
      <c r="K152" s="64">
        <v>138</v>
      </c>
      <c r="L152" s="64">
        <v>110</v>
      </c>
      <c r="M152" s="58" t="s">
        <v>31</v>
      </c>
      <c r="N152" s="62">
        <v>282.3</v>
      </c>
    </row>
    <row r="153" spans="1:14" s="56" customFormat="1" ht="23.25" customHeight="1" x14ac:dyDescent="0.25">
      <c r="A153" s="57" t="s">
        <v>1404</v>
      </c>
      <c r="B153" s="58" t="s">
        <v>937</v>
      </c>
      <c r="C153" s="58" t="s">
        <v>938</v>
      </c>
      <c r="D153" s="58" t="s">
        <v>939</v>
      </c>
      <c r="E153" s="59" t="s">
        <v>1831</v>
      </c>
      <c r="F153" s="63" t="s">
        <v>17</v>
      </c>
      <c r="G153" s="88" t="s">
        <v>853</v>
      </c>
      <c r="H153" s="64">
        <v>1</v>
      </c>
      <c r="I153" s="65">
        <v>78.53</v>
      </c>
      <c r="J153" s="63" t="s">
        <v>25</v>
      </c>
      <c r="K153" s="64">
        <v>138</v>
      </c>
      <c r="L153" s="64">
        <v>90</v>
      </c>
      <c r="M153" s="58" t="s">
        <v>26</v>
      </c>
      <c r="N153" s="62">
        <v>240</v>
      </c>
    </row>
    <row r="154" spans="1:14" s="56" customFormat="1" ht="23.25" customHeight="1" x14ac:dyDescent="0.25">
      <c r="A154" s="57" t="s">
        <v>1404</v>
      </c>
      <c r="B154" s="58" t="s">
        <v>940</v>
      </c>
      <c r="C154" s="58" t="s">
        <v>939</v>
      </c>
      <c r="D154" s="58" t="s">
        <v>1416</v>
      </c>
      <c r="E154" s="59" t="s">
        <v>1831</v>
      </c>
      <c r="F154" s="63" t="s">
        <v>17</v>
      </c>
      <c r="G154" s="88" t="s">
        <v>853</v>
      </c>
      <c r="H154" s="64">
        <v>1</v>
      </c>
      <c r="I154" s="65">
        <v>6.6</v>
      </c>
      <c r="J154" s="63" t="s">
        <v>25</v>
      </c>
      <c r="K154" s="64">
        <v>138</v>
      </c>
      <c r="L154" s="64">
        <v>80</v>
      </c>
      <c r="M154" s="58" t="s">
        <v>26</v>
      </c>
      <c r="N154" s="62">
        <v>300</v>
      </c>
    </row>
    <row r="155" spans="1:14" s="56" customFormat="1" ht="23.25" customHeight="1" x14ac:dyDescent="0.25">
      <c r="A155" s="57" t="s">
        <v>1404</v>
      </c>
      <c r="B155" s="58" t="s">
        <v>941</v>
      </c>
      <c r="C155" s="58" t="s">
        <v>942</v>
      </c>
      <c r="D155" s="58" t="s">
        <v>762</v>
      </c>
      <c r="E155" s="59" t="s">
        <v>1831</v>
      </c>
      <c r="F155" s="63" t="s">
        <v>17</v>
      </c>
      <c r="G155" s="88" t="s">
        <v>853</v>
      </c>
      <c r="H155" s="64">
        <v>1</v>
      </c>
      <c r="I155" s="65">
        <v>89.2</v>
      </c>
      <c r="J155" s="63" t="s">
        <v>25</v>
      </c>
      <c r="K155" s="64">
        <v>138</v>
      </c>
      <c r="L155" s="64">
        <v>110</v>
      </c>
      <c r="M155" s="58" t="s">
        <v>31</v>
      </c>
      <c r="N155" s="62">
        <v>282.3</v>
      </c>
    </row>
    <row r="156" spans="1:14" s="56" customFormat="1" ht="23.25" customHeight="1" x14ac:dyDescent="0.25">
      <c r="A156" s="57" t="s">
        <v>1404</v>
      </c>
      <c r="B156" s="58" t="s">
        <v>1409</v>
      </c>
      <c r="C156" s="58" t="s">
        <v>942</v>
      </c>
      <c r="D156" s="58" t="s">
        <v>338</v>
      </c>
      <c r="E156" s="59" t="s">
        <v>1831</v>
      </c>
      <c r="F156" s="63" t="s">
        <v>17</v>
      </c>
      <c r="G156" s="88" t="s">
        <v>853</v>
      </c>
      <c r="H156" s="64">
        <v>1</v>
      </c>
      <c r="I156" s="65">
        <v>26.55</v>
      </c>
      <c r="J156" s="63" t="s">
        <v>25</v>
      </c>
      <c r="K156" s="64">
        <v>138</v>
      </c>
      <c r="L156" s="64">
        <v>135</v>
      </c>
      <c r="M156" s="58" t="s">
        <v>442</v>
      </c>
      <c r="N156" s="62">
        <v>240</v>
      </c>
    </row>
    <row r="157" spans="1:14" s="56" customFormat="1" ht="23.25" customHeight="1" x14ac:dyDescent="0.25">
      <c r="A157" s="57" t="s">
        <v>1404</v>
      </c>
      <c r="B157" s="58" t="s">
        <v>1405</v>
      </c>
      <c r="C157" s="58" t="s">
        <v>942</v>
      </c>
      <c r="D157" s="58" t="s">
        <v>732</v>
      </c>
      <c r="E157" s="59" t="s">
        <v>1831</v>
      </c>
      <c r="F157" s="63" t="s">
        <v>17</v>
      </c>
      <c r="G157" s="88" t="s">
        <v>853</v>
      </c>
      <c r="H157" s="64">
        <v>1</v>
      </c>
      <c r="I157" s="65">
        <v>18.5</v>
      </c>
      <c r="J157" s="63" t="s">
        <v>25</v>
      </c>
      <c r="K157" s="64">
        <v>138</v>
      </c>
      <c r="L157" s="64">
        <v>135</v>
      </c>
      <c r="M157" s="58" t="s">
        <v>945</v>
      </c>
      <c r="N157" s="62">
        <v>240</v>
      </c>
    </row>
    <row r="158" spans="1:14" s="56" customFormat="1" ht="23.25" customHeight="1" x14ac:dyDescent="0.25">
      <c r="A158" s="57" t="s">
        <v>1404</v>
      </c>
      <c r="B158" s="58" t="s">
        <v>946</v>
      </c>
      <c r="C158" s="58" t="s">
        <v>338</v>
      </c>
      <c r="D158" s="58" t="s">
        <v>770</v>
      </c>
      <c r="E158" s="59" t="s">
        <v>1831</v>
      </c>
      <c r="F158" s="63" t="s">
        <v>17</v>
      </c>
      <c r="G158" s="88" t="s">
        <v>853</v>
      </c>
      <c r="H158" s="64">
        <v>2</v>
      </c>
      <c r="I158" s="65">
        <v>10.8</v>
      </c>
      <c r="J158" s="63" t="s">
        <v>25</v>
      </c>
      <c r="K158" s="64">
        <v>138</v>
      </c>
      <c r="L158" s="64" t="s">
        <v>947</v>
      </c>
      <c r="M158" s="58" t="s">
        <v>945</v>
      </c>
      <c r="N158" s="62">
        <v>240</v>
      </c>
    </row>
    <row r="159" spans="1:14" s="56" customFormat="1" ht="23.25" customHeight="1" x14ac:dyDescent="0.25">
      <c r="A159" s="57" t="s">
        <v>1404</v>
      </c>
      <c r="B159" s="58" t="s">
        <v>948</v>
      </c>
      <c r="C159" s="58" t="s">
        <v>949</v>
      </c>
      <c r="D159" s="58" t="s">
        <v>91</v>
      </c>
      <c r="E159" s="59" t="s">
        <v>1831</v>
      </c>
      <c r="F159" s="63" t="s">
        <v>17</v>
      </c>
      <c r="G159" s="88" t="s">
        <v>853</v>
      </c>
      <c r="H159" s="64">
        <v>1</v>
      </c>
      <c r="I159" s="65">
        <v>38.700000000000003</v>
      </c>
      <c r="J159" s="63" t="s">
        <v>25</v>
      </c>
      <c r="K159" s="64">
        <v>138</v>
      </c>
      <c r="L159" s="64">
        <v>135</v>
      </c>
      <c r="M159" s="58" t="s">
        <v>950</v>
      </c>
      <c r="N159" s="62">
        <v>240</v>
      </c>
    </row>
    <row r="160" spans="1:14" s="56" customFormat="1" ht="23.25" customHeight="1" x14ac:dyDescent="0.25">
      <c r="A160" s="57" t="s">
        <v>1404</v>
      </c>
      <c r="B160" s="58" t="s">
        <v>951</v>
      </c>
      <c r="C160" s="58" t="s">
        <v>949</v>
      </c>
      <c r="D160" s="58" t="s">
        <v>952</v>
      </c>
      <c r="E160" s="59" t="s">
        <v>1831</v>
      </c>
      <c r="F160" s="63" t="s">
        <v>17</v>
      </c>
      <c r="G160" s="88" t="s">
        <v>853</v>
      </c>
      <c r="H160" s="64">
        <v>1</v>
      </c>
      <c r="I160" s="65">
        <v>35</v>
      </c>
      <c r="J160" s="63" t="s">
        <v>25</v>
      </c>
      <c r="K160" s="64">
        <v>138</v>
      </c>
      <c r="L160" s="64">
        <v>70</v>
      </c>
      <c r="M160" s="58" t="s">
        <v>945</v>
      </c>
      <c r="N160" s="62">
        <v>282.3</v>
      </c>
    </row>
    <row r="161" spans="1:14" s="56" customFormat="1" ht="23.25" customHeight="1" x14ac:dyDescent="0.25">
      <c r="A161" s="57" t="s">
        <v>1404</v>
      </c>
      <c r="B161" s="58" t="s">
        <v>955</v>
      </c>
      <c r="C161" s="58" t="s">
        <v>770</v>
      </c>
      <c r="D161" s="58" t="s">
        <v>956</v>
      </c>
      <c r="E161" s="59" t="s">
        <v>1831</v>
      </c>
      <c r="F161" s="63" t="s">
        <v>61</v>
      </c>
      <c r="G161" s="88" t="s">
        <v>853</v>
      </c>
      <c r="H161" s="64">
        <v>1</v>
      </c>
      <c r="I161" s="65">
        <v>24.75</v>
      </c>
      <c r="J161" s="63" t="s">
        <v>25</v>
      </c>
      <c r="K161" s="64">
        <v>138</v>
      </c>
      <c r="L161" s="64">
        <v>90</v>
      </c>
      <c r="M161" s="58" t="s">
        <v>945</v>
      </c>
      <c r="N161" s="62">
        <v>240</v>
      </c>
    </row>
    <row r="162" spans="1:14" s="56" customFormat="1" ht="23.25" customHeight="1" x14ac:dyDescent="0.25">
      <c r="A162" s="57" t="s">
        <v>1404</v>
      </c>
      <c r="B162" s="58" t="s">
        <v>765</v>
      </c>
      <c r="C162" s="58" t="s">
        <v>956</v>
      </c>
      <c r="D162" s="58" t="s">
        <v>694</v>
      </c>
      <c r="E162" s="59" t="s">
        <v>1831</v>
      </c>
      <c r="F162" s="63" t="s">
        <v>61</v>
      </c>
      <c r="G162" s="88" t="s">
        <v>853</v>
      </c>
      <c r="H162" s="64">
        <v>1</v>
      </c>
      <c r="I162" s="65">
        <v>64.61</v>
      </c>
      <c r="J162" s="63" t="s">
        <v>25</v>
      </c>
      <c r="K162" s="64">
        <v>138</v>
      </c>
      <c r="L162" s="64">
        <v>90</v>
      </c>
      <c r="M162" s="58" t="s">
        <v>945</v>
      </c>
      <c r="N162" s="62">
        <v>240</v>
      </c>
    </row>
    <row r="163" spans="1:14" s="56" customFormat="1" ht="23.25" customHeight="1" x14ac:dyDescent="0.25">
      <c r="A163" s="57" t="s">
        <v>1404</v>
      </c>
      <c r="B163" s="58" t="s">
        <v>1043</v>
      </c>
      <c r="C163" s="58" t="s">
        <v>935</v>
      </c>
      <c r="D163" s="58" t="s">
        <v>1046</v>
      </c>
      <c r="E163" s="59" t="s">
        <v>1831</v>
      </c>
      <c r="F163" s="63" t="s">
        <v>17</v>
      </c>
      <c r="G163" s="88" t="s">
        <v>853</v>
      </c>
      <c r="H163" s="64">
        <v>1</v>
      </c>
      <c r="I163" s="65">
        <v>9.19</v>
      </c>
      <c r="J163" s="63" t="s">
        <v>25</v>
      </c>
      <c r="K163" s="64">
        <v>138</v>
      </c>
      <c r="L163" s="64">
        <v>90</v>
      </c>
      <c r="M163" s="58" t="s">
        <v>442</v>
      </c>
      <c r="N163" s="62">
        <v>240</v>
      </c>
    </row>
    <row r="164" spans="1:14" s="56" customFormat="1" ht="23.25" customHeight="1" x14ac:dyDescent="0.25">
      <c r="A164" s="57" t="s">
        <v>1404</v>
      </c>
      <c r="B164" s="58" t="s">
        <v>957</v>
      </c>
      <c r="C164" s="58" t="s">
        <v>932</v>
      </c>
      <c r="D164" s="58" t="s">
        <v>938</v>
      </c>
      <c r="E164" s="59" t="s">
        <v>1831</v>
      </c>
      <c r="F164" s="63" t="s">
        <v>61</v>
      </c>
      <c r="G164" s="88" t="s">
        <v>853</v>
      </c>
      <c r="H164" s="64">
        <v>1</v>
      </c>
      <c r="I164" s="65">
        <v>43.5</v>
      </c>
      <c r="J164" s="63" t="s">
        <v>25</v>
      </c>
      <c r="K164" s="64">
        <v>138</v>
      </c>
      <c r="L164" s="64">
        <v>90</v>
      </c>
      <c r="M164" s="58" t="s">
        <v>26</v>
      </c>
      <c r="N164" s="62">
        <v>240</v>
      </c>
    </row>
    <row r="165" spans="1:14" s="56" customFormat="1" ht="23.25" customHeight="1" x14ac:dyDescent="0.25">
      <c r="A165" s="57" t="s">
        <v>1404</v>
      </c>
      <c r="B165" s="58" t="s">
        <v>1419</v>
      </c>
      <c r="C165" s="58" t="s">
        <v>1416</v>
      </c>
      <c r="D165" s="58" t="s">
        <v>153</v>
      </c>
      <c r="E165" s="59" t="s">
        <v>1831</v>
      </c>
      <c r="F165" s="63" t="s">
        <v>17</v>
      </c>
      <c r="G165" s="88" t="s">
        <v>853</v>
      </c>
      <c r="H165" s="64">
        <v>1</v>
      </c>
      <c r="I165" s="65">
        <v>30.8</v>
      </c>
      <c r="J165" s="63" t="s">
        <v>25</v>
      </c>
      <c r="K165" s="64">
        <v>138</v>
      </c>
      <c r="L165" s="64">
        <v>80</v>
      </c>
      <c r="M165" s="58" t="s">
        <v>26</v>
      </c>
      <c r="N165" s="62">
        <v>300</v>
      </c>
    </row>
    <row r="166" spans="1:14" s="56" customFormat="1" ht="23.25" customHeight="1" x14ac:dyDescent="0.25">
      <c r="A166" s="57" t="s">
        <v>1404</v>
      </c>
      <c r="B166" s="58" t="s">
        <v>1288</v>
      </c>
      <c r="C166" s="58" t="s">
        <v>927</v>
      </c>
      <c r="D166" s="58" t="s">
        <v>1270</v>
      </c>
      <c r="E166" s="59" t="s">
        <v>1831</v>
      </c>
      <c r="F166" s="63" t="s">
        <v>17</v>
      </c>
      <c r="G166" s="88" t="s">
        <v>853</v>
      </c>
      <c r="H166" s="64">
        <v>1</v>
      </c>
      <c r="I166" s="65">
        <v>87.5</v>
      </c>
      <c r="J166" s="63" t="s">
        <v>25</v>
      </c>
      <c r="K166" s="64">
        <v>138</v>
      </c>
      <c r="L166" s="64">
        <v>90</v>
      </c>
      <c r="M166" s="58" t="s">
        <v>442</v>
      </c>
      <c r="N166" s="62">
        <v>240</v>
      </c>
    </row>
    <row r="167" spans="1:14" s="56" customFormat="1" ht="23.25" customHeight="1" x14ac:dyDescent="0.25">
      <c r="A167" s="57" t="s">
        <v>1404</v>
      </c>
      <c r="B167" s="58" t="s">
        <v>915</v>
      </c>
      <c r="C167" s="58" t="s">
        <v>916</v>
      </c>
      <c r="D167" s="58" t="s">
        <v>1250</v>
      </c>
      <c r="E167" s="59" t="s">
        <v>1831</v>
      </c>
      <c r="F167" s="63" t="s">
        <v>61</v>
      </c>
      <c r="G167" s="88" t="s">
        <v>853</v>
      </c>
      <c r="H167" s="64">
        <v>1</v>
      </c>
      <c r="I167" s="65">
        <v>92.63</v>
      </c>
      <c r="J167" s="63" t="s">
        <v>25</v>
      </c>
      <c r="K167" s="64">
        <v>138</v>
      </c>
      <c r="L167" s="64">
        <v>75</v>
      </c>
      <c r="M167" s="58" t="s">
        <v>301</v>
      </c>
      <c r="N167" s="62">
        <v>203</v>
      </c>
    </row>
    <row r="168" spans="1:14" s="56" customFormat="1" ht="23.25" customHeight="1" x14ac:dyDescent="0.25">
      <c r="A168" s="57" t="s">
        <v>1404</v>
      </c>
      <c r="B168" s="58" t="s">
        <v>917</v>
      </c>
      <c r="C168" s="58" t="s">
        <v>918</v>
      </c>
      <c r="D168" s="58" t="s">
        <v>1250</v>
      </c>
      <c r="E168" s="59" t="s">
        <v>1831</v>
      </c>
      <c r="F168" s="63" t="s">
        <v>61</v>
      </c>
      <c r="G168" s="88" t="s">
        <v>853</v>
      </c>
      <c r="H168" s="64">
        <v>1</v>
      </c>
      <c r="I168" s="65">
        <v>58.61</v>
      </c>
      <c r="J168" s="63" t="s">
        <v>25</v>
      </c>
      <c r="K168" s="64">
        <v>138</v>
      </c>
      <c r="L168" s="64">
        <v>45</v>
      </c>
      <c r="M168" s="58" t="s">
        <v>301</v>
      </c>
      <c r="N168" s="62">
        <v>203</v>
      </c>
    </row>
    <row r="169" spans="1:14" s="56" customFormat="1" ht="23.25" customHeight="1" x14ac:dyDescent="0.25">
      <c r="A169" s="57" t="s">
        <v>1404</v>
      </c>
      <c r="B169" s="58" t="s">
        <v>919</v>
      </c>
      <c r="C169" s="58" t="s">
        <v>920</v>
      </c>
      <c r="D169" s="58" t="s">
        <v>921</v>
      </c>
      <c r="E169" s="59" t="s">
        <v>1831</v>
      </c>
      <c r="F169" s="63" t="s">
        <v>17</v>
      </c>
      <c r="G169" s="88" t="s">
        <v>853</v>
      </c>
      <c r="H169" s="64">
        <v>1</v>
      </c>
      <c r="I169" s="65">
        <v>44.2</v>
      </c>
      <c r="J169" s="63" t="s">
        <v>25</v>
      </c>
      <c r="K169" s="64">
        <v>138</v>
      </c>
      <c r="L169" s="64">
        <v>45</v>
      </c>
      <c r="M169" s="58" t="s">
        <v>26</v>
      </c>
      <c r="N169" s="62">
        <v>240</v>
      </c>
    </row>
    <row r="170" spans="1:14" s="56" customFormat="1" ht="23.25" customHeight="1" x14ac:dyDescent="0.25">
      <c r="A170" s="57" t="s">
        <v>1404</v>
      </c>
      <c r="B170" s="58" t="s">
        <v>922</v>
      </c>
      <c r="C170" s="58" t="s">
        <v>921</v>
      </c>
      <c r="D170" s="58" t="s">
        <v>923</v>
      </c>
      <c r="E170" s="59" t="s">
        <v>1831</v>
      </c>
      <c r="F170" s="63" t="s">
        <v>17</v>
      </c>
      <c r="G170" s="88" t="s">
        <v>853</v>
      </c>
      <c r="H170" s="64">
        <v>1</v>
      </c>
      <c r="I170" s="65">
        <v>107.76</v>
      </c>
      <c r="J170" s="63" t="s">
        <v>25</v>
      </c>
      <c r="K170" s="64">
        <v>138</v>
      </c>
      <c r="L170" s="64">
        <v>45</v>
      </c>
      <c r="M170" s="58" t="s">
        <v>26</v>
      </c>
      <c r="N170" s="62">
        <v>240</v>
      </c>
    </row>
    <row r="171" spans="1:14" s="56" customFormat="1" ht="23.25" customHeight="1" x14ac:dyDescent="0.25">
      <c r="A171" s="57" t="s">
        <v>1404</v>
      </c>
      <c r="B171" s="58" t="s">
        <v>924</v>
      </c>
      <c r="C171" s="58" t="s">
        <v>925</v>
      </c>
      <c r="D171" s="58" t="s">
        <v>918</v>
      </c>
      <c r="E171" s="59" t="s">
        <v>1831</v>
      </c>
      <c r="F171" s="63" t="s">
        <v>61</v>
      </c>
      <c r="G171" s="88" t="s">
        <v>853</v>
      </c>
      <c r="H171" s="64">
        <v>1</v>
      </c>
      <c r="I171" s="65">
        <v>27.49</v>
      </c>
      <c r="J171" s="63" t="s">
        <v>25</v>
      </c>
      <c r="K171" s="64">
        <v>138</v>
      </c>
      <c r="L171" s="64">
        <v>45</v>
      </c>
      <c r="M171" s="58" t="s">
        <v>26</v>
      </c>
      <c r="N171" s="62">
        <v>240</v>
      </c>
    </row>
    <row r="172" spans="1:14" s="56" customFormat="1" ht="23.25" customHeight="1" x14ac:dyDescent="0.25">
      <c r="A172" s="57" t="s">
        <v>1404</v>
      </c>
      <c r="B172" s="58" t="s">
        <v>1251</v>
      </c>
      <c r="C172" s="58" t="s">
        <v>1250</v>
      </c>
      <c r="D172" s="58" t="s">
        <v>1892</v>
      </c>
      <c r="E172" s="59" t="s">
        <v>1831</v>
      </c>
      <c r="F172" s="63" t="s">
        <v>17</v>
      </c>
      <c r="G172" s="88" t="s">
        <v>853</v>
      </c>
      <c r="H172" s="64">
        <v>1</v>
      </c>
      <c r="I172" s="65">
        <v>6.01</v>
      </c>
      <c r="J172" s="63" t="s">
        <v>25</v>
      </c>
      <c r="K172" s="64">
        <v>138</v>
      </c>
      <c r="L172" s="64">
        <v>45</v>
      </c>
      <c r="M172" s="58"/>
      <c r="N172" s="62"/>
    </row>
    <row r="173" spans="1:14" s="56" customFormat="1" ht="23.25" customHeight="1" x14ac:dyDescent="0.25">
      <c r="A173" s="57" t="s">
        <v>1404</v>
      </c>
      <c r="B173" s="58" t="s">
        <v>1407</v>
      </c>
      <c r="C173" s="58" t="s">
        <v>732</v>
      </c>
      <c r="D173" s="58" t="s">
        <v>338</v>
      </c>
      <c r="E173" s="59" t="s">
        <v>1831</v>
      </c>
      <c r="F173" s="63" t="s">
        <v>17</v>
      </c>
      <c r="G173" s="88" t="s">
        <v>853</v>
      </c>
      <c r="H173" s="64">
        <v>1</v>
      </c>
      <c r="I173" s="65">
        <v>8.0500000000000007</v>
      </c>
      <c r="J173" s="63" t="s">
        <v>25</v>
      </c>
      <c r="K173" s="64">
        <v>138</v>
      </c>
      <c r="L173" s="64">
        <v>135</v>
      </c>
      <c r="M173" s="58" t="s">
        <v>945</v>
      </c>
      <c r="N173" s="62">
        <v>240</v>
      </c>
    </row>
    <row r="174" spans="1:14" s="56" customFormat="1" ht="23.25" customHeight="1" x14ac:dyDescent="0.25">
      <c r="A174" s="57" t="s">
        <v>1404</v>
      </c>
      <c r="B174" s="58" t="s">
        <v>889</v>
      </c>
      <c r="C174" s="58" t="s">
        <v>888</v>
      </c>
      <c r="D174" s="58" t="s">
        <v>23</v>
      </c>
      <c r="E174" s="59" t="s">
        <v>1831</v>
      </c>
      <c r="F174" s="59" t="s">
        <v>61</v>
      </c>
      <c r="G174" s="88" t="s">
        <v>853</v>
      </c>
      <c r="H174" s="64">
        <v>2</v>
      </c>
      <c r="I174" s="65">
        <v>8.4600000000000009</v>
      </c>
      <c r="J174" s="63" t="s">
        <v>25</v>
      </c>
      <c r="K174" s="64">
        <v>220</v>
      </c>
      <c r="L174" s="64" t="s">
        <v>885</v>
      </c>
      <c r="M174" s="58" t="s">
        <v>84</v>
      </c>
      <c r="N174" s="62" t="s">
        <v>886</v>
      </c>
    </row>
    <row r="175" spans="1:14" s="56" customFormat="1" ht="23.25" customHeight="1" x14ac:dyDescent="0.25">
      <c r="A175" s="57" t="s">
        <v>1404</v>
      </c>
      <c r="B175" s="58" t="s">
        <v>1245</v>
      </c>
      <c r="C175" s="58" t="s">
        <v>23</v>
      </c>
      <c r="D175" s="58" t="s">
        <v>660</v>
      </c>
      <c r="E175" s="59" t="s">
        <v>1831</v>
      </c>
      <c r="F175" s="63" t="s">
        <v>17</v>
      </c>
      <c r="G175" s="88" t="s">
        <v>853</v>
      </c>
      <c r="H175" s="64">
        <v>1</v>
      </c>
      <c r="I175" s="65">
        <v>5.87</v>
      </c>
      <c r="J175" s="63" t="s">
        <v>25</v>
      </c>
      <c r="K175" s="64">
        <v>220</v>
      </c>
      <c r="L175" s="64">
        <v>152</v>
      </c>
      <c r="M175" s="58" t="s">
        <v>84</v>
      </c>
      <c r="N175" s="62" t="s">
        <v>857</v>
      </c>
    </row>
    <row r="176" spans="1:14" s="56" customFormat="1" ht="23.25" customHeight="1" x14ac:dyDescent="0.25">
      <c r="A176" s="57" t="s">
        <v>1404</v>
      </c>
      <c r="B176" s="58" t="s">
        <v>1246</v>
      </c>
      <c r="C176" s="58" t="s">
        <v>23</v>
      </c>
      <c r="D176" s="58" t="s">
        <v>658</v>
      </c>
      <c r="E176" s="59" t="s">
        <v>1831</v>
      </c>
      <c r="F176" s="59" t="s">
        <v>17</v>
      </c>
      <c r="G176" s="88" t="s">
        <v>853</v>
      </c>
      <c r="H176" s="64">
        <v>1</v>
      </c>
      <c r="I176" s="65">
        <v>26.37</v>
      </c>
      <c r="J176" s="63" t="s">
        <v>25</v>
      </c>
      <c r="K176" s="64">
        <v>220</v>
      </c>
      <c r="L176" s="64">
        <v>152</v>
      </c>
      <c r="M176" s="58"/>
      <c r="N176" s="62"/>
    </row>
    <row r="177" spans="1:14" s="56" customFormat="1" ht="23.25" customHeight="1" x14ac:dyDescent="0.25">
      <c r="A177" s="57" t="s">
        <v>1404</v>
      </c>
      <c r="B177" s="58" t="s">
        <v>1247</v>
      </c>
      <c r="C177" s="58" t="s">
        <v>660</v>
      </c>
      <c r="D177" s="58" t="s">
        <v>658</v>
      </c>
      <c r="E177" s="59" t="s">
        <v>1831</v>
      </c>
      <c r="F177" s="63" t="s">
        <v>17</v>
      </c>
      <c r="G177" s="88" t="s">
        <v>853</v>
      </c>
      <c r="H177" s="64">
        <v>1</v>
      </c>
      <c r="I177" s="65">
        <v>20.5</v>
      </c>
      <c r="J177" s="63" t="s">
        <v>25</v>
      </c>
      <c r="K177" s="64">
        <v>220</v>
      </c>
      <c r="L177" s="64">
        <v>152</v>
      </c>
      <c r="M177" s="58" t="s">
        <v>84</v>
      </c>
      <c r="N177" s="62">
        <v>490</v>
      </c>
    </row>
    <row r="178" spans="1:14" s="56" customFormat="1" ht="23.25" customHeight="1" x14ac:dyDescent="0.25">
      <c r="A178" s="57" t="s">
        <v>1404</v>
      </c>
      <c r="B178" s="58" t="s">
        <v>1227</v>
      </c>
      <c r="C178" s="58" t="s">
        <v>1228</v>
      </c>
      <c r="D178" s="58" t="s">
        <v>53</v>
      </c>
      <c r="E178" s="59" t="s">
        <v>1831</v>
      </c>
      <c r="F178" s="63" t="s">
        <v>17</v>
      </c>
      <c r="G178" s="88" t="s">
        <v>853</v>
      </c>
      <c r="H178" s="64">
        <v>1</v>
      </c>
      <c r="I178" s="65">
        <v>30.7</v>
      </c>
      <c r="J178" s="63" t="s">
        <v>25</v>
      </c>
      <c r="K178" s="64">
        <v>220</v>
      </c>
      <c r="L178" s="64">
        <v>346</v>
      </c>
      <c r="M178" s="58"/>
      <c r="N178" s="62"/>
    </row>
    <row r="179" spans="1:14" s="56" customFormat="1" ht="23.25" customHeight="1" x14ac:dyDescent="0.25">
      <c r="A179" s="57" t="s">
        <v>1404</v>
      </c>
      <c r="B179" s="58" t="s">
        <v>1248</v>
      </c>
      <c r="C179" s="58" t="s">
        <v>1249</v>
      </c>
      <c r="D179" s="58" t="s">
        <v>895</v>
      </c>
      <c r="E179" s="59" t="s">
        <v>1831</v>
      </c>
      <c r="F179" s="63" t="s">
        <v>17</v>
      </c>
      <c r="G179" s="88" t="s">
        <v>853</v>
      </c>
      <c r="H179" s="64">
        <v>1</v>
      </c>
      <c r="I179" s="65">
        <v>55.56</v>
      </c>
      <c r="J179" s="63" t="s">
        <v>25</v>
      </c>
      <c r="K179" s="64">
        <v>220</v>
      </c>
      <c r="L179" s="64">
        <v>152</v>
      </c>
      <c r="M179" s="58" t="s">
        <v>870</v>
      </c>
      <c r="N179" s="62" t="s">
        <v>896</v>
      </c>
    </row>
    <row r="180" spans="1:14" s="56" customFormat="1" ht="23.25" customHeight="1" x14ac:dyDescent="0.25">
      <c r="A180" s="57" t="s">
        <v>1404</v>
      </c>
      <c r="B180" s="58" t="s">
        <v>894</v>
      </c>
      <c r="C180" s="58" t="s">
        <v>53</v>
      </c>
      <c r="D180" s="58" t="s">
        <v>1249</v>
      </c>
      <c r="E180" s="59" t="s">
        <v>1831</v>
      </c>
      <c r="F180" s="63" t="s">
        <v>17</v>
      </c>
      <c r="G180" s="88" t="s">
        <v>853</v>
      </c>
      <c r="H180" s="64">
        <v>1</v>
      </c>
      <c r="I180" s="65">
        <v>29.33</v>
      </c>
      <c r="J180" s="63" t="s">
        <v>25</v>
      </c>
      <c r="K180" s="64">
        <v>220</v>
      </c>
      <c r="L180" s="64">
        <v>152</v>
      </c>
      <c r="M180" s="58" t="s">
        <v>870</v>
      </c>
      <c r="N180" s="62" t="s">
        <v>896</v>
      </c>
    </row>
    <row r="181" spans="1:14" s="56" customFormat="1" ht="23.25" customHeight="1" x14ac:dyDescent="0.25">
      <c r="A181" s="57" t="s">
        <v>1404</v>
      </c>
      <c r="B181" s="58" t="s">
        <v>897</v>
      </c>
      <c r="C181" s="58" t="s">
        <v>53</v>
      </c>
      <c r="D181" s="58" t="s">
        <v>898</v>
      </c>
      <c r="E181" s="59" t="s">
        <v>1831</v>
      </c>
      <c r="F181" s="63" t="s">
        <v>17</v>
      </c>
      <c r="G181" s="88" t="s">
        <v>853</v>
      </c>
      <c r="H181" s="64">
        <v>1</v>
      </c>
      <c r="I181" s="65">
        <v>108.34</v>
      </c>
      <c r="J181" s="63" t="s">
        <v>25</v>
      </c>
      <c r="K181" s="64">
        <v>220</v>
      </c>
      <c r="L181" s="64">
        <v>152</v>
      </c>
      <c r="M181" s="58" t="s">
        <v>870</v>
      </c>
      <c r="N181" s="62" t="s">
        <v>896</v>
      </c>
    </row>
    <row r="182" spans="1:14" s="56" customFormat="1" ht="23.25" customHeight="1" x14ac:dyDescent="0.25">
      <c r="A182" s="57" t="s">
        <v>1404</v>
      </c>
      <c r="B182" s="58" t="s">
        <v>1036</v>
      </c>
      <c r="C182" s="58" t="s">
        <v>658</v>
      </c>
      <c r="D182" s="58" t="s">
        <v>1228</v>
      </c>
      <c r="E182" s="59" t="s">
        <v>1831</v>
      </c>
      <c r="F182" s="63" t="s">
        <v>17</v>
      </c>
      <c r="G182" s="88" t="s">
        <v>853</v>
      </c>
      <c r="H182" s="64">
        <v>1</v>
      </c>
      <c r="I182" s="65">
        <v>19.22</v>
      </c>
      <c r="J182" s="63" t="s">
        <v>25</v>
      </c>
      <c r="K182" s="64">
        <v>220</v>
      </c>
      <c r="L182" s="64">
        <v>350</v>
      </c>
      <c r="M182" s="58"/>
      <c r="N182" s="62"/>
    </row>
    <row r="183" spans="1:14" s="56" customFormat="1" ht="23.25" customHeight="1" x14ac:dyDescent="0.25">
      <c r="A183" s="57" t="s">
        <v>1404</v>
      </c>
      <c r="B183" s="58" t="s">
        <v>1893</v>
      </c>
      <c r="C183" s="58" t="s">
        <v>658</v>
      </c>
      <c r="D183" s="58" t="s">
        <v>53</v>
      </c>
      <c r="E183" s="59" t="s">
        <v>1831</v>
      </c>
      <c r="F183" s="63" t="s">
        <v>17</v>
      </c>
      <c r="G183" s="88" t="s">
        <v>853</v>
      </c>
      <c r="H183" s="64">
        <v>1</v>
      </c>
      <c r="I183" s="65">
        <v>48.92</v>
      </c>
      <c r="J183" s="63" t="s">
        <v>25</v>
      </c>
      <c r="K183" s="64">
        <v>220</v>
      </c>
      <c r="L183" s="64">
        <v>346</v>
      </c>
      <c r="M183" s="58" t="s">
        <v>84</v>
      </c>
      <c r="N183" s="62">
        <v>455</v>
      </c>
    </row>
    <row r="184" spans="1:14" s="56" customFormat="1" ht="23.25" customHeight="1" x14ac:dyDescent="0.25">
      <c r="A184" s="57" t="s">
        <v>1404</v>
      </c>
      <c r="B184" s="58" t="s">
        <v>892</v>
      </c>
      <c r="C184" s="58" t="s">
        <v>658</v>
      </c>
      <c r="D184" s="58" t="s">
        <v>53</v>
      </c>
      <c r="E184" s="59" t="s">
        <v>1831</v>
      </c>
      <c r="F184" s="63" t="s">
        <v>17</v>
      </c>
      <c r="G184" s="88" t="s">
        <v>853</v>
      </c>
      <c r="H184" s="64">
        <v>2</v>
      </c>
      <c r="I184" s="65">
        <v>48.23</v>
      </c>
      <c r="J184" s="63" t="s">
        <v>25</v>
      </c>
      <c r="K184" s="64">
        <v>220</v>
      </c>
      <c r="L184" s="64" t="s">
        <v>343</v>
      </c>
      <c r="M184" s="58" t="s">
        <v>893</v>
      </c>
      <c r="N184" s="62">
        <v>301</v>
      </c>
    </row>
    <row r="185" spans="1:14" s="56" customFormat="1" ht="23.25" customHeight="1" x14ac:dyDescent="0.25">
      <c r="A185" s="57" t="s">
        <v>1404</v>
      </c>
      <c r="B185" s="58" t="s">
        <v>914</v>
      </c>
      <c r="C185" s="58" t="s">
        <v>913</v>
      </c>
      <c r="D185" s="58" t="s">
        <v>345</v>
      </c>
      <c r="E185" s="59" t="s">
        <v>1831</v>
      </c>
      <c r="F185" s="63" t="s">
        <v>44</v>
      </c>
      <c r="G185" s="88" t="s">
        <v>853</v>
      </c>
      <c r="H185" s="64">
        <v>1</v>
      </c>
      <c r="I185" s="65">
        <v>73.44</v>
      </c>
      <c r="J185" s="63" t="s">
        <v>25</v>
      </c>
      <c r="K185" s="64">
        <v>220</v>
      </c>
      <c r="L185" s="64">
        <v>152</v>
      </c>
      <c r="M185" s="58" t="s">
        <v>31</v>
      </c>
      <c r="N185" s="62">
        <v>591.6</v>
      </c>
    </row>
    <row r="186" spans="1:14" s="56" customFormat="1" ht="23.25" customHeight="1" x14ac:dyDescent="0.25">
      <c r="A186" s="57" t="s">
        <v>1404</v>
      </c>
      <c r="B186" s="58" t="s">
        <v>1316</v>
      </c>
      <c r="C186" s="58" t="s">
        <v>1317</v>
      </c>
      <c r="D186" s="58" t="s">
        <v>913</v>
      </c>
      <c r="E186" s="59" t="s">
        <v>1831</v>
      </c>
      <c r="F186" s="59" t="s">
        <v>44</v>
      </c>
      <c r="G186" s="88" t="s">
        <v>853</v>
      </c>
      <c r="H186" s="64">
        <v>1</v>
      </c>
      <c r="I186" s="65">
        <v>144.28</v>
      </c>
      <c r="J186" s="63" t="s">
        <v>25</v>
      </c>
      <c r="K186" s="64">
        <v>220</v>
      </c>
      <c r="L186" s="64">
        <v>152</v>
      </c>
      <c r="M186" s="58" t="s">
        <v>31</v>
      </c>
      <c r="N186" s="62">
        <v>591.6</v>
      </c>
    </row>
    <row r="187" spans="1:14" s="56" customFormat="1" ht="23.25" customHeight="1" x14ac:dyDescent="0.25">
      <c r="A187" s="57" t="s">
        <v>1404</v>
      </c>
      <c r="B187" s="58" t="s">
        <v>1410</v>
      </c>
      <c r="C187" s="58" t="s">
        <v>348</v>
      </c>
      <c r="D187" s="58" t="s">
        <v>879</v>
      </c>
      <c r="E187" s="59" t="s">
        <v>1831</v>
      </c>
      <c r="F187" s="59" t="s">
        <v>61</v>
      </c>
      <c r="G187" s="88" t="s">
        <v>853</v>
      </c>
      <c r="H187" s="64">
        <v>1</v>
      </c>
      <c r="I187" s="65">
        <v>57.99</v>
      </c>
      <c r="J187" s="63" t="s">
        <v>25</v>
      </c>
      <c r="K187" s="64">
        <v>220</v>
      </c>
      <c r="L187" s="64">
        <v>180</v>
      </c>
      <c r="M187" s="58" t="s">
        <v>882</v>
      </c>
      <c r="N187" s="62" t="s">
        <v>883</v>
      </c>
    </row>
    <row r="188" spans="1:14" s="56" customFormat="1" ht="23.25" customHeight="1" x14ac:dyDescent="0.25">
      <c r="A188" s="57" t="s">
        <v>1404</v>
      </c>
      <c r="B188" s="58" t="s">
        <v>1894</v>
      </c>
      <c r="C188" s="58" t="s">
        <v>19</v>
      </c>
      <c r="D188" s="58" t="s">
        <v>1895</v>
      </c>
      <c r="E188" s="59" t="s">
        <v>1831</v>
      </c>
      <c r="F188" s="63" t="s">
        <v>61</v>
      </c>
      <c r="G188" s="88" t="s">
        <v>853</v>
      </c>
      <c r="H188" s="64">
        <v>2</v>
      </c>
      <c r="I188" s="65">
        <v>28.14</v>
      </c>
      <c r="J188" s="63" t="s">
        <v>25</v>
      </c>
      <c r="K188" s="64">
        <v>220</v>
      </c>
      <c r="L188" s="64" t="s">
        <v>873</v>
      </c>
      <c r="M188" s="58" t="s">
        <v>876</v>
      </c>
      <c r="N188" s="62" t="s">
        <v>877</v>
      </c>
    </row>
    <row r="189" spans="1:14" s="56" customFormat="1" ht="23.25" customHeight="1" x14ac:dyDescent="0.25">
      <c r="A189" s="57" t="s">
        <v>1404</v>
      </c>
      <c r="B189" s="58" t="s">
        <v>1244</v>
      </c>
      <c r="C189" s="58" t="s">
        <v>860</v>
      </c>
      <c r="D189" s="58" t="s">
        <v>328</v>
      </c>
      <c r="E189" s="59" t="s">
        <v>1831</v>
      </c>
      <c r="F189" s="63" t="s">
        <v>17</v>
      </c>
      <c r="G189" s="88" t="s">
        <v>853</v>
      </c>
      <c r="H189" s="64">
        <v>1</v>
      </c>
      <c r="I189" s="65">
        <v>88.63</v>
      </c>
      <c r="J189" s="63" t="s">
        <v>25</v>
      </c>
      <c r="K189" s="64">
        <v>220</v>
      </c>
      <c r="L189" s="64">
        <v>180</v>
      </c>
      <c r="M189" s="58" t="s">
        <v>84</v>
      </c>
      <c r="N189" s="62" t="s">
        <v>857</v>
      </c>
    </row>
    <row r="190" spans="1:14" s="56" customFormat="1" ht="23.25" customHeight="1" x14ac:dyDescent="0.25">
      <c r="A190" s="57" t="s">
        <v>1404</v>
      </c>
      <c r="B190" s="58" t="s">
        <v>1789</v>
      </c>
      <c r="C190" s="58" t="s">
        <v>328</v>
      </c>
      <c r="D190" s="58" t="s">
        <v>1235</v>
      </c>
      <c r="E190" s="59" t="s">
        <v>1831</v>
      </c>
      <c r="F190" s="63" t="s">
        <v>17</v>
      </c>
      <c r="G190" s="88" t="s">
        <v>853</v>
      </c>
      <c r="H190" s="64">
        <v>1</v>
      </c>
      <c r="I190" s="65">
        <v>56.19</v>
      </c>
      <c r="J190" s="63" t="s">
        <v>25</v>
      </c>
      <c r="K190" s="64">
        <v>220</v>
      </c>
      <c r="L190" s="64">
        <v>180</v>
      </c>
      <c r="M190" s="58" t="s">
        <v>84</v>
      </c>
      <c r="N190" s="62" t="s">
        <v>857</v>
      </c>
    </row>
    <row r="191" spans="1:14" s="56" customFormat="1" ht="23.25" customHeight="1" x14ac:dyDescent="0.25">
      <c r="A191" s="57" t="s">
        <v>1404</v>
      </c>
      <c r="B191" s="58" t="s">
        <v>903</v>
      </c>
      <c r="C191" s="58" t="s">
        <v>333</v>
      </c>
      <c r="D191" s="58" t="s">
        <v>360</v>
      </c>
      <c r="E191" s="59" t="s">
        <v>1831</v>
      </c>
      <c r="F191" s="59" t="s">
        <v>17</v>
      </c>
      <c r="G191" s="87" t="s">
        <v>853</v>
      </c>
      <c r="H191" s="60">
        <v>2</v>
      </c>
      <c r="I191" s="61">
        <v>192.22</v>
      </c>
      <c r="J191" s="59" t="s">
        <v>25</v>
      </c>
      <c r="K191" s="60">
        <v>220</v>
      </c>
      <c r="L191" s="60" t="s">
        <v>885</v>
      </c>
      <c r="M191" s="58" t="s">
        <v>31</v>
      </c>
      <c r="N191" s="62" t="s">
        <v>904</v>
      </c>
    </row>
    <row r="192" spans="1:14" s="56" customFormat="1" ht="23.25" customHeight="1" x14ac:dyDescent="0.25">
      <c r="A192" s="57" t="s">
        <v>1404</v>
      </c>
      <c r="B192" s="58" t="s">
        <v>1896</v>
      </c>
      <c r="C192" s="58" t="s">
        <v>333</v>
      </c>
      <c r="D192" s="58" t="s">
        <v>63</v>
      </c>
      <c r="E192" s="59" t="s">
        <v>1831</v>
      </c>
      <c r="F192" s="59" t="s">
        <v>17</v>
      </c>
      <c r="G192" s="87" t="s">
        <v>853</v>
      </c>
      <c r="H192" s="60">
        <v>2</v>
      </c>
      <c r="I192" s="61">
        <v>66.92</v>
      </c>
      <c r="J192" s="59" t="s">
        <v>25</v>
      </c>
      <c r="K192" s="60">
        <v>220</v>
      </c>
      <c r="L192" s="60" t="s">
        <v>885</v>
      </c>
      <c r="M192" s="58" t="s">
        <v>31</v>
      </c>
      <c r="N192" s="62" t="s">
        <v>904</v>
      </c>
    </row>
    <row r="193" spans="1:14" s="56" customFormat="1" ht="23.25" customHeight="1" x14ac:dyDescent="0.25">
      <c r="A193" s="57" t="s">
        <v>1404</v>
      </c>
      <c r="B193" s="58" t="s">
        <v>905</v>
      </c>
      <c r="C193" s="58" t="s">
        <v>360</v>
      </c>
      <c r="D193" s="58" t="s">
        <v>658</v>
      </c>
      <c r="E193" s="59" t="s">
        <v>1831</v>
      </c>
      <c r="F193" s="59" t="s">
        <v>17</v>
      </c>
      <c r="G193" s="87" t="s">
        <v>853</v>
      </c>
      <c r="H193" s="60">
        <v>2</v>
      </c>
      <c r="I193" s="61">
        <v>113.11</v>
      </c>
      <c r="J193" s="59" t="s">
        <v>25</v>
      </c>
      <c r="K193" s="60">
        <v>220</v>
      </c>
      <c r="L193" s="60" t="s">
        <v>885</v>
      </c>
      <c r="M193" s="58" t="s">
        <v>31</v>
      </c>
      <c r="N193" s="62" t="s">
        <v>904</v>
      </c>
    </row>
    <row r="194" spans="1:14" s="56" customFormat="1" ht="23.25" customHeight="1" x14ac:dyDescent="0.25">
      <c r="A194" s="57" t="s">
        <v>1404</v>
      </c>
      <c r="B194" s="58" t="s">
        <v>900</v>
      </c>
      <c r="C194" s="58" t="s">
        <v>895</v>
      </c>
      <c r="D194" s="58" t="s">
        <v>353</v>
      </c>
      <c r="E194" s="59" t="s">
        <v>1831</v>
      </c>
      <c r="F194" s="59" t="s">
        <v>17</v>
      </c>
      <c r="G194" s="88" t="s">
        <v>853</v>
      </c>
      <c r="H194" s="60">
        <v>1</v>
      </c>
      <c r="I194" s="61">
        <v>82.74</v>
      </c>
      <c r="J194" s="59" t="s">
        <v>25</v>
      </c>
      <c r="K194" s="60">
        <v>220</v>
      </c>
      <c r="L194" s="60">
        <v>152</v>
      </c>
      <c r="M194" s="58" t="s">
        <v>84</v>
      </c>
      <c r="N194" s="62">
        <v>442</v>
      </c>
    </row>
    <row r="195" spans="1:14" s="56" customFormat="1" ht="23.25" customHeight="1" x14ac:dyDescent="0.25">
      <c r="A195" s="57" t="s">
        <v>1404</v>
      </c>
      <c r="B195" s="58" t="s">
        <v>899</v>
      </c>
      <c r="C195" s="58" t="s">
        <v>2309</v>
      </c>
      <c r="D195" s="58" t="s">
        <v>353</v>
      </c>
      <c r="E195" s="59" t="s">
        <v>1831</v>
      </c>
      <c r="F195" s="59" t="s">
        <v>17</v>
      </c>
      <c r="G195" s="88" t="s">
        <v>853</v>
      </c>
      <c r="H195" s="60">
        <v>1</v>
      </c>
      <c r="I195" s="61">
        <v>32.33</v>
      </c>
      <c r="J195" s="59"/>
      <c r="K195" s="60">
        <v>220</v>
      </c>
      <c r="L195" s="60"/>
      <c r="M195" s="58"/>
      <c r="N195" s="62"/>
    </row>
    <row r="196" spans="1:14" s="56" customFormat="1" ht="23.25" customHeight="1" x14ac:dyDescent="0.25">
      <c r="A196" s="57" t="s">
        <v>1404</v>
      </c>
      <c r="B196" s="58" t="s">
        <v>901</v>
      </c>
      <c r="C196" s="58" t="s">
        <v>353</v>
      </c>
      <c r="D196" s="58" t="s">
        <v>121</v>
      </c>
      <c r="E196" s="59" t="s">
        <v>1831</v>
      </c>
      <c r="F196" s="59" t="s">
        <v>17</v>
      </c>
      <c r="G196" s="88" t="s">
        <v>853</v>
      </c>
      <c r="H196" s="60">
        <v>1</v>
      </c>
      <c r="I196" s="61">
        <v>55.19</v>
      </c>
      <c r="J196" s="59" t="s">
        <v>25</v>
      </c>
      <c r="K196" s="60">
        <v>220</v>
      </c>
      <c r="L196" s="60">
        <v>180</v>
      </c>
      <c r="M196" s="58" t="s">
        <v>84</v>
      </c>
      <c r="N196" s="62">
        <v>442</v>
      </c>
    </row>
    <row r="197" spans="1:14" s="56" customFormat="1" ht="23.25" customHeight="1" x14ac:dyDescent="0.25">
      <c r="A197" s="57" t="s">
        <v>1404</v>
      </c>
      <c r="B197" s="58" t="s">
        <v>1411</v>
      </c>
      <c r="C197" s="58" t="s">
        <v>466</v>
      </c>
      <c r="D197" s="58" t="s">
        <v>348</v>
      </c>
      <c r="E197" s="59" t="s">
        <v>1831</v>
      </c>
      <c r="F197" s="59" t="s">
        <v>61</v>
      </c>
      <c r="G197" s="88" t="s">
        <v>853</v>
      </c>
      <c r="H197" s="60">
        <v>1</v>
      </c>
      <c r="I197" s="61">
        <v>106.89</v>
      </c>
      <c r="J197" s="59" t="s">
        <v>25</v>
      </c>
      <c r="K197" s="60">
        <v>220</v>
      </c>
      <c r="L197" s="60">
        <v>180</v>
      </c>
      <c r="M197" s="58" t="s">
        <v>870</v>
      </c>
      <c r="N197" s="62">
        <v>455</v>
      </c>
    </row>
    <row r="198" spans="1:14" s="56" customFormat="1" ht="23.25" customHeight="1" x14ac:dyDescent="0.25">
      <c r="A198" s="57" t="s">
        <v>1404</v>
      </c>
      <c r="B198" s="58" t="s">
        <v>875</v>
      </c>
      <c r="C198" s="58" t="s">
        <v>466</v>
      </c>
      <c r="D198" s="58" t="s">
        <v>1895</v>
      </c>
      <c r="E198" s="59" t="s">
        <v>1831</v>
      </c>
      <c r="F198" s="59" t="s">
        <v>61</v>
      </c>
      <c r="G198" s="88" t="s">
        <v>853</v>
      </c>
      <c r="H198" s="60">
        <v>2</v>
      </c>
      <c r="I198" s="61">
        <v>31.19</v>
      </c>
      <c r="J198" s="59" t="s">
        <v>25</v>
      </c>
      <c r="K198" s="60">
        <v>220</v>
      </c>
      <c r="L198" s="60" t="s">
        <v>873</v>
      </c>
      <c r="M198" s="58" t="s">
        <v>876</v>
      </c>
      <c r="N198" s="62" t="s">
        <v>877</v>
      </c>
    </row>
    <row r="199" spans="1:14" s="56" customFormat="1" ht="23.25" customHeight="1" x14ac:dyDescent="0.25">
      <c r="A199" s="66" t="s">
        <v>1404</v>
      </c>
      <c r="B199" s="58" t="s">
        <v>1412</v>
      </c>
      <c r="C199" s="58" t="s">
        <v>879</v>
      </c>
      <c r="D199" s="58" t="s">
        <v>466</v>
      </c>
      <c r="E199" s="59" t="s">
        <v>1831</v>
      </c>
      <c r="F199" s="59" t="s">
        <v>17</v>
      </c>
      <c r="G199" s="87" t="s">
        <v>853</v>
      </c>
      <c r="H199" s="60">
        <v>1</v>
      </c>
      <c r="I199" s="61">
        <v>48.9</v>
      </c>
      <c r="J199" s="59" t="s">
        <v>25</v>
      </c>
      <c r="K199" s="60">
        <v>220</v>
      </c>
      <c r="L199" s="60">
        <v>180</v>
      </c>
      <c r="M199" s="58" t="s">
        <v>870</v>
      </c>
      <c r="N199" s="62">
        <v>442.7</v>
      </c>
    </row>
    <row r="200" spans="1:14" s="56" customFormat="1" ht="23.25" customHeight="1" x14ac:dyDescent="0.25">
      <c r="A200" s="66" t="s">
        <v>1404</v>
      </c>
      <c r="B200" s="58" t="s">
        <v>872</v>
      </c>
      <c r="C200" s="58" t="s">
        <v>868</v>
      </c>
      <c r="D200" s="58" t="s">
        <v>467</v>
      </c>
      <c r="E200" s="59" t="s">
        <v>1831</v>
      </c>
      <c r="F200" s="59" t="s">
        <v>61</v>
      </c>
      <c r="G200" s="87" t="s">
        <v>853</v>
      </c>
      <c r="H200" s="60">
        <v>2</v>
      </c>
      <c r="I200" s="61">
        <v>220.25</v>
      </c>
      <c r="J200" s="59" t="s">
        <v>25</v>
      </c>
      <c r="K200" s="60">
        <v>220</v>
      </c>
      <c r="L200" s="60" t="s">
        <v>873</v>
      </c>
      <c r="M200" s="58" t="s">
        <v>870</v>
      </c>
      <c r="N200" s="62" t="s">
        <v>874</v>
      </c>
    </row>
    <row r="201" spans="1:14" s="56" customFormat="1" ht="23.25" customHeight="1" x14ac:dyDescent="0.25">
      <c r="A201" s="66" t="s">
        <v>1404</v>
      </c>
      <c r="B201" s="58" t="s">
        <v>908</v>
      </c>
      <c r="C201" s="58" t="s">
        <v>333</v>
      </c>
      <c r="D201" s="58" t="s">
        <v>40</v>
      </c>
      <c r="E201" s="59" t="s">
        <v>1831</v>
      </c>
      <c r="F201" s="59" t="s">
        <v>17</v>
      </c>
      <c r="G201" s="87" t="s">
        <v>853</v>
      </c>
      <c r="H201" s="60">
        <v>2</v>
      </c>
      <c r="I201" s="61">
        <v>194.82</v>
      </c>
      <c r="J201" s="59" t="s">
        <v>25</v>
      </c>
      <c r="K201" s="60">
        <v>220</v>
      </c>
      <c r="L201" s="60" t="s">
        <v>885</v>
      </c>
      <c r="M201" s="58" t="s">
        <v>31</v>
      </c>
      <c r="N201" s="62" t="s">
        <v>904</v>
      </c>
    </row>
    <row r="202" spans="1:14" s="56" customFormat="1" ht="23.25" customHeight="1" x14ac:dyDescent="0.25">
      <c r="A202" s="66" t="s">
        <v>1404</v>
      </c>
      <c r="B202" s="58" t="s">
        <v>911</v>
      </c>
      <c r="C202" s="58" t="s">
        <v>333</v>
      </c>
      <c r="D202" s="58" t="s">
        <v>494</v>
      </c>
      <c r="E202" s="59" t="s">
        <v>1831</v>
      </c>
      <c r="F202" s="63" t="s">
        <v>17</v>
      </c>
      <c r="G202" s="88" t="s">
        <v>853</v>
      </c>
      <c r="H202" s="64">
        <v>1</v>
      </c>
      <c r="I202" s="65">
        <v>76.59</v>
      </c>
      <c r="J202" s="63" t="s">
        <v>25</v>
      </c>
      <c r="K202" s="64">
        <v>220</v>
      </c>
      <c r="L202" s="64">
        <v>152</v>
      </c>
      <c r="M202" s="58" t="s">
        <v>31</v>
      </c>
      <c r="N202" s="62">
        <v>591.6</v>
      </c>
    </row>
    <row r="203" spans="1:14" s="56" customFormat="1" ht="23.25" customHeight="1" x14ac:dyDescent="0.25">
      <c r="A203" s="67" t="s">
        <v>1404</v>
      </c>
      <c r="B203" s="68" t="s">
        <v>912</v>
      </c>
      <c r="C203" s="58" t="s">
        <v>494</v>
      </c>
      <c r="D203" s="58" t="s">
        <v>1317</v>
      </c>
      <c r="E203" s="59" t="s">
        <v>1831</v>
      </c>
      <c r="F203" s="59" t="s">
        <v>17</v>
      </c>
      <c r="G203" s="87" t="s">
        <v>853</v>
      </c>
      <c r="H203" s="60">
        <v>1</v>
      </c>
      <c r="I203" s="61">
        <v>21.46</v>
      </c>
      <c r="J203" s="59" t="s">
        <v>25</v>
      </c>
      <c r="K203" s="60">
        <v>220</v>
      </c>
      <c r="L203" s="60">
        <v>152</v>
      </c>
      <c r="M203" s="58" t="s">
        <v>31</v>
      </c>
      <c r="N203" s="62">
        <v>591.6</v>
      </c>
    </row>
    <row r="204" spans="1:14" s="56" customFormat="1" ht="23.25" customHeight="1" x14ac:dyDescent="0.25">
      <c r="A204" s="66" t="s">
        <v>1404</v>
      </c>
      <c r="B204" s="58" t="s">
        <v>909</v>
      </c>
      <c r="C204" s="58" t="s">
        <v>40</v>
      </c>
      <c r="D204" s="58" t="s">
        <v>28</v>
      </c>
      <c r="E204" s="59" t="s">
        <v>1831</v>
      </c>
      <c r="F204" s="59" t="s">
        <v>17</v>
      </c>
      <c r="G204" s="87" t="s">
        <v>853</v>
      </c>
      <c r="H204" s="60">
        <v>2</v>
      </c>
      <c r="I204" s="61">
        <v>72.75</v>
      </c>
      <c r="J204" s="59" t="s">
        <v>25</v>
      </c>
      <c r="K204" s="60">
        <v>220</v>
      </c>
      <c r="L204" s="60" t="s">
        <v>885</v>
      </c>
      <c r="M204" s="58" t="s">
        <v>31</v>
      </c>
      <c r="N204" s="62" t="s">
        <v>904</v>
      </c>
    </row>
    <row r="205" spans="1:14" s="56" customFormat="1" ht="23.25" customHeight="1" x14ac:dyDescent="0.25">
      <c r="A205" s="66" t="s">
        <v>1404</v>
      </c>
      <c r="B205" s="58" t="s">
        <v>910</v>
      </c>
      <c r="C205" s="58" t="s">
        <v>40</v>
      </c>
      <c r="D205" s="58" t="s">
        <v>360</v>
      </c>
      <c r="E205" s="59" t="s">
        <v>1831</v>
      </c>
      <c r="F205" s="59" t="s">
        <v>17</v>
      </c>
      <c r="G205" s="87" t="s">
        <v>853</v>
      </c>
      <c r="H205" s="60">
        <v>1</v>
      </c>
      <c r="I205" s="61">
        <v>13.46</v>
      </c>
      <c r="J205" s="59" t="s">
        <v>25</v>
      </c>
      <c r="K205" s="60">
        <v>220</v>
      </c>
      <c r="L205" s="60">
        <v>250</v>
      </c>
      <c r="M205" s="58" t="s">
        <v>31</v>
      </c>
      <c r="N205" s="62">
        <v>726</v>
      </c>
    </row>
    <row r="206" spans="1:14" s="56" customFormat="1" ht="23.25" customHeight="1" x14ac:dyDescent="0.25">
      <c r="A206" s="66" t="s">
        <v>1404</v>
      </c>
      <c r="B206" s="58" t="s">
        <v>2310</v>
      </c>
      <c r="C206" s="58" t="s">
        <v>63</v>
      </c>
      <c r="D206" s="58" t="s">
        <v>2311</v>
      </c>
      <c r="E206" s="59" t="s">
        <v>1831</v>
      </c>
      <c r="F206" s="59" t="s">
        <v>17</v>
      </c>
      <c r="G206" s="87" t="s">
        <v>853</v>
      </c>
      <c r="H206" s="60">
        <v>1</v>
      </c>
      <c r="I206" s="61">
        <v>71.959999999999994</v>
      </c>
      <c r="J206" s="59"/>
      <c r="K206" s="60">
        <v>220</v>
      </c>
      <c r="L206" s="60"/>
      <c r="M206" s="58"/>
      <c r="N206" s="62"/>
    </row>
    <row r="207" spans="1:14" s="56" customFormat="1" ht="23.25" customHeight="1" x14ac:dyDescent="0.25">
      <c r="A207" s="57" t="s">
        <v>1404</v>
      </c>
      <c r="B207" s="58" t="s">
        <v>1318</v>
      </c>
      <c r="C207" s="58" t="s">
        <v>2311</v>
      </c>
      <c r="D207" s="58" t="s">
        <v>353</v>
      </c>
      <c r="E207" s="59" t="s">
        <v>1831</v>
      </c>
      <c r="F207" s="63" t="s">
        <v>17</v>
      </c>
      <c r="G207" s="88" t="s">
        <v>853</v>
      </c>
      <c r="H207" s="64">
        <v>1</v>
      </c>
      <c r="I207" s="65">
        <v>108.9</v>
      </c>
      <c r="J207" s="63"/>
      <c r="K207" s="64">
        <v>220</v>
      </c>
      <c r="L207" s="64"/>
      <c r="M207" s="58"/>
      <c r="N207" s="62"/>
    </row>
    <row r="208" spans="1:14" s="56" customFormat="1" ht="23.25" customHeight="1" x14ac:dyDescent="0.25">
      <c r="A208" s="57" t="s">
        <v>1404</v>
      </c>
      <c r="B208" s="58" t="s">
        <v>2308</v>
      </c>
      <c r="C208" s="58" t="s">
        <v>859</v>
      </c>
      <c r="D208" s="58" t="s">
        <v>2306</v>
      </c>
      <c r="E208" s="59" t="s">
        <v>1831</v>
      </c>
      <c r="F208" s="59" t="s">
        <v>17</v>
      </c>
      <c r="G208" s="88" t="s">
        <v>853</v>
      </c>
      <c r="H208" s="60">
        <v>1</v>
      </c>
      <c r="I208" s="61">
        <v>30</v>
      </c>
      <c r="J208" s="59"/>
      <c r="K208" s="60">
        <v>220</v>
      </c>
      <c r="L208" s="60"/>
      <c r="M208" s="58"/>
      <c r="N208" s="62"/>
    </row>
    <row r="209" spans="1:14" s="56" customFormat="1" ht="23.25" customHeight="1" x14ac:dyDescent="0.25">
      <c r="A209" s="67" t="s">
        <v>1404</v>
      </c>
      <c r="B209" s="68" t="s">
        <v>858</v>
      </c>
      <c r="C209" s="68" t="s">
        <v>2306</v>
      </c>
      <c r="D209" s="68" t="s">
        <v>356</v>
      </c>
      <c r="E209" s="59" t="s">
        <v>1831</v>
      </c>
      <c r="F209" s="59" t="s">
        <v>17</v>
      </c>
      <c r="G209" s="87" t="s">
        <v>853</v>
      </c>
      <c r="H209" s="60">
        <v>1</v>
      </c>
      <c r="I209" s="61">
        <v>63</v>
      </c>
      <c r="J209" s="59"/>
      <c r="K209" s="60">
        <v>220</v>
      </c>
      <c r="L209" s="60"/>
      <c r="M209" s="58"/>
      <c r="N209" s="62"/>
    </row>
    <row r="210" spans="1:14" s="56" customFormat="1" ht="23.25" customHeight="1" x14ac:dyDescent="0.25">
      <c r="A210" s="67" t="s">
        <v>1404</v>
      </c>
      <c r="B210" s="68" t="s">
        <v>1413</v>
      </c>
      <c r="C210" s="68" t="s">
        <v>63</v>
      </c>
      <c r="D210" s="68" t="s">
        <v>353</v>
      </c>
      <c r="E210" s="59" t="s">
        <v>1831</v>
      </c>
      <c r="F210" s="59" t="s">
        <v>17</v>
      </c>
      <c r="G210" s="87" t="s">
        <v>853</v>
      </c>
      <c r="H210" s="60">
        <v>1</v>
      </c>
      <c r="I210" s="61">
        <v>180.78</v>
      </c>
      <c r="J210" s="59" t="s">
        <v>25</v>
      </c>
      <c r="K210" s="60">
        <v>220</v>
      </c>
      <c r="L210" s="60" t="s">
        <v>885</v>
      </c>
      <c r="M210" s="58" t="s">
        <v>31</v>
      </c>
      <c r="N210" s="62" t="s">
        <v>904</v>
      </c>
    </row>
    <row r="211" spans="1:14" s="56" customFormat="1" ht="23.25" customHeight="1" x14ac:dyDescent="0.25">
      <c r="A211" s="67" t="s">
        <v>1404</v>
      </c>
      <c r="B211" s="68" t="s">
        <v>869</v>
      </c>
      <c r="C211" s="68" t="s">
        <v>868</v>
      </c>
      <c r="D211" s="68" t="s">
        <v>306</v>
      </c>
      <c r="E211" s="59" t="s">
        <v>1831</v>
      </c>
      <c r="F211" s="59" t="s">
        <v>17</v>
      </c>
      <c r="G211" s="87" t="s">
        <v>853</v>
      </c>
      <c r="H211" s="60">
        <v>1</v>
      </c>
      <c r="I211" s="61">
        <v>133.75</v>
      </c>
      <c r="J211" s="59" t="s">
        <v>25</v>
      </c>
      <c r="K211" s="60">
        <v>220</v>
      </c>
      <c r="L211" s="60">
        <v>152</v>
      </c>
      <c r="M211" s="58" t="s">
        <v>870</v>
      </c>
      <c r="N211" s="62" t="s">
        <v>871</v>
      </c>
    </row>
    <row r="212" spans="1:14" s="56" customFormat="1" ht="23.25" customHeight="1" x14ac:dyDescent="0.25">
      <c r="A212" s="67" t="s">
        <v>1404</v>
      </c>
      <c r="B212" s="68" t="s">
        <v>867</v>
      </c>
      <c r="C212" s="68" t="s">
        <v>868</v>
      </c>
      <c r="D212" s="68" t="s">
        <v>306</v>
      </c>
      <c r="E212" s="59" t="s">
        <v>1831</v>
      </c>
      <c r="F212" s="59" t="s">
        <v>17</v>
      </c>
      <c r="G212" s="87" t="s">
        <v>853</v>
      </c>
      <c r="H212" s="60">
        <v>1</v>
      </c>
      <c r="I212" s="61">
        <v>132.88999999999999</v>
      </c>
      <c r="J212" s="59" t="s">
        <v>25</v>
      </c>
      <c r="K212" s="60">
        <v>220</v>
      </c>
      <c r="L212" s="60">
        <v>152</v>
      </c>
      <c r="M212" s="58" t="s">
        <v>84</v>
      </c>
      <c r="N212" s="62">
        <v>498</v>
      </c>
    </row>
    <row r="213" spans="1:14" s="56" customFormat="1" ht="23.25" customHeight="1" x14ac:dyDescent="0.25">
      <c r="A213" s="67" t="s">
        <v>1404</v>
      </c>
      <c r="B213" s="68" t="s">
        <v>862</v>
      </c>
      <c r="C213" s="68" t="s">
        <v>306</v>
      </c>
      <c r="D213" s="68" t="s">
        <v>622</v>
      </c>
      <c r="E213" s="59" t="s">
        <v>1831</v>
      </c>
      <c r="F213" s="59" t="s">
        <v>61</v>
      </c>
      <c r="G213" s="87" t="s">
        <v>853</v>
      </c>
      <c r="H213" s="60">
        <v>1</v>
      </c>
      <c r="I213" s="61">
        <v>103.35</v>
      </c>
      <c r="J213" s="59" t="s">
        <v>25</v>
      </c>
      <c r="K213" s="60">
        <v>220</v>
      </c>
      <c r="L213" s="60" t="s">
        <v>1226</v>
      </c>
      <c r="M213" s="58" t="s">
        <v>84</v>
      </c>
      <c r="N213" s="62" t="s">
        <v>1897</v>
      </c>
    </row>
    <row r="214" spans="1:14" s="56" customFormat="1" ht="23.25" customHeight="1" x14ac:dyDescent="0.25">
      <c r="A214" s="66" t="s">
        <v>1404</v>
      </c>
      <c r="B214" s="58" t="s">
        <v>866</v>
      </c>
      <c r="C214" s="58" t="s">
        <v>306</v>
      </c>
      <c r="D214" s="58" t="s">
        <v>622</v>
      </c>
      <c r="E214" s="59" t="s">
        <v>1831</v>
      </c>
      <c r="F214" s="59" t="s">
        <v>61</v>
      </c>
      <c r="G214" s="87" t="s">
        <v>853</v>
      </c>
      <c r="H214" s="60">
        <v>1</v>
      </c>
      <c r="I214" s="61">
        <v>103.35</v>
      </c>
      <c r="J214" s="59" t="s">
        <v>25</v>
      </c>
      <c r="K214" s="60">
        <v>220</v>
      </c>
      <c r="L214" s="60" t="s">
        <v>1226</v>
      </c>
      <c r="M214" s="58" t="s">
        <v>84</v>
      </c>
      <c r="N214" s="62" t="s">
        <v>1897</v>
      </c>
    </row>
    <row r="215" spans="1:14" s="56" customFormat="1" ht="23.25" customHeight="1" x14ac:dyDescent="0.25">
      <c r="A215" s="66" t="s">
        <v>1404</v>
      </c>
      <c r="B215" s="58" t="s">
        <v>861</v>
      </c>
      <c r="C215" s="58" t="s">
        <v>622</v>
      </c>
      <c r="D215" s="58" t="s">
        <v>1011</v>
      </c>
      <c r="E215" s="59" t="s">
        <v>1831</v>
      </c>
      <c r="F215" s="59" t="s">
        <v>61</v>
      </c>
      <c r="G215" s="87" t="s">
        <v>853</v>
      </c>
      <c r="H215" s="60">
        <v>1</v>
      </c>
      <c r="I215" s="61">
        <v>70.790000000000006</v>
      </c>
      <c r="J215" s="59" t="s">
        <v>25</v>
      </c>
      <c r="K215" s="60">
        <v>220</v>
      </c>
      <c r="L215" s="60" t="s">
        <v>1226</v>
      </c>
      <c r="M215" s="58" t="s">
        <v>84</v>
      </c>
      <c r="N215" s="62" t="s">
        <v>1897</v>
      </c>
    </row>
    <row r="216" spans="1:14" s="56" customFormat="1" ht="23.25" customHeight="1" x14ac:dyDescent="0.25">
      <c r="A216" s="66" t="s">
        <v>1404</v>
      </c>
      <c r="B216" s="58" t="s">
        <v>864</v>
      </c>
      <c r="C216" s="58" t="s">
        <v>622</v>
      </c>
      <c r="D216" s="58" t="s">
        <v>1011</v>
      </c>
      <c r="E216" s="59" t="s">
        <v>1831</v>
      </c>
      <c r="F216" s="59" t="s">
        <v>61</v>
      </c>
      <c r="G216" s="87" t="s">
        <v>853</v>
      </c>
      <c r="H216" s="60">
        <v>1</v>
      </c>
      <c r="I216" s="61">
        <v>70.790000000000006</v>
      </c>
      <c r="J216" s="59" t="s">
        <v>25</v>
      </c>
      <c r="K216" s="60">
        <v>220</v>
      </c>
      <c r="L216" s="60" t="s">
        <v>1226</v>
      </c>
      <c r="M216" s="58" t="s">
        <v>84</v>
      </c>
      <c r="N216" s="62" t="s">
        <v>1897</v>
      </c>
    </row>
    <row r="217" spans="1:14" s="56" customFormat="1" ht="23.25" customHeight="1" x14ac:dyDescent="0.25">
      <c r="A217" s="66" t="s">
        <v>1404</v>
      </c>
      <c r="B217" s="58" t="s">
        <v>1234</v>
      </c>
      <c r="C217" s="58" t="s">
        <v>412</v>
      </c>
      <c r="D217" s="58" t="s">
        <v>1235</v>
      </c>
      <c r="E217" s="59" t="s">
        <v>1831</v>
      </c>
      <c r="F217" s="59" t="s">
        <v>17</v>
      </c>
      <c r="G217" s="87" t="s">
        <v>853</v>
      </c>
      <c r="H217" s="60">
        <v>1</v>
      </c>
      <c r="I217" s="61">
        <v>66.58</v>
      </c>
      <c r="J217" s="59" t="s">
        <v>25</v>
      </c>
      <c r="K217" s="60">
        <v>220</v>
      </c>
      <c r="L217" s="60">
        <v>180</v>
      </c>
      <c r="M217" s="58" t="s">
        <v>84</v>
      </c>
      <c r="N217" s="62" t="s">
        <v>857</v>
      </c>
    </row>
    <row r="218" spans="1:14" s="56" customFormat="1" ht="23.25" customHeight="1" x14ac:dyDescent="0.25">
      <c r="A218" s="66" t="s">
        <v>1404</v>
      </c>
      <c r="B218" s="58" t="s">
        <v>1236</v>
      </c>
      <c r="C218" s="58" t="s">
        <v>412</v>
      </c>
      <c r="D218" s="58" t="s">
        <v>328</v>
      </c>
      <c r="E218" s="59" t="s">
        <v>1831</v>
      </c>
      <c r="F218" s="59" t="s">
        <v>17</v>
      </c>
      <c r="G218" s="87" t="s">
        <v>853</v>
      </c>
      <c r="H218" s="60">
        <v>1</v>
      </c>
      <c r="I218" s="61">
        <v>122.79</v>
      </c>
      <c r="J218" s="59" t="s">
        <v>25</v>
      </c>
      <c r="K218" s="60">
        <v>220</v>
      </c>
      <c r="L218" s="60">
        <v>180</v>
      </c>
      <c r="M218" s="58" t="s">
        <v>84</v>
      </c>
      <c r="N218" s="62" t="s">
        <v>857</v>
      </c>
    </row>
    <row r="219" spans="1:14" s="56" customFormat="1" ht="23.25" customHeight="1" x14ac:dyDescent="0.25">
      <c r="A219" s="66" t="s">
        <v>1404</v>
      </c>
      <c r="B219" s="58" t="s">
        <v>1237</v>
      </c>
      <c r="C219" s="58" t="s">
        <v>328</v>
      </c>
      <c r="D219" s="58" t="s">
        <v>356</v>
      </c>
      <c r="E219" s="59" t="s">
        <v>1831</v>
      </c>
      <c r="F219" s="59" t="s">
        <v>17</v>
      </c>
      <c r="G219" s="87" t="s">
        <v>853</v>
      </c>
      <c r="H219" s="60">
        <v>1</v>
      </c>
      <c r="I219" s="61">
        <v>88.2</v>
      </c>
      <c r="J219" s="59" t="s">
        <v>25</v>
      </c>
      <c r="K219" s="60">
        <v>220</v>
      </c>
      <c r="L219" s="60">
        <v>180</v>
      </c>
      <c r="M219" s="58" t="s">
        <v>84</v>
      </c>
      <c r="N219" s="62" t="s">
        <v>857</v>
      </c>
    </row>
    <row r="220" spans="1:14" s="56" customFormat="1" ht="23.25" customHeight="1" x14ac:dyDescent="0.25">
      <c r="A220" s="66" t="s">
        <v>1404</v>
      </c>
      <c r="B220" s="58" t="s">
        <v>884</v>
      </c>
      <c r="C220" s="58" t="s">
        <v>348</v>
      </c>
      <c r="D220" s="58" t="s">
        <v>458</v>
      </c>
      <c r="E220" s="59" t="s">
        <v>1831</v>
      </c>
      <c r="F220" s="59" t="s">
        <v>17</v>
      </c>
      <c r="G220" s="87" t="s">
        <v>853</v>
      </c>
      <c r="H220" s="60">
        <v>2</v>
      </c>
      <c r="I220" s="61">
        <v>17.86</v>
      </c>
      <c r="J220" s="59" t="s">
        <v>25</v>
      </c>
      <c r="K220" s="60">
        <v>220</v>
      </c>
      <c r="L220" s="60" t="s">
        <v>1240</v>
      </c>
      <c r="M220" s="58" t="s">
        <v>84</v>
      </c>
      <c r="N220" s="62" t="s">
        <v>886</v>
      </c>
    </row>
    <row r="221" spans="1:14" s="56" customFormat="1" ht="23.25" customHeight="1" x14ac:dyDescent="0.25">
      <c r="A221" s="66" t="s">
        <v>1404</v>
      </c>
      <c r="B221" s="58" t="s">
        <v>887</v>
      </c>
      <c r="C221" s="58" t="s">
        <v>458</v>
      </c>
      <c r="D221" s="58" t="s">
        <v>30</v>
      </c>
      <c r="E221" s="59" t="s">
        <v>1831</v>
      </c>
      <c r="F221" s="59" t="s">
        <v>17</v>
      </c>
      <c r="G221" s="87" t="s">
        <v>853</v>
      </c>
      <c r="H221" s="60">
        <v>2</v>
      </c>
      <c r="I221" s="61">
        <v>10.58</v>
      </c>
      <c r="J221" s="59" t="s">
        <v>25</v>
      </c>
      <c r="K221" s="60">
        <v>220</v>
      </c>
      <c r="L221" s="60" t="s">
        <v>873</v>
      </c>
      <c r="M221" s="58" t="s">
        <v>84</v>
      </c>
      <c r="N221" s="62">
        <v>498</v>
      </c>
    </row>
    <row r="222" spans="1:14" s="56" customFormat="1" ht="23.25" customHeight="1" x14ac:dyDescent="0.25">
      <c r="A222" s="66" t="s">
        <v>1404</v>
      </c>
      <c r="B222" s="58" t="s">
        <v>1241</v>
      </c>
      <c r="C222" s="58" t="s">
        <v>458</v>
      </c>
      <c r="D222" s="58" t="s">
        <v>888</v>
      </c>
      <c r="E222" s="59" t="s">
        <v>1831</v>
      </c>
      <c r="F222" s="59" t="s">
        <v>17</v>
      </c>
      <c r="G222" s="87" t="s">
        <v>853</v>
      </c>
      <c r="H222" s="60">
        <v>2</v>
      </c>
      <c r="I222" s="61">
        <v>11.08</v>
      </c>
      <c r="J222" s="59" t="s">
        <v>25</v>
      </c>
      <c r="K222" s="60">
        <v>220</v>
      </c>
      <c r="L222" s="60" t="s">
        <v>1898</v>
      </c>
      <c r="M222" s="58" t="s">
        <v>84</v>
      </c>
      <c r="N222" s="62" t="s">
        <v>857</v>
      </c>
    </row>
    <row r="223" spans="1:14" s="56" customFormat="1" ht="23.25" customHeight="1" x14ac:dyDescent="0.25">
      <c r="A223" s="66" t="s">
        <v>1404</v>
      </c>
      <c r="B223" s="58" t="s">
        <v>856</v>
      </c>
      <c r="C223" s="58" t="s">
        <v>355</v>
      </c>
      <c r="D223" s="58" t="s">
        <v>851</v>
      </c>
      <c r="E223" s="59" t="s">
        <v>1831</v>
      </c>
      <c r="F223" s="59" t="s">
        <v>17</v>
      </c>
      <c r="G223" s="87" t="s">
        <v>853</v>
      </c>
      <c r="H223" s="60">
        <v>1</v>
      </c>
      <c r="I223" s="61">
        <v>137</v>
      </c>
      <c r="J223" s="59" t="s">
        <v>25</v>
      </c>
      <c r="K223" s="60">
        <v>220</v>
      </c>
      <c r="L223" s="60">
        <v>152</v>
      </c>
      <c r="M223" s="58" t="s">
        <v>84</v>
      </c>
      <c r="N223" s="62" t="s">
        <v>857</v>
      </c>
    </row>
    <row r="224" spans="1:14" s="56" customFormat="1" ht="23.25" customHeight="1" x14ac:dyDescent="0.25">
      <c r="A224" s="66" t="s">
        <v>1404</v>
      </c>
      <c r="B224" s="58" t="s">
        <v>850</v>
      </c>
      <c r="C224" s="58" t="s">
        <v>851</v>
      </c>
      <c r="D224" s="58" t="s">
        <v>852</v>
      </c>
      <c r="E224" s="59" t="s">
        <v>1831</v>
      </c>
      <c r="F224" s="59" t="s">
        <v>61</v>
      </c>
      <c r="G224" s="87" t="s">
        <v>853</v>
      </c>
      <c r="H224" s="60">
        <v>1</v>
      </c>
      <c r="I224" s="61">
        <v>50.92</v>
      </c>
      <c r="J224" s="59" t="s">
        <v>25</v>
      </c>
      <c r="K224" s="60">
        <v>220</v>
      </c>
      <c r="L224" s="60">
        <v>152</v>
      </c>
      <c r="M224" s="58" t="s">
        <v>84</v>
      </c>
      <c r="N224" s="62">
        <v>608</v>
      </c>
    </row>
    <row r="225" spans="1:14" s="56" customFormat="1" ht="23.25" customHeight="1" x14ac:dyDescent="0.25">
      <c r="A225" s="66" t="s">
        <v>1404</v>
      </c>
      <c r="B225" s="58" t="s">
        <v>1243</v>
      </c>
      <c r="C225" s="58" t="s">
        <v>355</v>
      </c>
      <c r="D225" s="58" t="s">
        <v>859</v>
      </c>
      <c r="E225" s="59" t="s">
        <v>1831</v>
      </c>
      <c r="F225" s="59" t="s">
        <v>17</v>
      </c>
      <c r="G225" s="87" t="s">
        <v>853</v>
      </c>
      <c r="H225" s="60">
        <v>1</v>
      </c>
      <c r="I225" s="61">
        <v>10.77</v>
      </c>
      <c r="J225" s="59" t="s">
        <v>25</v>
      </c>
      <c r="K225" s="60">
        <v>220</v>
      </c>
      <c r="L225" s="60">
        <v>180</v>
      </c>
      <c r="M225" s="58" t="s">
        <v>84</v>
      </c>
      <c r="N225" s="62" t="s">
        <v>857</v>
      </c>
    </row>
    <row r="226" spans="1:14" s="56" customFormat="1" ht="23.25" customHeight="1" x14ac:dyDescent="0.25">
      <c r="A226" s="66" t="s">
        <v>1404</v>
      </c>
      <c r="B226" s="58" t="s">
        <v>1254</v>
      </c>
      <c r="C226" s="58" t="s">
        <v>1011</v>
      </c>
      <c r="D226" s="58" t="s">
        <v>412</v>
      </c>
      <c r="E226" s="59" t="s">
        <v>1831</v>
      </c>
      <c r="F226" s="59" t="s">
        <v>61</v>
      </c>
      <c r="G226" s="87" t="s">
        <v>853</v>
      </c>
      <c r="H226" s="60">
        <v>2</v>
      </c>
      <c r="I226" s="61">
        <v>14.18</v>
      </c>
      <c r="J226" s="59" t="s">
        <v>25</v>
      </c>
      <c r="K226" s="60">
        <v>220</v>
      </c>
      <c r="L226" s="60" t="s">
        <v>1226</v>
      </c>
      <c r="M226" s="58" t="s">
        <v>84</v>
      </c>
      <c r="N226" s="62" t="s">
        <v>1897</v>
      </c>
    </row>
    <row r="227" spans="1:14" s="56" customFormat="1" ht="23.25" customHeight="1" x14ac:dyDescent="0.25">
      <c r="A227" s="66" t="s">
        <v>1404</v>
      </c>
      <c r="B227" s="58" t="s">
        <v>958</v>
      </c>
      <c r="C227" s="58" t="s">
        <v>748</v>
      </c>
      <c r="D227" s="58" t="s">
        <v>959</v>
      </c>
      <c r="E227" s="59" t="s">
        <v>1831</v>
      </c>
      <c r="F227" s="59" t="s">
        <v>17</v>
      </c>
      <c r="G227" s="87" t="s">
        <v>853</v>
      </c>
      <c r="H227" s="60">
        <v>1</v>
      </c>
      <c r="I227" s="61">
        <v>15.2</v>
      </c>
      <c r="J227" s="59" t="s">
        <v>25</v>
      </c>
      <c r="K227" s="60">
        <v>60</v>
      </c>
      <c r="L227" s="60">
        <v>42</v>
      </c>
      <c r="M227" s="58" t="s">
        <v>960</v>
      </c>
      <c r="N227" s="62" t="s">
        <v>961</v>
      </c>
    </row>
    <row r="228" spans="1:14" s="56" customFormat="1" ht="23.25" customHeight="1" x14ac:dyDescent="0.25">
      <c r="A228" s="66" t="s">
        <v>1404</v>
      </c>
      <c r="B228" s="58" t="s">
        <v>962</v>
      </c>
      <c r="C228" s="58" t="s">
        <v>748</v>
      </c>
      <c r="D228" s="58" t="s">
        <v>959</v>
      </c>
      <c r="E228" s="59" t="s">
        <v>1831</v>
      </c>
      <c r="F228" s="59" t="s">
        <v>17</v>
      </c>
      <c r="G228" s="87" t="s">
        <v>853</v>
      </c>
      <c r="H228" s="60">
        <v>2</v>
      </c>
      <c r="I228" s="61">
        <v>15.2</v>
      </c>
      <c r="J228" s="59" t="s">
        <v>25</v>
      </c>
      <c r="K228" s="60">
        <v>60</v>
      </c>
      <c r="L228" s="60">
        <v>42</v>
      </c>
      <c r="M228" s="58" t="s">
        <v>963</v>
      </c>
      <c r="N228" s="62" t="s">
        <v>964</v>
      </c>
    </row>
    <row r="229" spans="1:14" s="56" customFormat="1" ht="23.25" customHeight="1" x14ac:dyDescent="0.25">
      <c r="A229" s="66" t="s">
        <v>1404</v>
      </c>
      <c r="B229" s="58" t="s">
        <v>966</v>
      </c>
      <c r="C229" s="58" t="s">
        <v>748</v>
      </c>
      <c r="D229" s="58" t="s">
        <v>967</v>
      </c>
      <c r="E229" s="59" t="s">
        <v>1831</v>
      </c>
      <c r="F229" s="59" t="s">
        <v>17</v>
      </c>
      <c r="G229" s="87" t="s">
        <v>853</v>
      </c>
      <c r="H229" s="60">
        <v>1</v>
      </c>
      <c r="I229" s="61">
        <v>3.6</v>
      </c>
      <c r="J229" s="59" t="s">
        <v>25</v>
      </c>
      <c r="K229" s="60">
        <v>60</v>
      </c>
      <c r="L229" s="60">
        <v>42</v>
      </c>
      <c r="M229" s="58" t="s">
        <v>26</v>
      </c>
      <c r="N229" s="62">
        <v>500</v>
      </c>
    </row>
    <row r="230" spans="1:14" s="56" customFormat="1" ht="23.25" customHeight="1" x14ac:dyDescent="0.25">
      <c r="A230" s="66" t="s">
        <v>1404</v>
      </c>
      <c r="B230" s="58" t="s">
        <v>2312</v>
      </c>
      <c r="C230" s="58" t="s">
        <v>2313</v>
      </c>
      <c r="D230" s="58" t="s">
        <v>345</v>
      </c>
      <c r="E230" s="59" t="s">
        <v>1831</v>
      </c>
      <c r="F230" s="59" t="s">
        <v>147</v>
      </c>
      <c r="G230" s="87" t="s">
        <v>853</v>
      </c>
      <c r="H230" s="60">
        <v>1</v>
      </c>
      <c r="I230" s="61">
        <v>39.47</v>
      </c>
      <c r="J230" s="59"/>
      <c r="K230" s="60">
        <v>500</v>
      </c>
      <c r="L230" s="60"/>
      <c r="M230" s="58"/>
      <c r="N230" s="62"/>
    </row>
    <row r="231" spans="1:14" s="56" customFormat="1" ht="23.25" customHeight="1" x14ac:dyDescent="0.25">
      <c r="A231" s="66" t="s">
        <v>1404</v>
      </c>
      <c r="B231" s="58" t="s">
        <v>2314</v>
      </c>
      <c r="C231" s="58" t="s">
        <v>2315</v>
      </c>
      <c r="D231" s="58" t="s">
        <v>898</v>
      </c>
      <c r="E231" s="59" t="s">
        <v>1831</v>
      </c>
      <c r="F231" s="59" t="s">
        <v>17</v>
      </c>
      <c r="G231" s="87" t="s">
        <v>853</v>
      </c>
      <c r="H231" s="60">
        <v>1</v>
      </c>
      <c r="I231" s="61">
        <v>25.43</v>
      </c>
      <c r="J231" s="59"/>
      <c r="K231" s="60">
        <v>220</v>
      </c>
      <c r="L231" s="60"/>
      <c r="M231" s="58"/>
      <c r="N231" s="62"/>
    </row>
    <row r="232" spans="1:14" s="56" customFormat="1" ht="23.25" customHeight="1" x14ac:dyDescent="0.25">
      <c r="A232" s="66" t="s">
        <v>1404</v>
      </c>
      <c r="B232" s="58" t="s">
        <v>902</v>
      </c>
      <c r="C232" s="58" t="s">
        <v>121</v>
      </c>
      <c r="D232" s="58" t="s">
        <v>2255</v>
      </c>
      <c r="E232" s="59" t="s">
        <v>1831</v>
      </c>
      <c r="F232" s="59" t="s">
        <v>17</v>
      </c>
      <c r="G232" s="87" t="s">
        <v>853</v>
      </c>
      <c r="H232" s="60">
        <v>1</v>
      </c>
      <c r="I232" s="61">
        <v>47</v>
      </c>
      <c r="J232" s="59"/>
      <c r="K232" s="60">
        <v>220</v>
      </c>
      <c r="L232" s="60"/>
      <c r="M232" s="58"/>
      <c r="N232" s="62"/>
    </row>
    <row r="233" spans="1:14" s="56" customFormat="1" ht="23.25" customHeight="1" x14ac:dyDescent="0.25">
      <c r="A233" s="66" t="s">
        <v>1404</v>
      </c>
      <c r="B233" s="58" t="s">
        <v>2316</v>
      </c>
      <c r="C233" s="58" t="s">
        <v>2317</v>
      </c>
      <c r="D233" s="58" t="s">
        <v>2255</v>
      </c>
      <c r="E233" s="59" t="s">
        <v>1831</v>
      </c>
      <c r="F233" s="59" t="s">
        <v>17</v>
      </c>
      <c r="G233" s="87" t="s">
        <v>853</v>
      </c>
      <c r="H233" s="60">
        <v>1</v>
      </c>
      <c r="I233" s="61">
        <v>73.5</v>
      </c>
      <c r="J233" s="59"/>
      <c r="K233" s="60">
        <v>220</v>
      </c>
      <c r="L233" s="60"/>
      <c r="M233" s="58"/>
      <c r="N233" s="62"/>
    </row>
    <row r="234" spans="1:14" s="56" customFormat="1" ht="23.25" customHeight="1" x14ac:dyDescent="0.25">
      <c r="A234" s="57" t="s">
        <v>1404</v>
      </c>
      <c r="B234" s="58" t="s">
        <v>2318</v>
      </c>
      <c r="C234" s="58" t="s">
        <v>2317</v>
      </c>
      <c r="D234" s="58" t="s">
        <v>748</v>
      </c>
      <c r="E234" s="59" t="s">
        <v>1831</v>
      </c>
      <c r="F234" s="59" t="s">
        <v>17</v>
      </c>
      <c r="G234" s="88" t="s">
        <v>853</v>
      </c>
      <c r="H234" s="60">
        <v>1</v>
      </c>
      <c r="I234" s="61">
        <v>34.31</v>
      </c>
      <c r="J234" s="59"/>
      <c r="K234" s="60">
        <v>220</v>
      </c>
      <c r="L234" s="60"/>
      <c r="M234" s="58"/>
      <c r="N234" s="62"/>
    </row>
    <row r="235" spans="1:14" s="56" customFormat="1" ht="23.25" customHeight="1" x14ac:dyDescent="0.25">
      <c r="A235" s="66" t="s">
        <v>1408</v>
      </c>
      <c r="B235" s="58" t="s">
        <v>1899</v>
      </c>
      <c r="C235" s="58" t="s">
        <v>338</v>
      </c>
      <c r="D235" s="58" t="s">
        <v>91</v>
      </c>
      <c r="E235" s="59" t="s">
        <v>1831</v>
      </c>
      <c r="F235" s="59" t="s">
        <v>61</v>
      </c>
      <c r="G235" s="87" t="s">
        <v>386</v>
      </c>
      <c r="H235" s="60">
        <v>2</v>
      </c>
      <c r="I235" s="61">
        <v>106.74</v>
      </c>
      <c r="J235" s="59" t="s">
        <v>25</v>
      </c>
      <c r="K235" s="60">
        <v>220</v>
      </c>
      <c r="L235" s="60">
        <v>150</v>
      </c>
      <c r="M235" s="58" t="s">
        <v>26</v>
      </c>
      <c r="N235" s="62">
        <v>520</v>
      </c>
    </row>
    <row r="236" spans="1:14" s="56" customFormat="1" ht="23.25" customHeight="1" x14ac:dyDescent="0.25">
      <c r="A236" s="66" t="s">
        <v>1408</v>
      </c>
      <c r="B236" s="58" t="s">
        <v>390</v>
      </c>
      <c r="C236" s="58" t="s">
        <v>91</v>
      </c>
      <c r="D236" s="58" t="s">
        <v>98</v>
      </c>
      <c r="E236" s="59" t="s">
        <v>1831</v>
      </c>
      <c r="F236" s="59" t="s">
        <v>61</v>
      </c>
      <c r="G236" s="87" t="s">
        <v>386</v>
      </c>
      <c r="H236" s="60">
        <v>1</v>
      </c>
      <c r="I236" s="61">
        <v>124.33</v>
      </c>
      <c r="J236" s="59" t="s">
        <v>25</v>
      </c>
      <c r="K236" s="60">
        <v>220</v>
      </c>
      <c r="L236" s="60">
        <v>150</v>
      </c>
      <c r="M236" s="58" t="s">
        <v>31</v>
      </c>
      <c r="N236" s="62">
        <v>516.84</v>
      </c>
    </row>
    <row r="237" spans="1:14" s="56" customFormat="1" ht="23.25" customHeight="1" x14ac:dyDescent="0.25">
      <c r="A237" s="66" t="s">
        <v>1408</v>
      </c>
      <c r="B237" s="58" t="s">
        <v>391</v>
      </c>
      <c r="C237" s="58" t="s">
        <v>91</v>
      </c>
      <c r="D237" s="58" t="s">
        <v>1900</v>
      </c>
      <c r="E237" s="59" t="s">
        <v>1831</v>
      </c>
      <c r="F237" s="59" t="s">
        <v>61</v>
      </c>
      <c r="G237" s="87" t="s">
        <v>386</v>
      </c>
      <c r="H237" s="60">
        <v>1</v>
      </c>
      <c r="I237" s="61">
        <v>97.21</v>
      </c>
      <c r="J237" s="59" t="s">
        <v>25</v>
      </c>
      <c r="K237" s="60">
        <v>220</v>
      </c>
      <c r="L237" s="60">
        <v>150</v>
      </c>
      <c r="M237" s="58" t="s">
        <v>392</v>
      </c>
      <c r="N237" s="62" t="s">
        <v>393</v>
      </c>
    </row>
    <row r="238" spans="1:14" s="56" customFormat="1" ht="23.25" customHeight="1" x14ac:dyDescent="0.25">
      <c r="A238" s="66" t="s">
        <v>1408</v>
      </c>
      <c r="B238" s="58" t="s">
        <v>1791</v>
      </c>
      <c r="C238" s="58" t="s">
        <v>1900</v>
      </c>
      <c r="D238" s="58" t="s">
        <v>153</v>
      </c>
      <c r="E238" s="59" t="s">
        <v>1831</v>
      </c>
      <c r="F238" s="59" t="s">
        <v>61</v>
      </c>
      <c r="G238" s="87" t="s">
        <v>386</v>
      </c>
      <c r="H238" s="60">
        <v>1</v>
      </c>
      <c r="I238" s="61">
        <v>99.55</v>
      </c>
      <c r="J238" s="59" t="s">
        <v>25</v>
      </c>
      <c r="K238" s="60">
        <v>220</v>
      </c>
      <c r="L238" s="60">
        <v>150</v>
      </c>
      <c r="M238" s="58" t="s">
        <v>392</v>
      </c>
      <c r="N238" s="62" t="s">
        <v>393</v>
      </c>
    </row>
    <row r="239" spans="1:14" s="56" customFormat="1" ht="23.25" customHeight="1" x14ac:dyDescent="0.25">
      <c r="A239" s="66" t="s">
        <v>1901</v>
      </c>
      <c r="B239" s="58" t="s">
        <v>1902</v>
      </c>
      <c r="C239" s="58" t="s">
        <v>1903</v>
      </c>
      <c r="D239" s="58" t="s">
        <v>385</v>
      </c>
      <c r="E239" s="59" t="s">
        <v>1831</v>
      </c>
      <c r="F239" s="59" t="s">
        <v>147</v>
      </c>
      <c r="G239" s="87" t="s">
        <v>2271</v>
      </c>
      <c r="H239" s="60">
        <v>1</v>
      </c>
      <c r="I239" s="61">
        <v>132.69999999999999</v>
      </c>
      <c r="J239" s="59" t="s">
        <v>25</v>
      </c>
      <c r="K239" s="60">
        <v>138</v>
      </c>
      <c r="L239" s="60" t="s">
        <v>1904</v>
      </c>
      <c r="M239" s="58"/>
      <c r="N239" s="62"/>
    </row>
    <row r="240" spans="1:14" s="56" customFormat="1" ht="23.25" customHeight="1" x14ac:dyDescent="0.25">
      <c r="A240" s="66" t="s">
        <v>1415</v>
      </c>
      <c r="B240" s="58" t="s">
        <v>940</v>
      </c>
      <c r="C240" s="58" t="s">
        <v>1905</v>
      </c>
      <c r="D240" s="58" t="s">
        <v>939</v>
      </c>
      <c r="E240" s="59" t="s">
        <v>1831</v>
      </c>
      <c r="F240" s="59" t="s">
        <v>147</v>
      </c>
      <c r="G240" s="87" t="s">
        <v>2272</v>
      </c>
      <c r="H240" s="60">
        <v>1</v>
      </c>
      <c r="I240" s="61">
        <v>0.74</v>
      </c>
      <c r="J240" s="59" t="s">
        <v>25</v>
      </c>
      <c r="K240" s="60">
        <v>138</v>
      </c>
      <c r="L240" s="60">
        <v>90</v>
      </c>
      <c r="M240" s="58" t="s">
        <v>1906</v>
      </c>
      <c r="N240" s="62">
        <v>456</v>
      </c>
    </row>
    <row r="241" spans="1:14" s="56" customFormat="1" ht="23.25" customHeight="1" x14ac:dyDescent="0.25">
      <c r="A241" s="66" t="s">
        <v>1415</v>
      </c>
      <c r="B241" s="58" t="s">
        <v>1417</v>
      </c>
      <c r="C241" s="58" t="s">
        <v>938</v>
      </c>
      <c r="D241" s="58" t="s">
        <v>1418</v>
      </c>
      <c r="E241" s="59" t="s">
        <v>1831</v>
      </c>
      <c r="F241" s="59" t="s">
        <v>147</v>
      </c>
      <c r="G241" s="87" t="s">
        <v>2272</v>
      </c>
      <c r="H241" s="60">
        <v>1</v>
      </c>
      <c r="I241" s="61">
        <v>3.0956600000000001</v>
      </c>
      <c r="J241" s="59" t="s">
        <v>25</v>
      </c>
      <c r="K241" s="60">
        <v>138</v>
      </c>
      <c r="L241" s="60">
        <v>100</v>
      </c>
      <c r="M241" s="58" t="s">
        <v>1907</v>
      </c>
      <c r="N241" s="62">
        <v>606.9</v>
      </c>
    </row>
    <row r="242" spans="1:14" s="56" customFormat="1" ht="23.25" customHeight="1" x14ac:dyDescent="0.25">
      <c r="A242" s="66" t="s">
        <v>1415</v>
      </c>
      <c r="B242" s="58" t="s">
        <v>1419</v>
      </c>
      <c r="C242" s="58" t="s">
        <v>1905</v>
      </c>
      <c r="D242" s="58" t="s">
        <v>153</v>
      </c>
      <c r="E242" s="59" t="s">
        <v>1831</v>
      </c>
      <c r="F242" s="59" t="s">
        <v>147</v>
      </c>
      <c r="G242" s="87" t="s">
        <v>2272</v>
      </c>
      <c r="H242" s="60">
        <v>1</v>
      </c>
      <c r="I242" s="61">
        <v>0.74</v>
      </c>
      <c r="J242" s="59" t="s">
        <v>25</v>
      </c>
      <c r="K242" s="60">
        <v>138</v>
      </c>
      <c r="L242" s="60">
        <v>90</v>
      </c>
      <c r="M242" s="58" t="s">
        <v>1906</v>
      </c>
      <c r="N242" s="62">
        <v>456</v>
      </c>
    </row>
    <row r="243" spans="1:14" s="56" customFormat="1" ht="23.25" customHeight="1" x14ac:dyDescent="0.25">
      <c r="A243" s="66" t="s">
        <v>1415</v>
      </c>
      <c r="B243" s="58" t="s">
        <v>1420</v>
      </c>
      <c r="C243" s="58" t="s">
        <v>1905</v>
      </c>
      <c r="D243" s="58" t="s">
        <v>153</v>
      </c>
      <c r="E243" s="59" t="s">
        <v>1831</v>
      </c>
      <c r="F243" s="59" t="s">
        <v>147</v>
      </c>
      <c r="G243" s="87" t="s">
        <v>2272</v>
      </c>
      <c r="H243" s="60">
        <v>1</v>
      </c>
      <c r="I243" s="61">
        <v>33.11</v>
      </c>
      <c r="J243" s="59" t="s">
        <v>25</v>
      </c>
      <c r="K243" s="60">
        <v>220</v>
      </c>
      <c r="L243" s="60">
        <v>450</v>
      </c>
      <c r="M243" s="58" t="s">
        <v>1908</v>
      </c>
      <c r="N243" s="62">
        <v>303.2</v>
      </c>
    </row>
    <row r="244" spans="1:14" s="56" customFormat="1" ht="32.25" customHeight="1" x14ac:dyDescent="0.25">
      <c r="A244" s="66" t="s">
        <v>1415</v>
      </c>
      <c r="B244" s="58" t="s">
        <v>1421</v>
      </c>
      <c r="C244" s="58" t="s">
        <v>1418</v>
      </c>
      <c r="D244" s="58" t="s">
        <v>1905</v>
      </c>
      <c r="E244" s="59" t="s">
        <v>1831</v>
      </c>
      <c r="F244" s="59" t="s">
        <v>147</v>
      </c>
      <c r="G244" s="87" t="s">
        <v>2272</v>
      </c>
      <c r="H244" s="60">
        <v>1</v>
      </c>
      <c r="I244" s="61">
        <v>77.540000000000006</v>
      </c>
      <c r="J244" s="59" t="s">
        <v>25</v>
      </c>
      <c r="K244" s="60">
        <v>220</v>
      </c>
      <c r="L244" s="60">
        <v>450</v>
      </c>
      <c r="M244" s="58" t="s">
        <v>1908</v>
      </c>
      <c r="N244" s="62">
        <v>303.2</v>
      </c>
    </row>
    <row r="245" spans="1:14" s="56" customFormat="1" ht="32.25" customHeight="1" x14ac:dyDescent="0.25">
      <c r="A245" s="66" t="s">
        <v>2319</v>
      </c>
      <c r="B245" s="58" t="s">
        <v>2320</v>
      </c>
      <c r="C245" s="58" t="s">
        <v>1054</v>
      </c>
      <c r="D245" s="58" t="s">
        <v>1418</v>
      </c>
      <c r="E245" s="59" t="s">
        <v>1831</v>
      </c>
      <c r="F245" s="59" t="s">
        <v>147</v>
      </c>
      <c r="G245" s="87" t="s">
        <v>2321</v>
      </c>
      <c r="H245" s="60">
        <v>1</v>
      </c>
      <c r="I245" s="61">
        <v>128.68</v>
      </c>
      <c r="J245" s="59" t="s">
        <v>25</v>
      </c>
      <c r="K245" s="60">
        <v>220</v>
      </c>
      <c r="L245" s="60"/>
      <c r="M245" s="58"/>
      <c r="N245" s="62"/>
    </row>
    <row r="246" spans="1:14" s="56" customFormat="1" ht="23.25" customHeight="1" x14ac:dyDescent="0.25">
      <c r="A246" s="66" t="s">
        <v>1792</v>
      </c>
      <c r="B246" s="58" t="s">
        <v>1793</v>
      </c>
      <c r="C246" s="58" t="s">
        <v>1016</v>
      </c>
      <c r="D246" s="58" t="s">
        <v>1909</v>
      </c>
      <c r="E246" s="59" t="s">
        <v>1831</v>
      </c>
      <c r="F246" s="59" t="s">
        <v>44</v>
      </c>
      <c r="G246" s="87" t="s">
        <v>2273</v>
      </c>
      <c r="H246" s="60">
        <v>1</v>
      </c>
      <c r="I246" s="61">
        <v>128.78</v>
      </c>
      <c r="J246" s="59" t="s">
        <v>25</v>
      </c>
      <c r="K246" s="60">
        <v>220</v>
      </c>
      <c r="L246" s="60">
        <v>250</v>
      </c>
      <c r="M246" s="58" t="s">
        <v>1910</v>
      </c>
      <c r="N246" s="62">
        <v>507</v>
      </c>
    </row>
    <row r="247" spans="1:14" s="56" customFormat="1" ht="23.25" customHeight="1" x14ac:dyDescent="0.25">
      <c r="A247" s="66" t="s">
        <v>1414</v>
      </c>
      <c r="B247" s="58" t="s">
        <v>976</v>
      </c>
      <c r="C247" s="58" t="s">
        <v>1054</v>
      </c>
      <c r="D247" s="58" t="s">
        <v>930</v>
      </c>
      <c r="E247" s="59" t="s">
        <v>1831</v>
      </c>
      <c r="F247" s="59" t="s">
        <v>147</v>
      </c>
      <c r="G247" s="87" t="s">
        <v>971</v>
      </c>
      <c r="H247" s="60">
        <v>1</v>
      </c>
      <c r="I247" s="61">
        <v>3.24</v>
      </c>
      <c r="J247" s="59" t="s">
        <v>25</v>
      </c>
      <c r="K247" s="60">
        <v>138</v>
      </c>
      <c r="L247" s="60">
        <v>200</v>
      </c>
      <c r="M247" s="58" t="s">
        <v>977</v>
      </c>
      <c r="N247" s="62">
        <v>593.6</v>
      </c>
    </row>
    <row r="248" spans="1:14" s="56" customFormat="1" ht="23.25" customHeight="1" x14ac:dyDescent="0.25">
      <c r="A248" s="66" t="s">
        <v>1414</v>
      </c>
      <c r="B248" s="58" t="s">
        <v>970</v>
      </c>
      <c r="C248" s="58" t="s">
        <v>338</v>
      </c>
      <c r="D248" s="58" t="s">
        <v>1054</v>
      </c>
      <c r="E248" s="59" t="s">
        <v>1831</v>
      </c>
      <c r="F248" s="59" t="s">
        <v>147</v>
      </c>
      <c r="G248" s="87" t="s">
        <v>971</v>
      </c>
      <c r="H248" s="60">
        <v>1</v>
      </c>
      <c r="I248" s="61">
        <v>201.2</v>
      </c>
      <c r="J248" s="59" t="s">
        <v>25</v>
      </c>
      <c r="K248" s="60">
        <v>220</v>
      </c>
      <c r="L248" s="60">
        <v>200</v>
      </c>
      <c r="M248" s="58" t="s">
        <v>1911</v>
      </c>
      <c r="N248" s="62" t="s">
        <v>1912</v>
      </c>
    </row>
    <row r="249" spans="1:14" s="56" customFormat="1" ht="23.25" customHeight="1" x14ac:dyDescent="0.25">
      <c r="A249" s="66" t="s">
        <v>1414</v>
      </c>
      <c r="B249" s="58" t="s">
        <v>975</v>
      </c>
      <c r="C249" s="58" t="s">
        <v>338</v>
      </c>
      <c r="D249" s="58" t="s">
        <v>1054</v>
      </c>
      <c r="E249" s="59" t="s">
        <v>1831</v>
      </c>
      <c r="F249" s="59" t="s">
        <v>147</v>
      </c>
      <c r="G249" s="87" t="s">
        <v>971</v>
      </c>
      <c r="H249" s="60">
        <v>1</v>
      </c>
      <c r="I249" s="61">
        <v>201.2</v>
      </c>
      <c r="J249" s="59" t="s">
        <v>25</v>
      </c>
      <c r="K249" s="60">
        <v>220</v>
      </c>
      <c r="L249" s="60">
        <v>200</v>
      </c>
      <c r="M249" s="58" t="s">
        <v>1911</v>
      </c>
      <c r="N249" s="62" t="s">
        <v>1912</v>
      </c>
    </row>
    <row r="250" spans="1:14" s="56" customFormat="1" ht="23.25" customHeight="1" x14ac:dyDescent="0.25">
      <c r="A250" s="66" t="s">
        <v>1913</v>
      </c>
      <c r="B250" s="58" t="s">
        <v>1914</v>
      </c>
      <c r="C250" s="58" t="s">
        <v>1102</v>
      </c>
      <c r="D250" s="58" t="s">
        <v>1727</v>
      </c>
      <c r="E250" s="59" t="s">
        <v>1831</v>
      </c>
      <c r="F250" s="59" t="s">
        <v>44</v>
      </c>
      <c r="G250" s="87" t="s">
        <v>1913</v>
      </c>
      <c r="H250" s="60">
        <v>1</v>
      </c>
      <c r="I250" s="61">
        <v>3.2</v>
      </c>
      <c r="J250" s="59" t="s">
        <v>25</v>
      </c>
      <c r="K250" s="60">
        <v>50</v>
      </c>
      <c r="L250" s="60">
        <v>20</v>
      </c>
      <c r="M250" s="58" t="s">
        <v>1915</v>
      </c>
      <c r="N250" s="62">
        <v>95</v>
      </c>
    </row>
    <row r="251" spans="1:14" s="56" customFormat="1" ht="23.25" customHeight="1" x14ac:dyDescent="0.25">
      <c r="A251" s="66" t="s">
        <v>1913</v>
      </c>
      <c r="B251" s="58" t="s">
        <v>1916</v>
      </c>
      <c r="C251" s="58" t="s">
        <v>1727</v>
      </c>
      <c r="D251" s="58" t="s">
        <v>1917</v>
      </c>
      <c r="E251" s="59" t="s">
        <v>1831</v>
      </c>
      <c r="F251" s="59" t="s">
        <v>44</v>
      </c>
      <c r="G251" s="87" t="s">
        <v>1913</v>
      </c>
      <c r="H251" s="60">
        <v>1</v>
      </c>
      <c r="I251" s="61">
        <v>2.5</v>
      </c>
      <c r="J251" s="59" t="s">
        <v>25</v>
      </c>
      <c r="K251" s="60">
        <v>50</v>
      </c>
      <c r="L251" s="60">
        <v>20</v>
      </c>
      <c r="M251" s="58" t="s">
        <v>1915</v>
      </c>
      <c r="N251" s="62">
        <v>95</v>
      </c>
    </row>
    <row r="252" spans="1:14" s="56" customFormat="1" ht="23.25" customHeight="1" x14ac:dyDescent="0.25">
      <c r="A252" s="66" t="s">
        <v>1717</v>
      </c>
      <c r="B252" s="58" t="s">
        <v>1002</v>
      </c>
      <c r="C252" s="58" t="s">
        <v>1003</v>
      </c>
      <c r="D252" s="58" t="s">
        <v>1004</v>
      </c>
      <c r="E252" s="59" t="s">
        <v>1831</v>
      </c>
      <c r="F252" s="59" t="s">
        <v>44</v>
      </c>
      <c r="G252" s="87" t="s">
        <v>1717</v>
      </c>
      <c r="H252" s="60">
        <v>1</v>
      </c>
      <c r="I252" s="61">
        <v>26</v>
      </c>
      <c r="J252" s="59" t="s">
        <v>25</v>
      </c>
      <c r="K252" s="60">
        <v>33</v>
      </c>
      <c r="L252" s="60">
        <v>2.5</v>
      </c>
      <c r="M252" s="58" t="s">
        <v>26</v>
      </c>
      <c r="N252" s="62">
        <v>120</v>
      </c>
    </row>
    <row r="253" spans="1:14" s="56" customFormat="1" ht="23.25" customHeight="1" x14ac:dyDescent="0.25">
      <c r="A253" s="66" t="s">
        <v>1918</v>
      </c>
      <c r="B253" s="58" t="s">
        <v>1919</v>
      </c>
      <c r="C253" s="58" t="s">
        <v>1868</v>
      </c>
      <c r="D253" s="58" t="s">
        <v>1920</v>
      </c>
      <c r="E253" s="59" t="s">
        <v>1831</v>
      </c>
      <c r="F253" s="59" t="s">
        <v>44</v>
      </c>
      <c r="G253" s="87" t="s">
        <v>2274</v>
      </c>
      <c r="H253" s="60">
        <v>1</v>
      </c>
      <c r="I253" s="61">
        <v>6.2</v>
      </c>
      <c r="J253" s="59" t="s">
        <v>25</v>
      </c>
      <c r="K253" s="60">
        <v>60</v>
      </c>
      <c r="L253" s="60">
        <v>25.2</v>
      </c>
      <c r="M253" s="58" t="s">
        <v>26</v>
      </c>
      <c r="N253" s="62" t="s">
        <v>1921</v>
      </c>
    </row>
    <row r="254" spans="1:14" s="56" customFormat="1" ht="23.25" customHeight="1" x14ac:dyDescent="0.25">
      <c r="A254" s="66" t="s">
        <v>1918</v>
      </c>
      <c r="B254" s="58" t="s">
        <v>1922</v>
      </c>
      <c r="C254" s="58" t="s">
        <v>1920</v>
      </c>
      <c r="D254" s="58" t="s">
        <v>1923</v>
      </c>
      <c r="E254" s="59" t="s">
        <v>1831</v>
      </c>
      <c r="F254" s="59" t="s">
        <v>44</v>
      </c>
      <c r="G254" s="87" t="s">
        <v>2274</v>
      </c>
      <c r="H254" s="60">
        <v>2</v>
      </c>
      <c r="I254" s="61">
        <v>1.32</v>
      </c>
      <c r="J254" s="59" t="s">
        <v>25</v>
      </c>
      <c r="K254" s="60">
        <v>60</v>
      </c>
      <c r="L254" s="60">
        <v>25.2</v>
      </c>
      <c r="M254" s="58" t="s">
        <v>26</v>
      </c>
      <c r="N254" s="62" t="s">
        <v>1921</v>
      </c>
    </row>
    <row r="255" spans="1:14" s="56" customFormat="1" ht="23.25" customHeight="1" x14ac:dyDescent="0.25">
      <c r="A255" s="66" t="s">
        <v>1918</v>
      </c>
      <c r="B255" s="58" t="s">
        <v>1924</v>
      </c>
      <c r="C255" s="58" t="s">
        <v>1920</v>
      </c>
      <c r="D255" s="58" t="s">
        <v>1925</v>
      </c>
      <c r="E255" s="59" t="s">
        <v>1831</v>
      </c>
      <c r="F255" s="59" t="s">
        <v>44</v>
      </c>
      <c r="G255" s="87" t="s">
        <v>2274</v>
      </c>
      <c r="H255" s="60">
        <v>1</v>
      </c>
      <c r="I255" s="61">
        <v>6.19</v>
      </c>
      <c r="J255" s="59" t="s">
        <v>25</v>
      </c>
      <c r="K255" s="60">
        <v>60</v>
      </c>
      <c r="L255" s="60">
        <v>25.2</v>
      </c>
      <c r="M255" s="58" t="s">
        <v>26</v>
      </c>
      <c r="N255" s="62" t="s">
        <v>1921</v>
      </c>
    </row>
    <row r="256" spans="1:14" s="56" customFormat="1" ht="23.25" customHeight="1" x14ac:dyDescent="0.25">
      <c r="A256" s="66" t="s">
        <v>1718</v>
      </c>
      <c r="B256" s="58" t="s">
        <v>757</v>
      </c>
      <c r="C256" s="58" t="s">
        <v>932</v>
      </c>
      <c r="D256" s="58" t="s">
        <v>1926</v>
      </c>
      <c r="E256" s="59" t="s">
        <v>1831</v>
      </c>
      <c r="F256" s="59" t="s">
        <v>44</v>
      </c>
      <c r="G256" s="87" t="s">
        <v>2275</v>
      </c>
      <c r="H256" s="60">
        <v>1</v>
      </c>
      <c r="I256" s="61">
        <v>54.335000000000001</v>
      </c>
      <c r="J256" s="59" t="s">
        <v>25</v>
      </c>
      <c r="K256" s="60">
        <v>33</v>
      </c>
      <c r="L256" s="60">
        <v>7.5</v>
      </c>
      <c r="M256" s="58" t="s">
        <v>1927</v>
      </c>
      <c r="N256" s="62" t="s">
        <v>1928</v>
      </c>
    </row>
    <row r="257" spans="1:14" s="56" customFormat="1" ht="23.25" customHeight="1" x14ac:dyDescent="0.25">
      <c r="A257" s="66" t="s">
        <v>1718</v>
      </c>
      <c r="B257" s="58" t="s">
        <v>1929</v>
      </c>
      <c r="C257" s="58" t="s">
        <v>1930</v>
      </c>
      <c r="D257" s="58" t="s">
        <v>1931</v>
      </c>
      <c r="E257" s="59" t="s">
        <v>1831</v>
      </c>
      <c r="F257" s="59" t="s">
        <v>44</v>
      </c>
      <c r="G257" s="87" t="s">
        <v>2275</v>
      </c>
      <c r="H257" s="60">
        <v>1</v>
      </c>
      <c r="I257" s="61">
        <v>91.364000000000004</v>
      </c>
      <c r="J257" s="59" t="s">
        <v>25</v>
      </c>
      <c r="K257" s="60">
        <v>60</v>
      </c>
      <c r="L257" s="60">
        <v>11.5</v>
      </c>
      <c r="M257" s="58" t="s">
        <v>1927</v>
      </c>
      <c r="N257" s="62">
        <v>120</v>
      </c>
    </row>
    <row r="258" spans="1:14" s="56" customFormat="1" ht="23.25" customHeight="1" x14ac:dyDescent="0.25">
      <c r="A258" s="66" t="s">
        <v>1719</v>
      </c>
      <c r="B258" s="58" t="s">
        <v>1720</v>
      </c>
      <c r="C258" s="58" t="s">
        <v>1721</v>
      </c>
      <c r="D258" s="58" t="s">
        <v>1722</v>
      </c>
      <c r="E258" s="59" t="s">
        <v>1831</v>
      </c>
      <c r="F258" s="59" t="s">
        <v>17</v>
      </c>
      <c r="G258" s="87" t="s">
        <v>1719</v>
      </c>
      <c r="H258" s="60">
        <v>1</v>
      </c>
      <c r="I258" s="61">
        <v>3.2</v>
      </c>
      <c r="J258" s="59" t="s">
        <v>25</v>
      </c>
      <c r="K258" s="60">
        <v>60</v>
      </c>
      <c r="L258" s="60"/>
      <c r="M258" s="58"/>
      <c r="N258" s="62"/>
    </row>
    <row r="259" spans="1:14" s="56" customFormat="1" ht="23.25" customHeight="1" x14ac:dyDescent="0.25">
      <c r="A259" s="66" t="s">
        <v>1719</v>
      </c>
      <c r="B259" s="58" t="s">
        <v>1723</v>
      </c>
      <c r="C259" s="58" t="s">
        <v>658</v>
      </c>
      <c r="D259" s="58" t="s">
        <v>1724</v>
      </c>
      <c r="E259" s="59" t="s">
        <v>1831</v>
      </c>
      <c r="F259" s="59" t="s">
        <v>17</v>
      </c>
      <c r="G259" s="87" t="s">
        <v>1719</v>
      </c>
      <c r="H259" s="60">
        <v>1</v>
      </c>
      <c r="I259" s="61">
        <v>6.82</v>
      </c>
      <c r="J259" s="59" t="s">
        <v>25</v>
      </c>
      <c r="K259" s="60">
        <v>60</v>
      </c>
      <c r="L259" s="60"/>
      <c r="M259" s="58"/>
      <c r="N259" s="62"/>
    </row>
    <row r="260" spans="1:14" s="56" customFormat="1" ht="23.25" customHeight="1" x14ac:dyDescent="0.25">
      <c r="A260" s="66" t="s">
        <v>1725</v>
      </c>
      <c r="B260" s="58" t="s">
        <v>1726</v>
      </c>
      <c r="C260" s="58" t="s">
        <v>1623</v>
      </c>
      <c r="D260" s="58" t="s">
        <v>1932</v>
      </c>
      <c r="E260" s="59" t="s">
        <v>1831</v>
      </c>
      <c r="F260" s="59" t="s">
        <v>44</v>
      </c>
      <c r="G260" s="87" t="s">
        <v>1725</v>
      </c>
      <c r="H260" s="60">
        <v>1</v>
      </c>
      <c r="I260" s="61">
        <v>52.7</v>
      </c>
      <c r="J260" s="59" t="s">
        <v>25</v>
      </c>
      <c r="K260" s="60">
        <v>72.5</v>
      </c>
      <c r="L260" s="60">
        <v>12</v>
      </c>
      <c r="M260" s="58" t="s">
        <v>26</v>
      </c>
      <c r="N260" s="62">
        <v>150</v>
      </c>
    </row>
    <row r="261" spans="1:14" s="56" customFormat="1" ht="23.25" customHeight="1" x14ac:dyDescent="0.25">
      <c r="A261" s="66" t="s">
        <v>1725</v>
      </c>
      <c r="B261" s="58" t="s">
        <v>750</v>
      </c>
      <c r="C261" s="58" t="s">
        <v>1932</v>
      </c>
      <c r="D261" s="58" t="s">
        <v>1933</v>
      </c>
      <c r="E261" s="59" t="s">
        <v>1831</v>
      </c>
      <c r="F261" s="59" t="s">
        <v>44</v>
      </c>
      <c r="G261" s="87" t="s">
        <v>1725</v>
      </c>
      <c r="H261" s="60">
        <v>2</v>
      </c>
      <c r="I261" s="61">
        <v>34.28</v>
      </c>
      <c r="J261" s="59" t="s">
        <v>25</v>
      </c>
      <c r="K261" s="60">
        <v>33</v>
      </c>
      <c r="L261" s="60">
        <v>6</v>
      </c>
      <c r="M261" s="58" t="s">
        <v>26</v>
      </c>
      <c r="N261" s="62">
        <v>95</v>
      </c>
    </row>
    <row r="262" spans="1:14" s="56" customFormat="1" ht="23.25" customHeight="1" x14ac:dyDescent="0.25">
      <c r="A262" s="66" t="s">
        <v>1725</v>
      </c>
      <c r="B262" s="58" t="s">
        <v>750</v>
      </c>
      <c r="C262" s="58" t="s">
        <v>1933</v>
      </c>
      <c r="D262" s="58" t="s">
        <v>751</v>
      </c>
      <c r="E262" s="59" t="s">
        <v>1831</v>
      </c>
      <c r="F262" s="59" t="s">
        <v>44</v>
      </c>
      <c r="G262" s="87" t="s">
        <v>1725</v>
      </c>
      <c r="H262" s="60">
        <v>1</v>
      </c>
      <c r="I262" s="61">
        <v>9</v>
      </c>
      <c r="J262" s="59" t="s">
        <v>25</v>
      </c>
      <c r="K262" s="60">
        <v>33</v>
      </c>
      <c r="L262" s="60">
        <v>3</v>
      </c>
      <c r="M262" s="58" t="s">
        <v>26</v>
      </c>
      <c r="N262" s="62">
        <v>70</v>
      </c>
    </row>
    <row r="263" spans="1:14" s="56" customFormat="1" ht="23.25" customHeight="1" x14ac:dyDescent="0.25">
      <c r="A263" s="66" t="s">
        <v>1728</v>
      </c>
      <c r="B263" s="58" t="s">
        <v>818</v>
      </c>
      <c r="C263" s="58" t="s">
        <v>819</v>
      </c>
      <c r="D263" s="58" t="s">
        <v>820</v>
      </c>
      <c r="E263" s="59" t="s">
        <v>1831</v>
      </c>
      <c r="F263" s="59" t="s">
        <v>17</v>
      </c>
      <c r="G263" s="87" t="s">
        <v>1728</v>
      </c>
      <c r="H263" s="60">
        <v>1</v>
      </c>
      <c r="I263" s="61">
        <v>49.28</v>
      </c>
      <c r="J263" s="59" t="s">
        <v>25</v>
      </c>
      <c r="K263" s="60">
        <v>60</v>
      </c>
      <c r="L263" s="60">
        <v>9</v>
      </c>
      <c r="M263" s="58" t="s">
        <v>26</v>
      </c>
      <c r="N263" s="62">
        <v>120</v>
      </c>
    </row>
    <row r="264" spans="1:14" s="56" customFormat="1" ht="23.25" customHeight="1" x14ac:dyDescent="0.25">
      <c r="A264" s="57" t="s">
        <v>1729</v>
      </c>
      <c r="B264" s="58" t="s">
        <v>830</v>
      </c>
      <c r="C264" s="58" t="s">
        <v>831</v>
      </c>
      <c r="D264" s="58" t="s">
        <v>832</v>
      </c>
      <c r="E264" s="59" t="s">
        <v>1831</v>
      </c>
      <c r="F264" s="59" t="s">
        <v>44</v>
      </c>
      <c r="G264" s="87" t="s">
        <v>1729</v>
      </c>
      <c r="H264" s="60">
        <v>1</v>
      </c>
      <c r="I264" s="61">
        <v>21</v>
      </c>
      <c r="J264" s="59" t="s">
        <v>25</v>
      </c>
      <c r="K264" s="60">
        <v>33</v>
      </c>
      <c r="L264" s="60">
        <v>12</v>
      </c>
      <c r="M264" s="58" t="s">
        <v>26</v>
      </c>
      <c r="N264" s="62">
        <v>95</v>
      </c>
    </row>
    <row r="265" spans="1:14" s="56" customFormat="1" ht="23.25" customHeight="1" x14ac:dyDescent="0.25">
      <c r="A265" s="57" t="s">
        <v>1729</v>
      </c>
      <c r="B265" s="58" t="s">
        <v>833</v>
      </c>
      <c r="C265" s="58" t="s">
        <v>832</v>
      </c>
      <c r="D265" s="58" t="s">
        <v>829</v>
      </c>
      <c r="E265" s="59" t="s">
        <v>1831</v>
      </c>
      <c r="F265" s="59" t="s">
        <v>44</v>
      </c>
      <c r="G265" s="87" t="s">
        <v>1729</v>
      </c>
      <c r="H265" s="60">
        <v>1</v>
      </c>
      <c r="I265" s="61">
        <v>24</v>
      </c>
      <c r="J265" s="59" t="s">
        <v>25</v>
      </c>
      <c r="K265" s="60">
        <v>33</v>
      </c>
      <c r="L265" s="60">
        <v>15</v>
      </c>
      <c r="M265" s="58" t="s">
        <v>26</v>
      </c>
      <c r="N265" s="62">
        <v>120</v>
      </c>
    </row>
    <row r="266" spans="1:14" s="56" customFormat="1" ht="23.25" customHeight="1" x14ac:dyDescent="0.25">
      <c r="A266" s="66" t="s">
        <v>1730</v>
      </c>
      <c r="B266" s="58" t="s">
        <v>1731</v>
      </c>
      <c r="C266" s="58" t="s">
        <v>753</v>
      </c>
      <c r="D266" s="58" t="s">
        <v>754</v>
      </c>
      <c r="E266" s="59" t="s">
        <v>1831</v>
      </c>
      <c r="F266" s="59" t="s">
        <v>17</v>
      </c>
      <c r="G266" s="87" t="s">
        <v>1730</v>
      </c>
      <c r="H266" s="60">
        <v>1</v>
      </c>
      <c r="I266" s="61">
        <v>51.18</v>
      </c>
      <c r="J266" s="59" t="s">
        <v>25</v>
      </c>
      <c r="K266" s="60">
        <v>220</v>
      </c>
      <c r="L266" s="60">
        <v>180</v>
      </c>
      <c r="M266" s="58" t="s">
        <v>31</v>
      </c>
      <c r="N266" s="62">
        <v>590</v>
      </c>
    </row>
    <row r="267" spans="1:14" s="56" customFormat="1" ht="23.25" customHeight="1" x14ac:dyDescent="0.25">
      <c r="A267" s="66" t="s">
        <v>1730</v>
      </c>
      <c r="B267" s="58" t="s">
        <v>1732</v>
      </c>
      <c r="C267" s="58" t="s">
        <v>753</v>
      </c>
      <c r="D267" s="58" t="s">
        <v>754</v>
      </c>
      <c r="E267" s="59" t="s">
        <v>1831</v>
      </c>
      <c r="F267" s="59" t="s">
        <v>44</v>
      </c>
      <c r="G267" s="87" t="s">
        <v>1730</v>
      </c>
      <c r="H267" s="60">
        <v>1</v>
      </c>
      <c r="I267" s="61">
        <v>52</v>
      </c>
      <c r="J267" s="59" t="s">
        <v>25</v>
      </c>
      <c r="K267" s="60">
        <v>220</v>
      </c>
      <c r="L267" s="60">
        <v>180</v>
      </c>
      <c r="M267" s="58" t="s">
        <v>31</v>
      </c>
      <c r="N267" s="62">
        <v>590</v>
      </c>
    </row>
    <row r="268" spans="1:14" s="56" customFormat="1" ht="23.25" customHeight="1" x14ac:dyDescent="0.25">
      <c r="A268" s="66" t="s">
        <v>1730</v>
      </c>
      <c r="B268" s="58" t="s">
        <v>1733</v>
      </c>
      <c r="C268" s="58" t="s">
        <v>755</v>
      </c>
      <c r="D268" s="58" t="s">
        <v>756</v>
      </c>
      <c r="E268" s="59" t="s">
        <v>1831</v>
      </c>
      <c r="F268" s="59" t="s">
        <v>17</v>
      </c>
      <c r="G268" s="87" t="s">
        <v>1730</v>
      </c>
      <c r="H268" s="60">
        <v>1</v>
      </c>
      <c r="I268" s="61">
        <v>4.9000000000000004</v>
      </c>
      <c r="J268" s="59" t="s">
        <v>25</v>
      </c>
      <c r="K268" s="60">
        <v>66</v>
      </c>
      <c r="L268" s="60">
        <v>39</v>
      </c>
      <c r="M268" s="58" t="s">
        <v>26</v>
      </c>
      <c r="N268" s="62">
        <v>125</v>
      </c>
    </row>
    <row r="269" spans="1:14" s="56" customFormat="1" ht="23.25" customHeight="1" x14ac:dyDescent="0.25">
      <c r="A269" s="66" t="s">
        <v>1734</v>
      </c>
      <c r="B269" s="58" t="s">
        <v>768</v>
      </c>
      <c r="C269" s="58" t="s">
        <v>1114</v>
      </c>
      <c r="D269" s="58" t="s">
        <v>1152</v>
      </c>
      <c r="E269" s="59" t="s">
        <v>1831</v>
      </c>
      <c r="F269" s="59" t="s">
        <v>44</v>
      </c>
      <c r="G269" s="87" t="s">
        <v>1734</v>
      </c>
      <c r="H269" s="60">
        <v>1</v>
      </c>
      <c r="I269" s="61">
        <v>4.2</v>
      </c>
      <c r="J269" s="59" t="s">
        <v>25</v>
      </c>
      <c r="K269" s="60">
        <v>33</v>
      </c>
      <c r="L269" s="60">
        <v>5</v>
      </c>
      <c r="M269" s="58" t="s">
        <v>26</v>
      </c>
      <c r="N269" s="62">
        <v>120</v>
      </c>
    </row>
    <row r="270" spans="1:14" s="56" customFormat="1" ht="23.25" customHeight="1" x14ac:dyDescent="0.25">
      <c r="A270" s="57" t="s">
        <v>1734</v>
      </c>
      <c r="B270" s="58" t="s">
        <v>769</v>
      </c>
      <c r="C270" s="58" t="s">
        <v>1115</v>
      </c>
      <c r="D270" s="58" t="s">
        <v>1153</v>
      </c>
      <c r="E270" s="59" t="s">
        <v>1831</v>
      </c>
      <c r="F270" s="59" t="s">
        <v>44</v>
      </c>
      <c r="G270" s="87" t="s">
        <v>1734</v>
      </c>
      <c r="H270" s="60">
        <v>1</v>
      </c>
      <c r="I270" s="61">
        <v>11.5</v>
      </c>
      <c r="J270" s="59" t="s">
        <v>25</v>
      </c>
      <c r="K270" s="60">
        <v>33</v>
      </c>
      <c r="L270" s="60">
        <v>5</v>
      </c>
      <c r="M270" s="58" t="s">
        <v>26</v>
      </c>
      <c r="N270" s="62">
        <v>120</v>
      </c>
    </row>
    <row r="271" spans="1:14" s="56" customFormat="1" ht="23.25" customHeight="1" x14ac:dyDescent="0.25">
      <c r="A271" s="57" t="s">
        <v>1735</v>
      </c>
      <c r="B271" s="58" t="s">
        <v>1262</v>
      </c>
      <c r="C271" s="58" t="s">
        <v>1261</v>
      </c>
      <c r="D271" s="58" t="s">
        <v>1263</v>
      </c>
      <c r="E271" s="59" t="s">
        <v>1831</v>
      </c>
      <c r="F271" s="59" t="s">
        <v>17</v>
      </c>
      <c r="G271" s="87" t="s">
        <v>2276</v>
      </c>
      <c r="H271" s="60">
        <v>1</v>
      </c>
      <c r="I271" s="61">
        <v>32.200000000000003</v>
      </c>
      <c r="J271" s="59" t="s">
        <v>25</v>
      </c>
      <c r="K271" s="60">
        <v>138</v>
      </c>
      <c r="L271" s="60">
        <v>71</v>
      </c>
      <c r="M271" s="58" t="s">
        <v>26</v>
      </c>
      <c r="N271" s="62">
        <v>240</v>
      </c>
    </row>
    <row r="272" spans="1:14" s="56" customFormat="1" ht="23.25" customHeight="1" x14ac:dyDescent="0.25">
      <c r="A272" s="57" t="s">
        <v>1735</v>
      </c>
      <c r="B272" s="58" t="s">
        <v>758</v>
      </c>
      <c r="C272" s="58" t="s">
        <v>1265</v>
      </c>
      <c r="D272" s="58" t="s">
        <v>831</v>
      </c>
      <c r="E272" s="59" t="s">
        <v>1831</v>
      </c>
      <c r="F272" s="59" t="s">
        <v>17</v>
      </c>
      <c r="G272" s="87" t="s">
        <v>2276</v>
      </c>
      <c r="H272" s="60">
        <v>1</v>
      </c>
      <c r="I272" s="61">
        <v>47.86</v>
      </c>
      <c r="J272" s="59" t="s">
        <v>25</v>
      </c>
      <c r="K272" s="60">
        <v>138</v>
      </c>
      <c r="L272" s="60">
        <v>60</v>
      </c>
      <c r="M272" s="58" t="s">
        <v>26</v>
      </c>
      <c r="N272" s="62">
        <v>240</v>
      </c>
    </row>
    <row r="273" spans="1:14" s="56" customFormat="1" ht="23.25" customHeight="1" x14ac:dyDescent="0.25">
      <c r="A273" s="57" t="s">
        <v>1735</v>
      </c>
      <c r="B273" s="58" t="s">
        <v>760</v>
      </c>
      <c r="C273" s="58" t="s">
        <v>1123</v>
      </c>
      <c r="D273" s="58" t="s">
        <v>1934</v>
      </c>
      <c r="E273" s="59" t="s">
        <v>1831</v>
      </c>
      <c r="F273" s="59" t="s">
        <v>17</v>
      </c>
      <c r="G273" s="87" t="s">
        <v>2276</v>
      </c>
      <c r="H273" s="60">
        <v>1</v>
      </c>
      <c r="I273" s="61">
        <v>25.49</v>
      </c>
      <c r="J273" s="59" t="s">
        <v>25</v>
      </c>
      <c r="K273" s="60">
        <v>66</v>
      </c>
      <c r="L273" s="60">
        <v>30</v>
      </c>
      <c r="M273" s="58" t="s">
        <v>26</v>
      </c>
      <c r="N273" s="62">
        <v>150</v>
      </c>
    </row>
    <row r="274" spans="1:14" s="56" customFormat="1" ht="23.25" customHeight="1" x14ac:dyDescent="0.25">
      <c r="A274" s="57" t="s">
        <v>1735</v>
      </c>
      <c r="B274" s="58" t="s">
        <v>761</v>
      </c>
      <c r="C274" s="58" t="s">
        <v>1934</v>
      </c>
      <c r="D274" s="58" t="s">
        <v>1935</v>
      </c>
      <c r="E274" s="59" t="s">
        <v>1831</v>
      </c>
      <c r="F274" s="59" t="s">
        <v>44</v>
      </c>
      <c r="G274" s="88" t="s">
        <v>2276</v>
      </c>
      <c r="H274" s="60">
        <v>1</v>
      </c>
      <c r="I274" s="61">
        <v>10.93</v>
      </c>
      <c r="J274" s="59" t="s">
        <v>25</v>
      </c>
      <c r="K274" s="60">
        <v>66</v>
      </c>
      <c r="L274" s="60">
        <v>30</v>
      </c>
      <c r="M274" s="58" t="s">
        <v>26</v>
      </c>
      <c r="N274" s="62">
        <v>150</v>
      </c>
    </row>
    <row r="275" spans="1:14" s="56" customFormat="1" ht="23.25" customHeight="1" x14ac:dyDescent="0.25">
      <c r="A275" s="57" t="s">
        <v>1736</v>
      </c>
      <c r="B275" s="58" t="s">
        <v>1737</v>
      </c>
      <c r="C275" s="58" t="s">
        <v>1113</v>
      </c>
      <c r="D275" s="58" t="s">
        <v>1151</v>
      </c>
      <c r="E275" s="59" t="s">
        <v>1831</v>
      </c>
      <c r="F275" s="59" t="s">
        <v>44</v>
      </c>
      <c r="G275" s="88" t="s">
        <v>1736</v>
      </c>
      <c r="H275" s="60">
        <v>2</v>
      </c>
      <c r="I275" s="61">
        <v>8.4</v>
      </c>
      <c r="J275" s="59" t="s">
        <v>25</v>
      </c>
      <c r="K275" s="60">
        <v>220</v>
      </c>
      <c r="L275" s="60">
        <v>110.91</v>
      </c>
      <c r="M275" s="58" t="s">
        <v>26</v>
      </c>
      <c r="N275" s="62">
        <v>500</v>
      </c>
    </row>
    <row r="276" spans="1:14" s="56" customFormat="1" ht="23.25" customHeight="1" x14ac:dyDescent="0.25">
      <c r="A276" s="57" t="s">
        <v>1738</v>
      </c>
      <c r="B276" s="58" t="s">
        <v>777</v>
      </c>
      <c r="C276" s="58" t="s">
        <v>248</v>
      </c>
      <c r="D276" s="58" t="s">
        <v>776</v>
      </c>
      <c r="E276" s="59" t="s">
        <v>1831</v>
      </c>
      <c r="F276" s="59" t="s">
        <v>44</v>
      </c>
      <c r="G276" s="87" t="s">
        <v>1738</v>
      </c>
      <c r="H276" s="60">
        <v>1</v>
      </c>
      <c r="I276" s="61">
        <v>35.75</v>
      </c>
      <c r="J276" s="59" t="s">
        <v>25</v>
      </c>
      <c r="K276" s="60">
        <v>50</v>
      </c>
      <c r="L276" s="60">
        <v>5.3</v>
      </c>
      <c r="M276" s="58" t="s">
        <v>26</v>
      </c>
      <c r="N276" s="62">
        <v>70</v>
      </c>
    </row>
    <row r="277" spans="1:14" s="56" customFormat="1" ht="23.25" customHeight="1" x14ac:dyDescent="0.25">
      <c r="A277" s="57" t="s">
        <v>1738</v>
      </c>
      <c r="B277" s="68" t="s">
        <v>778</v>
      </c>
      <c r="C277" s="58" t="s">
        <v>779</v>
      </c>
      <c r="D277" s="58" t="s">
        <v>780</v>
      </c>
      <c r="E277" s="59" t="s">
        <v>1831</v>
      </c>
      <c r="F277" s="59" t="s">
        <v>44</v>
      </c>
      <c r="G277" s="87" t="s">
        <v>1738</v>
      </c>
      <c r="H277" s="60">
        <v>1</v>
      </c>
      <c r="I277" s="61">
        <v>15.6</v>
      </c>
      <c r="J277" s="59" t="s">
        <v>25</v>
      </c>
      <c r="K277" s="60">
        <v>50</v>
      </c>
      <c r="L277" s="60">
        <v>12</v>
      </c>
      <c r="M277" s="58" t="s">
        <v>26</v>
      </c>
      <c r="N277" s="62">
        <v>120</v>
      </c>
    </row>
    <row r="278" spans="1:14" s="56" customFormat="1" ht="23.25" customHeight="1" x14ac:dyDescent="0.25">
      <c r="A278" s="57" t="s">
        <v>1738</v>
      </c>
      <c r="B278" s="58" t="s">
        <v>781</v>
      </c>
      <c r="C278" s="58" t="s">
        <v>780</v>
      </c>
      <c r="D278" s="58" t="s">
        <v>776</v>
      </c>
      <c r="E278" s="59" t="s">
        <v>1831</v>
      </c>
      <c r="F278" s="59" t="s">
        <v>44</v>
      </c>
      <c r="G278" s="88" t="s">
        <v>1738</v>
      </c>
      <c r="H278" s="60">
        <v>1</v>
      </c>
      <c r="I278" s="61">
        <v>26.9</v>
      </c>
      <c r="J278" s="59" t="s">
        <v>25</v>
      </c>
      <c r="K278" s="60">
        <v>50</v>
      </c>
      <c r="L278" s="60">
        <v>12</v>
      </c>
      <c r="M278" s="58" t="s">
        <v>26</v>
      </c>
      <c r="N278" s="62">
        <v>120</v>
      </c>
    </row>
    <row r="279" spans="1:14" s="56" customFormat="1" ht="23.25" customHeight="1" x14ac:dyDescent="0.25">
      <c r="A279" s="57" t="s">
        <v>1738</v>
      </c>
      <c r="B279" s="58" t="s">
        <v>782</v>
      </c>
      <c r="C279" s="58" t="s">
        <v>783</v>
      </c>
      <c r="D279" s="58" t="s">
        <v>779</v>
      </c>
      <c r="E279" s="59" t="s">
        <v>1831</v>
      </c>
      <c r="F279" s="59" t="s">
        <v>44</v>
      </c>
      <c r="G279" s="87" t="s">
        <v>1738</v>
      </c>
      <c r="H279" s="60">
        <v>1</v>
      </c>
      <c r="I279" s="61">
        <v>2.1</v>
      </c>
      <c r="J279" s="59" t="s">
        <v>25</v>
      </c>
      <c r="K279" s="60">
        <v>50</v>
      </c>
      <c r="L279" s="60">
        <v>12</v>
      </c>
      <c r="M279" s="58" t="s">
        <v>26</v>
      </c>
      <c r="N279" s="62">
        <v>120</v>
      </c>
    </row>
    <row r="280" spans="1:14" s="56" customFormat="1" ht="23.25" customHeight="1" x14ac:dyDescent="0.25">
      <c r="A280" s="66" t="s">
        <v>1738</v>
      </c>
      <c r="B280" s="58" t="s">
        <v>784</v>
      </c>
      <c r="C280" s="58" t="s">
        <v>785</v>
      </c>
      <c r="D280" s="58" t="s">
        <v>780</v>
      </c>
      <c r="E280" s="59" t="s">
        <v>1831</v>
      </c>
      <c r="F280" s="59" t="s">
        <v>44</v>
      </c>
      <c r="G280" s="87" t="s">
        <v>1738</v>
      </c>
      <c r="H280" s="60">
        <v>1</v>
      </c>
      <c r="I280" s="61">
        <v>3</v>
      </c>
      <c r="J280" s="59" t="s">
        <v>25</v>
      </c>
      <c r="K280" s="60">
        <v>50</v>
      </c>
      <c r="L280" s="60">
        <v>25.98</v>
      </c>
      <c r="M280" s="58" t="s">
        <v>31</v>
      </c>
      <c r="N280" s="62">
        <v>281</v>
      </c>
    </row>
    <row r="281" spans="1:14" s="56" customFormat="1" ht="23.25" customHeight="1" x14ac:dyDescent="0.25">
      <c r="A281" s="66" t="s">
        <v>1738</v>
      </c>
      <c r="B281" s="58" t="s">
        <v>1739</v>
      </c>
      <c r="C281" s="58" t="s">
        <v>779</v>
      </c>
      <c r="D281" s="58" t="s">
        <v>776</v>
      </c>
      <c r="E281" s="59" t="s">
        <v>1831</v>
      </c>
      <c r="F281" s="59" t="s">
        <v>44</v>
      </c>
      <c r="G281" s="87" t="s">
        <v>1738</v>
      </c>
      <c r="H281" s="60">
        <v>1</v>
      </c>
      <c r="I281" s="61">
        <v>42.6</v>
      </c>
      <c r="J281" s="59" t="s">
        <v>25</v>
      </c>
      <c r="K281" s="60">
        <v>50</v>
      </c>
      <c r="L281" s="60">
        <v>12</v>
      </c>
      <c r="M281" s="58" t="s">
        <v>26</v>
      </c>
      <c r="N281" s="62">
        <v>120</v>
      </c>
    </row>
    <row r="282" spans="1:14" s="56" customFormat="1" ht="23.25" customHeight="1" x14ac:dyDescent="0.25">
      <c r="A282" s="57" t="s">
        <v>1738</v>
      </c>
      <c r="B282" s="58" t="s">
        <v>774</v>
      </c>
      <c r="C282" s="58" t="s">
        <v>775</v>
      </c>
      <c r="D282" s="58" t="s">
        <v>776</v>
      </c>
      <c r="E282" s="59" t="s">
        <v>1831</v>
      </c>
      <c r="F282" s="59" t="s">
        <v>44</v>
      </c>
      <c r="G282" s="88" t="s">
        <v>1738</v>
      </c>
      <c r="H282" s="60">
        <v>1</v>
      </c>
      <c r="I282" s="61">
        <v>4.88</v>
      </c>
      <c r="J282" s="59" t="s">
        <v>25</v>
      </c>
      <c r="K282" s="60">
        <v>50</v>
      </c>
      <c r="L282" s="60">
        <v>18</v>
      </c>
      <c r="M282" s="58" t="s">
        <v>31</v>
      </c>
      <c r="N282" s="62">
        <v>210</v>
      </c>
    </row>
    <row r="283" spans="1:14" s="56" customFormat="1" ht="23.25" customHeight="1" x14ac:dyDescent="0.25">
      <c r="A283" s="66" t="s">
        <v>1740</v>
      </c>
      <c r="B283" s="58" t="s">
        <v>750</v>
      </c>
      <c r="C283" s="58" t="s">
        <v>799</v>
      </c>
      <c r="D283" s="58" t="s">
        <v>800</v>
      </c>
      <c r="E283" s="59" t="s">
        <v>1831</v>
      </c>
      <c r="F283" s="59" t="s">
        <v>17</v>
      </c>
      <c r="G283" s="87" t="s">
        <v>1740</v>
      </c>
      <c r="H283" s="60">
        <v>1</v>
      </c>
      <c r="I283" s="61">
        <v>10.8</v>
      </c>
      <c r="J283" s="59" t="s">
        <v>25</v>
      </c>
      <c r="K283" s="60">
        <v>60</v>
      </c>
      <c r="L283" s="60">
        <v>12.5</v>
      </c>
      <c r="M283" s="58" t="s">
        <v>26</v>
      </c>
      <c r="N283" s="62">
        <v>70</v>
      </c>
    </row>
    <row r="284" spans="1:14" s="56" customFormat="1" ht="23.25" customHeight="1" x14ac:dyDescent="0.25">
      <c r="A284" s="57" t="s">
        <v>1740</v>
      </c>
      <c r="B284" s="58" t="s">
        <v>750</v>
      </c>
      <c r="C284" s="58" t="s">
        <v>801</v>
      </c>
      <c r="D284" s="58" t="s">
        <v>802</v>
      </c>
      <c r="E284" s="59" t="s">
        <v>1831</v>
      </c>
      <c r="F284" s="59" t="s">
        <v>44</v>
      </c>
      <c r="G284" s="88" t="s">
        <v>1740</v>
      </c>
      <c r="H284" s="60">
        <v>1</v>
      </c>
      <c r="I284" s="61">
        <v>12.2</v>
      </c>
      <c r="J284" s="59" t="s">
        <v>25</v>
      </c>
      <c r="K284" s="60">
        <v>35</v>
      </c>
      <c r="L284" s="60">
        <v>14.8</v>
      </c>
      <c r="M284" s="58" t="s">
        <v>26</v>
      </c>
      <c r="N284" s="62">
        <v>120</v>
      </c>
    </row>
    <row r="285" spans="1:14" s="56" customFormat="1" ht="23.25" customHeight="1" x14ac:dyDescent="0.25">
      <c r="A285" s="57" t="s">
        <v>1740</v>
      </c>
      <c r="B285" s="58" t="s">
        <v>750</v>
      </c>
      <c r="C285" s="58" t="s">
        <v>801</v>
      </c>
      <c r="D285" s="58" t="s">
        <v>802</v>
      </c>
      <c r="E285" s="59" t="s">
        <v>1831</v>
      </c>
      <c r="F285" s="59" t="s">
        <v>17</v>
      </c>
      <c r="G285" s="88" t="s">
        <v>1740</v>
      </c>
      <c r="H285" s="60">
        <v>1</v>
      </c>
      <c r="I285" s="61">
        <v>15</v>
      </c>
      <c r="J285" s="59" t="s">
        <v>25</v>
      </c>
      <c r="K285" s="60">
        <v>35</v>
      </c>
      <c r="L285" s="60">
        <v>10</v>
      </c>
      <c r="M285" s="58" t="s">
        <v>26</v>
      </c>
      <c r="N285" s="62">
        <v>70</v>
      </c>
    </row>
    <row r="286" spans="1:14" s="56" customFormat="1" ht="23.25" customHeight="1" x14ac:dyDescent="0.25">
      <c r="A286" s="57" t="s">
        <v>1741</v>
      </c>
      <c r="B286" s="58" t="s">
        <v>1742</v>
      </c>
      <c r="C286" s="58" t="s">
        <v>574</v>
      </c>
      <c r="D286" s="58" t="s">
        <v>790</v>
      </c>
      <c r="E286" s="59" t="s">
        <v>1831</v>
      </c>
      <c r="F286" s="59" t="s">
        <v>17</v>
      </c>
      <c r="G286" s="88" t="s">
        <v>1741</v>
      </c>
      <c r="H286" s="60">
        <v>1</v>
      </c>
      <c r="I286" s="61">
        <v>25.5</v>
      </c>
      <c r="J286" s="59" t="s">
        <v>25</v>
      </c>
      <c r="K286" s="60">
        <v>138</v>
      </c>
      <c r="L286" s="60">
        <v>40</v>
      </c>
      <c r="M286" s="58" t="s">
        <v>26</v>
      </c>
      <c r="N286" s="62">
        <v>240</v>
      </c>
    </row>
    <row r="287" spans="1:14" s="56" customFormat="1" ht="23.25" customHeight="1" x14ac:dyDescent="0.25">
      <c r="A287" s="57" t="s">
        <v>1743</v>
      </c>
      <c r="B287" s="58" t="s">
        <v>1744</v>
      </c>
      <c r="C287" s="58" t="s">
        <v>353</v>
      </c>
      <c r="D287" s="58" t="s">
        <v>1936</v>
      </c>
      <c r="E287" s="59" t="s">
        <v>1831</v>
      </c>
      <c r="F287" s="59" t="s">
        <v>17</v>
      </c>
      <c r="G287" s="88" t="s">
        <v>1936</v>
      </c>
      <c r="H287" s="60">
        <v>1</v>
      </c>
      <c r="I287" s="61">
        <v>24.6</v>
      </c>
      <c r="J287" s="59" t="s">
        <v>25</v>
      </c>
      <c r="K287" s="60">
        <v>220</v>
      </c>
      <c r="L287" s="60">
        <v>190</v>
      </c>
      <c r="M287" s="58" t="s">
        <v>84</v>
      </c>
      <c r="N287" s="62">
        <v>442.7</v>
      </c>
    </row>
    <row r="288" spans="1:14" s="56" customFormat="1" ht="23.25" customHeight="1" x14ac:dyDescent="0.25">
      <c r="A288" s="57" t="s">
        <v>1745</v>
      </c>
      <c r="B288" s="58" t="s">
        <v>93</v>
      </c>
      <c r="C288" s="58" t="s">
        <v>523</v>
      </c>
      <c r="D288" s="58" t="s">
        <v>845</v>
      </c>
      <c r="E288" s="59" t="s">
        <v>1831</v>
      </c>
      <c r="F288" s="59" t="s">
        <v>44</v>
      </c>
      <c r="G288" s="88" t="s">
        <v>1745</v>
      </c>
      <c r="H288" s="60">
        <v>1</v>
      </c>
      <c r="I288" s="61">
        <v>14.77</v>
      </c>
      <c r="J288" s="59" t="s">
        <v>25</v>
      </c>
      <c r="K288" s="60">
        <v>50</v>
      </c>
      <c r="L288" s="60">
        <v>6.67</v>
      </c>
      <c r="M288" s="58" t="s">
        <v>26</v>
      </c>
      <c r="N288" s="62">
        <v>70</v>
      </c>
    </row>
    <row r="289" spans="1:14" s="56" customFormat="1" ht="23.25" customHeight="1" x14ac:dyDescent="0.25">
      <c r="A289" s="57" t="s">
        <v>1746</v>
      </c>
      <c r="B289" s="58" t="s">
        <v>821</v>
      </c>
      <c r="C289" s="58" t="s">
        <v>1119</v>
      </c>
      <c r="D289" s="58" t="s">
        <v>1156</v>
      </c>
      <c r="E289" s="59" t="s">
        <v>1831</v>
      </c>
      <c r="F289" s="59" t="s">
        <v>17</v>
      </c>
      <c r="G289" s="88" t="s">
        <v>1746</v>
      </c>
      <c r="H289" s="60">
        <v>1</v>
      </c>
      <c r="I289" s="61">
        <v>23.2</v>
      </c>
      <c r="J289" s="59" t="s">
        <v>25</v>
      </c>
      <c r="K289" s="60">
        <v>33</v>
      </c>
      <c r="L289" s="60">
        <v>21.45</v>
      </c>
      <c r="M289" s="58" t="s">
        <v>26</v>
      </c>
      <c r="N289" s="62">
        <v>150</v>
      </c>
    </row>
    <row r="290" spans="1:14" s="56" customFormat="1" ht="23.25" customHeight="1" x14ac:dyDescent="0.25">
      <c r="A290" s="57" t="s">
        <v>1746</v>
      </c>
      <c r="B290" s="58" t="s">
        <v>822</v>
      </c>
      <c r="C290" s="58" t="s">
        <v>1101</v>
      </c>
      <c r="D290" s="58" t="s">
        <v>658</v>
      </c>
      <c r="E290" s="59" t="s">
        <v>1831</v>
      </c>
      <c r="F290" s="59" t="s">
        <v>17</v>
      </c>
      <c r="G290" s="88" t="s">
        <v>1746</v>
      </c>
      <c r="H290" s="60">
        <v>1</v>
      </c>
      <c r="I290" s="61">
        <v>3.25</v>
      </c>
      <c r="J290" s="59" t="s">
        <v>25</v>
      </c>
      <c r="K290" s="60">
        <v>50</v>
      </c>
      <c r="L290" s="60">
        <v>23</v>
      </c>
      <c r="M290" s="58" t="s">
        <v>823</v>
      </c>
      <c r="N290" s="62">
        <v>70</v>
      </c>
    </row>
    <row r="291" spans="1:14" s="56" customFormat="1" ht="23.25" customHeight="1" x14ac:dyDescent="0.25">
      <c r="A291" s="66" t="s">
        <v>1746</v>
      </c>
      <c r="B291" s="58" t="s">
        <v>824</v>
      </c>
      <c r="C291" s="58" t="s">
        <v>1120</v>
      </c>
      <c r="D291" s="58" t="s">
        <v>1157</v>
      </c>
      <c r="E291" s="59" t="s">
        <v>1831</v>
      </c>
      <c r="F291" s="59" t="s">
        <v>17</v>
      </c>
      <c r="G291" s="87" t="s">
        <v>1746</v>
      </c>
      <c r="H291" s="60">
        <v>1</v>
      </c>
      <c r="I291" s="61">
        <v>0.6</v>
      </c>
      <c r="J291" s="59" t="s">
        <v>25</v>
      </c>
      <c r="K291" s="60">
        <v>50</v>
      </c>
      <c r="L291" s="60">
        <v>23</v>
      </c>
      <c r="M291" s="58" t="s">
        <v>823</v>
      </c>
      <c r="N291" s="62">
        <v>70</v>
      </c>
    </row>
    <row r="292" spans="1:14" s="56" customFormat="1" ht="23.25" customHeight="1" x14ac:dyDescent="0.25">
      <c r="A292" s="57" t="s">
        <v>1746</v>
      </c>
      <c r="B292" s="58" t="s">
        <v>825</v>
      </c>
      <c r="C292" s="58" t="s">
        <v>1101</v>
      </c>
      <c r="D292" s="58" t="s">
        <v>1158</v>
      </c>
      <c r="E292" s="59" t="s">
        <v>1831</v>
      </c>
      <c r="F292" s="59" t="s">
        <v>17</v>
      </c>
      <c r="G292" s="87" t="s">
        <v>1746</v>
      </c>
      <c r="H292" s="60">
        <v>1</v>
      </c>
      <c r="I292" s="61">
        <v>0.23</v>
      </c>
      <c r="J292" s="59" t="s">
        <v>25</v>
      </c>
      <c r="K292" s="60">
        <v>50</v>
      </c>
      <c r="L292" s="60">
        <v>23</v>
      </c>
      <c r="M292" s="58" t="s">
        <v>823</v>
      </c>
      <c r="N292" s="62">
        <v>70</v>
      </c>
    </row>
    <row r="293" spans="1:14" s="56" customFormat="1" ht="23.25" customHeight="1" x14ac:dyDescent="0.25">
      <c r="A293" s="57" t="s">
        <v>1794</v>
      </c>
      <c r="B293" s="58" t="s">
        <v>1795</v>
      </c>
      <c r="C293" s="58" t="s">
        <v>1057</v>
      </c>
      <c r="D293" s="58" t="s">
        <v>1796</v>
      </c>
      <c r="E293" s="59" t="s">
        <v>1831</v>
      </c>
      <c r="F293" s="59" t="s">
        <v>44</v>
      </c>
      <c r="G293" s="87" t="s">
        <v>1794</v>
      </c>
      <c r="H293" s="60">
        <v>1</v>
      </c>
      <c r="I293" s="61">
        <v>14.2</v>
      </c>
      <c r="J293" s="59" t="s">
        <v>25</v>
      </c>
      <c r="K293" s="60">
        <v>220</v>
      </c>
      <c r="L293" s="60">
        <v>337</v>
      </c>
      <c r="M293" s="58" t="s">
        <v>84</v>
      </c>
      <c r="N293" s="62">
        <v>506.7</v>
      </c>
    </row>
    <row r="294" spans="1:14" s="56" customFormat="1" ht="23.25" customHeight="1" x14ac:dyDescent="0.25">
      <c r="A294" s="66" t="s">
        <v>1747</v>
      </c>
      <c r="B294" s="58" t="s">
        <v>789</v>
      </c>
      <c r="C294" s="58" t="s">
        <v>1748</v>
      </c>
      <c r="D294" s="58" t="s">
        <v>790</v>
      </c>
      <c r="E294" s="59" t="s">
        <v>1831</v>
      </c>
      <c r="F294" s="59" t="s">
        <v>17</v>
      </c>
      <c r="G294" s="87" t="s">
        <v>1747</v>
      </c>
      <c r="H294" s="60">
        <v>1</v>
      </c>
      <c r="I294" s="61">
        <v>5.47</v>
      </c>
      <c r="J294" s="59" t="s">
        <v>25</v>
      </c>
      <c r="K294" s="60">
        <v>138</v>
      </c>
      <c r="L294" s="60"/>
      <c r="M294" s="58"/>
      <c r="N294" s="62"/>
    </row>
    <row r="295" spans="1:14" s="56" customFormat="1" ht="23.25" customHeight="1" x14ac:dyDescent="0.25">
      <c r="A295" s="66" t="s">
        <v>1937</v>
      </c>
      <c r="B295" s="58" t="s">
        <v>759</v>
      </c>
      <c r="C295" s="58" t="s">
        <v>832</v>
      </c>
      <c r="D295" s="58" t="s">
        <v>1938</v>
      </c>
      <c r="E295" s="59" t="s">
        <v>1831</v>
      </c>
      <c r="F295" s="59" t="s">
        <v>44</v>
      </c>
      <c r="G295" s="87" t="s">
        <v>2277</v>
      </c>
      <c r="H295" s="60">
        <v>1</v>
      </c>
      <c r="I295" s="61">
        <v>14.75</v>
      </c>
      <c r="J295" s="59" t="s">
        <v>25</v>
      </c>
      <c r="K295" s="60">
        <v>33</v>
      </c>
      <c r="L295" s="60">
        <v>7.5</v>
      </c>
      <c r="M295" s="58" t="s">
        <v>26</v>
      </c>
      <c r="N295" s="62">
        <v>150</v>
      </c>
    </row>
    <row r="296" spans="1:14" s="56" customFormat="1" ht="23.25" customHeight="1" x14ac:dyDescent="0.25">
      <c r="A296" s="57" t="s">
        <v>795</v>
      </c>
      <c r="B296" s="58" t="s">
        <v>791</v>
      </c>
      <c r="C296" s="58" t="s">
        <v>1117</v>
      </c>
      <c r="D296" s="58" t="s">
        <v>152</v>
      </c>
      <c r="E296" s="59" t="s">
        <v>1831</v>
      </c>
      <c r="F296" s="59" t="s">
        <v>17</v>
      </c>
      <c r="G296" s="88" t="s">
        <v>795</v>
      </c>
      <c r="H296" s="60">
        <v>1</v>
      </c>
      <c r="I296" s="61">
        <v>92.8</v>
      </c>
      <c r="J296" s="59" t="s">
        <v>25</v>
      </c>
      <c r="K296" s="60">
        <v>72.5</v>
      </c>
      <c r="L296" s="60">
        <v>10</v>
      </c>
      <c r="M296" s="58" t="s">
        <v>26</v>
      </c>
      <c r="N296" s="62" t="s">
        <v>792</v>
      </c>
    </row>
    <row r="297" spans="1:14" s="56" customFormat="1" ht="23.25" customHeight="1" x14ac:dyDescent="0.25">
      <c r="A297" s="57" t="s">
        <v>795</v>
      </c>
      <c r="B297" s="58" t="s">
        <v>1749</v>
      </c>
      <c r="C297" s="58" t="s">
        <v>793</v>
      </c>
      <c r="D297" s="58" t="s">
        <v>794</v>
      </c>
      <c r="E297" s="59" t="s">
        <v>1831</v>
      </c>
      <c r="F297" s="59" t="s">
        <v>17</v>
      </c>
      <c r="G297" s="87" t="s">
        <v>795</v>
      </c>
      <c r="H297" s="60">
        <v>1</v>
      </c>
      <c r="I297" s="61">
        <v>0.22</v>
      </c>
      <c r="J297" s="59" t="s">
        <v>25</v>
      </c>
      <c r="K297" s="60">
        <v>60</v>
      </c>
      <c r="L297" s="60">
        <v>16.75</v>
      </c>
      <c r="M297" s="58" t="s">
        <v>796</v>
      </c>
      <c r="N297" s="62">
        <v>107</v>
      </c>
    </row>
    <row r="298" spans="1:14" s="56" customFormat="1" ht="23.25" customHeight="1" x14ac:dyDescent="0.25">
      <c r="A298" s="57" t="s">
        <v>795</v>
      </c>
      <c r="B298" s="58" t="s">
        <v>797</v>
      </c>
      <c r="C298" s="58" t="s">
        <v>1118</v>
      </c>
      <c r="D298" s="58" t="s">
        <v>1155</v>
      </c>
      <c r="E298" s="59" t="s">
        <v>1831</v>
      </c>
      <c r="F298" s="59" t="s">
        <v>44</v>
      </c>
      <c r="G298" s="87" t="s">
        <v>795</v>
      </c>
      <c r="H298" s="60">
        <v>1</v>
      </c>
      <c r="I298" s="61">
        <v>65</v>
      </c>
      <c r="J298" s="59" t="s">
        <v>25</v>
      </c>
      <c r="K298" s="60">
        <v>66</v>
      </c>
      <c r="L298" s="60">
        <v>34</v>
      </c>
      <c r="M298" s="58" t="s">
        <v>26</v>
      </c>
      <c r="N298" s="62">
        <v>150</v>
      </c>
    </row>
    <row r="299" spans="1:14" s="56" customFormat="1" ht="23.25" customHeight="1" x14ac:dyDescent="0.25">
      <c r="A299" s="57" t="s">
        <v>1750</v>
      </c>
      <c r="B299" s="58" t="s">
        <v>1751</v>
      </c>
      <c r="C299" s="58" t="s">
        <v>1089</v>
      </c>
      <c r="D299" s="58" t="s">
        <v>1752</v>
      </c>
      <c r="E299" s="59" t="s">
        <v>1831</v>
      </c>
      <c r="F299" s="59" t="s">
        <v>17</v>
      </c>
      <c r="G299" s="87" t="s">
        <v>1750</v>
      </c>
      <c r="H299" s="60">
        <v>1</v>
      </c>
      <c r="I299" s="61">
        <v>20.5</v>
      </c>
      <c r="J299" s="59" t="s">
        <v>25</v>
      </c>
      <c r="K299" s="60">
        <v>50</v>
      </c>
      <c r="L299" s="60"/>
      <c r="M299" s="58"/>
      <c r="N299" s="62"/>
    </row>
    <row r="300" spans="1:14" s="56" customFormat="1" ht="23.25" customHeight="1" x14ac:dyDescent="0.25">
      <c r="A300" s="57" t="s">
        <v>1750</v>
      </c>
      <c r="B300" s="58" t="s">
        <v>1753</v>
      </c>
      <c r="C300" s="58" t="s">
        <v>1752</v>
      </c>
      <c r="D300" s="58" t="s">
        <v>1754</v>
      </c>
      <c r="E300" s="59" t="s">
        <v>1831</v>
      </c>
      <c r="F300" s="59" t="s">
        <v>17</v>
      </c>
      <c r="G300" s="87" t="s">
        <v>1750</v>
      </c>
      <c r="H300" s="60">
        <v>1</v>
      </c>
      <c r="I300" s="61">
        <v>14.2</v>
      </c>
      <c r="J300" s="59" t="s">
        <v>25</v>
      </c>
      <c r="K300" s="60">
        <v>50</v>
      </c>
      <c r="L300" s="60"/>
      <c r="M300" s="58"/>
      <c r="N300" s="62"/>
    </row>
    <row r="301" spans="1:14" s="56" customFormat="1" ht="23.25" customHeight="1" x14ac:dyDescent="0.25">
      <c r="A301" s="66" t="s">
        <v>1750</v>
      </c>
      <c r="B301" s="58" t="s">
        <v>1755</v>
      </c>
      <c r="C301" s="58" t="s">
        <v>1752</v>
      </c>
      <c r="D301" s="58" t="s">
        <v>1756</v>
      </c>
      <c r="E301" s="59" t="s">
        <v>1831</v>
      </c>
      <c r="F301" s="59" t="s">
        <v>17</v>
      </c>
      <c r="G301" s="87" t="s">
        <v>1750</v>
      </c>
      <c r="H301" s="60">
        <v>1</v>
      </c>
      <c r="I301" s="61">
        <v>3.15</v>
      </c>
      <c r="J301" s="59" t="s">
        <v>25</v>
      </c>
      <c r="K301" s="60">
        <v>50</v>
      </c>
      <c r="L301" s="60"/>
      <c r="M301" s="58"/>
      <c r="N301" s="62"/>
    </row>
    <row r="302" spans="1:14" s="56" customFormat="1" ht="23.25" customHeight="1" x14ac:dyDescent="0.25">
      <c r="A302" s="57" t="s">
        <v>1757</v>
      </c>
      <c r="B302" s="58" t="s">
        <v>1284</v>
      </c>
      <c r="C302" s="58" t="s">
        <v>916</v>
      </c>
      <c r="D302" s="58" t="s">
        <v>1285</v>
      </c>
      <c r="E302" s="59" t="s">
        <v>1831</v>
      </c>
      <c r="F302" s="59" t="s">
        <v>44</v>
      </c>
      <c r="G302" s="87" t="s">
        <v>1757</v>
      </c>
      <c r="H302" s="60">
        <v>1</v>
      </c>
      <c r="I302" s="61">
        <v>13</v>
      </c>
      <c r="J302" s="59"/>
      <c r="K302" s="60">
        <v>138</v>
      </c>
      <c r="L302" s="60"/>
      <c r="M302" s="58"/>
      <c r="N302" s="62"/>
    </row>
    <row r="303" spans="1:14" s="56" customFormat="1" ht="23.25" customHeight="1" x14ac:dyDescent="0.25">
      <c r="A303" s="57" t="s">
        <v>1757</v>
      </c>
      <c r="B303" s="58" t="s">
        <v>1758</v>
      </c>
      <c r="C303" s="58" t="s">
        <v>1759</v>
      </c>
      <c r="D303" s="58" t="s">
        <v>1285</v>
      </c>
      <c r="E303" s="59" t="s">
        <v>1831</v>
      </c>
      <c r="F303" s="59" t="s">
        <v>17</v>
      </c>
      <c r="G303" s="87" t="s">
        <v>1757</v>
      </c>
      <c r="H303" s="60">
        <v>1</v>
      </c>
      <c r="I303" s="61">
        <v>11.7</v>
      </c>
      <c r="J303" s="59" t="s">
        <v>25</v>
      </c>
      <c r="K303" s="60">
        <v>50</v>
      </c>
      <c r="L303" s="60"/>
      <c r="M303" s="58"/>
      <c r="N303" s="62"/>
    </row>
    <row r="304" spans="1:14" s="56" customFormat="1" ht="23.25" customHeight="1" x14ac:dyDescent="0.25">
      <c r="A304" s="66" t="s">
        <v>1757</v>
      </c>
      <c r="B304" s="58" t="s">
        <v>1760</v>
      </c>
      <c r="C304" s="58" t="s">
        <v>1761</v>
      </c>
      <c r="D304" s="58" t="s">
        <v>1285</v>
      </c>
      <c r="E304" s="59" t="s">
        <v>1831</v>
      </c>
      <c r="F304" s="59" t="s">
        <v>17</v>
      </c>
      <c r="G304" s="87" t="s">
        <v>1757</v>
      </c>
      <c r="H304" s="60">
        <v>1</v>
      </c>
      <c r="I304" s="61">
        <v>4.51</v>
      </c>
      <c r="J304" s="59" t="s">
        <v>25</v>
      </c>
      <c r="K304" s="60">
        <v>50</v>
      </c>
      <c r="L304" s="60"/>
      <c r="M304" s="58"/>
      <c r="N304" s="62"/>
    </row>
    <row r="305" spans="1:14" s="56" customFormat="1" ht="23.25" customHeight="1" x14ac:dyDescent="0.25">
      <c r="A305" s="57" t="s">
        <v>1757</v>
      </c>
      <c r="B305" s="58" t="s">
        <v>1762</v>
      </c>
      <c r="C305" s="58" t="s">
        <v>898</v>
      </c>
      <c r="D305" s="58" t="s">
        <v>1763</v>
      </c>
      <c r="E305" s="59" t="s">
        <v>1831</v>
      </c>
      <c r="F305" s="59" t="s">
        <v>17</v>
      </c>
      <c r="G305" s="88" t="s">
        <v>1757</v>
      </c>
      <c r="H305" s="60">
        <v>1</v>
      </c>
      <c r="I305" s="61">
        <v>29.25</v>
      </c>
      <c r="J305" s="59" t="s">
        <v>25</v>
      </c>
      <c r="K305" s="60">
        <v>60</v>
      </c>
      <c r="L305" s="60"/>
      <c r="M305" s="58"/>
      <c r="N305" s="62"/>
    </row>
    <row r="306" spans="1:14" s="56" customFormat="1" ht="23.25" customHeight="1" x14ac:dyDescent="0.25">
      <c r="A306" s="66" t="s">
        <v>1757</v>
      </c>
      <c r="B306" s="58" t="s">
        <v>1764</v>
      </c>
      <c r="C306" s="58" t="s">
        <v>898</v>
      </c>
      <c r="D306" s="58" t="s">
        <v>1763</v>
      </c>
      <c r="E306" s="59" t="s">
        <v>1831</v>
      </c>
      <c r="F306" s="59" t="s">
        <v>17</v>
      </c>
      <c r="G306" s="87" t="s">
        <v>1757</v>
      </c>
      <c r="H306" s="60">
        <v>1</v>
      </c>
      <c r="I306" s="61">
        <v>29.5</v>
      </c>
      <c r="J306" s="59" t="s">
        <v>25</v>
      </c>
      <c r="K306" s="60">
        <v>60</v>
      </c>
      <c r="L306" s="60"/>
      <c r="M306" s="58"/>
      <c r="N306" s="62"/>
    </row>
    <row r="307" spans="1:14" s="56" customFormat="1" ht="23.25" customHeight="1" x14ac:dyDescent="0.25">
      <c r="A307" s="66" t="s">
        <v>1258</v>
      </c>
      <c r="B307" s="58" t="s">
        <v>1286</v>
      </c>
      <c r="C307" s="58" t="s">
        <v>775</v>
      </c>
      <c r="D307" s="58" t="s">
        <v>1287</v>
      </c>
      <c r="E307" s="59" t="s">
        <v>1831</v>
      </c>
      <c r="F307" s="59" t="s">
        <v>44</v>
      </c>
      <c r="G307" s="87" t="s">
        <v>1258</v>
      </c>
      <c r="H307" s="60">
        <v>1</v>
      </c>
      <c r="I307" s="61">
        <v>1.5</v>
      </c>
      <c r="J307" s="59"/>
      <c r="K307" s="60">
        <v>50</v>
      </c>
      <c r="L307" s="60"/>
      <c r="M307" s="58"/>
      <c r="N307" s="62"/>
    </row>
    <row r="308" spans="1:14" s="56" customFormat="1" ht="23.25" customHeight="1" x14ac:dyDescent="0.25">
      <c r="A308" s="66" t="s">
        <v>806</v>
      </c>
      <c r="B308" s="58" t="s">
        <v>807</v>
      </c>
      <c r="C308" s="58" t="s">
        <v>805</v>
      </c>
      <c r="D308" s="58" t="s">
        <v>808</v>
      </c>
      <c r="E308" s="59" t="s">
        <v>1831</v>
      </c>
      <c r="F308" s="59" t="s">
        <v>44</v>
      </c>
      <c r="G308" s="87" t="s">
        <v>806</v>
      </c>
      <c r="H308" s="60">
        <v>1</v>
      </c>
      <c r="I308" s="61">
        <v>12.75</v>
      </c>
      <c r="J308" s="59" t="s">
        <v>25</v>
      </c>
      <c r="K308" s="60">
        <v>66</v>
      </c>
      <c r="L308" s="60">
        <v>50</v>
      </c>
      <c r="M308" s="58" t="s">
        <v>31</v>
      </c>
      <c r="N308" s="62">
        <v>281</v>
      </c>
    </row>
    <row r="309" spans="1:14" s="56" customFormat="1" ht="23.25" customHeight="1" x14ac:dyDescent="0.25">
      <c r="A309" s="66" t="s">
        <v>806</v>
      </c>
      <c r="B309" s="58" t="s">
        <v>811</v>
      </c>
      <c r="C309" s="58" t="s">
        <v>804</v>
      </c>
      <c r="D309" s="58" t="s">
        <v>812</v>
      </c>
      <c r="E309" s="59" t="s">
        <v>1831</v>
      </c>
      <c r="F309" s="59" t="s">
        <v>44</v>
      </c>
      <c r="G309" s="87" t="s">
        <v>806</v>
      </c>
      <c r="H309" s="60">
        <v>1</v>
      </c>
      <c r="I309" s="61">
        <v>16.7</v>
      </c>
      <c r="J309" s="59" t="s">
        <v>25</v>
      </c>
      <c r="K309" s="60">
        <v>66</v>
      </c>
      <c r="L309" s="60">
        <v>50</v>
      </c>
      <c r="M309" s="58" t="s">
        <v>31</v>
      </c>
      <c r="N309" s="62">
        <v>281</v>
      </c>
    </row>
    <row r="310" spans="1:14" s="56" customFormat="1" ht="23.25" customHeight="1" x14ac:dyDescent="0.25">
      <c r="A310" s="57" t="s">
        <v>806</v>
      </c>
      <c r="B310" s="58" t="s">
        <v>803</v>
      </c>
      <c r="C310" s="58" t="s">
        <v>804</v>
      </c>
      <c r="D310" s="58" t="s">
        <v>805</v>
      </c>
      <c r="E310" s="59" t="s">
        <v>1831</v>
      </c>
      <c r="F310" s="59" t="s">
        <v>44</v>
      </c>
      <c r="G310" s="88" t="s">
        <v>806</v>
      </c>
      <c r="H310" s="60">
        <v>1</v>
      </c>
      <c r="I310" s="61">
        <v>14.1</v>
      </c>
      <c r="J310" s="59" t="s">
        <v>25</v>
      </c>
      <c r="K310" s="60">
        <v>66</v>
      </c>
      <c r="L310" s="60">
        <v>50</v>
      </c>
      <c r="M310" s="58" t="s">
        <v>31</v>
      </c>
      <c r="N310" s="62">
        <v>281</v>
      </c>
    </row>
    <row r="311" spans="1:14" s="56" customFormat="1" ht="23.25" customHeight="1" x14ac:dyDescent="0.25">
      <c r="A311" s="57" t="s">
        <v>806</v>
      </c>
      <c r="B311" s="58" t="s">
        <v>809</v>
      </c>
      <c r="C311" s="58" t="s">
        <v>805</v>
      </c>
      <c r="D311" s="58" t="s">
        <v>810</v>
      </c>
      <c r="E311" s="59" t="s">
        <v>1831</v>
      </c>
      <c r="F311" s="59" t="s">
        <v>44</v>
      </c>
      <c r="G311" s="87" t="s">
        <v>806</v>
      </c>
      <c r="H311" s="60">
        <v>1</v>
      </c>
      <c r="I311" s="61">
        <v>11.6</v>
      </c>
      <c r="J311" s="59" t="s">
        <v>25</v>
      </c>
      <c r="K311" s="60">
        <v>66</v>
      </c>
      <c r="L311" s="60">
        <v>50</v>
      </c>
      <c r="M311" s="58" t="s">
        <v>31</v>
      </c>
      <c r="N311" s="62">
        <v>281</v>
      </c>
    </row>
    <row r="312" spans="1:14" s="56" customFormat="1" ht="23.25" customHeight="1" x14ac:dyDescent="0.25">
      <c r="A312" s="57" t="s">
        <v>806</v>
      </c>
      <c r="B312" s="58" t="s">
        <v>813</v>
      </c>
      <c r="C312" s="58" t="s">
        <v>814</v>
      </c>
      <c r="D312" s="58" t="s">
        <v>815</v>
      </c>
      <c r="E312" s="59" t="s">
        <v>1831</v>
      </c>
      <c r="F312" s="59" t="s">
        <v>44</v>
      </c>
      <c r="G312" s="87" t="s">
        <v>806</v>
      </c>
      <c r="H312" s="60">
        <v>1</v>
      </c>
      <c r="I312" s="61">
        <v>20.7</v>
      </c>
      <c r="J312" s="59" t="s">
        <v>25</v>
      </c>
      <c r="K312" s="60">
        <v>33</v>
      </c>
      <c r="L312" s="60">
        <v>12.5</v>
      </c>
      <c r="M312" s="58" t="s">
        <v>31</v>
      </c>
      <c r="N312" s="62">
        <v>120</v>
      </c>
    </row>
    <row r="313" spans="1:14" s="56" customFormat="1" ht="23.25" customHeight="1" x14ac:dyDescent="0.25">
      <c r="A313" s="57" t="s">
        <v>806</v>
      </c>
      <c r="B313" s="58" t="s">
        <v>816</v>
      </c>
      <c r="C313" s="58" t="s">
        <v>814</v>
      </c>
      <c r="D313" s="58" t="s">
        <v>817</v>
      </c>
      <c r="E313" s="59" t="s">
        <v>1831</v>
      </c>
      <c r="F313" s="59" t="s">
        <v>44</v>
      </c>
      <c r="G313" s="87" t="s">
        <v>806</v>
      </c>
      <c r="H313" s="60">
        <v>1</v>
      </c>
      <c r="I313" s="61">
        <v>13.6</v>
      </c>
      <c r="J313" s="59" t="s">
        <v>25</v>
      </c>
      <c r="K313" s="60">
        <v>33</v>
      </c>
      <c r="L313" s="60">
        <v>12.5</v>
      </c>
      <c r="M313" s="58" t="s">
        <v>31</v>
      </c>
      <c r="N313" s="62">
        <v>120</v>
      </c>
    </row>
    <row r="314" spans="1:14" s="56" customFormat="1" ht="23.25" customHeight="1" x14ac:dyDescent="0.25">
      <c r="A314" s="57" t="s">
        <v>1765</v>
      </c>
      <c r="B314" s="58" t="s">
        <v>835</v>
      </c>
      <c r="C314" s="58" t="s">
        <v>879</v>
      </c>
      <c r="D314" s="58" t="s">
        <v>834</v>
      </c>
      <c r="E314" s="59" t="s">
        <v>1831</v>
      </c>
      <c r="F314" s="59" t="s">
        <v>44</v>
      </c>
      <c r="G314" s="87" t="s">
        <v>1765</v>
      </c>
      <c r="H314" s="60">
        <v>1</v>
      </c>
      <c r="I314" s="61">
        <v>8.7899999999999991</v>
      </c>
      <c r="J314" s="59" t="s">
        <v>25</v>
      </c>
      <c r="K314" s="60">
        <v>60</v>
      </c>
      <c r="L314" s="60">
        <v>39.44</v>
      </c>
      <c r="M314" s="58" t="s">
        <v>26</v>
      </c>
      <c r="N314" s="62">
        <v>120</v>
      </c>
    </row>
    <row r="315" spans="1:14" s="56" customFormat="1" ht="23.25" customHeight="1" x14ac:dyDescent="0.25">
      <c r="A315" s="57" t="s">
        <v>1399</v>
      </c>
      <c r="B315" s="58" t="s">
        <v>1402</v>
      </c>
      <c r="C315" s="58" t="s">
        <v>1401</v>
      </c>
      <c r="D315" s="58" t="s">
        <v>1403</v>
      </c>
      <c r="E315" s="59" t="s">
        <v>1831</v>
      </c>
      <c r="F315" s="59" t="s">
        <v>17</v>
      </c>
      <c r="G315" s="87" t="s">
        <v>1399</v>
      </c>
      <c r="H315" s="60">
        <v>1</v>
      </c>
      <c r="I315" s="61">
        <v>117.29</v>
      </c>
      <c r="J315" s="59" t="s">
        <v>25</v>
      </c>
      <c r="K315" s="60">
        <v>60</v>
      </c>
      <c r="L315" s="60"/>
      <c r="M315" s="58"/>
      <c r="N315" s="62"/>
    </row>
    <row r="316" spans="1:14" s="56" customFormat="1" ht="23.25" customHeight="1" x14ac:dyDescent="0.25">
      <c r="A316" s="57" t="s">
        <v>1766</v>
      </c>
      <c r="B316" s="58" t="s">
        <v>1767</v>
      </c>
      <c r="C316" s="58" t="s">
        <v>826</v>
      </c>
      <c r="D316" s="58" t="s">
        <v>827</v>
      </c>
      <c r="E316" s="59" t="s">
        <v>1831</v>
      </c>
      <c r="F316" s="59" t="s">
        <v>44</v>
      </c>
      <c r="G316" s="87" t="s">
        <v>1766</v>
      </c>
      <c r="H316" s="60">
        <v>1</v>
      </c>
      <c r="I316" s="61">
        <v>0.72</v>
      </c>
      <c r="J316" s="59" t="s">
        <v>17</v>
      </c>
      <c r="K316" s="60">
        <v>60</v>
      </c>
      <c r="L316" s="60">
        <v>59</v>
      </c>
      <c r="M316" s="58" t="s">
        <v>828</v>
      </c>
      <c r="N316" s="62">
        <v>500</v>
      </c>
    </row>
    <row r="317" spans="1:14" s="56" customFormat="1" ht="23.25" customHeight="1" x14ac:dyDescent="0.25">
      <c r="A317" s="57" t="s">
        <v>1435</v>
      </c>
      <c r="B317" s="58" t="s">
        <v>771</v>
      </c>
      <c r="C317" s="58" t="s">
        <v>338</v>
      </c>
      <c r="D317" s="58" t="s">
        <v>1116</v>
      </c>
      <c r="E317" s="59" t="s">
        <v>1831</v>
      </c>
      <c r="F317" s="59" t="s">
        <v>44</v>
      </c>
      <c r="G317" s="87" t="s">
        <v>1435</v>
      </c>
      <c r="H317" s="60">
        <v>2</v>
      </c>
      <c r="I317" s="61">
        <v>9.6999999999999993</v>
      </c>
      <c r="J317" s="59" t="s">
        <v>25</v>
      </c>
      <c r="K317" s="60">
        <v>220</v>
      </c>
      <c r="L317" s="60">
        <v>167</v>
      </c>
      <c r="M317" s="58" t="s">
        <v>26</v>
      </c>
      <c r="N317" s="62">
        <v>500</v>
      </c>
    </row>
    <row r="318" spans="1:14" s="56" customFormat="1" ht="23.25" customHeight="1" x14ac:dyDescent="0.25">
      <c r="A318" s="57" t="s">
        <v>1435</v>
      </c>
      <c r="B318" s="58" t="s">
        <v>772</v>
      </c>
      <c r="C318" s="58" t="s">
        <v>338</v>
      </c>
      <c r="D318" s="58" t="s">
        <v>1116</v>
      </c>
      <c r="E318" s="59" t="s">
        <v>1831</v>
      </c>
      <c r="F318" s="59" t="s">
        <v>44</v>
      </c>
      <c r="G318" s="87" t="s">
        <v>1435</v>
      </c>
      <c r="H318" s="60">
        <v>2</v>
      </c>
      <c r="I318" s="61">
        <v>9.6999999999999993</v>
      </c>
      <c r="J318" s="59" t="s">
        <v>25</v>
      </c>
      <c r="K318" s="60">
        <v>220</v>
      </c>
      <c r="L318" s="60">
        <v>167</v>
      </c>
      <c r="M318" s="58" t="s">
        <v>26</v>
      </c>
      <c r="N318" s="62">
        <v>500</v>
      </c>
    </row>
    <row r="319" spans="1:14" s="56" customFormat="1" ht="23.25" customHeight="1" x14ac:dyDescent="0.25">
      <c r="A319" s="57" t="s">
        <v>1435</v>
      </c>
      <c r="B319" s="58" t="s">
        <v>773</v>
      </c>
      <c r="C319" s="58" t="s">
        <v>1116</v>
      </c>
      <c r="D319" s="58" t="s">
        <v>1154</v>
      </c>
      <c r="E319" s="59" t="s">
        <v>1831</v>
      </c>
      <c r="F319" s="59" t="s">
        <v>44</v>
      </c>
      <c r="G319" s="87" t="s">
        <v>1435</v>
      </c>
      <c r="H319" s="60">
        <v>1</v>
      </c>
      <c r="I319" s="61">
        <v>0.5</v>
      </c>
      <c r="J319" s="59" t="s">
        <v>25</v>
      </c>
      <c r="K319" s="60">
        <v>220</v>
      </c>
      <c r="L319" s="60">
        <v>167</v>
      </c>
      <c r="M319" s="58" t="s">
        <v>26</v>
      </c>
      <c r="N319" s="62">
        <v>500</v>
      </c>
    </row>
    <row r="320" spans="1:14" s="56" customFormat="1" ht="23.25" customHeight="1" x14ac:dyDescent="0.25">
      <c r="A320" s="57" t="s">
        <v>1768</v>
      </c>
      <c r="B320" s="58" t="s">
        <v>1769</v>
      </c>
      <c r="C320" s="58" t="s">
        <v>378</v>
      </c>
      <c r="D320" s="58" t="s">
        <v>1939</v>
      </c>
      <c r="E320" s="59" t="s">
        <v>1831</v>
      </c>
      <c r="F320" s="59" t="s">
        <v>17</v>
      </c>
      <c r="G320" s="87" t="s">
        <v>2278</v>
      </c>
      <c r="H320" s="60">
        <v>1</v>
      </c>
      <c r="I320" s="61">
        <v>30.5</v>
      </c>
      <c r="J320" s="59" t="s">
        <v>25</v>
      </c>
      <c r="K320" s="60">
        <v>138</v>
      </c>
      <c r="L320" s="60">
        <v>60</v>
      </c>
      <c r="M320" s="58" t="s">
        <v>1940</v>
      </c>
      <c r="N320" s="62" t="s">
        <v>2298</v>
      </c>
    </row>
    <row r="321" spans="1:14" s="56" customFormat="1" ht="23.25" customHeight="1" x14ac:dyDescent="0.25">
      <c r="A321" s="57" t="s">
        <v>1768</v>
      </c>
      <c r="B321" s="58" t="s">
        <v>1770</v>
      </c>
      <c r="C321" s="58" t="s">
        <v>1939</v>
      </c>
      <c r="D321" s="58" t="s">
        <v>1941</v>
      </c>
      <c r="E321" s="59" t="s">
        <v>1831</v>
      </c>
      <c r="F321" s="59" t="s">
        <v>17</v>
      </c>
      <c r="G321" s="87" t="s">
        <v>2278</v>
      </c>
      <c r="H321" s="60">
        <v>1</v>
      </c>
      <c r="I321" s="61">
        <v>17.5</v>
      </c>
      <c r="J321" s="59" t="s">
        <v>25</v>
      </c>
      <c r="K321" s="60">
        <v>138</v>
      </c>
      <c r="L321" s="60">
        <v>60</v>
      </c>
      <c r="M321" s="58" t="s">
        <v>1940</v>
      </c>
      <c r="N321" s="62" t="s">
        <v>2298</v>
      </c>
    </row>
    <row r="322" spans="1:14" s="56" customFormat="1" ht="23.25" customHeight="1" x14ac:dyDescent="0.25">
      <c r="A322" s="66" t="s">
        <v>1768</v>
      </c>
      <c r="B322" s="58" t="s">
        <v>1942</v>
      </c>
      <c r="C322" s="58" t="s">
        <v>1941</v>
      </c>
      <c r="D322" s="58" t="s">
        <v>916</v>
      </c>
      <c r="E322" s="59" t="s">
        <v>1831</v>
      </c>
      <c r="F322" s="59" t="s">
        <v>17</v>
      </c>
      <c r="G322" s="87" t="s">
        <v>2278</v>
      </c>
      <c r="H322" s="60">
        <v>1</v>
      </c>
      <c r="I322" s="61">
        <v>1.5</v>
      </c>
      <c r="J322" s="59" t="s">
        <v>25</v>
      </c>
      <c r="K322" s="60">
        <v>138</v>
      </c>
      <c r="L322" s="60">
        <v>60</v>
      </c>
      <c r="M322" s="58" t="s">
        <v>1940</v>
      </c>
      <c r="N322" s="62" t="s">
        <v>2298</v>
      </c>
    </row>
    <row r="323" spans="1:14" s="56" customFormat="1" ht="23.25" customHeight="1" x14ac:dyDescent="0.25">
      <c r="A323" s="57" t="s">
        <v>1943</v>
      </c>
      <c r="B323" s="58" t="s">
        <v>94</v>
      </c>
      <c r="C323" s="58" t="s">
        <v>1790</v>
      </c>
      <c r="D323" s="58" t="s">
        <v>1944</v>
      </c>
      <c r="E323" s="59" t="s">
        <v>1831</v>
      </c>
      <c r="F323" s="59" t="s">
        <v>17</v>
      </c>
      <c r="G323" s="87" t="s">
        <v>2279</v>
      </c>
      <c r="H323" s="60">
        <v>1</v>
      </c>
      <c r="I323" s="61">
        <v>29.81</v>
      </c>
      <c r="J323" s="59" t="s">
        <v>25</v>
      </c>
      <c r="K323" s="60">
        <v>138</v>
      </c>
      <c r="L323" s="60">
        <v>160</v>
      </c>
      <c r="M323" s="58" t="s">
        <v>1945</v>
      </c>
      <c r="N323" s="62">
        <v>469.6</v>
      </c>
    </row>
    <row r="324" spans="1:14" s="56" customFormat="1" ht="23.25" customHeight="1" x14ac:dyDescent="0.25">
      <c r="A324" s="57" t="s">
        <v>1943</v>
      </c>
      <c r="B324" s="58" t="s">
        <v>95</v>
      </c>
      <c r="C324" s="58" t="s">
        <v>1946</v>
      </c>
      <c r="D324" s="58" t="s">
        <v>1790</v>
      </c>
      <c r="E324" s="59" t="s">
        <v>1831</v>
      </c>
      <c r="F324" s="59" t="s">
        <v>17</v>
      </c>
      <c r="G324" s="87" t="s">
        <v>2279</v>
      </c>
      <c r="H324" s="60">
        <v>1</v>
      </c>
      <c r="I324" s="61">
        <v>56.71</v>
      </c>
      <c r="J324" s="59" t="s">
        <v>25</v>
      </c>
      <c r="K324" s="60">
        <v>138</v>
      </c>
      <c r="L324" s="60">
        <v>75</v>
      </c>
      <c r="M324" s="58" t="s">
        <v>1947</v>
      </c>
      <c r="N324" s="62" t="s">
        <v>1948</v>
      </c>
    </row>
    <row r="325" spans="1:14" s="56" customFormat="1" ht="23.25" customHeight="1" x14ac:dyDescent="0.25">
      <c r="A325" s="57" t="s">
        <v>1943</v>
      </c>
      <c r="B325" s="58" t="s">
        <v>100</v>
      </c>
      <c r="C325" s="58" t="s">
        <v>1946</v>
      </c>
      <c r="D325" s="58" t="s">
        <v>1949</v>
      </c>
      <c r="E325" s="59" t="s">
        <v>1831</v>
      </c>
      <c r="F325" s="59" t="s">
        <v>17</v>
      </c>
      <c r="G325" s="87" t="s">
        <v>2279</v>
      </c>
      <c r="H325" s="60">
        <v>1</v>
      </c>
      <c r="I325" s="61">
        <v>15.25</v>
      </c>
      <c r="J325" s="59" t="s">
        <v>25</v>
      </c>
      <c r="K325" s="60">
        <v>138</v>
      </c>
      <c r="L325" s="60">
        <v>60</v>
      </c>
      <c r="M325" s="58" t="s">
        <v>1950</v>
      </c>
      <c r="N325" s="62" t="s">
        <v>1951</v>
      </c>
    </row>
    <row r="326" spans="1:14" s="56" customFormat="1" ht="23.25" customHeight="1" x14ac:dyDescent="0.25">
      <c r="A326" s="66" t="s">
        <v>1943</v>
      </c>
      <c r="B326" s="58" t="s">
        <v>101</v>
      </c>
      <c r="C326" s="58" t="s">
        <v>1949</v>
      </c>
      <c r="D326" s="58" t="s">
        <v>1952</v>
      </c>
      <c r="E326" s="59" t="s">
        <v>1831</v>
      </c>
      <c r="F326" s="59" t="s">
        <v>17</v>
      </c>
      <c r="G326" s="87" t="s">
        <v>2279</v>
      </c>
      <c r="H326" s="60">
        <v>1</v>
      </c>
      <c r="I326" s="61">
        <v>25.85</v>
      </c>
      <c r="J326" s="59" t="s">
        <v>25</v>
      </c>
      <c r="K326" s="60">
        <v>138</v>
      </c>
      <c r="L326" s="60">
        <v>75</v>
      </c>
      <c r="M326" s="58" t="s">
        <v>1953</v>
      </c>
      <c r="N326" s="62" t="s">
        <v>1954</v>
      </c>
    </row>
    <row r="327" spans="1:14" s="56" customFormat="1" ht="23.25" customHeight="1" x14ac:dyDescent="0.25">
      <c r="A327" s="57" t="s">
        <v>1943</v>
      </c>
      <c r="B327" s="58" t="s">
        <v>1955</v>
      </c>
      <c r="C327" s="58" t="s">
        <v>1135</v>
      </c>
      <c r="D327" s="58" t="s">
        <v>1956</v>
      </c>
      <c r="E327" s="59" t="s">
        <v>1831</v>
      </c>
      <c r="F327" s="59" t="s">
        <v>17</v>
      </c>
      <c r="G327" s="87" t="s">
        <v>2279</v>
      </c>
      <c r="H327" s="60">
        <v>1</v>
      </c>
      <c r="I327" s="61">
        <v>33.15</v>
      </c>
      <c r="J327" s="59" t="s">
        <v>25</v>
      </c>
      <c r="K327" s="60">
        <v>138</v>
      </c>
      <c r="L327" s="60">
        <v>60</v>
      </c>
      <c r="M327" s="58" t="s">
        <v>1957</v>
      </c>
      <c r="N327" s="62" t="s">
        <v>1958</v>
      </c>
    </row>
    <row r="328" spans="1:14" s="56" customFormat="1" ht="23.25" customHeight="1" x14ac:dyDescent="0.25">
      <c r="A328" s="57" t="s">
        <v>1943</v>
      </c>
      <c r="B328" s="58" t="s">
        <v>1959</v>
      </c>
      <c r="C328" s="58" t="s">
        <v>1135</v>
      </c>
      <c r="D328" s="58" t="s">
        <v>1952</v>
      </c>
      <c r="E328" s="59" t="s">
        <v>1831</v>
      </c>
      <c r="F328" s="59" t="s">
        <v>17</v>
      </c>
      <c r="G328" s="87" t="s">
        <v>2279</v>
      </c>
      <c r="H328" s="60">
        <v>1</v>
      </c>
      <c r="I328" s="61">
        <v>39.93</v>
      </c>
      <c r="J328" s="59" t="s">
        <v>25</v>
      </c>
      <c r="K328" s="60">
        <v>138</v>
      </c>
      <c r="L328" s="60">
        <v>60</v>
      </c>
      <c r="M328" s="58" t="s">
        <v>1960</v>
      </c>
      <c r="N328" s="62" t="s">
        <v>1961</v>
      </c>
    </row>
    <row r="329" spans="1:14" s="56" customFormat="1" ht="23.25" customHeight="1" x14ac:dyDescent="0.25">
      <c r="A329" s="57" t="s">
        <v>1943</v>
      </c>
      <c r="B329" s="58" t="s">
        <v>103</v>
      </c>
      <c r="C329" s="58" t="s">
        <v>1075</v>
      </c>
      <c r="D329" s="58" t="s">
        <v>1134</v>
      </c>
      <c r="E329" s="59" t="s">
        <v>1831</v>
      </c>
      <c r="F329" s="59" t="s">
        <v>17</v>
      </c>
      <c r="G329" s="87" t="s">
        <v>2279</v>
      </c>
      <c r="H329" s="60">
        <v>1</v>
      </c>
      <c r="I329" s="61">
        <v>30.27</v>
      </c>
      <c r="J329" s="59" t="s">
        <v>25</v>
      </c>
      <c r="K329" s="60">
        <v>138</v>
      </c>
      <c r="L329" s="60">
        <v>60</v>
      </c>
      <c r="M329" s="58" t="s">
        <v>105</v>
      </c>
      <c r="N329" s="62">
        <v>281.10000000000002</v>
      </c>
    </row>
    <row r="330" spans="1:14" s="56" customFormat="1" ht="23.25" customHeight="1" x14ac:dyDescent="0.25">
      <c r="A330" s="57" t="s">
        <v>1943</v>
      </c>
      <c r="B330" s="58" t="s">
        <v>104</v>
      </c>
      <c r="C330" s="58" t="s">
        <v>1962</v>
      </c>
      <c r="D330" s="58" t="s">
        <v>1134</v>
      </c>
      <c r="E330" s="59" t="s">
        <v>1831</v>
      </c>
      <c r="F330" s="59" t="s">
        <v>17</v>
      </c>
      <c r="G330" s="87" t="s">
        <v>2279</v>
      </c>
      <c r="H330" s="60">
        <v>1</v>
      </c>
      <c r="I330" s="61">
        <v>5.0199999999999996</v>
      </c>
      <c r="J330" s="59" t="s">
        <v>25</v>
      </c>
      <c r="K330" s="60">
        <v>138</v>
      </c>
      <c r="L330" s="60">
        <v>60</v>
      </c>
      <c r="M330" s="58" t="s">
        <v>1963</v>
      </c>
      <c r="N330" s="62" t="s">
        <v>1964</v>
      </c>
    </row>
    <row r="331" spans="1:14" s="56" customFormat="1" ht="23.25" customHeight="1" x14ac:dyDescent="0.25">
      <c r="A331" s="57" t="s">
        <v>1943</v>
      </c>
      <c r="B331" s="58" t="s">
        <v>107</v>
      </c>
      <c r="C331" s="58" t="s">
        <v>1946</v>
      </c>
      <c r="D331" s="58" t="s">
        <v>1136</v>
      </c>
      <c r="E331" s="59" t="s">
        <v>1831</v>
      </c>
      <c r="F331" s="59" t="s">
        <v>17</v>
      </c>
      <c r="G331" s="87" t="s">
        <v>2279</v>
      </c>
      <c r="H331" s="60">
        <v>1</v>
      </c>
      <c r="I331" s="61">
        <v>9.4499999999999993</v>
      </c>
      <c r="J331" s="59" t="s">
        <v>25</v>
      </c>
      <c r="K331" s="60">
        <v>138</v>
      </c>
      <c r="L331" s="60">
        <v>60</v>
      </c>
      <c r="M331" s="58" t="s">
        <v>2297</v>
      </c>
      <c r="N331" s="62">
        <v>253.4</v>
      </c>
    </row>
    <row r="332" spans="1:14" s="56" customFormat="1" ht="23.25" customHeight="1" x14ac:dyDescent="0.25">
      <c r="A332" s="57" t="s">
        <v>1943</v>
      </c>
      <c r="B332" s="58" t="s">
        <v>108</v>
      </c>
      <c r="C332" s="58" t="s">
        <v>1962</v>
      </c>
      <c r="D332" s="58" t="s">
        <v>1965</v>
      </c>
      <c r="E332" s="59" t="s">
        <v>1831</v>
      </c>
      <c r="F332" s="59" t="s">
        <v>17</v>
      </c>
      <c r="G332" s="87" t="s">
        <v>2279</v>
      </c>
      <c r="H332" s="60">
        <v>1</v>
      </c>
      <c r="I332" s="61">
        <v>0.18</v>
      </c>
      <c r="J332" s="59" t="s">
        <v>25</v>
      </c>
      <c r="K332" s="60">
        <v>138</v>
      </c>
      <c r="L332" s="60">
        <v>80</v>
      </c>
      <c r="M332" s="58" t="s">
        <v>105</v>
      </c>
      <c r="N332" s="62">
        <v>281.10000000000002</v>
      </c>
    </row>
    <row r="333" spans="1:14" s="56" customFormat="1" ht="23.25" customHeight="1" x14ac:dyDescent="0.25">
      <c r="A333" s="57" t="s">
        <v>1943</v>
      </c>
      <c r="B333" s="58" t="s">
        <v>109</v>
      </c>
      <c r="C333" s="58" t="s">
        <v>1962</v>
      </c>
      <c r="D333" s="58" t="s">
        <v>1138</v>
      </c>
      <c r="E333" s="59" t="s">
        <v>1831</v>
      </c>
      <c r="F333" s="59" t="s">
        <v>17</v>
      </c>
      <c r="G333" s="87" t="s">
        <v>2279</v>
      </c>
      <c r="H333" s="60">
        <v>1</v>
      </c>
      <c r="I333" s="61">
        <v>1.28</v>
      </c>
      <c r="J333" s="59" t="s">
        <v>25</v>
      </c>
      <c r="K333" s="60">
        <v>138</v>
      </c>
      <c r="L333" s="60">
        <v>60</v>
      </c>
      <c r="M333" s="58" t="s">
        <v>84</v>
      </c>
      <c r="N333" s="62">
        <v>253.4</v>
      </c>
    </row>
    <row r="334" spans="1:14" s="56" customFormat="1" ht="23.25" customHeight="1" x14ac:dyDescent="0.25">
      <c r="A334" s="57" t="s">
        <v>1943</v>
      </c>
      <c r="B334" s="58" t="s">
        <v>1354</v>
      </c>
      <c r="C334" s="58" t="s">
        <v>1075</v>
      </c>
      <c r="D334" s="58" t="s">
        <v>1966</v>
      </c>
      <c r="E334" s="59" t="s">
        <v>1831</v>
      </c>
      <c r="F334" s="59" t="s">
        <v>44</v>
      </c>
      <c r="G334" s="87" t="s">
        <v>2279</v>
      </c>
      <c r="H334" s="60">
        <v>2</v>
      </c>
      <c r="I334" s="61">
        <v>0.57999999999999996</v>
      </c>
      <c r="J334" s="59" t="s">
        <v>25</v>
      </c>
      <c r="K334" s="60">
        <v>138</v>
      </c>
      <c r="L334" s="60">
        <v>105</v>
      </c>
      <c r="M334" s="58" t="s">
        <v>1967</v>
      </c>
      <c r="N334" s="62">
        <v>280.90300000000002</v>
      </c>
    </row>
    <row r="335" spans="1:14" s="56" customFormat="1" ht="23.25" customHeight="1" x14ac:dyDescent="0.25">
      <c r="A335" s="57" t="s">
        <v>1943</v>
      </c>
      <c r="B335" s="58" t="s">
        <v>1355</v>
      </c>
      <c r="C335" s="58" t="s">
        <v>1075</v>
      </c>
      <c r="D335" s="58" t="s">
        <v>1966</v>
      </c>
      <c r="E335" s="59" t="s">
        <v>1831</v>
      </c>
      <c r="F335" s="59" t="s">
        <v>44</v>
      </c>
      <c r="G335" s="87" t="s">
        <v>2279</v>
      </c>
      <c r="H335" s="60">
        <v>2</v>
      </c>
      <c r="I335" s="61">
        <v>0.57999999999999996</v>
      </c>
      <c r="J335" s="59" t="s">
        <v>25</v>
      </c>
      <c r="K335" s="60">
        <v>138</v>
      </c>
      <c r="L335" s="60">
        <v>105</v>
      </c>
      <c r="M335" s="58" t="s">
        <v>1967</v>
      </c>
      <c r="N335" s="62">
        <v>280.90300000000002</v>
      </c>
    </row>
    <row r="336" spans="1:14" s="56" customFormat="1" ht="23.25" customHeight="1" x14ac:dyDescent="0.25">
      <c r="A336" s="57" t="s">
        <v>1943</v>
      </c>
      <c r="B336" s="58" t="s">
        <v>102</v>
      </c>
      <c r="C336" s="58" t="s">
        <v>1073</v>
      </c>
      <c r="D336" s="58" t="s">
        <v>1956</v>
      </c>
      <c r="E336" s="59" t="s">
        <v>1831</v>
      </c>
      <c r="F336" s="59" t="s">
        <v>44</v>
      </c>
      <c r="G336" s="87" t="s">
        <v>2279</v>
      </c>
      <c r="H336" s="60">
        <v>1</v>
      </c>
      <c r="I336" s="61">
        <v>65.3</v>
      </c>
      <c r="J336" s="59" t="s">
        <v>25</v>
      </c>
      <c r="K336" s="60">
        <v>138</v>
      </c>
      <c r="L336" s="60">
        <v>180</v>
      </c>
      <c r="M336" s="58" t="s">
        <v>1968</v>
      </c>
      <c r="N336" s="62">
        <v>405.4</v>
      </c>
    </row>
    <row r="337" spans="1:14" s="56" customFormat="1" ht="23.25" customHeight="1" x14ac:dyDescent="0.25">
      <c r="A337" s="57" t="s">
        <v>1943</v>
      </c>
      <c r="B337" s="58" t="s">
        <v>1969</v>
      </c>
      <c r="C337" s="58" t="s">
        <v>1956</v>
      </c>
      <c r="D337" s="58" t="s">
        <v>1970</v>
      </c>
      <c r="E337" s="59" t="s">
        <v>1831</v>
      </c>
      <c r="F337" s="59" t="s">
        <v>44</v>
      </c>
      <c r="G337" s="87" t="s">
        <v>2279</v>
      </c>
      <c r="H337" s="60">
        <v>1</v>
      </c>
      <c r="I337" s="61">
        <v>1.92</v>
      </c>
      <c r="J337" s="59" t="s">
        <v>25</v>
      </c>
      <c r="K337" s="60">
        <v>138</v>
      </c>
      <c r="L337" s="60">
        <v>180</v>
      </c>
      <c r="M337" s="58" t="s">
        <v>1971</v>
      </c>
      <c r="N337" s="62">
        <v>273</v>
      </c>
    </row>
    <row r="338" spans="1:14" s="56" customFormat="1" ht="23.25" customHeight="1" x14ac:dyDescent="0.25">
      <c r="A338" s="57" t="s">
        <v>1943</v>
      </c>
      <c r="B338" s="58" t="s">
        <v>1297</v>
      </c>
      <c r="C338" s="58" t="s">
        <v>1790</v>
      </c>
      <c r="D338" s="58" t="s">
        <v>1952</v>
      </c>
      <c r="E338" s="59" t="s">
        <v>1831</v>
      </c>
      <c r="F338" s="59" t="s">
        <v>44</v>
      </c>
      <c r="G338" s="87" t="s">
        <v>2279</v>
      </c>
      <c r="H338" s="60">
        <v>2</v>
      </c>
      <c r="I338" s="61">
        <v>53.91</v>
      </c>
      <c r="J338" s="59" t="s">
        <v>25</v>
      </c>
      <c r="K338" s="60">
        <v>220</v>
      </c>
      <c r="L338" s="60">
        <v>300</v>
      </c>
      <c r="M338" s="58" t="s">
        <v>84</v>
      </c>
      <c r="N338" s="62">
        <v>506.7</v>
      </c>
    </row>
    <row r="339" spans="1:14" s="56" customFormat="1" ht="23.25" customHeight="1" x14ac:dyDescent="0.25">
      <c r="A339" s="57" t="s">
        <v>1943</v>
      </c>
      <c r="B339" s="58" t="s">
        <v>1296</v>
      </c>
      <c r="C339" s="58" t="s">
        <v>1790</v>
      </c>
      <c r="D339" s="58" t="s">
        <v>1952</v>
      </c>
      <c r="E339" s="59" t="s">
        <v>1831</v>
      </c>
      <c r="F339" s="59" t="s">
        <v>44</v>
      </c>
      <c r="G339" s="87" t="s">
        <v>2279</v>
      </c>
      <c r="H339" s="60">
        <v>2</v>
      </c>
      <c r="I339" s="61">
        <v>186.58</v>
      </c>
      <c r="J339" s="59" t="s">
        <v>25</v>
      </c>
      <c r="K339" s="60">
        <v>220</v>
      </c>
      <c r="L339" s="60">
        <v>300</v>
      </c>
      <c r="M339" s="58" t="s">
        <v>84</v>
      </c>
      <c r="N339" s="62">
        <v>506.7</v>
      </c>
    </row>
    <row r="340" spans="1:14" s="56" customFormat="1" ht="23.25" customHeight="1" x14ac:dyDescent="0.25">
      <c r="A340" s="57" t="s">
        <v>1943</v>
      </c>
      <c r="B340" s="58" t="s">
        <v>1816</v>
      </c>
      <c r="C340" s="58" t="s">
        <v>1956</v>
      </c>
      <c r="D340" s="58" t="s">
        <v>1138</v>
      </c>
      <c r="E340" s="59" t="s">
        <v>1831</v>
      </c>
      <c r="F340" s="59" t="s">
        <v>44</v>
      </c>
      <c r="G340" s="87" t="s">
        <v>2279</v>
      </c>
      <c r="H340" s="60">
        <v>1</v>
      </c>
      <c r="I340" s="61">
        <v>1.22</v>
      </c>
      <c r="J340" s="59" t="s">
        <v>25</v>
      </c>
      <c r="K340" s="60">
        <v>138</v>
      </c>
      <c r="L340" s="60">
        <v>60</v>
      </c>
      <c r="M340" s="58" t="s">
        <v>2297</v>
      </c>
      <c r="N340" s="62">
        <v>253.4</v>
      </c>
    </row>
    <row r="341" spans="1:14" s="56" customFormat="1" ht="23.25" customHeight="1" x14ac:dyDescent="0.25">
      <c r="A341" s="66" t="s">
        <v>1943</v>
      </c>
      <c r="B341" s="58" t="s">
        <v>1972</v>
      </c>
      <c r="C341" s="58" t="s">
        <v>1973</v>
      </c>
      <c r="D341" s="58" t="s">
        <v>1136</v>
      </c>
      <c r="E341" s="59" t="s">
        <v>1831</v>
      </c>
      <c r="F341" s="59" t="s">
        <v>17</v>
      </c>
      <c r="G341" s="87" t="s">
        <v>2279</v>
      </c>
      <c r="H341" s="60">
        <v>1</v>
      </c>
      <c r="I341" s="61">
        <v>2.63</v>
      </c>
      <c r="J341" s="59" t="s">
        <v>25</v>
      </c>
      <c r="K341" s="60">
        <v>138</v>
      </c>
      <c r="L341" s="60">
        <v>60</v>
      </c>
      <c r="M341" s="58" t="s">
        <v>1974</v>
      </c>
      <c r="N341" s="62">
        <v>469.6</v>
      </c>
    </row>
    <row r="342" spans="1:14" s="56" customFormat="1" ht="23.25" customHeight="1" x14ac:dyDescent="0.25">
      <c r="A342" s="66" t="s">
        <v>1943</v>
      </c>
      <c r="B342" s="58" t="s">
        <v>1975</v>
      </c>
      <c r="C342" s="58" t="s">
        <v>1075</v>
      </c>
      <c r="D342" s="58" t="s">
        <v>1976</v>
      </c>
      <c r="E342" s="59" t="s">
        <v>1831</v>
      </c>
      <c r="F342" s="59" t="s">
        <v>17</v>
      </c>
      <c r="G342" s="87" t="s">
        <v>2279</v>
      </c>
      <c r="H342" s="60">
        <v>1</v>
      </c>
      <c r="I342" s="61">
        <v>45.3</v>
      </c>
      <c r="J342" s="59" t="s">
        <v>25</v>
      </c>
      <c r="K342" s="60">
        <v>69</v>
      </c>
      <c r="L342" s="60">
        <v>34</v>
      </c>
      <c r="M342" s="58" t="s">
        <v>31</v>
      </c>
      <c r="N342" s="62">
        <v>107.2</v>
      </c>
    </row>
    <row r="343" spans="1:14" s="56" customFormat="1" ht="23.25" customHeight="1" x14ac:dyDescent="0.25">
      <c r="A343" s="57" t="s">
        <v>1771</v>
      </c>
      <c r="B343" s="58" t="s">
        <v>836</v>
      </c>
      <c r="C343" s="58" t="s">
        <v>837</v>
      </c>
      <c r="D343" s="58" t="s">
        <v>838</v>
      </c>
      <c r="E343" s="59" t="s">
        <v>1831</v>
      </c>
      <c r="F343" s="59" t="s">
        <v>17</v>
      </c>
      <c r="G343" s="87" t="s">
        <v>1771</v>
      </c>
      <c r="H343" s="60">
        <v>1</v>
      </c>
      <c r="I343" s="61">
        <v>13</v>
      </c>
      <c r="J343" s="59" t="s">
        <v>25</v>
      </c>
      <c r="K343" s="60">
        <v>138</v>
      </c>
      <c r="L343" s="60">
        <v>60</v>
      </c>
      <c r="M343" s="58" t="s">
        <v>26</v>
      </c>
      <c r="N343" s="62">
        <v>152</v>
      </c>
    </row>
    <row r="344" spans="1:14" s="56" customFormat="1" ht="23.25" customHeight="1" x14ac:dyDescent="0.25">
      <c r="A344" s="57" t="s">
        <v>1771</v>
      </c>
      <c r="B344" s="58" t="s">
        <v>839</v>
      </c>
      <c r="C344" s="58" t="s">
        <v>840</v>
      </c>
      <c r="D344" s="58" t="s">
        <v>838</v>
      </c>
      <c r="E344" s="59" t="s">
        <v>1831</v>
      </c>
      <c r="F344" s="59" t="s">
        <v>17</v>
      </c>
      <c r="G344" s="87" t="s">
        <v>1771</v>
      </c>
      <c r="H344" s="60">
        <v>1</v>
      </c>
      <c r="I344" s="61">
        <v>35</v>
      </c>
      <c r="J344" s="59" t="s">
        <v>25</v>
      </c>
      <c r="K344" s="60">
        <v>72.5</v>
      </c>
      <c r="L344" s="60">
        <v>20</v>
      </c>
      <c r="M344" s="58" t="s">
        <v>841</v>
      </c>
      <c r="N344" s="62" t="s">
        <v>842</v>
      </c>
    </row>
    <row r="345" spans="1:14" s="56" customFormat="1" ht="23.25" customHeight="1" x14ac:dyDescent="0.25">
      <c r="A345" s="57" t="s">
        <v>1771</v>
      </c>
      <c r="B345" s="58" t="s">
        <v>1772</v>
      </c>
      <c r="C345" s="58" t="s">
        <v>1773</v>
      </c>
      <c r="D345" s="58" t="s">
        <v>1774</v>
      </c>
      <c r="E345" s="59" t="s">
        <v>1831</v>
      </c>
      <c r="F345" s="59" t="s">
        <v>17</v>
      </c>
      <c r="G345" s="87" t="s">
        <v>1771</v>
      </c>
      <c r="H345" s="60">
        <v>1</v>
      </c>
      <c r="I345" s="61">
        <v>3.7</v>
      </c>
      <c r="J345" s="59" t="s">
        <v>25</v>
      </c>
      <c r="K345" s="60">
        <v>72.5</v>
      </c>
      <c r="L345" s="60">
        <v>15</v>
      </c>
      <c r="M345" s="58" t="s">
        <v>26</v>
      </c>
      <c r="N345" s="62">
        <v>150</v>
      </c>
    </row>
    <row r="346" spans="1:14" s="56" customFormat="1" ht="23.25" customHeight="1" x14ac:dyDescent="0.25">
      <c r="A346" s="57" t="s">
        <v>1771</v>
      </c>
      <c r="B346" s="58" t="s">
        <v>843</v>
      </c>
      <c r="C346" s="58" t="s">
        <v>840</v>
      </c>
      <c r="D346" s="58" t="s">
        <v>844</v>
      </c>
      <c r="E346" s="59" t="s">
        <v>1831</v>
      </c>
      <c r="F346" s="59" t="s">
        <v>17</v>
      </c>
      <c r="G346" s="87" t="s">
        <v>1771</v>
      </c>
      <c r="H346" s="60">
        <v>1</v>
      </c>
      <c r="I346" s="61">
        <v>1.6</v>
      </c>
      <c r="J346" s="59" t="s">
        <v>25</v>
      </c>
      <c r="K346" s="60">
        <v>44</v>
      </c>
      <c r="L346" s="60">
        <v>10</v>
      </c>
      <c r="M346" s="58" t="s">
        <v>841</v>
      </c>
      <c r="N346" s="62" t="s">
        <v>842</v>
      </c>
    </row>
    <row r="347" spans="1:14" s="56" customFormat="1" ht="23.25" customHeight="1" x14ac:dyDescent="0.25">
      <c r="A347" s="57" t="s">
        <v>1775</v>
      </c>
      <c r="B347" s="58" t="s">
        <v>846</v>
      </c>
      <c r="C347" s="58" t="s">
        <v>360</v>
      </c>
      <c r="D347" s="58" t="s">
        <v>847</v>
      </c>
      <c r="E347" s="59" t="s">
        <v>1831</v>
      </c>
      <c r="F347" s="59" t="s">
        <v>44</v>
      </c>
      <c r="G347" s="87" t="s">
        <v>1775</v>
      </c>
      <c r="H347" s="60">
        <v>1</v>
      </c>
      <c r="I347" s="61">
        <v>11.15</v>
      </c>
      <c r="J347" s="59" t="s">
        <v>25</v>
      </c>
      <c r="K347" s="60">
        <v>50</v>
      </c>
      <c r="L347" s="60">
        <v>43</v>
      </c>
      <c r="M347" s="58" t="s">
        <v>26</v>
      </c>
      <c r="N347" s="62">
        <v>200</v>
      </c>
    </row>
    <row r="348" spans="1:14" s="56" customFormat="1" ht="23.25" customHeight="1" x14ac:dyDescent="0.25">
      <c r="A348" s="57" t="s">
        <v>1775</v>
      </c>
      <c r="B348" s="58" t="s">
        <v>848</v>
      </c>
      <c r="C348" s="58" t="s">
        <v>360</v>
      </c>
      <c r="D348" s="58" t="s">
        <v>849</v>
      </c>
      <c r="E348" s="59" t="s">
        <v>1831</v>
      </c>
      <c r="F348" s="59" t="s">
        <v>44</v>
      </c>
      <c r="G348" s="87" t="s">
        <v>1775</v>
      </c>
      <c r="H348" s="60">
        <v>1</v>
      </c>
      <c r="I348" s="61">
        <v>8.9499999999999993</v>
      </c>
      <c r="J348" s="59" t="s">
        <v>25</v>
      </c>
      <c r="K348" s="60">
        <v>50</v>
      </c>
      <c r="L348" s="60">
        <v>43</v>
      </c>
      <c r="M348" s="58" t="s">
        <v>26</v>
      </c>
      <c r="N348" s="62">
        <v>200</v>
      </c>
    </row>
    <row r="349" spans="1:14" s="56" customFormat="1" ht="23.25" customHeight="1" x14ac:dyDescent="0.25">
      <c r="A349" s="57" t="s">
        <v>1776</v>
      </c>
      <c r="B349" s="58" t="s">
        <v>1777</v>
      </c>
      <c r="C349" s="58" t="s">
        <v>1406</v>
      </c>
      <c r="D349" s="58" t="s">
        <v>1778</v>
      </c>
      <c r="E349" s="59" t="s">
        <v>1831</v>
      </c>
      <c r="F349" s="59" t="s">
        <v>44</v>
      </c>
      <c r="G349" s="87" t="s">
        <v>1776</v>
      </c>
      <c r="H349" s="60">
        <v>1</v>
      </c>
      <c r="I349" s="61">
        <v>31.1</v>
      </c>
      <c r="J349" s="59" t="s">
        <v>25</v>
      </c>
      <c r="K349" s="60">
        <v>138</v>
      </c>
      <c r="L349" s="60"/>
      <c r="M349" s="58"/>
      <c r="N349" s="62"/>
    </row>
    <row r="350" spans="1:14" s="56" customFormat="1" ht="23.25" customHeight="1" x14ac:dyDescent="0.25">
      <c r="A350" s="57" t="s">
        <v>1776</v>
      </c>
      <c r="B350" s="58" t="s">
        <v>1779</v>
      </c>
      <c r="C350" s="58" t="s">
        <v>690</v>
      </c>
      <c r="D350" s="58" t="s">
        <v>1780</v>
      </c>
      <c r="E350" s="59" t="s">
        <v>1831</v>
      </c>
      <c r="F350" s="59" t="s">
        <v>44</v>
      </c>
      <c r="G350" s="87" t="s">
        <v>1776</v>
      </c>
      <c r="H350" s="60">
        <v>1</v>
      </c>
      <c r="I350" s="61">
        <v>20.92</v>
      </c>
      <c r="J350" s="59" t="s">
        <v>25</v>
      </c>
      <c r="K350" s="60">
        <v>33</v>
      </c>
      <c r="L350" s="60"/>
      <c r="M350" s="58"/>
      <c r="N350" s="62"/>
    </row>
    <row r="351" spans="1:14" s="56" customFormat="1" ht="23.25" customHeight="1" x14ac:dyDescent="0.25">
      <c r="A351" s="57" t="s">
        <v>1510</v>
      </c>
      <c r="B351" s="58" t="s">
        <v>1511</v>
      </c>
      <c r="C351" s="58" t="s">
        <v>2248</v>
      </c>
      <c r="D351" s="58" t="s">
        <v>356</v>
      </c>
      <c r="E351" s="59" t="s">
        <v>1831</v>
      </c>
      <c r="F351" s="59" t="s">
        <v>44</v>
      </c>
      <c r="G351" s="87" t="s">
        <v>1510</v>
      </c>
      <c r="H351" s="60">
        <v>1</v>
      </c>
      <c r="I351" s="61">
        <v>36.5</v>
      </c>
      <c r="J351" s="59" t="s">
        <v>25</v>
      </c>
      <c r="K351" s="60">
        <v>60</v>
      </c>
      <c r="L351" s="60">
        <v>40</v>
      </c>
      <c r="M351" s="58" t="s">
        <v>143</v>
      </c>
      <c r="N351" s="62">
        <v>240</v>
      </c>
    </row>
    <row r="352" spans="1:14" s="56" customFormat="1" ht="23.25" customHeight="1" x14ac:dyDescent="0.25">
      <c r="A352" s="66" t="s">
        <v>1431</v>
      </c>
      <c r="B352" s="58" t="s">
        <v>2249</v>
      </c>
      <c r="C352" s="58" t="s">
        <v>790</v>
      </c>
      <c r="D352" s="58" t="s">
        <v>1432</v>
      </c>
      <c r="E352" s="59" t="s">
        <v>1831</v>
      </c>
      <c r="F352" s="59" t="s">
        <v>17</v>
      </c>
      <c r="G352" s="87" t="s">
        <v>1431</v>
      </c>
      <c r="H352" s="60">
        <v>1</v>
      </c>
      <c r="I352" s="61">
        <v>22.53</v>
      </c>
      <c r="J352" s="59" t="s">
        <v>25</v>
      </c>
      <c r="K352" s="60">
        <v>138</v>
      </c>
      <c r="L352" s="60">
        <v>45</v>
      </c>
      <c r="M352" s="58" t="s">
        <v>26</v>
      </c>
      <c r="N352" s="62">
        <v>240</v>
      </c>
    </row>
    <row r="353" spans="1:14" s="56" customFormat="1" ht="23.25" customHeight="1" x14ac:dyDescent="0.25">
      <c r="A353" s="57" t="s">
        <v>1428</v>
      </c>
      <c r="B353" s="58" t="s">
        <v>1429</v>
      </c>
      <c r="C353" s="58" t="s">
        <v>28</v>
      </c>
      <c r="D353" s="58" t="s">
        <v>1430</v>
      </c>
      <c r="E353" s="59" t="s">
        <v>1831</v>
      </c>
      <c r="F353" s="59" t="s">
        <v>44</v>
      </c>
      <c r="G353" s="87" t="s">
        <v>1428</v>
      </c>
      <c r="H353" s="60">
        <v>1</v>
      </c>
      <c r="I353" s="61">
        <v>25.6</v>
      </c>
      <c r="J353" s="59" t="s">
        <v>25</v>
      </c>
      <c r="K353" s="60">
        <v>60</v>
      </c>
      <c r="L353" s="60"/>
      <c r="M353" s="58"/>
      <c r="N353" s="62"/>
    </row>
    <row r="354" spans="1:14" s="56" customFormat="1" ht="23.25" customHeight="1" x14ac:dyDescent="0.25">
      <c r="A354" s="57" t="s">
        <v>1504</v>
      </c>
      <c r="B354" s="58" t="s">
        <v>1337</v>
      </c>
      <c r="C354" s="58" t="s">
        <v>1338</v>
      </c>
      <c r="D354" s="58" t="s">
        <v>1339</v>
      </c>
      <c r="E354" s="59" t="s">
        <v>1831</v>
      </c>
      <c r="F354" s="59" t="s">
        <v>44</v>
      </c>
      <c r="G354" s="87" t="s">
        <v>1504</v>
      </c>
      <c r="H354" s="60">
        <v>1</v>
      </c>
      <c r="I354" s="61">
        <v>37.1</v>
      </c>
      <c r="J354" s="59" t="s">
        <v>25</v>
      </c>
      <c r="K354" s="60">
        <v>60</v>
      </c>
      <c r="L354" s="60"/>
      <c r="M354" s="58"/>
      <c r="N354" s="62"/>
    </row>
    <row r="355" spans="1:14" s="56" customFormat="1" ht="23.25" customHeight="1" x14ac:dyDescent="0.25">
      <c r="A355" s="57" t="s">
        <v>1433</v>
      </c>
      <c r="B355" s="58" t="s">
        <v>247</v>
      </c>
      <c r="C355" s="58" t="s">
        <v>248</v>
      </c>
      <c r="D355" s="58" t="s">
        <v>249</v>
      </c>
      <c r="E355" s="59" t="s">
        <v>1831</v>
      </c>
      <c r="F355" s="59" t="s">
        <v>44</v>
      </c>
      <c r="G355" s="87" t="s">
        <v>1433</v>
      </c>
      <c r="H355" s="60">
        <v>1</v>
      </c>
      <c r="I355" s="61">
        <v>65.099999999999994</v>
      </c>
      <c r="J355" s="59" t="s">
        <v>25</v>
      </c>
      <c r="K355" s="60">
        <v>50</v>
      </c>
      <c r="L355" s="60">
        <v>6.67</v>
      </c>
      <c r="M355" s="58" t="s">
        <v>26</v>
      </c>
      <c r="N355" s="62">
        <v>152</v>
      </c>
    </row>
    <row r="356" spans="1:14" s="56" customFormat="1" ht="23.25" customHeight="1" x14ac:dyDescent="0.25">
      <c r="A356" s="57" t="s">
        <v>1464</v>
      </c>
      <c r="B356" s="58" t="s">
        <v>1465</v>
      </c>
      <c r="C356" s="58" t="s">
        <v>467</v>
      </c>
      <c r="D356" s="58" t="s">
        <v>1466</v>
      </c>
      <c r="E356" s="59" t="s">
        <v>1831</v>
      </c>
      <c r="F356" s="59" t="s">
        <v>17</v>
      </c>
      <c r="G356" s="87" t="s">
        <v>1464</v>
      </c>
      <c r="H356" s="60">
        <v>1</v>
      </c>
      <c r="I356" s="61">
        <v>42</v>
      </c>
      <c r="J356" s="59" t="s">
        <v>25</v>
      </c>
      <c r="K356" s="60">
        <v>66</v>
      </c>
      <c r="L356" s="60"/>
      <c r="M356" s="58"/>
      <c r="N356" s="62"/>
    </row>
    <row r="357" spans="1:14" s="56" customFormat="1" ht="23.25" customHeight="1" x14ac:dyDescent="0.25">
      <c r="A357" s="57" t="s">
        <v>1467</v>
      </c>
      <c r="B357" s="58" t="s">
        <v>1468</v>
      </c>
      <c r="C357" s="58" t="s">
        <v>1469</v>
      </c>
      <c r="D357" s="58" t="s">
        <v>1470</v>
      </c>
      <c r="E357" s="59" t="s">
        <v>1831</v>
      </c>
      <c r="F357" s="59" t="s">
        <v>44</v>
      </c>
      <c r="G357" s="87" t="s">
        <v>1467</v>
      </c>
      <c r="H357" s="60">
        <v>1</v>
      </c>
      <c r="I357" s="61">
        <v>50.7</v>
      </c>
      <c r="J357" s="59" t="s">
        <v>25</v>
      </c>
      <c r="K357" s="60">
        <v>60</v>
      </c>
      <c r="L357" s="60"/>
      <c r="M357" s="58"/>
      <c r="N357" s="62"/>
    </row>
    <row r="358" spans="1:14" s="56" customFormat="1" ht="23.25" customHeight="1" x14ac:dyDescent="0.25">
      <c r="A358" s="57" t="s">
        <v>1484</v>
      </c>
      <c r="B358" s="58" t="s">
        <v>1485</v>
      </c>
      <c r="C358" s="58" t="s">
        <v>1486</v>
      </c>
      <c r="D358" s="58" t="s">
        <v>333</v>
      </c>
      <c r="E358" s="59" t="s">
        <v>1831</v>
      </c>
      <c r="F358" s="59" t="s">
        <v>17</v>
      </c>
      <c r="G358" s="87" t="s">
        <v>1484</v>
      </c>
      <c r="H358" s="60">
        <v>1</v>
      </c>
      <c r="I358" s="61">
        <v>0.74</v>
      </c>
      <c r="J358" s="59" t="s">
        <v>25</v>
      </c>
      <c r="K358" s="60">
        <v>33</v>
      </c>
      <c r="L358" s="60">
        <v>5</v>
      </c>
      <c r="M358" s="58" t="s">
        <v>31</v>
      </c>
      <c r="N358" s="62">
        <v>122</v>
      </c>
    </row>
    <row r="359" spans="1:14" s="56" customFormat="1" ht="23.25" customHeight="1" x14ac:dyDescent="0.25">
      <c r="A359" s="57" t="s">
        <v>1484</v>
      </c>
      <c r="B359" s="58" t="s">
        <v>1487</v>
      </c>
      <c r="C359" s="58" t="s">
        <v>1486</v>
      </c>
      <c r="D359" s="58" t="s">
        <v>1488</v>
      </c>
      <c r="E359" s="59" t="s">
        <v>1831</v>
      </c>
      <c r="F359" s="59" t="s">
        <v>17</v>
      </c>
      <c r="G359" s="87" t="s">
        <v>1484</v>
      </c>
      <c r="H359" s="60">
        <v>1</v>
      </c>
      <c r="I359" s="61">
        <v>1.87</v>
      </c>
      <c r="J359" s="59" t="s">
        <v>25</v>
      </c>
      <c r="K359" s="60">
        <v>33</v>
      </c>
      <c r="L359" s="60">
        <v>5</v>
      </c>
      <c r="M359" s="58" t="s">
        <v>79</v>
      </c>
      <c r="N359" s="62">
        <v>107.2</v>
      </c>
    </row>
    <row r="360" spans="1:14" s="56" customFormat="1" ht="23.25" customHeight="1" x14ac:dyDescent="0.25">
      <c r="A360" s="57" t="s">
        <v>1484</v>
      </c>
      <c r="B360" s="58" t="s">
        <v>60</v>
      </c>
      <c r="C360" s="58" t="s">
        <v>1486</v>
      </c>
      <c r="D360" s="58" t="s">
        <v>333</v>
      </c>
      <c r="E360" s="59" t="s">
        <v>1831</v>
      </c>
      <c r="F360" s="59" t="s">
        <v>17</v>
      </c>
      <c r="G360" s="87" t="s">
        <v>1484</v>
      </c>
      <c r="H360" s="60">
        <v>1</v>
      </c>
      <c r="I360" s="61">
        <v>0.5</v>
      </c>
      <c r="J360" s="59" t="s">
        <v>25</v>
      </c>
      <c r="K360" s="60">
        <v>220</v>
      </c>
      <c r="L360" s="60">
        <v>160</v>
      </c>
      <c r="M360" s="58" t="s">
        <v>64</v>
      </c>
      <c r="N360" s="62">
        <v>455</v>
      </c>
    </row>
    <row r="361" spans="1:14" s="56" customFormat="1" ht="23.25" customHeight="1" x14ac:dyDescent="0.25">
      <c r="A361" s="57" t="s">
        <v>1484</v>
      </c>
      <c r="B361" s="58" t="s">
        <v>65</v>
      </c>
      <c r="C361" s="58" t="s">
        <v>1486</v>
      </c>
      <c r="D361" s="58" t="s">
        <v>333</v>
      </c>
      <c r="E361" s="59" t="s">
        <v>1831</v>
      </c>
      <c r="F361" s="59" t="s">
        <v>17</v>
      </c>
      <c r="G361" s="87" t="s">
        <v>1484</v>
      </c>
      <c r="H361" s="60">
        <v>1</v>
      </c>
      <c r="I361" s="61">
        <v>0.5</v>
      </c>
      <c r="J361" s="59" t="s">
        <v>25</v>
      </c>
      <c r="K361" s="60">
        <v>220</v>
      </c>
      <c r="L361" s="60">
        <v>160</v>
      </c>
      <c r="M361" s="58" t="s">
        <v>64</v>
      </c>
      <c r="N361" s="62">
        <v>455</v>
      </c>
    </row>
    <row r="362" spans="1:14" s="56" customFormat="1" ht="23.25" customHeight="1" x14ac:dyDescent="0.25">
      <c r="A362" s="57" t="s">
        <v>1484</v>
      </c>
      <c r="B362" s="58" t="s">
        <v>66</v>
      </c>
      <c r="C362" s="58" t="s">
        <v>1486</v>
      </c>
      <c r="D362" s="58" t="s">
        <v>333</v>
      </c>
      <c r="E362" s="59" t="s">
        <v>1831</v>
      </c>
      <c r="F362" s="59" t="s">
        <v>17</v>
      </c>
      <c r="G362" s="87" t="s">
        <v>1484</v>
      </c>
      <c r="H362" s="60">
        <v>1</v>
      </c>
      <c r="I362" s="61">
        <v>0.5</v>
      </c>
      <c r="J362" s="59" t="s">
        <v>25</v>
      </c>
      <c r="K362" s="60">
        <v>220</v>
      </c>
      <c r="L362" s="60">
        <v>160</v>
      </c>
      <c r="M362" s="58" t="s">
        <v>64</v>
      </c>
      <c r="N362" s="62">
        <v>455</v>
      </c>
    </row>
    <row r="363" spans="1:14" s="56" customFormat="1" ht="23.25" customHeight="1" x14ac:dyDescent="0.25">
      <c r="A363" s="57" t="s">
        <v>1484</v>
      </c>
      <c r="B363" s="58" t="s">
        <v>68</v>
      </c>
      <c r="C363" s="58" t="s">
        <v>1486</v>
      </c>
      <c r="D363" s="58" t="s">
        <v>333</v>
      </c>
      <c r="E363" s="59" t="s">
        <v>1831</v>
      </c>
      <c r="F363" s="59" t="s">
        <v>17</v>
      </c>
      <c r="G363" s="87" t="s">
        <v>1484</v>
      </c>
      <c r="H363" s="60">
        <v>1</v>
      </c>
      <c r="I363" s="61">
        <v>0.5</v>
      </c>
      <c r="J363" s="59" t="s">
        <v>25</v>
      </c>
      <c r="K363" s="60">
        <v>220</v>
      </c>
      <c r="L363" s="60">
        <v>160</v>
      </c>
      <c r="M363" s="58" t="s">
        <v>64</v>
      </c>
      <c r="N363" s="62">
        <v>455</v>
      </c>
    </row>
    <row r="364" spans="1:14" s="56" customFormat="1" ht="23.25" customHeight="1" x14ac:dyDescent="0.25">
      <c r="A364" s="57" t="s">
        <v>1484</v>
      </c>
      <c r="B364" s="58" t="s">
        <v>69</v>
      </c>
      <c r="C364" s="58" t="s">
        <v>1486</v>
      </c>
      <c r="D364" s="58" t="s">
        <v>333</v>
      </c>
      <c r="E364" s="59" t="s">
        <v>1831</v>
      </c>
      <c r="F364" s="59" t="s">
        <v>17</v>
      </c>
      <c r="G364" s="87" t="s">
        <v>1484</v>
      </c>
      <c r="H364" s="60">
        <v>1</v>
      </c>
      <c r="I364" s="61">
        <v>0.5</v>
      </c>
      <c r="J364" s="59" t="s">
        <v>25</v>
      </c>
      <c r="K364" s="60">
        <v>220</v>
      </c>
      <c r="L364" s="60">
        <v>160</v>
      </c>
      <c r="M364" s="58" t="s">
        <v>64</v>
      </c>
      <c r="N364" s="62">
        <v>455</v>
      </c>
    </row>
    <row r="365" spans="1:14" s="56" customFormat="1" ht="23.25" customHeight="1" x14ac:dyDescent="0.25">
      <c r="A365" s="57" t="s">
        <v>1484</v>
      </c>
      <c r="B365" s="58" t="s">
        <v>70</v>
      </c>
      <c r="C365" s="58" t="s">
        <v>1486</v>
      </c>
      <c r="D365" s="58" t="s">
        <v>333</v>
      </c>
      <c r="E365" s="59" t="s">
        <v>1831</v>
      </c>
      <c r="F365" s="59" t="s">
        <v>17</v>
      </c>
      <c r="G365" s="87" t="s">
        <v>1484</v>
      </c>
      <c r="H365" s="60">
        <v>1</v>
      </c>
      <c r="I365" s="61">
        <v>0.5</v>
      </c>
      <c r="J365" s="59" t="s">
        <v>25</v>
      </c>
      <c r="K365" s="60">
        <v>220</v>
      </c>
      <c r="L365" s="60">
        <v>160</v>
      </c>
      <c r="M365" s="58" t="s">
        <v>64</v>
      </c>
      <c r="N365" s="62">
        <v>455</v>
      </c>
    </row>
    <row r="366" spans="1:14" s="56" customFormat="1" ht="23.25" customHeight="1" x14ac:dyDescent="0.25">
      <c r="A366" s="57" t="s">
        <v>1484</v>
      </c>
      <c r="B366" s="58" t="s">
        <v>72</v>
      </c>
      <c r="C366" s="58" t="s">
        <v>1486</v>
      </c>
      <c r="D366" s="58" t="s">
        <v>333</v>
      </c>
      <c r="E366" s="59" t="s">
        <v>1831</v>
      </c>
      <c r="F366" s="59" t="s">
        <v>17</v>
      </c>
      <c r="G366" s="87" t="s">
        <v>1484</v>
      </c>
      <c r="H366" s="60">
        <v>1</v>
      </c>
      <c r="I366" s="61">
        <v>0.5</v>
      </c>
      <c r="J366" s="59" t="s">
        <v>25</v>
      </c>
      <c r="K366" s="60">
        <v>220</v>
      </c>
      <c r="L366" s="60">
        <v>160</v>
      </c>
      <c r="M366" s="58" t="s">
        <v>64</v>
      </c>
      <c r="N366" s="62">
        <v>455</v>
      </c>
    </row>
    <row r="367" spans="1:14" s="56" customFormat="1" ht="23.25" customHeight="1" x14ac:dyDescent="0.25">
      <c r="A367" s="57" t="s">
        <v>1484</v>
      </c>
      <c r="B367" s="58" t="s">
        <v>73</v>
      </c>
      <c r="C367" s="58" t="s">
        <v>1488</v>
      </c>
      <c r="D367" s="58" t="s">
        <v>333</v>
      </c>
      <c r="E367" s="59" t="s">
        <v>1831</v>
      </c>
      <c r="F367" s="59" t="s">
        <v>17</v>
      </c>
      <c r="G367" s="87" t="s">
        <v>1484</v>
      </c>
      <c r="H367" s="60">
        <v>1</v>
      </c>
      <c r="I367" s="61">
        <v>2.2000000000000002</v>
      </c>
      <c r="J367" s="59" t="s">
        <v>25</v>
      </c>
      <c r="K367" s="60">
        <v>220</v>
      </c>
      <c r="L367" s="60">
        <v>160</v>
      </c>
      <c r="M367" s="58" t="s">
        <v>74</v>
      </c>
      <c r="N367" s="62">
        <v>455</v>
      </c>
    </row>
    <row r="368" spans="1:14" s="56" customFormat="1" ht="23.25" customHeight="1" x14ac:dyDescent="0.25">
      <c r="A368" s="57" t="s">
        <v>1484</v>
      </c>
      <c r="B368" s="58" t="s">
        <v>75</v>
      </c>
      <c r="C368" s="58" t="s">
        <v>1488</v>
      </c>
      <c r="D368" s="58" t="s">
        <v>333</v>
      </c>
      <c r="E368" s="59" t="s">
        <v>1831</v>
      </c>
      <c r="F368" s="59" t="s">
        <v>17</v>
      </c>
      <c r="G368" s="87" t="s">
        <v>1484</v>
      </c>
      <c r="H368" s="60">
        <v>1</v>
      </c>
      <c r="I368" s="61">
        <v>2.2000000000000002</v>
      </c>
      <c r="J368" s="59" t="s">
        <v>25</v>
      </c>
      <c r="K368" s="60">
        <v>220</v>
      </c>
      <c r="L368" s="60">
        <v>160</v>
      </c>
      <c r="M368" s="58" t="s">
        <v>74</v>
      </c>
      <c r="N368" s="62">
        <v>455</v>
      </c>
    </row>
    <row r="369" spans="1:14" s="56" customFormat="1" ht="23.25" customHeight="1" x14ac:dyDescent="0.25">
      <c r="A369" s="57" t="s">
        <v>1484</v>
      </c>
      <c r="B369" s="58" t="s">
        <v>76</v>
      </c>
      <c r="C369" s="58" t="s">
        <v>1488</v>
      </c>
      <c r="D369" s="58" t="s">
        <v>333</v>
      </c>
      <c r="E369" s="59" t="s">
        <v>1831</v>
      </c>
      <c r="F369" s="59" t="s">
        <v>17</v>
      </c>
      <c r="G369" s="87" t="s">
        <v>1484</v>
      </c>
      <c r="H369" s="60">
        <v>1</v>
      </c>
      <c r="I369" s="61">
        <v>2.2000000000000002</v>
      </c>
      <c r="J369" s="59" t="s">
        <v>25</v>
      </c>
      <c r="K369" s="60">
        <v>220</v>
      </c>
      <c r="L369" s="60">
        <v>160</v>
      </c>
      <c r="M369" s="58" t="s">
        <v>74</v>
      </c>
      <c r="N369" s="62">
        <v>455</v>
      </c>
    </row>
    <row r="370" spans="1:14" s="56" customFormat="1" ht="23.25" customHeight="1" x14ac:dyDescent="0.25">
      <c r="A370" s="57" t="s">
        <v>1484</v>
      </c>
      <c r="B370" s="58" t="s">
        <v>1489</v>
      </c>
      <c r="C370" s="58" t="s">
        <v>1486</v>
      </c>
      <c r="D370" s="58" t="s">
        <v>80</v>
      </c>
      <c r="E370" s="59" t="s">
        <v>1831</v>
      </c>
      <c r="F370" s="59" t="s">
        <v>17</v>
      </c>
      <c r="G370" s="87" t="s">
        <v>1484</v>
      </c>
      <c r="H370" s="60">
        <v>1</v>
      </c>
      <c r="I370" s="61">
        <v>22</v>
      </c>
      <c r="J370" s="59" t="s">
        <v>25</v>
      </c>
      <c r="K370" s="60">
        <v>33</v>
      </c>
      <c r="L370" s="60">
        <v>5</v>
      </c>
      <c r="M370" s="58" t="s">
        <v>31</v>
      </c>
      <c r="N370" s="62">
        <v>99.302000000000007</v>
      </c>
    </row>
    <row r="371" spans="1:14" s="56" customFormat="1" ht="23.25" customHeight="1" x14ac:dyDescent="0.25">
      <c r="A371" s="57" t="s">
        <v>1484</v>
      </c>
      <c r="B371" s="58" t="s">
        <v>1591</v>
      </c>
      <c r="C371" s="58" t="s">
        <v>851</v>
      </c>
      <c r="D371" s="58" t="s">
        <v>1592</v>
      </c>
      <c r="E371" s="59" t="s">
        <v>1831</v>
      </c>
      <c r="F371" s="59" t="s">
        <v>17</v>
      </c>
      <c r="G371" s="87" t="s">
        <v>1484</v>
      </c>
      <c r="H371" s="60">
        <v>1</v>
      </c>
      <c r="I371" s="61">
        <v>74.7</v>
      </c>
      <c r="J371" s="59" t="s">
        <v>25</v>
      </c>
      <c r="K371" s="60">
        <v>60</v>
      </c>
      <c r="L371" s="60"/>
      <c r="M371" s="58"/>
      <c r="N371" s="62"/>
    </row>
    <row r="372" spans="1:14" s="56" customFormat="1" ht="23.25" customHeight="1" x14ac:dyDescent="0.25">
      <c r="A372" s="57" t="s">
        <v>1436</v>
      </c>
      <c r="B372" s="58" t="s">
        <v>254</v>
      </c>
      <c r="C372" s="58" t="s">
        <v>1063</v>
      </c>
      <c r="D372" s="58" t="s">
        <v>709</v>
      </c>
      <c r="E372" s="59" t="s">
        <v>1831</v>
      </c>
      <c r="F372" s="59" t="s">
        <v>17</v>
      </c>
      <c r="G372" s="87" t="s">
        <v>1436</v>
      </c>
      <c r="H372" s="60">
        <v>1</v>
      </c>
      <c r="I372" s="61">
        <v>17.77</v>
      </c>
      <c r="J372" s="59" t="s">
        <v>25</v>
      </c>
      <c r="K372" s="60">
        <v>138</v>
      </c>
      <c r="L372" s="60">
        <v>100</v>
      </c>
      <c r="M372" s="58" t="s">
        <v>26</v>
      </c>
      <c r="N372" s="62">
        <v>240</v>
      </c>
    </row>
    <row r="373" spans="1:14" s="56" customFormat="1" ht="23.25" customHeight="1" x14ac:dyDescent="0.25">
      <c r="A373" s="57" t="s">
        <v>1436</v>
      </c>
      <c r="B373" s="58" t="s">
        <v>253</v>
      </c>
      <c r="C373" s="58" t="s">
        <v>2250</v>
      </c>
      <c r="D373" s="58" t="s">
        <v>709</v>
      </c>
      <c r="E373" s="59" t="s">
        <v>1831</v>
      </c>
      <c r="F373" s="59" t="s">
        <v>17</v>
      </c>
      <c r="G373" s="87" t="s">
        <v>1436</v>
      </c>
      <c r="H373" s="60">
        <v>2</v>
      </c>
      <c r="I373" s="61">
        <v>11.9</v>
      </c>
      <c r="J373" s="59" t="s">
        <v>25</v>
      </c>
      <c r="K373" s="60">
        <v>33</v>
      </c>
      <c r="L373" s="60">
        <v>18</v>
      </c>
      <c r="M373" s="58" t="s">
        <v>31</v>
      </c>
      <c r="N373" s="62">
        <v>107.2</v>
      </c>
    </row>
    <row r="374" spans="1:14" s="56" customFormat="1" ht="23.25" customHeight="1" x14ac:dyDescent="0.25">
      <c r="A374" s="57" t="s">
        <v>1436</v>
      </c>
      <c r="B374" s="58" t="s">
        <v>250</v>
      </c>
      <c r="C374" s="58" t="s">
        <v>2251</v>
      </c>
      <c r="D374" s="58" t="s">
        <v>709</v>
      </c>
      <c r="E374" s="59" t="s">
        <v>1831</v>
      </c>
      <c r="F374" s="59" t="s">
        <v>17</v>
      </c>
      <c r="G374" s="87" t="s">
        <v>1436</v>
      </c>
      <c r="H374" s="60">
        <v>1</v>
      </c>
      <c r="I374" s="61">
        <v>13.2</v>
      </c>
      <c r="J374" s="59" t="s">
        <v>25</v>
      </c>
      <c r="K374" s="60">
        <v>33</v>
      </c>
      <c r="L374" s="60">
        <v>18</v>
      </c>
      <c r="M374" s="58" t="s">
        <v>31</v>
      </c>
      <c r="N374" s="62">
        <v>107.2</v>
      </c>
    </row>
    <row r="375" spans="1:14" s="56" customFormat="1" ht="23.25" customHeight="1" x14ac:dyDescent="0.25">
      <c r="A375" s="57" t="s">
        <v>1436</v>
      </c>
      <c r="B375" s="58" t="s">
        <v>252</v>
      </c>
      <c r="C375" s="58" t="s">
        <v>2251</v>
      </c>
      <c r="D375" s="58" t="s">
        <v>709</v>
      </c>
      <c r="E375" s="59" t="s">
        <v>1831</v>
      </c>
      <c r="F375" s="59" t="s">
        <v>17</v>
      </c>
      <c r="G375" s="87" t="s">
        <v>1436</v>
      </c>
      <c r="H375" s="60">
        <v>2</v>
      </c>
      <c r="I375" s="61">
        <v>13.2</v>
      </c>
      <c r="J375" s="59" t="s">
        <v>25</v>
      </c>
      <c r="K375" s="60">
        <v>33</v>
      </c>
      <c r="L375" s="60">
        <v>18</v>
      </c>
      <c r="M375" s="58" t="s">
        <v>31</v>
      </c>
      <c r="N375" s="62">
        <v>107.2</v>
      </c>
    </row>
    <row r="376" spans="1:14" s="56" customFormat="1" ht="23.25" customHeight="1" x14ac:dyDescent="0.25">
      <c r="A376" s="57" t="s">
        <v>1437</v>
      </c>
      <c r="B376" s="58" t="s">
        <v>2252</v>
      </c>
      <c r="C376" s="58" t="s">
        <v>1439</v>
      </c>
      <c r="D376" s="58" t="s">
        <v>375</v>
      </c>
      <c r="E376" s="59" t="s">
        <v>1831</v>
      </c>
      <c r="F376" s="59" t="s">
        <v>17</v>
      </c>
      <c r="G376" s="87" t="s">
        <v>1437</v>
      </c>
      <c r="H376" s="60">
        <v>1</v>
      </c>
      <c r="I376" s="61">
        <v>0.82599999999999996</v>
      </c>
      <c r="J376" s="59" t="s">
        <v>25</v>
      </c>
      <c r="K376" s="60">
        <v>69</v>
      </c>
      <c r="L376" s="60">
        <v>65.13</v>
      </c>
      <c r="M376" s="58" t="s">
        <v>26</v>
      </c>
      <c r="N376" s="62">
        <v>240</v>
      </c>
    </row>
    <row r="377" spans="1:14" s="56" customFormat="1" ht="23.25" customHeight="1" x14ac:dyDescent="0.25">
      <c r="A377" s="57" t="s">
        <v>1437</v>
      </c>
      <c r="B377" s="58" t="s">
        <v>2253</v>
      </c>
      <c r="C377" s="58" t="s">
        <v>1439</v>
      </c>
      <c r="D377" s="58" t="s">
        <v>1441</v>
      </c>
      <c r="E377" s="59" t="s">
        <v>1831</v>
      </c>
      <c r="F377" s="59" t="s">
        <v>17</v>
      </c>
      <c r="G377" s="87" t="s">
        <v>1437</v>
      </c>
      <c r="H377" s="60">
        <v>1</v>
      </c>
      <c r="I377" s="61">
        <v>0.82599999999999996</v>
      </c>
      <c r="J377" s="59" t="s">
        <v>25</v>
      </c>
      <c r="K377" s="60">
        <v>69</v>
      </c>
      <c r="L377" s="60">
        <v>65.13</v>
      </c>
      <c r="M377" s="58" t="s">
        <v>26</v>
      </c>
      <c r="N377" s="62">
        <v>240</v>
      </c>
    </row>
    <row r="378" spans="1:14" s="56" customFormat="1" ht="23.25" customHeight="1" x14ac:dyDescent="0.25">
      <c r="A378" s="66" t="s">
        <v>1443</v>
      </c>
      <c r="B378" s="58" t="s">
        <v>47</v>
      </c>
      <c r="C378" s="58" t="s">
        <v>43</v>
      </c>
      <c r="D378" s="58" t="s">
        <v>48</v>
      </c>
      <c r="E378" s="59" t="s">
        <v>1831</v>
      </c>
      <c r="F378" s="59" t="s">
        <v>44</v>
      </c>
      <c r="G378" s="87" t="s">
        <v>1443</v>
      </c>
      <c r="H378" s="60">
        <v>1</v>
      </c>
      <c r="I378" s="61">
        <v>48.05</v>
      </c>
      <c r="J378" s="59" t="s">
        <v>25</v>
      </c>
      <c r="K378" s="60">
        <v>220</v>
      </c>
      <c r="L378" s="60">
        <v>157.88999999999999</v>
      </c>
      <c r="M378" s="58" t="s">
        <v>26</v>
      </c>
      <c r="N378" s="62">
        <v>640</v>
      </c>
    </row>
    <row r="379" spans="1:14" s="56" customFormat="1" ht="23.25" customHeight="1" x14ac:dyDescent="0.25">
      <c r="A379" s="66" t="s">
        <v>1443</v>
      </c>
      <c r="B379" s="58" t="s">
        <v>41</v>
      </c>
      <c r="C379" s="58" t="s">
        <v>42</v>
      </c>
      <c r="D379" s="58" t="s">
        <v>43</v>
      </c>
      <c r="E379" s="59" t="s">
        <v>1831</v>
      </c>
      <c r="F379" s="59" t="s">
        <v>44</v>
      </c>
      <c r="G379" s="87" t="s">
        <v>1443</v>
      </c>
      <c r="H379" s="60">
        <v>1</v>
      </c>
      <c r="I379" s="61">
        <v>3.4</v>
      </c>
      <c r="J379" s="59" t="s">
        <v>25</v>
      </c>
      <c r="K379" s="60">
        <v>60</v>
      </c>
      <c r="L379" s="60">
        <v>26.4</v>
      </c>
      <c r="M379" s="58" t="s">
        <v>26</v>
      </c>
      <c r="N379" s="62">
        <v>240</v>
      </c>
    </row>
    <row r="380" spans="1:14" s="56" customFormat="1" ht="23.25" customHeight="1" x14ac:dyDescent="0.25">
      <c r="A380" s="66" t="s">
        <v>1443</v>
      </c>
      <c r="B380" s="58" t="s">
        <v>1526</v>
      </c>
      <c r="C380" s="58" t="s">
        <v>1527</v>
      </c>
      <c r="D380" s="58" t="s">
        <v>1528</v>
      </c>
      <c r="E380" s="59" t="s">
        <v>1831</v>
      </c>
      <c r="F380" s="59" t="s">
        <v>44</v>
      </c>
      <c r="G380" s="87" t="s">
        <v>1443</v>
      </c>
      <c r="H380" s="60">
        <v>1</v>
      </c>
      <c r="I380" s="61">
        <v>3.16</v>
      </c>
      <c r="J380" s="59" t="s">
        <v>25</v>
      </c>
      <c r="K380" s="60">
        <v>44</v>
      </c>
      <c r="L380" s="60">
        <v>13</v>
      </c>
      <c r="M380" s="58" t="s">
        <v>26</v>
      </c>
      <c r="N380" s="62">
        <v>95</v>
      </c>
    </row>
    <row r="381" spans="1:14" s="56" customFormat="1" ht="23.25" customHeight="1" x14ac:dyDescent="0.25">
      <c r="A381" s="66" t="s">
        <v>1443</v>
      </c>
      <c r="B381" s="58" t="s">
        <v>1529</v>
      </c>
      <c r="C381" s="58" t="s">
        <v>1530</v>
      </c>
      <c r="D381" s="58" t="s">
        <v>1531</v>
      </c>
      <c r="E381" s="59" t="s">
        <v>1831</v>
      </c>
      <c r="F381" s="59" t="s">
        <v>44</v>
      </c>
      <c r="G381" s="87" t="s">
        <v>1443</v>
      </c>
      <c r="H381" s="60">
        <v>1</v>
      </c>
      <c r="I381" s="61">
        <v>1.8</v>
      </c>
      <c r="J381" s="59" t="s">
        <v>25</v>
      </c>
      <c r="K381" s="60">
        <v>66</v>
      </c>
      <c r="L381" s="60">
        <v>8</v>
      </c>
      <c r="M381" s="58" t="s">
        <v>26</v>
      </c>
      <c r="N381" s="62">
        <v>120</v>
      </c>
    </row>
    <row r="382" spans="1:14" s="56" customFormat="1" ht="23.25" customHeight="1" x14ac:dyDescent="0.25">
      <c r="A382" s="66" t="s">
        <v>1448</v>
      </c>
      <c r="B382" s="58" t="s">
        <v>1449</v>
      </c>
      <c r="C382" s="58" t="s">
        <v>353</v>
      </c>
      <c r="D382" s="58" t="s">
        <v>353</v>
      </c>
      <c r="E382" s="59" t="s">
        <v>1831</v>
      </c>
      <c r="F382" s="59" t="s">
        <v>17</v>
      </c>
      <c r="G382" s="87" t="s">
        <v>1448</v>
      </c>
      <c r="H382" s="60">
        <v>1</v>
      </c>
      <c r="I382" s="61">
        <v>0.06</v>
      </c>
      <c r="J382" s="59" t="s">
        <v>25</v>
      </c>
      <c r="K382" s="60">
        <v>60</v>
      </c>
      <c r="L382" s="60"/>
      <c r="M382" s="58"/>
      <c r="N382" s="62"/>
    </row>
    <row r="383" spans="1:14" s="56" customFormat="1" ht="23.25" customHeight="1" x14ac:dyDescent="0.25">
      <c r="A383" s="66" t="s">
        <v>1448</v>
      </c>
      <c r="B383" s="58" t="s">
        <v>1450</v>
      </c>
      <c r="C383" s="58" t="s">
        <v>1451</v>
      </c>
      <c r="D383" s="58" t="s">
        <v>1452</v>
      </c>
      <c r="E383" s="59" t="s">
        <v>1831</v>
      </c>
      <c r="F383" s="59" t="s">
        <v>17</v>
      </c>
      <c r="G383" s="87" t="s">
        <v>1448</v>
      </c>
      <c r="H383" s="60">
        <v>1</v>
      </c>
      <c r="I383" s="61">
        <v>5.8</v>
      </c>
      <c r="J383" s="59" t="s">
        <v>25</v>
      </c>
      <c r="K383" s="60">
        <v>66</v>
      </c>
      <c r="L383" s="60"/>
      <c r="M383" s="58"/>
      <c r="N383" s="62"/>
    </row>
    <row r="384" spans="1:14" s="56" customFormat="1" ht="23.25" customHeight="1" x14ac:dyDescent="0.25">
      <c r="A384" s="66" t="s">
        <v>1448</v>
      </c>
      <c r="B384" s="58" t="s">
        <v>1453</v>
      </c>
      <c r="C384" s="58" t="s">
        <v>1452</v>
      </c>
      <c r="D384" s="58" t="s">
        <v>1454</v>
      </c>
      <c r="E384" s="59" t="s">
        <v>1831</v>
      </c>
      <c r="F384" s="59" t="s">
        <v>17</v>
      </c>
      <c r="G384" s="87" t="s">
        <v>1448</v>
      </c>
      <c r="H384" s="60">
        <v>1</v>
      </c>
      <c r="I384" s="61">
        <v>58.2</v>
      </c>
      <c r="J384" s="59" t="s">
        <v>25</v>
      </c>
      <c r="K384" s="60">
        <v>66</v>
      </c>
      <c r="L384" s="60"/>
      <c r="M384" s="58"/>
      <c r="N384" s="62"/>
    </row>
    <row r="385" spans="1:14" s="56" customFormat="1" ht="23.25" customHeight="1" x14ac:dyDescent="0.25">
      <c r="A385" s="66" t="s">
        <v>1448</v>
      </c>
      <c r="B385" s="58" t="s">
        <v>1455</v>
      </c>
      <c r="C385" s="58" t="s">
        <v>1454</v>
      </c>
      <c r="D385" s="58" t="s">
        <v>1456</v>
      </c>
      <c r="E385" s="59" t="s">
        <v>1831</v>
      </c>
      <c r="F385" s="59" t="s">
        <v>17</v>
      </c>
      <c r="G385" s="87" t="s">
        <v>1448</v>
      </c>
      <c r="H385" s="60">
        <v>1</v>
      </c>
      <c r="I385" s="61">
        <v>29.8</v>
      </c>
      <c r="J385" s="59" t="s">
        <v>25</v>
      </c>
      <c r="K385" s="60">
        <v>66</v>
      </c>
      <c r="L385" s="60"/>
      <c r="M385" s="58"/>
      <c r="N385" s="62"/>
    </row>
    <row r="386" spans="1:14" s="56" customFormat="1" ht="23.25" customHeight="1" x14ac:dyDescent="0.25">
      <c r="A386" s="66" t="s">
        <v>1448</v>
      </c>
      <c r="B386" s="58" t="s">
        <v>1458</v>
      </c>
      <c r="C386" s="58" t="s">
        <v>1451</v>
      </c>
      <c r="D386" s="58" t="s">
        <v>1459</v>
      </c>
      <c r="E386" s="59" t="s">
        <v>1831</v>
      </c>
      <c r="F386" s="59" t="s">
        <v>17</v>
      </c>
      <c r="G386" s="87" t="s">
        <v>1448</v>
      </c>
      <c r="H386" s="60">
        <v>1</v>
      </c>
      <c r="I386" s="61">
        <v>0.3</v>
      </c>
      <c r="J386" s="59" t="s">
        <v>25</v>
      </c>
      <c r="K386" s="60">
        <v>66</v>
      </c>
      <c r="L386" s="60"/>
      <c r="M386" s="58"/>
      <c r="N386" s="62"/>
    </row>
    <row r="387" spans="1:14" s="56" customFormat="1" ht="23.25" customHeight="1" x14ac:dyDescent="0.25">
      <c r="A387" s="66" t="s">
        <v>1448</v>
      </c>
      <c r="B387" s="58" t="s">
        <v>1460</v>
      </c>
      <c r="C387" s="58" t="s">
        <v>1461</v>
      </c>
      <c r="D387" s="58" t="s">
        <v>492</v>
      </c>
      <c r="E387" s="59" t="s">
        <v>1831</v>
      </c>
      <c r="F387" s="59" t="s">
        <v>17</v>
      </c>
      <c r="G387" s="87" t="s">
        <v>1448</v>
      </c>
      <c r="H387" s="60">
        <v>1</v>
      </c>
      <c r="I387" s="61">
        <v>3.96</v>
      </c>
      <c r="J387" s="59" t="s">
        <v>25</v>
      </c>
      <c r="K387" s="60">
        <v>66</v>
      </c>
      <c r="L387" s="60"/>
      <c r="M387" s="58"/>
      <c r="N387" s="62"/>
    </row>
    <row r="388" spans="1:14" s="56" customFormat="1" ht="23.25" customHeight="1" x14ac:dyDescent="0.25">
      <c r="A388" s="66" t="s">
        <v>1519</v>
      </c>
      <c r="B388" s="58" t="s">
        <v>151</v>
      </c>
      <c r="C388" s="58" t="s">
        <v>1520</v>
      </c>
      <c r="D388" s="58" t="s">
        <v>938</v>
      </c>
      <c r="E388" s="59" t="s">
        <v>1831</v>
      </c>
      <c r="F388" s="59" t="s">
        <v>17</v>
      </c>
      <c r="G388" s="87" t="s">
        <v>1519</v>
      </c>
      <c r="H388" s="60">
        <v>1</v>
      </c>
      <c r="I388" s="61">
        <v>89.36</v>
      </c>
      <c r="J388" s="59" t="s">
        <v>25</v>
      </c>
      <c r="K388" s="60">
        <v>138</v>
      </c>
      <c r="L388" s="60">
        <v>120</v>
      </c>
      <c r="M388" s="58" t="s">
        <v>26</v>
      </c>
      <c r="N388" s="62">
        <v>300</v>
      </c>
    </row>
    <row r="389" spans="1:14" s="56" customFormat="1" ht="23.25" customHeight="1" x14ac:dyDescent="0.25">
      <c r="A389" s="66" t="s">
        <v>1519</v>
      </c>
      <c r="B389" s="58" t="s">
        <v>154</v>
      </c>
      <c r="C389" s="58" t="s">
        <v>1521</v>
      </c>
      <c r="D389" s="58" t="s">
        <v>938</v>
      </c>
      <c r="E389" s="59" t="s">
        <v>1831</v>
      </c>
      <c r="F389" s="59" t="s">
        <v>17</v>
      </c>
      <c r="G389" s="87" t="s">
        <v>1519</v>
      </c>
      <c r="H389" s="60">
        <v>1</v>
      </c>
      <c r="I389" s="61">
        <v>159.28</v>
      </c>
      <c r="J389" s="59" t="s">
        <v>25</v>
      </c>
      <c r="K389" s="60">
        <v>138</v>
      </c>
      <c r="L389" s="60">
        <v>120</v>
      </c>
      <c r="M389" s="58" t="s">
        <v>26</v>
      </c>
      <c r="N389" s="62">
        <v>300</v>
      </c>
    </row>
    <row r="390" spans="1:14" s="56" customFormat="1" ht="23.25" customHeight="1" x14ac:dyDescent="0.25">
      <c r="A390" s="66" t="s">
        <v>1519</v>
      </c>
      <c r="B390" s="58" t="s">
        <v>155</v>
      </c>
      <c r="C390" s="58" t="s">
        <v>1522</v>
      </c>
      <c r="D390" s="58" t="s">
        <v>1523</v>
      </c>
      <c r="E390" s="59" t="s">
        <v>1831</v>
      </c>
      <c r="F390" s="59" t="s">
        <v>44</v>
      </c>
      <c r="G390" s="87" t="s">
        <v>1519</v>
      </c>
      <c r="H390" s="60">
        <v>1</v>
      </c>
      <c r="I390" s="61">
        <v>4.5</v>
      </c>
      <c r="J390" s="59" t="s">
        <v>25</v>
      </c>
      <c r="K390" s="60">
        <v>138</v>
      </c>
      <c r="L390" s="60">
        <v>120</v>
      </c>
      <c r="M390" s="58" t="s">
        <v>26</v>
      </c>
      <c r="N390" s="62">
        <v>300</v>
      </c>
    </row>
    <row r="391" spans="1:14" s="56" customFormat="1" ht="23.25" customHeight="1" x14ac:dyDescent="0.25">
      <c r="A391" s="66" t="s">
        <v>1519</v>
      </c>
      <c r="B391" s="58" t="s">
        <v>1524</v>
      </c>
      <c r="C391" s="58" t="s">
        <v>1520</v>
      </c>
      <c r="D391" s="58" t="s">
        <v>1522</v>
      </c>
      <c r="E391" s="59" t="s">
        <v>1831</v>
      </c>
      <c r="F391" s="59" t="s">
        <v>44</v>
      </c>
      <c r="G391" s="87" t="s">
        <v>1519</v>
      </c>
      <c r="H391" s="60">
        <v>1</v>
      </c>
      <c r="I391" s="61">
        <v>78.599999999999994</v>
      </c>
      <c r="J391" s="59" t="s">
        <v>25</v>
      </c>
      <c r="K391" s="60">
        <v>138</v>
      </c>
      <c r="L391" s="60">
        <v>120</v>
      </c>
      <c r="M391" s="58" t="s">
        <v>26</v>
      </c>
      <c r="N391" s="62">
        <v>300</v>
      </c>
    </row>
    <row r="392" spans="1:14" s="56" customFormat="1" ht="23.25" customHeight="1" x14ac:dyDescent="0.25">
      <c r="A392" s="66" t="s">
        <v>1462</v>
      </c>
      <c r="B392" s="58" t="s">
        <v>1463</v>
      </c>
      <c r="C392" s="58" t="s">
        <v>1264</v>
      </c>
      <c r="D392" s="58" t="s">
        <v>1265</v>
      </c>
      <c r="E392" s="59" t="s">
        <v>1831</v>
      </c>
      <c r="F392" s="59" t="s">
        <v>44</v>
      </c>
      <c r="G392" s="87" t="s">
        <v>2280</v>
      </c>
      <c r="H392" s="60">
        <v>2</v>
      </c>
      <c r="I392" s="61">
        <v>127.6</v>
      </c>
      <c r="J392" s="59"/>
      <c r="K392" s="60">
        <v>220</v>
      </c>
      <c r="L392" s="60"/>
      <c r="M392" s="58"/>
      <c r="N392" s="62"/>
    </row>
    <row r="393" spans="1:14" s="56" customFormat="1" ht="23.25" customHeight="1" x14ac:dyDescent="0.25">
      <c r="A393" s="66" t="s">
        <v>1462</v>
      </c>
      <c r="B393" s="58" t="s">
        <v>1977</v>
      </c>
      <c r="C393" s="58" t="s">
        <v>1978</v>
      </c>
      <c r="D393" s="58" t="s">
        <v>918</v>
      </c>
      <c r="E393" s="59" t="s">
        <v>1831</v>
      </c>
      <c r="F393" s="59" t="s">
        <v>44</v>
      </c>
      <c r="G393" s="87" t="s">
        <v>2280</v>
      </c>
      <c r="H393" s="60">
        <v>1</v>
      </c>
      <c r="I393" s="61">
        <v>25.4</v>
      </c>
      <c r="J393" s="59" t="s">
        <v>25</v>
      </c>
      <c r="K393" s="60">
        <v>34.5</v>
      </c>
      <c r="L393" s="60">
        <v>15.87</v>
      </c>
      <c r="M393" s="58" t="s">
        <v>26</v>
      </c>
      <c r="N393" s="62">
        <v>200</v>
      </c>
    </row>
    <row r="394" spans="1:14" s="56" customFormat="1" ht="23.25" customHeight="1" x14ac:dyDescent="0.25">
      <c r="A394" s="66" t="s">
        <v>1442</v>
      </c>
      <c r="B394" s="58" t="s">
        <v>1429</v>
      </c>
      <c r="C394" s="58" t="s">
        <v>28</v>
      </c>
      <c r="D394" s="58" t="s">
        <v>913</v>
      </c>
      <c r="E394" s="59" t="s">
        <v>1831</v>
      </c>
      <c r="F394" s="59" t="s">
        <v>17</v>
      </c>
      <c r="G394" s="87" t="s">
        <v>1442</v>
      </c>
      <c r="H394" s="60">
        <v>1</v>
      </c>
      <c r="I394" s="61">
        <v>26.86</v>
      </c>
      <c r="J394" s="59" t="s">
        <v>25</v>
      </c>
      <c r="K394" s="60">
        <v>60</v>
      </c>
      <c r="L394" s="60"/>
      <c r="M394" s="58"/>
      <c r="N394" s="62"/>
    </row>
    <row r="395" spans="1:14" s="56" customFormat="1" ht="23.25" customHeight="1" x14ac:dyDescent="0.25">
      <c r="A395" s="66" t="s">
        <v>1427</v>
      </c>
      <c r="B395" s="58" t="s">
        <v>1335</v>
      </c>
      <c r="C395" s="58" t="s">
        <v>1336</v>
      </c>
      <c r="D395" s="58" t="s">
        <v>1333</v>
      </c>
      <c r="E395" s="59" t="s">
        <v>1831</v>
      </c>
      <c r="F395" s="59" t="s">
        <v>44</v>
      </c>
      <c r="G395" s="87" t="s">
        <v>1427</v>
      </c>
      <c r="H395" s="60">
        <v>1</v>
      </c>
      <c r="I395" s="61">
        <v>5</v>
      </c>
      <c r="J395" s="59" t="s">
        <v>25</v>
      </c>
      <c r="K395" s="60">
        <v>60</v>
      </c>
      <c r="L395" s="60">
        <v>20</v>
      </c>
      <c r="M395" s="58" t="s">
        <v>26</v>
      </c>
      <c r="N395" s="62">
        <v>185</v>
      </c>
    </row>
    <row r="396" spans="1:14" s="56" customFormat="1" ht="23.25" customHeight="1" x14ac:dyDescent="0.25">
      <c r="A396" s="66" t="s">
        <v>1514</v>
      </c>
      <c r="B396" s="58" t="s">
        <v>1515</v>
      </c>
      <c r="C396" s="58" t="s">
        <v>1516</v>
      </c>
      <c r="D396" s="58" t="s">
        <v>1517</v>
      </c>
      <c r="E396" s="59" t="s">
        <v>1831</v>
      </c>
      <c r="F396" s="59" t="s">
        <v>17</v>
      </c>
      <c r="G396" s="87" t="s">
        <v>1514</v>
      </c>
      <c r="H396" s="60">
        <v>1</v>
      </c>
      <c r="I396" s="61">
        <v>14.4</v>
      </c>
      <c r="J396" s="59" t="s">
        <v>25</v>
      </c>
      <c r="K396" s="60">
        <v>138</v>
      </c>
      <c r="L396" s="60"/>
      <c r="M396" s="58"/>
      <c r="N396" s="62"/>
    </row>
    <row r="397" spans="1:14" s="56" customFormat="1" ht="23.25" customHeight="1" x14ac:dyDescent="0.25">
      <c r="A397" s="66" t="s">
        <v>1444</v>
      </c>
      <c r="B397" s="58" t="s">
        <v>1445</v>
      </c>
      <c r="C397" s="58" t="s">
        <v>1044</v>
      </c>
      <c r="D397" s="58" t="s">
        <v>934</v>
      </c>
      <c r="E397" s="59" t="s">
        <v>1831</v>
      </c>
      <c r="F397" s="59" t="s">
        <v>17</v>
      </c>
      <c r="G397" s="87" t="s">
        <v>1444</v>
      </c>
      <c r="H397" s="60">
        <v>1</v>
      </c>
      <c r="I397" s="61">
        <v>76.350999999999999</v>
      </c>
      <c r="J397" s="59" t="s">
        <v>25</v>
      </c>
      <c r="K397" s="60">
        <v>138</v>
      </c>
      <c r="L397" s="60">
        <v>71</v>
      </c>
      <c r="M397" s="58" t="s">
        <v>31</v>
      </c>
      <c r="N397" s="62">
        <v>227</v>
      </c>
    </row>
    <row r="398" spans="1:14" s="56" customFormat="1" ht="23.25" customHeight="1" x14ac:dyDescent="0.25">
      <c r="A398" s="66" t="s">
        <v>1444</v>
      </c>
      <c r="B398" s="58" t="s">
        <v>1446</v>
      </c>
      <c r="C398" s="58" t="s">
        <v>1064</v>
      </c>
      <c r="D398" s="58" t="s">
        <v>927</v>
      </c>
      <c r="E398" s="59" t="s">
        <v>1831</v>
      </c>
      <c r="F398" s="59" t="s">
        <v>17</v>
      </c>
      <c r="G398" s="87" t="s">
        <v>1444</v>
      </c>
      <c r="H398" s="60">
        <v>1</v>
      </c>
      <c r="I398" s="61">
        <v>95.125</v>
      </c>
      <c r="J398" s="59" t="s">
        <v>25</v>
      </c>
      <c r="K398" s="60">
        <v>138</v>
      </c>
      <c r="L398" s="60">
        <v>110</v>
      </c>
      <c r="M398" s="58" t="s">
        <v>26</v>
      </c>
      <c r="N398" s="62">
        <v>240</v>
      </c>
    </row>
    <row r="399" spans="1:14" s="56" customFormat="1" ht="23.25" customHeight="1" x14ac:dyDescent="0.25">
      <c r="A399" s="66" t="s">
        <v>1444</v>
      </c>
      <c r="B399" s="58" t="s">
        <v>1447</v>
      </c>
      <c r="C399" s="58" t="s">
        <v>934</v>
      </c>
      <c r="D399" s="58" t="s">
        <v>928</v>
      </c>
      <c r="E399" s="59" t="s">
        <v>1831</v>
      </c>
      <c r="F399" s="59" t="s">
        <v>17</v>
      </c>
      <c r="G399" s="87" t="s">
        <v>1444</v>
      </c>
      <c r="H399" s="60">
        <v>1</v>
      </c>
      <c r="I399" s="61">
        <v>13.744</v>
      </c>
      <c r="J399" s="59" t="s">
        <v>25</v>
      </c>
      <c r="K399" s="60">
        <v>138</v>
      </c>
      <c r="L399" s="60">
        <v>71</v>
      </c>
      <c r="M399" s="58" t="s">
        <v>31</v>
      </c>
      <c r="N399" s="62">
        <v>227</v>
      </c>
    </row>
    <row r="400" spans="1:14" s="56" customFormat="1" ht="23.25" customHeight="1" x14ac:dyDescent="0.25">
      <c r="A400" s="66" t="s">
        <v>1444</v>
      </c>
      <c r="B400" s="58" t="s">
        <v>1006</v>
      </c>
      <c r="C400" s="58" t="s">
        <v>1044</v>
      </c>
      <c r="D400" s="58" t="s">
        <v>1129</v>
      </c>
      <c r="E400" s="59" t="s">
        <v>1831</v>
      </c>
      <c r="F400" s="59" t="s">
        <v>44</v>
      </c>
      <c r="G400" s="87" t="s">
        <v>1444</v>
      </c>
      <c r="H400" s="60">
        <v>1</v>
      </c>
      <c r="I400" s="61">
        <v>0.45500000000000002</v>
      </c>
      <c r="J400" s="59" t="s">
        <v>25</v>
      </c>
      <c r="K400" s="60">
        <v>138</v>
      </c>
      <c r="L400" s="60">
        <v>150</v>
      </c>
      <c r="M400" s="58" t="s">
        <v>1009</v>
      </c>
      <c r="N400" s="62">
        <v>300</v>
      </c>
    </row>
    <row r="401" spans="1:14" s="56" customFormat="1" ht="23.25" customHeight="1" x14ac:dyDescent="0.25">
      <c r="A401" s="66" t="s">
        <v>1492</v>
      </c>
      <c r="B401" s="58" t="s">
        <v>1493</v>
      </c>
      <c r="C401" s="58" t="s">
        <v>1494</v>
      </c>
      <c r="D401" s="58" t="s">
        <v>1136</v>
      </c>
      <c r="E401" s="59" t="s">
        <v>1831</v>
      </c>
      <c r="F401" s="59" t="s">
        <v>17</v>
      </c>
      <c r="G401" s="87" t="s">
        <v>1492</v>
      </c>
      <c r="H401" s="60">
        <v>1</v>
      </c>
      <c r="I401" s="61">
        <v>6</v>
      </c>
      <c r="J401" s="59" t="s">
        <v>25</v>
      </c>
      <c r="K401" s="60">
        <v>33</v>
      </c>
      <c r="L401" s="60"/>
      <c r="M401" s="58"/>
      <c r="N401" s="62"/>
    </row>
    <row r="402" spans="1:14" s="56" customFormat="1" ht="23.25" customHeight="1" x14ac:dyDescent="0.25">
      <c r="A402" s="66" t="s">
        <v>1492</v>
      </c>
      <c r="B402" s="58" t="s">
        <v>1495</v>
      </c>
      <c r="C402" s="58" t="s">
        <v>1494</v>
      </c>
      <c r="D402" s="58" t="s">
        <v>1136</v>
      </c>
      <c r="E402" s="59" t="s">
        <v>1831</v>
      </c>
      <c r="F402" s="59" t="s">
        <v>17</v>
      </c>
      <c r="G402" s="87" t="s">
        <v>1492</v>
      </c>
      <c r="H402" s="60">
        <v>1</v>
      </c>
      <c r="I402" s="61">
        <v>6</v>
      </c>
      <c r="J402" s="59" t="s">
        <v>25</v>
      </c>
      <c r="K402" s="60">
        <v>33</v>
      </c>
      <c r="L402" s="60"/>
      <c r="M402" s="58"/>
      <c r="N402" s="62"/>
    </row>
    <row r="403" spans="1:14" s="56" customFormat="1" ht="23.25" customHeight="1" x14ac:dyDescent="0.25">
      <c r="A403" s="66" t="s">
        <v>1496</v>
      </c>
      <c r="B403" s="58" t="s">
        <v>1497</v>
      </c>
      <c r="C403" s="58" t="s">
        <v>81</v>
      </c>
      <c r="D403" s="58" t="s">
        <v>82</v>
      </c>
      <c r="E403" s="59" t="s">
        <v>1831</v>
      </c>
      <c r="F403" s="59" t="s">
        <v>44</v>
      </c>
      <c r="G403" s="87" t="s">
        <v>1496</v>
      </c>
      <c r="H403" s="60">
        <v>1</v>
      </c>
      <c r="I403" s="61">
        <v>0.37</v>
      </c>
      <c r="J403" s="59" t="s">
        <v>25</v>
      </c>
      <c r="K403" s="60">
        <v>220</v>
      </c>
      <c r="L403" s="60">
        <v>235.2</v>
      </c>
      <c r="M403" s="58" t="s">
        <v>84</v>
      </c>
      <c r="N403" s="62">
        <v>481</v>
      </c>
    </row>
    <row r="404" spans="1:14" s="56" customFormat="1" ht="23.25" customHeight="1" x14ac:dyDescent="0.25">
      <c r="A404" s="66" t="s">
        <v>1496</v>
      </c>
      <c r="B404" s="58" t="s">
        <v>85</v>
      </c>
      <c r="C404" s="58" t="s">
        <v>86</v>
      </c>
      <c r="D404" s="58" t="s">
        <v>87</v>
      </c>
      <c r="E404" s="59" t="s">
        <v>1831</v>
      </c>
      <c r="F404" s="59" t="s">
        <v>44</v>
      </c>
      <c r="G404" s="87" t="s">
        <v>1496</v>
      </c>
      <c r="H404" s="60">
        <v>1</v>
      </c>
      <c r="I404" s="61">
        <v>27.87</v>
      </c>
      <c r="J404" s="59" t="s">
        <v>25</v>
      </c>
      <c r="K404" s="60">
        <v>220</v>
      </c>
      <c r="L404" s="60">
        <v>300</v>
      </c>
      <c r="M404" s="58" t="s">
        <v>84</v>
      </c>
      <c r="N404" s="62">
        <v>481</v>
      </c>
    </row>
    <row r="405" spans="1:14" s="56" customFormat="1" ht="23.25" customHeight="1" x14ac:dyDescent="0.25">
      <c r="A405" s="66" t="s">
        <v>1498</v>
      </c>
      <c r="B405" s="58" t="s">
        <v>89</v>
      </c>
      <c r="C405" s="58" t="s">
        <v>91</v>
      </c>
      <c r="D405" s="58" t="s">
        <v>1075</v>
      </c>
      <c r="E405" s="59" t="s">
        <v>1831</v>
      </c>
      <c r="F405" s="59" t="s">
        <v>17</v>
      </c>
      <c r="G405" s="87" t="s">
        <v>1498</v>
      </c>
      <c r="H405" s="60">
        <v>1</v>
      </c>
      <c r="I405" s="61">
        <v>30.76</v>
      </c>
      <c r="J405" s="59" t="s">
        <v>25</v>
      </c>
      <c r="K405" s="60">
        <v>138</v>
      </c>
      <c r="L405" s="60">
        <v>196</v>
      </c>
      <c r="M405" s="58" t="s">
        <v>92</v>
      </c>
      <c r="N405" s="62">
        <v>469.6</v>
      </c>
    </row>
    <row r="406" spans="1:14" s="56" customFormat="1" ht="23.25" customHeight="1" x14ac:dyDescent="0.25">
      <c r="A406" s="66" t="s">
        <v>1498</v>
      </c>
      <c r="B406" s="58" t="s">
        <v>97</v>
      </c>
      <c r="C406" s="58" t="s">
        <v>91</v>
      </c>
      <c r="D406" s="58" t="s">
        <v>1076</v>
      </c>
      <c r="E406" s="59" t="s">
        <v>1831</v>
      </c>
      <c r="F406" s="59" t="s">
        <v>17</v>
      </c>
      <c r="G406" s="87" t="s">
        <v>1498</v>
      </c>
      <c r="H406" s="60">
        <v>1</v>
      </c>
      <c r="I406" s="61">
        <v>38.72</v>
      </c>
      <c r="J406" s="59" t="s">
        <v>25</v>
      </c>
      <c r="K406" s="60">
        <v>138</v>
      </c>
      <c r="L406" s="60">
        <v>100</v>
      </c>
      <c r="M406" s="58" t="s">
        <v>99</v>
      </c>
      <c r="N406" s="62">
        <v>236</v>
      </c>
    </row>
    <row r="407" spans="1:14" s="56" customFormat="1" ht="23.25" customHeight="1" x14ac:dyDescent="0.25">
      <c r="A407" s="66" t="s">
        <v>1498</v>
      </c>
      <c r="B407" s="58" t="s">
        <v>110</v>
      </c>
      <c r="C407" s="58" t="s">
        <v>1074</v>
      </c>
      <c r="D407" s="58" t="s">
        <v>91</v>
      </c>
      <c r="E407" s="59" t="s">
        <v>1831</v>
      </c>
      <c r="F407" s="59" t="s">
        <v>17</v>
      </c>
      <c r="G407" s="87" t="s">
        <v>1498</v>
      </c>
      <c r="H407" s="60">
        <v>2</v>
      </c>
      <c r="I407" s="61">
        <v>72.45</v>
      </c>
      <c r="J407" s="59" t="s">
        <v>25</v>
      </c>
      <c r="K407" s="60">
        <v>220</v>
      </c>
      <c r="L407" s="60" t="s">
        <v>112</v>
      </c>
      <c r="M407" s="58" t="s">
        <v>99</v>
      </c>
      <c r="N407" s="62" t="s">
        <v>113</v>
      </c>
    </row>
    <row r="408" spans="1:14" s="56" customFormat="1" ht="23.25" customHeight="1" x14ac:dyDescent="0.25">
      <c r="A408" s="66" t="s">
        <v>1498</v>
      </c>
      <c r="B408" s="58" t="s">
        <v>114</v>
      </c>
      <c r="C408" s="58" t="s">
        <v>1077</v>
      </c>
      <c r="D408" s="58" t="s">
        <v>1055</v>
      </c>
      <c r="E408" s="59" t="s">
        <v>1831</v>
      </c>
      <c r="F408" s="59" t="s">
        <v>44</v>
      </c>
      <c r="G408" s="87" t="s">
        <v>1498</v>
      </c>
      <c r="H408" s="60">
        <v>2</v>
      </c>
      <c r="I408" s="61">
        <v>1.0389999999999999</v>
      </c>
      <c r="J408" s="59" t="s">
        <v>25</v>
      </c>
      <c r="K408" s="60">
        <v>220</v>
      </c>
      <c r="L408" s="60" t="s">
        <v>115</v>
      </c>
      <c r="M408" s="58" t="s">
        <v>116</v>
      </c>
      <c r="N408" s="62">
        <v>645.29999999999995</v>
      </c>
    </row>
    <row r="409" spans="1:14" s="56" customFormat="1" ht="23.25" customHeight="1" x14ac:dyDescent="0.25">
      <c r="A409" s="66" t="s">
        <v>1498</v>
      </c>
      <c r="B409" s="58" t="s">
        <v>1274</v>
      </c>
      <c r="C409" s="58" t="s">
        <v>1275</v>
      </c>
      <c r="D409" s="58" t="s">
        <v>1276</v>
      </c>
      <c r="E409" s="59" t="s">
        <v>1831</v>
      </c>
      <c r="F409" s="59" t="s">
        <v>44</v>
      </c>
      <c r="G409" s="87" t="s">
        <v>1498</v>
      </c>
      <c r="H409" s="60">
        <v>1</v>
      </c>
      <c r="I409" s="61">
        <v>0.5</v>
      </c>
      <c r="J409" s="59"/>
      <c r="K409" s="60">
        <v>220</v>
      </c>
      <c r="L409" s="60"/>
      <c r="M409" s="58"/>
      <c r="N409" s="62"/>
    </row>
    <row r="410" spans="1:14" s="56" customFormat="1" ht="23.25" customHeight="1" x14ac:dyDescent="0.25">
      <c r="A410" s="66" t="s">
        <v>1498</v>
      </c>
      <c r="B410" s="58" t="s">
        <v>1277</v>
      </c>
      <c r="C410" s="58" t="s">
        <v>1275</v>
      </c>
      <c r="D410" s="58" t="s">
        <v>1278</v>
      </c>
      <c r="E410" s="59" t="s">
        <v>1831</v>
      </c>
      <c r="F410" s="59" t="s">
        <v>44</v>
      </c>
      <c r="G410" s="87" t="s">
        <v>1498</v>
      </c>
      <c r="H410" s="60">
        <v>1</v>
      </c>
      <c r="I410" s="61">
        <v>0.5</v>
      </c>
      <c r="J410" s="59"/>
      <c r="K410" s="60">
        <v>220</v>
      </c>
      <c r="L410" s="60"/>
      <c r="M410" s="58"/>
      <c r="N410" s="62"/>
    </row>
    <row r="411" spans="1:14" s="56" customFormat="1" ht="23.25" customHeight="1" x14ac:dyDescent="0.25">
      <c r="A411" s="66" t="s">
        <v>1498</v>
      </c>
      <c r="B411" s="58" t="s">
        <v>117</v>
      </c>
      <c r="C411" s="58" t="s">
        <v>1078</v>
      </c>
      <c r="D411" s="58" t="s">
        <v>1139</v>
      </c>
      <c r="E411" s="59" t="s">
        <v>1831</v>
      </c>
      <c r="F411" s="59" t="s">
        <v>17</v>
      </c>
      <c r="G411" s="87" t="s">
        <v>1498</v>
      </c>
      <c r="H411" s="60">
        <v>1</v>
      </c>
      <c r="I411" s="61">
        <v>50.14</v>
      </c>
      <c r="J411" s="59" t="s">
        <v>25</v>
      </c>
      <c r="K411" s="60">
        <v>220</v>
      </c>
      <c r="L411" s="60">
        <v>260</v>
      </c>
      <c r="M411" s="58" t="s">
        <v>120</v>
      </c>
      <c r="N411" s="62">
        <v>636.9</v>
      </c>
    </row>
    <row r="412" spans="1:14" s="56" customFormat="1" ht="23.25" customHeight="1" x14ac:dyDescent="0.25">
      <c r="A412" s="66" t="s">
        <v>1498</v>
      </c>
      <c r="B412" s="58" t="s">
        <v>1028</v>
      </c>
      <c r="C412" s="58" t="s">
        <v>1072</v>
      </c>
      <c r="D412" s="58" t="s">
        <v>569</v>
      </c>
      <c r="E412" s="59" t="s">
        <v>1831</v>
      </c>
      <c r="F412" s="59" t="s">
        <v>44</v>
      </c>
      <c r="G412" s="87" t="s">
        <v>1498</v>
      </c>
      <c r="H412" s="60">
        <v>2</v>
      </c>
      <c r="I412" s="61">
        <v>5</v>
      </c>
      <c r="J412" s="59" t="s">
        <v>25</v>
      </c>
      <c r="K412" s="60">
        <v>220</v>
      </c>
      <c r="L412" s="60">
        <v>150</v>
      </c>
      <c r="M412" s="58" t="s">
        <v>84</v>
      </c>
      <c r="N412" s="62">
        <v>500</v>
      </c>
    </row>
    <row r="413" spans="1:14" s="56" customFormat="1" ht="23.25" customHeight="1" x14ac:dyDescent="0.25">
      <c r="A413" s="66" t="s">
        <v>1498</v>
      </c>
      <c r="B413" s="58" t="s">
        <v>2254</v>
      </c>
      <c r="C413" s="58" t="s">
        <v>2255</v>
      </c>
      <c r="D413" s="58" t="s">
        <v>2256</v>
      </c>
      <c r="E413" s="59" t="s">
        <v>1831</v>
      </c>
      <c r="F413" s="59" t="s">
        <v>44</v>
      </c>
      <c r="G413" s="87" t="s">
        <v>1498</v>
      </c>
      <c r="H413" s="60">
        <v>1</v>
      </c>
      <c r="I413" s="61">
        <v>60.08</v>
      </c>
      <c r="J413" s="59"/>
      <c r="K413" s="60">
        <v>220</v>
      </c>
      <c r="L413" s="60"/>
      <c r="M413" s="58"/>
      <c r="N413" s="62"/>
    </row>
    <row r="414" spans="1:14" s="56" customFormat="1" ht="23.25" customHeight="1" x14ac:dyDescent="0.25">
      <c r="A414" s="66" t="s">
        <v>1498</v>
      </c>
      <c r="B414" s="58" t="s">
        <v>2257</v>
      </c>
      <c r="C414" s="58" t="s">
        <v>2255</v>
      </c>
      <c r="D414" s="58" t="s">
        <v>2256</v>
      </c>
      <c r="E414" s="59" t="s">
        <v>1831</v>
      </c>
      <c r="F414" s="59" t="s">
        <v>44</v>
      </c>
      <c r="G414" s="87" t="s">
        <v>1498</v>
      </c>
      <c r="H414" s="60">
        <v>1</v>
      </c>
      <c r="I414" s="61">
        <v>60.08</v>
      </c>
      <c r="J414" s="59"/>
      <c r="K414" s="60">
        <v>220</v>
      </c>
      <c r="L414" s="60"/>
      <c r="M414" s="58"/>
      <c r="N414" s="62"/>
    </row>
    <row r="415" spans="1:14" s="56" customFormat="1" ht="23.25" customHeight="1" x14ac:dyDescent="0.25">
      <c r="A415" s="66" t="s">
        <v>1498</v>
      </c>
      <c r="B415" s="58" t="s">
        <v>1272</v>
      </c>
      <c r="C415" s="58" t="s">
        <v>1273</v>
      </c>
      <c r="D415" s="58" t="s">
        <v>1016</v>
      </c>
      <c r="E415" s="59" t="s">
        <v>1831</v>
      </c>
      <c r="F415" s="59" t="s">
        <v>44</v>
      </c>
      <c r="G415" s="87" t="s">
        <v>1498</v>
      </c>
      <c r="H415" s="60">
        <v>1</v>
      </c>
      <c r="I415" s="61">
        <v>75</v>
      </c>
      <c r="J415" s="59"/>
      <c r="K415" s="60">
        <v>500</v>
      </c>
      <c r="L415" s="60"/>
      <c r="M415" s="58"/>
      <c r="N415" s="62"/>
    </row>
    <row r="416" spans="1:14" s="56" customFormat="1" ht="23.25" customHeight="1" x14ac:dyDescent="0.25">
      <c r="A416" s="66" t="s">
        <v>1797</v>
      </c>
      <c r="B416" s="58" t="s">
        <v>1798</v>
      </c>
      <c r="C416" s="58" t="s">
        <v>920</v>
      </c>
      <c r="D416" s="58" t="s">
        <v>1799</v>
      </c>
      <c r="E416" s="59" t="s">
        <v>1831</v>
      </c>
      <c r="F416" s="59" t="s">
        <v>44</v>
      </c>
      <c r="G416" s="87" t="s">
        <v>1797</v>
      </c>
      <c r="H416" s="60">
        <v>1</v>
      </c>
      <c r="I416" s="61">
        <v>58.67</v>
      </c>
      <c r="J416" s="59" t="s">
        <v>25</v>
      </c>
      <c r="K416" s="60">
        <v>138</v>
      </c>
      <c r="L416" s="60">
        <v>55.21</v>
      </c>
      <c r="M416" s="58" t="s">
        <v>84</v>
      </c>
      <c r="N416" s="62">
        <v>177</v>
      </c>
    </row>
    <row r="417" spans="1:14" s="56" customFormat="1" ht="23.25" customHeight="1" x14ac:dyDescent="0.25">
      <c r="A417" s="66" t="s">
        <v>1781</v>
      </c>
      <c r="B417" s="58" t="s">
        <v>750</v>
      </c>
      <c r="C417" s="58" t="s">
        <v>1782</v>
      </c>
      <c r="D417" s="58" t="s">
        <v>1783</v>
      </c>
      <c r="E417" s="59" t="s">
        <v>1979</v>
      </c>
      <c r="F417" s="59" t="s">
        <v>44</v>
      </c>
      <c r="G417" s="87" t="s">
        <v>1781</v>
      </c>
      <c r="H417" s="60">
        <v>1</v>
      </c>
      <c r="I417" s="61">
        <v>14</v>
      </c>
      <c r="J417" s="59" t="s">
        <v>25</v>
      </c>
      <c r="K417" s="60">
        <v>60</v>
      </c>
      <c r="L417" s="60"/>
      <c r="M417" s="58"/>
      <c r="N417" s="62"/>
    </row>
    <row r="418" spans="1:14" s="56" customFormat="1" ht="23.25" customHeight="1" x14ac:dyDescent="0.25">
      <c r="A418" s="66" t="s">
        <v>1501</v>
      </c>
      <c r="B418" s="58" t="s">
        <v>1502</v>
      </c>
      <c r="C418" s="58" t="s">
        <v>122</v>
      </c>
      <c r="D418" s="58" t="s">
        <v>123</v>
      </c>
      <c r="E418" s="59" t="s">
        <v>1831</v>
      </c>
      <c r="F418" s="59" t="s">
        <v>44</v>
      </c>
      <c r="G418" s="87" t="s">
        <v>1501</v>
      </c>
      <c r="H418" s="60">
        <v>2</v>
      </c>
      <c r="I418" s="61">
        <v>3.14</v>
      </c>
      <c r="J418" s="59" t="s">
        <v>25</v>
      </c>
      <c r="K418" s="60">
        <v>138</v>
      </c>
      <c r="L418" s="60" t="s">
        <v>125</v>
      </c>
      <c r="M418" s="58" t="s">
        <v>26</v>
      </c>
      <c r="N418" s="62">
        <v>185</v>
      </c>
    </row>
    <row r="419" spans="1:14" s="56" customFormat="1" ht="23.25" customHeight="1" x14ac:dyDescent="0.25">
      <c r="A419" s="66" t="s">
        <v>1503</v>
      </c>
      <c r="B419" s="58" t="s">
        <v>126</v>
      </c>
      <c r="C419" s="58" t="s">
        <v>127</v>
      </c>
      <c r="D419" s="58" t="s">
        <v>128</v>
      </c>
      <c r="E419" s="59" t="s">
        <v>1831</v>
      </c>
      <c r="F419" s="59" t="s">
        <v>44</v>
      </c>
      <c r="G419" s="87" t="s">
        <v>1503</v>
      </c>
      <c r="H419" s="60">
        <v>2</v>
      </c>
      <c r="I419" s="61">
        <v>4.67</v>
      </c>
      <c r="J419" s="59" t="s">
        <v>25</v>
      </c>
      <c r="K419" s="60">
        <v>138</v>
      </c>
      <c r="L419" s="60" t="s">
        <v>129</v>
      </c>
      <c r="M419" s="58" t="s">
        <v>26</v>
      </c>
      <c r="N419" s="62">
        <v>240</v>
      </c>
    </row>
    <row r="420" spans="1:14" s="56" customFormat="1" ht="23.25" customHeight="1" x14ac:dyDescent="0.25">
      <c r="A420" s="66" t="s">
        <v>1980</v>
      </c>
      <c r="B420" s="58" t="s">
        <v>130</v>
      </c>
      <c r="C420" s="58" t="s">
        <v>131</v>
      </c>
      <c r="D420" s="58" t="s">
        <v>132</v>
      </c>
      <c r="E420" s="59" t="s">
        <v>1831</v>
      </c>
      <c r="F420" s="59" t="s">
        <v>17</v>
      </c>
      <c r="G420" s="87" t="s">
        <v>2281</v>
      </c>
      <c r="H420" s="60">
        <v>1</v>
      </c>
      <c r="I420" s="61">
        <v>4.4050000000000002</v>
      </c>
      <c r="J420" s="59" t="s">
        <v>25</v>
      </c>
      <c r="K420" s="60">
        <v>50</v>
      </c>
      <c r="L420" s="60">
        <v>20</v>
      </c>
      <c r="M420" s="58" t="s">
        <v>26</v>
      </c>
      <c r="N420" s="62">
        <v>120</v>
      </c>
    </row>
    <row r="421" spans="1:14" s="56" customFormat="1" ht="23.25" customHeight="1" x14ac:dyDescent="0.25">
      <c r="A421" s="66" t="s">
        <v>1505</v>
      </c>
      <c r="B421" s="58" t="s">
        <v>1346</v>
      </c>
      <c r="C421" s="58" t="s">
        <v>1347</v>
      </c>
      <c r="D421" s="58" t="s">
        <v>1348</v>
      </c>
      <c r="E421" s="59" t="s">
        <v>1831</v>
      </c>
      <c r="F421" s="59" t="s">
        <v>44</v>
      </c>
      <c r="G421" s="87" t="s">
        <v>1505</v>
      </c>
      <c r="H421" s="60">
        <v>1</v>
      </c>
      <c r="I421" s="61">
        <v>22.5</v>
      </c>
      <c r="J421" s="59" t="s">
        <v>25</v>
      </c>
      <c r="K421" s="60">
        <v>66</v>
      </c>
      <c r="L421" s="60">
        <v>46.24</v>
      </c>
      <c r="M421" s="58" t="s">
        <v>2295</v>
      </c>
      <c r="N421" s="62">
        <v>185</v>
      </c>
    </row>
    <row r="422" spans="1:14" s="56" customFormat="1" ht="23.25" customHeight="1" x14ac:dyDescent="0.25">
      <c r="A422" s="57" t="s">
        <v>1506</v>
      </c>
      <c r="B422" s="58" t="s">
        <v>1279</v>
      </c>
      <c r="C422" s="58" t="s">
        <v>385</v>
      </c>
      <c r="D422" s="58" t="s">
        <v>1280</v>
      </c>
      <c r="E422" s="59" t="s">
        <v>1831</v>
      </c>
      <c r="F422" s="59" t="s">
        <v>44</v>
      </c>
      <c r="G422" s="88" t="s">
        <v>1506</v>
      </c>
      <c r="H422" s="60">
        <v>1</v>
      </c>
      <c r="I422" s="61">
        <v>5</v>
      </c>
      <c r="J422" s="59"/>
      <c r="K422" s="60">
        <v>60</v>
      </c>
      <c r="L422" s="60"/>
      <c r="M422" s="58"/>
      <c r="N422" s="62"/>
    </row>
    <row r="423" spans="1:14" s="56" customFormat="1" ht="23.25" customHeight="1" x14ac:dyDescent="0.25">
      <c r="A423" s="57" t="s">
        <v>1434</v>
      </c>
      <c r="B423" s="58" t="s">
        <v>133</v>
      </c>
      <c r="C423" s="58" t="s">
        <v>134</v>
      </c>
      <c r="D423" s="58" t="s">
        <v>135</v>
      </c>
      <c r="E423" s="59" t="s">
        <v>1831</v>
      </c>
      <c r="F423" s="59" t="s">
        <v>44</v>
      </c>
      <c r="G423" s="88" t="s">
        <v>1434</v>
      </c>
      <c r="H423" s="60">
        <v>1</v>
      </c>
      <c r="I423" s="61">
        <v>0.4</v>
      </c>
      <c r="J423" s="59" t="s">
        <v>25</v>
      </c>
      <c r="K423" s="60">
        <v>220</v>
      </c>
      <c r="L423" s="60">
        <v>365</v>
      </c>
      <c r="M423" s="58" t="s">
        <v>116</v>
      </c>
      <c r="N423" s="62">
        <v>645.29999999999995</v>
      </c>
    </row>
    <row r="424" spans="1:14" s="56" customFormat="1" ht="23.25" customHeight="1" x14ac:dyDescent="0.25">
      <c r="A424" s="57" t="s">
        <v>1434</v>
      </c>
      <c r="B424" s="58" t="s">
        <v>136</v>
      </c>
      <c r="C424" s="58" t="s">
        <v>134</v>
      </c>
      <c r="D424" s="58" t="s">
        <v>135</v>
      </c>
      <c r="E424" s="59" t="s">
        <v>1831</v>
      </c>
      <c r="F424" s="59" t="s">
        <v>44</v>
      </c>
      <c r="G424" s="87" t="s">
        <v>1434</v>
      </c>
      <c r="H424" s="60">
        <v>1</v>
      </c>
      <c r="I424" s="61">
        <v>0.4</v>
      </c>
      <c r="J424" s="59" t="s">
        <v>25</v>
      </c>
      <c r="K424" s="60">
        <v>220</v>
      </c>
      <c r="L424" s="60">
        <v>365</v>
      </c>
      <c r="M424" s="58" t="s">
        <v>116</v>
      </c>
      <c r="N424" s="62">
        <v>645.29999999999995</v>
      </c>
    </row>
    <row r="425" spans="1:14" s="56" customFormat="1" ht="23.25" customHeight="1" x14ac:dyDescent="0.25">
      <c r="A425" s="57" t="s">
        <v>1434</v>
      </c>
      <c r="B425" s="58" t="s">
        <v>137</v>
      </c>
      <c r="C425" s="58" t="s">
        <v>134</v>
      </c>
      <c r="D425" s="58" t="s">
        <v>135</v>
      </c>
      <c r="E425" s="59" t="s">
        <v>1831</v>
      </c>
      <c r="F425" s="59" t="s">
        <v>44</v>
      </c>
      <c r="G425" s="87" t="s">
        <v>1434</v>
      </c>
      <c r="H425" s="60">
        <v>1</v>
      </c>
      <c r="I425" s="61">
        <v>0.4</v>
      </c>
      <c r="J425" s="59" t="s">
        <v>25</v>
      </c>
      <c r="K425" s="60">
        <v>220</v>
      </c>
      <c r="L425" s="60">
        <v>365</v>
      </c>
      <c r="M425" s="58" t="s">
        <v>116</v>
      </c>
      <c r="N425" s="62">
        <v>645.29999999999995</v>
      </c>
    </row>
    <row r="426" spans="1:14" s="56" customFormat="1" ht="23.25" customHeight="1" x14ac:dyDescent="0.25">
      <c r="A426" s="57" t="s">
        <v>1434</v>
      </c>
      <c r="B426" s="58" t="s">
        <v>138</v>
      </c>
      <c r="C426" s="58" t="s">
        <v>134</v>
      </c>
      <c r="D426" s="58" t="s">
        <v>135</v>
      </c>
      <c r="E426" s="59" t="s">
        <v>1831</v>
      </c>
      <c r="F426" s="59" t="s">
        <v>44</v>
      </c>
      <c r="G426" s="87" t="s">
        <v>1434</v>
      </c>
      <c r="H426" s="60">
        <v>1</v>
      </c>
      <c r="I426" s="61">
        <v>0.20100000000000001</v>
      </c>
      <c r="J426" s="59" t="s">
        <v>25</v>
      </c>
      <c r="K426" s="60">
        <v>220</v>
      </c>
      <c r="L426" s="60">
        <v>365</v>
      </c>
      <c r="M426" s="58" t="s">
        <v>116</v>
      </c>
      <c r="N426" s="62">
        <v>645.29999999999995</v>
      </c>
    </row>
    <row r="427" spans="1:14" s="56" customFormat="1" ht="23.25" customHeight="1" x14ac:dyDescent="0.25">
      <c r="A427" s="57" t="s">
        <v>1434</v>
      </c>
      <c r="B427" s="58" t="s">
        <v>52</v>
      </c>
      <c r="C427" s="58" t="s">
        <v>139</v>
      </c>
      <c r="D427" s="58" t="s">
        <v>140</v>
      </c>
      <c r="E427" s="59" t="s">
        <v>1831</v>
      </c>
      <c r="F427" s="59" t="s">
        <v>44</v>
      </c>
      <c r="G427" s="87" t="s">
        <v>1434</v>
      </c>
      <c r="H427" s="60">
        <v>1</v>
      </c>
      <c r="I427" s="61">
        <v>3.6</v>
      </c>
      <c r="J427" s="59" t="s">
        <v>25</v>
      </c>
      <c r="K427" s="60">
        <v>220</v>
      </c>
      <c r="L427" s="60" t="s">
        <v>141</v>
      </c>
      <c r="M427" s="58" t="s">
        <v>142</v>
      </c>
      <c r="N427" s="62">
        <v>644.51</v>
      </c>
    </row>
    <row r="428" spans="1:14" s="56" customFormat="1" ht="23.25" customHeight="1" x14ac:dyDescent="0.25">
      <c r="A428" s="57" t="s">
        <v>1434</v>
      </c>
      <c r="B428" s="58" t="s">
        <v>1874</v>
      </c>
      <c r="C428" s="58" t="s">
        <v>1310</v>
      </c>
      <c r="D428" s="58" t="s">
        <v>1311</v>
      </c>
      <c r="E428" s="59" t="s">
        <v>1831</v>
      </c>
      <c r="F428" s="59" t="s">
        <v>44</v>
      </c>
      <c r="G428" s="87" t="s">
        <v>1434</v>
      </c>
      <c r="H428" s="60">
        <v>1</v>
      </c>
      <c r="I428" s="61">
        <v>13.110000000000001</v>
      </c>
      <c r="J428" s="59" t="s">
        <v>25</v>
      </c>
      <c r="K428" s="60">
        <v>220</v>
      </c>
      <c r="L428" s="60"/>
      <c r="M428" s="58"/>
      <c r="N428" s="62"/>
    </row>
    <row r="429" spans="1:14" s="56" customFormat="1" ht="23.25" customHeight="1" x14ac:dyDescent="0.25">
      <c r="A429" s="57" t="s">
        <v>1507</v>
      </c>
      <c r="B429" s="58" t="s">
        <v>1508</v>
      </c>
      <c r="C429" s="58" t="s">
        <v>1107</v>
      </c>
      <c r="D429" s="58" t="s">
        <v>1509</v>
      </c>
      <c r="E429" s="59" t="s">
        <v>1831</v>
      </c>
      <c r="F429" s="59" t="s">
        <v>44</v>
      </c>
      <c r="G429" s="87" t="s">
        <v>1507</v>
      </c>
      <c r="H429" s="60">
        <v>1</v>
      </c>
      <c r="I429" s="61">
        <v>61</v>
      </c>
      <c r="J429" s="59" t="s">
        <v>25</v>
      </c>
      <c r="K429" s="60">
        <v>220</v>
      </c>
      <c r="L429" s="60"/>
      <c r="M429" s="58"/>
      <c r="N429" s="62"/>
    </row>
    <row r="430" spans="1:14" s="56" customFormat="1" ht="23.25" customHeight="1" x14ac:dyDescent="0.25">
      <c r="A430" s="57" t="s">
        <v>1512</v>
      </c>
      <c r="B430" s="58" t="s">
        <v>144</v>
      </c>
      <c r="C430" s="58" t="s">
        <v>145</v>
      </c>
      <c r="D430" s="58" t="s">
        <v>146</v>
      </c>
      <c r="E430" s="59" t="s">
        <v>1831</v>
      </c>
      <c r="F430" s="59" t="s">
        <v>44</v>
      </c>
      <c r="G430" s="87" t="s">
        <v>1512</v>
      </c>
      <c r="H430" s="60">
        <v>1</v>
      </c>
      <c r="I430" s="61">
        <v>11.52</v>
      </c>
      <c r="J430" s="59" t="s">
        <v>25</v>
      </c>
      <c r="K430" s="60">
        <v>138</v>
      </c>
      <c r="L430" s="60">
        <v>36</v>
      </c>
      <c r="M430" s="58" t="s">
        <v>149</v>
      </c>
      <c r="N430" s="62">
        <v>228</v>
      </c>
    </row>
    <row r="431" spans="1:14" s="56" customFormat="1" ht="23.25" customHeight="1" x14ac:dyDescent="0.25">
      <c r="A431" s="57" t="s">
        <v>1499</v>
      </c>
      <c r="B431" s="58" t="s">
        <v>1500</v>
      </c>
      <c r="C431" s="58" t="s">
        <v>1079</v>
      </c>
      <c r="D431" s="58" t="s">
        <v>748</v>
      </c>
      <c r="E431" s="59" t="s">
        <v>1831</v>
      </c>
      <c r="F431" s="59" t="s">
        <v>44</v>
      </c>
      <c r="G431" s="87" t="s">
        <v>1499</v>
      </c>
      <c r="H431" s="60">
        <v>1</v>
      </c>
      <c r="I431" s="61">
        <v>31.29</v>
      </c>
      <c r="J431" s="59" t="s">
        <v>25</v>
      </c>
      <c r="K431" s="60">
        <v>220</v>
      </c>
      <c r="L431" s="60">
        <v>300</v>
      </c>
      <c r="M431" s="58" t="s">
        <v>84</v>
      </c>
      <c r="N431" s="62">
        <v>481.37</v>
      </c>
    </row>
    <row r="432" spans="1:14" s="56" customFormat="1" ht="23.25" customHeight="1" x14ac:dyDescent="0.25">
      <c r="A432" s="57" t="s">
        <v>1800</v>
      </c>
      <c r="B432" s="58" t="s">
        <v>1801</v>
      </c>
      <c r="C432" s="58" t="s">
        <v>1802</v>
      </c>
      <c r="D432" s="58" t="s">
        <v>1803</v>
      </c>
      <c r="E432" s="59" t="s">
        <v>1831</v>
      </c>
      <c r="F432" s="59" t="s">
        <v>44</v>
      </c>
      <c r="G432" s="87" t="s">
        <v>1800</v>
      </c>
      <c r="H432" s="60" t="s">
        <v>1821</v>
      </c>
      <c r="I432" s="61">
        <v>0</v>
      </c>
      <c r="J432" s="59" t="s">
        <v>25</v>
      </c>
      <c r="K432" s="60">
        <v>60</v>
      </c>
      <c r="L432" s="60" t="s">
        <v>1822</v>
      </c>
      <c r="M432" s="58" t="s">
        <v>26</v>
      </c>
      <c r="N432" s="62">
        <v>240</v>
      </c>
    </row>
    <row r="433" spans="1:14" s="56" customFormat="1" ht="23.25" customHeight="1" x14ac:dyDescent="0.25">
      <c r="A433" s="57" t="s">
        <v>1513</v>
      </c>
      <c r="B433" s="58" t="s">
        <v>1981</v>
      </c>
      <c r="C433" s="58" t="s">
        <v>1010</v>
      </c>
      <c r="D433" s="58" t="s">
        <v>1011</v>
      </c>
      <c r="E433" s="59" t="s">
        <v>1831</v>
      </c>
      <c r="F433" s="59" t="s">
        <v>44</v>
      </c>
      <c r="G433" s="87" t="s">
        <v>2282</v>
      </c>
      <c r="H433" s="60">
        <v>2</v>
      </c>
      <c r="I433" s="61">
        <v>2.5099999999999998</v>
      </c>
      <c r="J433" s="59" t="s">
        <v>25</v>
      </c>
      <c r="K433" s="60">
        <v>220</v>
      </c>
      <c r="L433" s="60">
        <v>250</v>
      </c>
      <c r="M433" s="58" t="s">
        <v>1982</v>
      </c>
      <c r="N433" s="62">
        <v>659</v>
      </c>
    </row>
    <row r="434" spans="1:14" s="56" customFormat="1" ht="23.25" customHeight="1" x14ac:dyDescent="0.25">
      <c r="A434" s="57" t="s">
        <v>1518</v>
      </c>
      <c r="B434" s="58" t="s">
        <v>1289</v>
      </c>
      <c r="C434" s="58" t="s">
        <v>1290</v>
      </c>
      <c r="D434" s="58" t="s">
        <v>1015</v>
      </c>
      <c r="E434" s="59" t="s">
        <v>1831</v>
      </c>
      <c r="F434" s="59" t="s">
        <v>44</v>
      </c>
      <c r="G434" s="87" t="s">
        <v>1518</v>
      </c>
      <c r="H434" s="60">
        <v>1</v>
      </c>
      <c r="I434" s="61">
        <v>57.8</v>
      </c>
      <c r="J434" s="59"/>
      <c r="K434" s="60">
        <v>500</v>
      </c>
      <c r="L434" s="60"/>
      <c r="M434" s="58"/>
      <c r="N434" s="62"/>
    </row>
    <row r="435" spans="1:14" s="56" customFormat="1" ht="23.25" customHeight="1" x14ac:dyDescent="0.25">
      <c r="A435" s="57" t="s">
        <v>1532</v>
      </c>
      <c r="B435" s="58" t="s">
        <v>1533</v>
      </c>
      <c r="C435" s="58" t="s">
        <v>156</v>
      </c>
      <c r="D435" s="58" t="s">
        <v>157</v>
      </c>
      <c r="E435" s="59" t="s">
        <v>1831</v>
      </c>
      <c r="F435" s="59" t="s">
        <v>44</v>
      </c>
      <c r="G435" s="87" t="s">
        <v>1532</v>
      </c>
      <c r="H435" s="60">
        <v>1</v>
      </c>
      <c r="I435" s="61">
        <v>0.86</v>
      </c>
      <c r="J435" s="59" t="s">
        <v>25</v>
      </c>
      <c r="K435" s="60">
        <v>60</v>
      </c>
      <c r="L435" s="60">
        <v>42</v>
      </c>
      <c r="M435" s="58" t="s">
        <v>158</v>
      </c>
      <c r="N435" s="62">
        <v>300</v>
      </c>
    </row>
    <row r="436" spans="1:14" s="56" customFormat="1" ht="23.25" customHeight="1" x14ac:dyDescent="0.25">
      <c r="A436" s="57" t="s">
        <v>1534</v>
      </c>
      <c r="B436" s="58" t="s">
        <v>1293</v>
      </c>
      <c r="C436" s="58" t="s">
        <v>748</v>
      </c>
      <c r="D436" s="58" t="s">
        <v>1294</v>
      </c>
      <c r="E436" s="59" t="s">
        <v>1831</v>
      </c>
      <c r="F436" s="59" t="s">
        <v>44</v>
      </c>
      <c r="G436" s="87" t="s">
        <v>1534</v>
      </c>
      <c r="H436" s="60">
        <v>1</v>
      </c>
      <c r="I436" s="61">
        <v>9.1999999999999993</v>
      </c>
      <c r="J436" s="59"/>
      <c r="K436" s="60">
        <v>220</v>
      </c>
      <c r="L436" s="60"/>
      <c r="M436" s="58"/>
      <c r="N436" s="62"/>
    </row>
    <row r="437" spans="1:14" s="56" customFormat="1" ht="23.25" customHeight="1" x14ac:dyDescent="0.25">
      <c r="A437" s="57" t="s">
        <v>1534</v>
      </c>
      <c r="B437" s="58" t="s">
        <v>159</v>
      </c>
      <c r="C437" s="58" t="s">
        <v>160</v>
      </c>
      <c r="D437" s="58" t="s">
        <v>161</v>
      </c>
      <c r="E437" s="59" t="s">
        <v>1831</v>
      </c>
      <c r="F437" s="59" t="s">
        <v>17</v>
      </c>
      <c r="G437" s="87" t="s">
        <v>1534</v>
      </c>
      <c r="H437" s="60">
        <v>1</v>
      </c>
      <c r="I437" s="61">
        <v>21.81</v>
      </c>
      <c r="J437" s="59" t="s">
        <v>25</v>
      </c>
      <c r="K437" s="60">
        <v>34.5</v>
      </c>
      <c r="L437" s="60">
        <v>18</v>
      </c>
      <c r="M437" s="58" t="s">
        <v>162</v>
      </c>
      <c r="N437" s="62" t="s">
        <v>163</v>
      </c>
    </row>
    <row r="438" spans="1:14" s="56" customFormat="1" ht="23.25" customHeight="1" x14ac:dyDescent="0.25">
      <c r="A438" s="57" t="s">
        <v>1534</v>
      </c>
      <c r="B438" s="58" t="s">
        <v>164</v>
      </c>
      <c r="C438" s="58" t="s">
        <v>160</v>
      </c>
      <c r="D438" s="58" t="s">
        <v>165</v>
      </c>
      <c r="E438" s="59" t="s">
        <v>1831</v>
      </c>
      <c r="F438" s="59" t="s">
        <v>17</v>
      </c>
      <c r="G438" s="87" t="s">
        <v>1534</v>
      </c>
      <c r="H438" s="60">
        <v>1</v>
      </c>
      <c r="I438" s="61">
        <v>20.45</v>
      </c>
      <c r="J438" s="59" t="s">
        <v>2299</v>
      </c>
      <c r="K438" s="60">
        <v>34.5</v>
      </c>
      <c r="L438" s="60">
        <v>18</v>
      </c>
      <c r="M438" s="58" t="s">
        <v>166</v>
      </c>
      <c r="N438" s="62" t="s">
        <v>167</v>
      </c>
    </row>
    <row r="439" spans="1:14" s="56" customFormat="1" ht="23.25" customHeight="1" x14ac:dyDescent="0.25">
      <c r="A439" s="57" t="s">
        <v>1535</v>
      </c>
      <c r="B439" s="58" t="s">
        <v>1536</v>
      </c>
      <c r="C439" s="58" t="s">
        <v>170</v>
      </c>
      <c r="D439" s="58" t="s">
        <v>171</v>
      </c>
      <c r="E439" s="59" t="s">
        <v>1831</v>
      </c>
      <c r="F439" s="59" t="s">
        <v>17</v>
      </c>
      <c r="G439" s="87" t="s">
        <v>1535</v>
      </c>
      <c r="H439" s="60">
        <v>1</v>
      </c>
      <c r="I439" s="61">
        <v>34.6</v>
      </c>
      <c r="J439" s="59" t="s">
        <v>25</v>
      </c>
      <c r="K439" s="60">
        <v>61.5</v>
      </c>
      <c r="L439" s="60">
        <v>30</v>
      </c>
      <c r="M439" s="58" t="s">
        <v>26</v>
      </c>
      <c r="N439" s="62">
        <v>240</v>
      </c>
    </row>
    <row r="440" spans="1:14" s="56" customFormat="1" ht="23.25" customHeight="1" x14ac:dyDescent="0.25">
      <c r="A440" s="57" t="s">
        <v>1535</v>
      </c>
      <c r="B440" s="58" t="s">
        <v>1537</v>
      </c>
      <c r="C440" s="58" t="s">
        <v>168</v>
      </c>
      <c r="D440" s="58" t="s">
        <v>169</v>
      </c>
      <c r="E440" s="59" t="s">
        <v>1831</v>
      </c>
      <c r="F440" s="59" t="s">
        <v>17</v>
      </c>
      <c r="G440" s="87" t="s">
        <v>1535</v>
      </c>
      <c r="H440" s="60">
        <v>1</v>
      </c>
      <c r="I440" s="61">
        <v>8.44</v>
      </c>
      <c r="J440" s="59" t="s">
        <v>25</v>
      </c>
      <c r="K440" s="60">
        <v>61.5</v>
      </c>
      <c r="L440" s="60">
        <v>15</v>
      </c>
      <c r="M440" s="58" t="s">
        <v>26</v>
      </c>
      <c r="N440" s="62">
        <v>120</v>
      </c>
    </row>
    <row r="441" spans="1:14" s="56" customFormat="1" ht="23.25" customHeight="1" x14ac:dyDescent="0.25">
      <c r="A441" s="57" t="s">
        <v>1535</v>
      </c>
      <c r="B441" s="58" t="s">
        <v>1295</v>
      </c>
      <c r="C441" s="58" t="s">
        <v>460</v>
      </c>
      <c r="D441" s="58" t="s">
        <v>462</v>
      </c>
      <c r="E441" s="59" t="s">
        <v>1831</v>
      </c>
      <c r="F441" s="59" t="s">
        <v>44</v>
      </c>
      <c r="G441" s="87" t="s">
        <v>1535</v>
      </c>
      <c r="H441" s="60">
        <v>1</v>
      </c>
      <c r="I441" s="61">
        <v>60</v>
      </c>
      <c r="J441" s="59"/>
      <c r="K441" s="60">
        <v>60</v>
      </c>
      <c r="L441" s="60"/>
      <c r="M441" s="58"/>
      <c r="N441" s="62"/>
    </row>
    <row r="442" spans="1:14" s="56" customFormat="1" ht="23.25" customHeight="1" x14ac:dyDescent="0.25">
      <c r="A442" s="57" t="s">
        <v>1435</v>
      </c>
      <c r="B442" s="58" t="s">
        <v>1019</v>
      </c>
      <c r="C442" s="58" t="s">
        <v>1015</v>
      </c>
      <c r="D442" s="58" t="s">
        <v>1017</v>
      </c>
      <c r="E442" s="59" t="s">
        <v>1831</v>
      </c>
      <c r="F442" s="59" t="s">
        <v>44</v>
      </c>
      <c r="G442" s="87" t="s">
        <v>1435</v>
      </c>
      <c r="H442" s="60">
        <v>2</v>
      </c>
      <c r="I442" s="61">
        <v>28.4</v>
      </c>
      <c r="J442" s="59" t="s">
        <v>25</v>
      </c>
      <c r="K442" s="60">
        <v>220</v>
      </c>
      <c r="L442" s="60">
        <v>1360</v>
      </c>
      <c r="M442" s="58" t="s">
        <v>84</v>
      </c>
      <c r="N442" s="62">
        <v>557</v>
      </c>
    </row>
    <row r="443" spans="1:14" s="56" customFormat="1" ht="23.25" customHeight="1" x14ac:dyDescent="0.25">
      <c r="A443" s="66" t="s">
        <v>1435</v>
      </c>
      <c r="B443" s="58" t="s">
        <v>1021</v>
      </c>
      <c r="C443" s="58" t="s">
        <v>1017</v>
      </c>
      <c r="D443" s="58" t="s">
        <v>770</v>
      </c>
      <c r="E443" s="59" t="s">
        <v>1831</v>
      </c>
      <c r="F443" s="59" t="s">
        <v>44</v>
      </c>
      <c r="G443" s="87" t="s">
        <v>1435</v>
      </c>
      <c r="H443" s="60">
        <v>1</v>
      </c>
      <c r="I443" s="61">
        <v>14.497</v>
      </c>
      <c r="J443" s="59" t="s">
        <v>25</v>
      </c>
      <c r="K443" s="60">
        <v>220</v>
      </c>
      <c r="L443" s="60">
        <v>400</v>
      </c>
      <c r="M443" s="58" t="s">
        <v>84</v>
      </c>
      <c r="N443" s="62">
        <v>354</v>
      </c>
    </row>
    <row r="444" spans="1:14" s="56" customFormat="1" ht="23.25" customHeight="1" x14ac:dyDescent="0.25">
      <c r="A444" s="66" t="s">
        <v>1435</v>
      </c>
      <c r="B444" s="58" t="s">
        <v>1048</v>
      </c>
      <c r="C444" s="58" t="s">
        <v>1024</v>
      </c>
      <c r="D444" s="58" t="s">
        <v>1025</v>
      </c>
      <c r="E444" s="59" t="s">
        <v>1831</v>
      </c>
      <c r="F444" s="59" t="s">
        <v>44</v>
      </c>
      <c r="G444" s="87" t="s">
        <v>1435</v>
      </c>
      <c r="H444" s="60">
        <v>2</v>
      </c>
      <c r="I444" s="61">
        <v>2.4</v>
      </c>
      <c r="J444" s="59" t="s">
        <v>25</v>
      </c>
      <c r="K444" s="60">
        <v>220</v>
      </c>
      <c r="L444" s="60">
        <v>200</v>
      </c>
      <c r="M444" s="58" t="s">
        <v>84</v>
      </c>
      <c r="N444" s="62">
        <v>507.7</v>
      </c>
    </row>
    <row r="445" spans="1:14" s="56" customFormat="1" ht="23.25" customHeight="1" x14ac:dyDescent="0.25">
      <c r="A445" s="66" t="s">
        <v>1435</v>
      </c>
      <c r="B445" s="58" t="s">
        <v>1020</v>
      </c>
      <c r="C445" s="58" t="s">
        <v>770</v>
      </c>
      <c r="D445" s="58" t="s">
        <v>1023</v>
      </c>
      <c r="E445" s="59" t="s">
        <v>1831</v>
      </c>
      <c r="F445" s="59" t="s">
        <v>44</v>
      </c>
      <c r="G445" s="87" t="s">
        <v>1435</v>
      </c>
      <c r="H445" s="60">
        <v>1</v>
      </c>
      <c r="I445" s="61">
        <v>9.6</v>
      </c>
      <c r="J445" s="59" t="s">
        <v>25</v>
      </c>
      <c r="K445" s="60">
        <v>69</v>
      </c>
      <c r="L445" s="60">
        <v>65.75</v>
      </c>
      <c r="M445" s="58" t="s">
        <v>84</v>
      </c>
      <c r="N445" s="62">
        <v>1000</v>
      </c>
    </row>
    <row r="446" spans="1:14" s="56" customFormat="1" ht="23.25" customHeight="1" x14ac:dyDescent="0.25">
      <c r="A446" s="66" t="s">
        <v>1435</v>
      </c>
      <c r="B446" s="58" t="s">
        <v>1022</v>
      </c>
      <c r="C446" s="58" t="s">
        <v>1011</v>
      </c>
      <c r="D446" s="58" t="s">
        <v>1026</v>
      </c>
      <c r="E446" s="59" t="s">
        <v>1831</v>
      </c>
      <c r="F446" s="59" t="s">
        <v>44</v>
      </c>
      <c r="G446" s="87" t="s">
        <v>1435</v>
      </c>
      <c r="H446" s="60">
        <v>1</v>
      </c>
      <c r="I446" s="61">
        <v>1.82</v>
      </c>
      <c r="J446" s="59" t="s">
        <v>25</v>
      </c>
      <c r="K446" s="60">
        <v>220</v>
      </c>
      <c r="L446" s="60">
        <v>250</v>
      </c>
      <c r="M446" s="58" t="s">
        <v>84</v>
      </c>
      <c r="N446" s="62">
        <v>659</v>
      </c>
    </row>
    <row r="447" spans="1:14" s="56" customFormat="1" ht="23.25" customHeight="1" x14ac:dyDescent="0.25">
      <c r="A447" s="66" t="s">
        <v>1538</v>
      </c>
      <c r="B447" s="58" t="s">
        <v>243</v>
      </c>
      <c r="C447" s="58" t="s">
        <v>1109</v>
      </c>
      <c r="D447" s="58" t="s">
        <v>19</v>
      </c>
      <c r="E447" s="59" t="s">
        <v>1831</v>
      </c>
      <c r="F447" s="59" t="s">
        <v>17</v>
      </c>
      <c r="G447" s="87" t="s">
        <v>1538</v>
      </c>
      <c r="H447" s="60">
        <v>1</v>
      </c>
      <c r="I447" s="61">
        <v>60.3</v>
      </c>
      <c r="J447" s="59" t="s">
        <v>25</v>
      </c>
      <c r="K447" s="60">
        <v>138</v>
      </c>
      <c r="L447" s="60" t="s">
        <v>241</v>
      </c>
      <c r="M447" s="58" t="s">
        <v>26</v>
      </c>
      <c r="N447" s="62" t="s">
        <v>242</v>
      </c>
    </row>
    <row r="448" spans="1:14" s="56" customFormat="1" ht="23.25" customHeight="1" x14ac:dyDescent="0.25">
      <c r="A448" s="66" t="s">
        <v>1538</v>
      </c>
      <c r="B448" s="58" t="s">
        <v>239</v>
      </c>
      <c r="C448" s="58" t="s">
        <v>19</v>
      </c>
      <c r="D448" s="58" t="s">
        <v>467</v>
      </c>
      <c r="E448" s="59" t="s">
        <v>1831</v>
      </c>
      <c r="F448" s="59" t="s">
        <v>17</v>
      </c>
      <c r="G448" s="87" t="s">
        <v>1538</v>
      </c>
      <c r="H448" s="60">
        <v>1</v>
      </c>
      <c r="I448" s="61">
        <v>9.43</v>
      </c>
      <c r="J448" s="59" t="s">
        <v>25</v>
      </c>
      <c r="K448" s="60">
        <v>138</v>
      </c>
      <c r="L448" s="60">
        <v>83.8</v>
      </c>
      <c r="M448" s="58" t="s">
        <v>26</v>
      </c>
      <c r="N448" s="62">
        <v>120</v>
      </c>
    </row>
    <row r="449" spans="1:14" s="56" customFormat="1" ht="23.25" customHeight="1" x14ac:dyDescent="0.25">
      <c r="A449" s="66" t="s">
        <v>1538</v>
      </c>
      <c r="B449" s="58" t="s">
        <v>240</v>
      </c>
      <c r="C449" s="58" t="s">
        <v>1109</v>
      </c>
      <c r="D449" s="58" t="s">
        <v>19</v>
      </c>
      <c r="E449" s="59" t="s">
        <v>1831</v>
      </c>
      <c r="F449" s="59" t="s">
        <v>17</v>
      </c>
      <c r="G449" s="87" t="s">
        <v>1538</v>
      </c>
      <c r="H449" s="60">
        <v>1</v>
      </c>
      <c r="I449" s="61">
        <v>60.3</v>
      </c>
      <c r="J449" s="59" t="s">
        <v>25</v>
      </c>
      <c r="K449" s="60">
        <v>138</v>
      </c>
      <c r="L449" s="60" t="s">
        <v>241</v>
      </c>
      <c r="M449" s="58" t="s">
        <v>26</v>
      </c>
      <c r="N449" s="62" t="s">
        <v>242</v>
      </c>
    </row>
    <row r="450" spans="1:14" s="56" customFormat="1" ht="23.25" customHeight="1" x14ac:dyDescent="0.25">
      <c r="A450" s="66" t="s">
        <v>1538</v>
      </c>
      <c r="B450" s="58" t="s">
        <v>232</v>
      </c>
      <c r="C450" s="58" t="s">
        <v>507</v>
      </c>
      <c r="D450" s="58" t="s">
        <v>1108</v>
      </c>
      <c r="E450" s="59" t="s">
        <v>1831</v>
      </c>
      <c r="F450" s="59" t="s">
        <v>17</v>
      </c>
      <c r="G450" s="87" t="s">
        <v>1538</v>
      </c>
      <c r="H450" s="60">
        <v>1</v>
      </c>
      <c r="I450" s="61">
        <v>13.403</v>
      </c>
      <c r="J450" s="59" t="s">
        <v>25</v>
      </c>
      <c r="K450" s="60">
        <v>138</v>
      </c>
      <c r="L450" s="60">
        <v>185.24</v>
      </c>
      <c r="M450" s="58" t="s">
        <v>233</v>
      </c>
      <c r="N450" s="62">
        <v>374.3</v>
      </c>
    </row>
    <row r="451" spans="1:14" s="56" customFormat="1" ht="23.25" customHeight="1" x14ac:dyDescent="0.25">
      <c r="A451" s="66" t="s">
        <v>1538</v>
      </c>
      <c r="B451" s="58" t="s">
        <v>234</v>
      </c>
      <c r="C451" s="58" t="s">
        <v>1107</v>
      </c>
      <c r="D451" s="58" t="s">
        <v>378</v>
      </c>
      <c r="E451" s="59" t="s">
        <v>1831</v>
      </c>
      <c r="F451" s="59" t="s">
        <v>17</v>
      </c>
      <c r="G451" s="87" t="s">
        <v>1538</v>
      </c>
      <c r="H451" s="60">
        <v>1</v>
      </c>
      <c r="I451" s="61">
        <v>53.488</v>
      </c>
      <c r="J451" s="59" t="s">
        <v>25</v>
      </c>
      <c r="K451" s="60">
        <v>138</v>
      </c>
      <c r="L451" s="60">
        <v>137.44</v>
      </c>
      <c r="M451" s="58" t="s">
        <v>177</v>
      </c>
      <c r="N451" s="62">
        <v>247.8</v>
      </c>
    </row>
    <row r="452" spans="1:14" s="56" customFormat="1" ht="23.25" customHeight="1" x14ac:dyDescent="0.25">
      <c r="A452" s="66" t="s">
        <v>1538</v>
      </c>
      <c r="B452" s="58" t="s">
        <v>235</v>
      </c>
      <c r="C452" s="58" t="s">
        <v>916</v>
      </c>
      <c r="D452" s="58" t="s">
        <v>1089</v>
      </c>
      <c r="E452" s="59" t="s">
        <v>1831</v>
      </c>
      <c r="F452" s="59" t="s">
        <v>17</v>
      </c>
      <c r="G452" s="87" t="s">
        <v>1538</v>
      </c>
      <c r="H452" s="60">
        <v>1</v>
      </c>
      <c r="I452" s="61">
        <v>1.8509</v>
      </c>
      <c r="J452" s="59" t="s">
        <v>25</v>
      </c>
      <c r="K452" s="60">
        <v>138</v>
      </c>
      <c r="L452" s="60">
        <v>137.44</v>
      </c>
      <c r="M452" s="58" t="s">
        <v>177</v>
      </c>
      <c r="N452" s="62">
        <v>247.8</v>
      </c>
    </row>
    <row r="453" spans="1:14" s="56" customFormat="1" ht="23.25" customHeight="1" x14ac:dyDescent="0.25">
      <c r="A453" s="66" t="s">
        <v>1538</v>
      </c>
      <c r="B453" s="58" t="s">
        <v>236</v>
      </c>
      <c r="C453" s="58" t="s">
        <v>375</v>
      </c>
      <c r="D453" s="58" t="s">
        <v>1107</v>
      </c>
      <c r="E453" s="59" t="s">
        <v>1831</v>
      </c>
      <c r="F453" s="59" t="s">
        <v>17</v>
      </c>
      <c r="G453" s="87" t="s">
        <v>1538</v>
      </c>
      <c r="H453" s="60">
        <v>1</v>
      </c>
      <c r="I453" s="61">
        <v>20.474</v>
      </c>
      <c r="J453" s="59" t="s">
        <v>25</v>
      </c>
      <c r="K453" s="60">
        <v>138</v>
      </c>
      <c r="L453" s="60">
        <v>137.44</v>
      </c>
      <c r="M453" s="58" t="s">
        <v>177</v>
      </c>
      <c r="N453" s="62">
        <v>247.8</v>
      </c>
    </row>
    <row r="454" spans="1:14" s="56" customFormat="1" ht="23.25" customHeight="1" x14ac:dyDescent="0.25">
      <c r="A454" s="66" t="s">
        <v>1538</v>
      </c>
      <c r="B454" s="58" t="s">
        <v>237</v>
      </c>
      <c r="C454" s="58" t="s">
        <v>1108</v>
      </c>
      <c r="D454" s="58" t="s">
        <v>1051</v>
      </c>
      <c r="E454" s="59" t="s">
        <v>1831</v>
      </c>
      <c r="F454" s="59" t="s">
        <v>17</v>
      </c>
      <c r="G454" s="87" t="s">
        <v>1538</v>
      </c>
      <c r="H454" s="60">
        <v>1</v>
      </c>
      <c r="I454" s="61">
        <v>50.942</v>
      </c>
      <c r="J454" s="59" t="s">
        <v>25</v>
      </c>
      <c r="K454" s="60">
        <v>220</v>
      </c>
      <c r="L454" s="60">
        <v>411.52</v>
      </c>
      <c r="M454" s="58" t="s">
        <v>238</v>
      </c>
      <c r="N454" s="62">
        <v>636.6</v>
      </c>
    </row>
    <row r="455" spans="1:14" s="56" customFormat="1" ht="23.25" customHeight="1" x14ac:dyDescent="0.25">
      <c r="A455" s="66" t="s">
        <v>1538</v>
      </c>
      <c r="B455" s="58" t="s">
        <v>1037</v>
      </c>
      <c r="C455" s="58" t="s">
        <v>1038</v>
      </c>
      <c r="D455" s="58" t="s">
        <v>466</v>
      </c>
      <c r="E455" s="59" t="s">
        <v>1831</v>
      </c>
      <c r="F455" s="59" t="s">
        <v>44</v>
      </c>
      <c r="G455" s="87" t="s">
        <v>1538</v>
      </c>
      <c r="H455" s="60">
        <v>1</v>
      </c>
      <c r="I455" s="61">
        <v>75.930000000000007</v>
      </c>
      <c r="J455" s="59" t="s">
        <v>25</v>
      </c>
      <c r="K455" s="60">
        <v>220</v>
      </c>
      <c r="L455" s="60"/>
      <c r="M455" s="58" t="s">
        <v>26</v>
      </c>
      <c r="N455" s="62">
        <v>500</v>
      </c>
    </row>
    <row r="456" spans="1:14" s="56" customFormat="1" ht="23.25" customHeight="1" x14ac:dyDescent="0.25">
      <c r="A456" s="66" t="s">
        <v>1538</v>
      </c>
      <c r="B456" s="58" t="s">
        <v>245</v>
      </c>
      <c r="C456" s="58" t="s">
        <v>1111</v>
      </c>
      <c r="D456" s="58" t="s">
        <v>1149</v>
      </c>
      <c r="E456" s="59" t="s">
        <v>1831</v>
      </c>
      <c r="F456" s="59" t="s">
        <v>17</v>
      </c>
      <c r="G456" s="87" t="s">
        <v>1538</v>
      </c>
      <c r="H456" s="60">
        <v>1</v>
      </c>
      <c r="I456" s="61">
        <v>21.6</v>
      </c>
      <c r="J456" s="59" t="s">
        <v>25</v>
      </c>
      <c r="K456" s="60">
        <v>33</v>
      </c>
      <c r="L456" s="60">
        <v>18</v>
      </c>
      <c r="M456" s="58" t="s">
        <v>26</v>
      </c>
      <c r="N456" s="62">
        <v>107.2</v>
      </c>
    </row>
    <row r="457" spans="1:14" s="56" customFormat="1" ht="23.25" customHeight="1" x14ac:dyDescent="0.25">
      <c r="A457" s="66" t="s">
        <v>1538</v>
      </c>
      <c r="B457" s="58" t="s">
        <v>1438</v>
      </c>
      <c r="C457" s="58" t="s">
        <v>1439</v>
      </c>
      <c r="D457" s="58" t="s">
        <v>375</v>
      </c>
      <c r="E457" s="59" t="s">
        <v>1831</v>
      </c>
      <c r="F457" s="59" t="s">
        <v>17</v>
      </c>
      <c r="G457" s="87" t="s">
        <v>1437</v>
      </c>
      <c r="H457" s="60">
        <v>1</v>
      </c>
      <c r="I457" s="61">
        <v>41.580999999999996</v>
      </c>
      <c r="J457" s="59" t="s">
        <v>25</v>
      </c>
      <c r="K457" s="60">
        <v>69</v>
      </c>
      <c r="L457" s="60"/>
      <c r="M457" s="58"/>
      <c r="N457" s="62"/>
    </row>
    <row r="458" spans="1:14" s="56" customFormat="1" ht="23.25" customHeight="1" x14ac:dyDescent="0.25">
      <c r="A458" s="66" t="s">
        <v>1538</v>
      </c>
      <c r="B458" s="58" t="s">
        <v>1440</v>
      </c>
      <c r="C458" s="58" t="s">
        <v>1439</v>
      </c>
      <c r="D458" s="58" t="s">
        <v>1441</v>
      </c>
      <c r="E458" s="59" t="s">
        <v>1831</v>
      </c>
      <c r="F458" s="59" t="s">
        <v>17</v>
      </c>
      <c r="G458" s="87" t="s">
        <v>1437</v>
      </c>
      <c r="H458" s="60">
        <v>1</v>
      </c>
      <c r="I458" s="61">
        <v>61.780999999999999</v>
      </c>
      <c r="J458" s="59" t="s">
        <v>25</v>
      </c>
      <c r="K458" s="60">
        <v>69</v>
      </c>
      <c r="L458" s="60"/>
      <c r="M458" s="58"/>
      <c r="N458" s="62"/>
    </row>
    <row r="459" spans="1:14" s="56" customFormat="1" ht="23.25" customHeight="1" x14ac:dyDescent="0.25">
      <c r="A459" s="66" t="s">
        <v>1538</v>
      </c>
      <c r="B459" s="58" t="s">
        <v>174</v>
      </c>
      <c r="C459" s="58" t="s">
        <v>1080</v>
      </c>
      <c r="D459" s="58" t="s">
        <v>378</v>
      </c>
      <c r="E459" s="59" t="s">
        <v>1831</v>
      </c>
      <c r="F459" s="59" t="s">
        <v>17</v>
      </c>
      <c r="G459" s="87" t="s">
        <v>1538</v>
      </c>
      <c r="H459" s="60">
        <v>1</v>
      </c>
      <c r="I459" s="61">
        <v>27.434000000000001</v>
      </c>
      <c r="J459" s="59" t="s">
        <v>25</v>
      </c>
      <c r="K459" s="60">
        <v>50</v>
      </c>
      <c r="L459" s="60">
        <v>25.2</v>
      </c>
      <c r="M459" s="58" t="s">
        <v>175</v>
      </c>
      <c r="N459" s="62">
        <v>53.5</v>
      </c>
    </row>
    <row r="460" spans="1:14" s="56" customFormat="1" ht="23.25" customHeight="1" x14ac:dyDescent="0.25">
      <c r="A460" s="66" t="s">
        <v>1538</v>
      </c>
      <c r="B460" s="58" t="s">
        <v>1539</v>
      </c>
      <c r="C460" s="58" t="s">
        <v>1081</v>
      </c>
      <c r="D460" s="58" t="s">
        <v>1540</v>
      </c>
      <c r="E460" s="59" t="s">
        <v>1831</v>
      </c>
      <c r="F460" s="59" t="s">
        <v>17</v>
      </c>
      <c r="G460" s="87" t="s">
        <v>1538</v>
      </c>
      <c r="H460" s="60">
        <v>1</v>
      </c>
      <c r="I460" s="61">
        <v>64.680000000000007</v>
      </c>
      <c r="J460" s="59" t="s">
        <v>25</v>
      </c>
      <c r="K460" s="60">
        <v>50</v>
      </c>
      <c r="L460" s="60"/>
      <c r="M460" s="58"/>
      <c r="N460" s="62"/>
    </row>
    <row r="461" spans="1:14" s="56" customFormat="1" ht="23.25" customHeight="1" x14ac:dyDescent="0.25">
      <c r="A461" s="66" t="s">
        <v>1538</v>
      </c>
      <c r="B461" s="58" t="s">
        <v>176</v>
      </c>
      <c r="C461" s="58" t="s">
        <v>1081</v>
      </c>
      <c r="D461" s="58" t="s">
        <v>1083</v>
      </c>
      <c r="E461" s="59" t="s">
        <v>1831</v>
      </c>
      <c r="F461" s="59" t="s">
        <v>17</v>
      </c>
      <c r="G461" s="87" t="s">
        <v>1538</v>
      </c>
      <c r="H461" s="60">
        <v>2</v>
      </c>
      <c r="I461" s="61">
        <v>18.645</v>
      </c>
      <c r="J461" s="59" t="s">
        <v>25</v>
      </c>
      <c r="K461" s="60">
        <v>50</v>
      </c>
      <c r="L461" s="60">
        <v>49.8</v>
      </c>
      <c r="M461" s="58" t="s">
        <v>177</v>
      </c>
      <c r="N461" s="62">
        <v>247.8</v>
      </c>
    </row>
    <row r="462" spans="1:14" s="56" customFormat="1" ht="23.25" customHeight="1" x14ac:dyDescent="0.25">
      <c r="A462" s="66" t="s">
        <v>1538</v>
      </c>
      <c r="B462" s="58" t="s">
        <v>178</v>
      </c>
      <c r="C462" s="58" t="s">
        <v>1081</v>
      </c>
      <c r="D462" s="58" t="s">
        <v>1140</v>
      </c>
      <c r="E462" s="59" t="s">
        <v>1831</v>
      </c>
      <c r="F462" s="59" t="s">
        <v>17</v>
      </c>
      <c r="G462" s="87" t="s">
        <v>1538</v>
      </c>
      <c r="H462" s="60">
        <v>2</v>
      </c>
      <c r="I462" s="61">
        <v>17.017600000000002</v>
      </c>
      <c r="J462" s="59" t="s">
        <v>25</v>
      </c>
      <c r="K462" s="60">
        <v>50</v>
      </c>
      <c r="L462" s="60">
        <v>49.8</v>
      </c>
      <c r="M462" s="58" t="s">
        <v>177</v>
      </c>
      <c r="N462" s="62">
        <v>247.8</v>
      </c>
    </row>
    <row r="463" spans="1:14" s="56" customFormat="1" ht="23.25" customHeight="1" x14ac:dyDescent="0.25">
      <c r="A463" s="66" t="s">
        <v>1538</v>
      </c>
      <c r="B463" s="58" t="s">
        <v>179</v>
      </c>
      <c r="C463" s="58" t="s">
        <v>1082</v>
      </c>
      <c r="D463" s="58" t="s">
        <v>375</v>
      </c>
      <c r="E463" s="59" t="s">
        <v>1831</v>
      </c>
      <c r="F463" s="59" t="s">
        <v>17</v>
      </c>
      <c r="G463" s="87" t="s">
        <v>1538</v>
      </c>
      <c r="H463" s="60">
        <v>2</v>
      </c>
      <c r="I463" s="61">
        <v>3.3380000000000001</v>
      </c>
      <c r="J463" s="59" t="s">
        <v>25</v>
      </c>
      <c r="K463" s="60">
        <v>50</v>
      </c>
      <c r="L463" s="60">
        <v>44.6</v>
      </c>
      <c r="M463" s="58" t="s">
        <v>180</v>
      </c>
      <c r="N463" s="62">
        <v>210.3</v>
      </c>
    </row>
    <row r="464" spans="1:14" s="56" customFormat="1" ht="23.25" customHeight="1" x14ac:dyDescent="0.25">
      <c r="A464" s="66" t="s">
        <v>1538</v>
      </c>
      <c r="B464" s="58" t="s">
        <v>1541</v>
      </c>
      <c r="C464" s="58" t="s">
        <v>1081</v>
      </c>
      <c r="D464" s="58" t="s">
        <v>1542</v>
      </c>
      <c r="E464" s="59" t="s">
        <v>1831</v>
      </c>
      <c r="F464" s="59" t="s">
        <v>17</v>
      </c>
      <c r="G464" s="87" t="s">
        <v>1538</v>
      </c>
      <c r="H464" s="60">
        <v>1</v>
      </c>
      <c r="I464" s="61">
        <v>50.78</v>
      </c>
      <c r="J464" s="59" t="s">
        <v>25</v>
      </c>
      <c r="K464" s="60">
        <v>50</v>
      </c>
      <c r="L464" s="60"/>
      <c r="M464" s="58"/>
      <c r="N464" s="62"/>
    </row>
    <row r="465" spans="1:14" s="56" customFormat="1" ht="23.25" customHeight="1" x14ac:dyDescent="0.25">
      <c r="A465" s="66" t="s">
        <v>1538</v>
      </c>
      <c r="B465" s="58" t="s">
        <v>181</v>
      </c>
      <c r="C465" s="58" t="s">
        <v>1083</v>
      </c>
      <c r="D465" s="58" t="s">
        <v>786</v>
      </c>
      <c r="E465" s="59" t="s">
        <v>1831</v>
      </c>
      <c r="F465" s="59" t="s">
        <v>17</v>
      </c>
      <c r="G465" s="87" t="s">
        <v>1538</v>
      </c>
      <c r="H465" s="60">
        <v>1</v>
      </c>
      <c r="I465" s="61">
        <v>2.3889999999999998</v>
      </c>
      <c r="J465" s="59" t="s">
        <v>25</v>
      </c>
      <c r="K465" s="60">
        <v>50</v>
      </c>
      <c r="L465" s="60">
        <v>44.6</v>
      </c>
      <c r="M465" s="58" t="s">
        <v>180</v>
      </c>
      <c r="N465" s="62">
        <v>210.3</v>
      </c>
    </row>
    <row r="466" spans="1:14" s="56" customFormat="1" ht="23.25" customHeight="1" x14ac:dyDescent="0.25">
      <c r="A466" s="66" t="s">
        <v>1538</v>
      </c>
      <c r="B466" s="58" t="s">
        <v>182</v>
      </c>
      <c r="C466" s="58" t="s">
        <v>375</v>
      </c>
      <c r="D466" s="58" t="s">
        <v>1141</v>
      </c>
      <c r="E466" s="59" t="s">
        <v>1831</v>
      </c>
      <c r="F466" s="59" t="s">
        <v>17</v>
      </c>
      <c r="G466" s="87" t="s">
        <v>1538</v>
      </c>
      <c r="H466" s="60">
        <v>1</v>
      </c>
      <c r="I466" s="61">
        <v>0.86699999999999999</v>
      </c>
      <c r="J466" s="59" t="s">
        <v>25</v>
      </c>
      <c r="K466" s="60">
        <v>50</v>
      </c>
      <c r="L466" s="60">
        <v>30.31</v>
      </c>
      <c r="M466" s="58" t="s">
        <v>183</v>
      </c>
      <c r="N466" s="62">
        <v>125.1</v>
      </c>
    </row>
    <row r="467" spans="1:14" s="56" customFormat="1" ht="23.25" customHeight="1" x14ac:dyDescent="0.25">
      <c r="A467" s="66" t="s">
        <v>1538</v>
      </c>
      <c r="B467" s="58" t="s">
        <v>184</v>
      </c>
      <c r="C467" s="58" t="s">
        <v>378</v>
      </c>
      <c r="D467" s="58" t="s">
        <v>1142</v>
      </c>
      <c r="E467" s="59" t="s">
        <v>1831</v>
      </c>
      <c r="F467" s="59" t="s">
        <v>17</v>
      </c>
      <c r="G467" s="87" t="s">
        <v>1538</v>
      </c>
      <c r="H467" s="60">
        <v>1</v>
      </c>
      <c r="I467" s="61">
        <v>22.943999999999999</v>
      </c>
      <c r="J467" s="59" t="s">
        <v>25</v>
      </c>
      <c r="K467" s="60">
        <v>50</v>
      </c>
      <c r="L467" s="60">
        <v>30.31</v>
      </c>
      <c r="M467" s="58" t="s">
        <v>26</v>
      </c>
      <c r="N467" s="62">
        <v>120</v>
      </c>
    </row>
    <row r="468" spans="1:14" s="56" customFormat="1" ht="23.25" customHeight="1" x14ac:dyDescent="0.25">
      <c r="A468" s="66" t="s">
        <v>1538</v>
      </c>
      <c r="B468" s="58" t="s">
        <v>185</v>
      </c>
      <c r="C468" s="58" t="s">
        <v>378</v>
      </c>
      <c r="D468" s="58" t="s">
        <v>248</v>
      </c>
      <c r="E468" s="59" t="s">
        <v>1831</v>
      </c>
      <c r="F468" s="59" t="s">
        <v>17</v>
      </c>
      <c r="G468" s="87" t="s">
        <v>1538</v>
      </c>
      <c r="H468" s="60">
        <v>1</v>
      </c>
      <c r="I468" s="61">
        <v>22.943999999999999</v>
      </c>
      <c r="J468" s="59" t="s">
        <v>25</v>
      </c>
      <c r="K468" s="60">
        <v>50</v>
      </c>
      <c r="L468" s="60">
        <v>30.31</v>
      </c>
      <c r="M468" s="58" t="s">
        <v>26</v>
      </c>
      <c r="N468" s="62">
        <v>120</v>
      </c>
    </row>
    <row r="469" spans="1:14" s="56" customFormat="1" ht="23.25" customHeight="1" x14ac:dyDescent="0.25">
      <c r="A469" s="66" t="s">
        <v>1538</v>
      </c>
      <c r="B469" s="58" t="s">
        <v>186</v>
      </c>
      <c r="C469" s="58" t="s">
        <v>1084</v>
      </c>
      <c r="D469" s="58" t="s">
        <v>1085</v>
      </c>
      <c r="E469" s="59" t="s">
        <v>1831</v>
      </c>
      <c r="F469" s="59" t="s">
        <v>17</v>
      </c>
      <c r="G469" s="87" t="s">
        <v>1538</v>
      </c>
      <c r="H469" s="60">
        <v>1</v>
      </c>
      <c r="I469" s="61">
        <v>13.561999999999999</v>
      </c>
      <c r="J469" s="59" t="s">
        <v>25</v>
      </c>
      <c r="K469" s="60">
        <v>50</v>
      </c>
      <c r="L469" s="60">
        <v>26.85</v>
      </c>
      <c r="M469" s="58" t="s">
        <v>187</v>
      </c>
      <c r="N469" s="62">
        <v>99.3</v>
      </c>
    </row>
    <row r="470" spans="1:14" s="56" customFormat="1" ht="23.25" customHeight="1" x14ac:dyDescent="0.25">
      <c r="A470" s="66" t="s">
        <v>1538</v>
      </c>
      <c r="B470" s="58" t="s">
        <v>188</v>
      </c>
      <c r="C470" s="58" t="s">
        <v>1085</v>
      </c>
      <c r="D470" s="58" t="s">
        <v>1088</v>
      </c>
      <c r="E470" s="59" t="s">
        <v>1831</v>
      </c>
      <c r="F470" s="59" t="s">
        <v>17</v>
      </c>
      <c r="G470" s="87" t="s">
        <v>1538</v>
      </c>
      <c r="H470" s="60">
        <v>1</v>
      </c>
      <c r="I470" s="61">
        <v>4.5540000000000003</v>
      </c>
      <c r="J470" s="59" t="s">
        <v>25</v>
      </c>
      <c r="K470" s="60">
        <v>50</v>
      </c>
      <c r="L470" s="60">
        <v>25.2</v>
      </c>
      <c r="M470" s="58" t="s">
        <v>175</v>
      </c>
      <c r="N470" s="62">
        <v>53.5</v>
      </c>
    </row>
    <row r="471" spans="1:14" s="56" customFormat="1" ht="23.25" customHeight="1" x14ac:dyDescent="0.25">
      <c r="A471" s="66" t="s">
        <v>1538</v>
      </c>
      <c r="B471" s="58" t="s">
        <v>189</v>
      </c>
      <c r="C471" s="58" t="s">
        <v>1086</v>
      </c>
      <c r="D471" s="58" t="s">
        <v>1087</v>
      </c>
      <c r="E471" s="59" t="s">
        <v>1831</v>
      </c>
      <c r="F471" s="59" t="s">
        <v>17</v>
      </c>
      <c r="G471" s="87" t="s">
        <v>1538</v>
      </c>
      <c r="H471" s="60">
        <v>1</v>
      </c>
      <c r="I471" s="61">
        <v>6.4480000000000004</v>
      </c>
      <c r="J471" s="59" t="s">
        <v>25</v>
      </c>
      <c r="K471" s="60">
        <v>50</v>
      </c>
      <c r="L471" s="60">
        <v>26.85</v>
      </c>
      <c r="M471" s="58" t="s">
        <v>187</v>
      </c>
      <c r="N471" s="62">
        <v>99.3</v>
      </c>
    </row>
    <row r="472" spans="1:14" s="56" customFormat="1" ht="23.25" customHeight="1" x14ac:dyDescent="0.25">
      <c r="A472" s="57" t="s">
        <v>1538</v>
      </c>
      <c r="B472" s="58" t="s">
        <v>190</v>
      </c>
      <c r="C472" s="58" t="s">
        <v>1087</v>
      </c>
      <c r="D472" s="58" t="s">
        <v>1085</v>
      </c>
      <c r="E472" s="59" t="s">
        <v>1831</v>
      </c>
      <c r="F472" s="59" t="s">
        <v>17</v>
      </c>
      <c r="G472" s="88" t="s">
        <v>1538</v>
      </c>
      <c r="H472" s="60">
        <v>1</v>
      </c>
      <c r="I472" s="61">
        <v>7.1139999999999999</v>
      </c>
      <c r="J472" s="59" t="s">
        <v>25</v>
      </c>
      <c r="K472" s="60">
        <v>50</v>
      </c>
      <c r="L472" s="60">
        <v>25.2</v>
      </c>
      <c r="M472" s="58" t="s">
        <v>175</v>
      </c>
      <c r="N472" s="62">
        <v>53.5</v>
      </c>
    </row>
    <row r="473" spans="1:14" s="56" customFormat="1" ht="23.25" customHeight="1" x14ac:dyDescent="0.25">
      <c r="A473" s="66" t="s">
        <v>1538</v>
      </c>
      <c r="B473" s="58" t="s">
        <v>191</v>
      </c>
      <c r="C473" s="58" t="s">
        <v>1085</v>
      </c>
      <c r="D473" s="58" t="s">
        <v>1088</v>
      </c>
      <c r="E473" s="59" t="s">
        <v>1831</v>
      </c>
      <c r="F473" s="59" t="s">
        <v>17</v>
      </c>
      <c r="G473" s="87" t="s">
        <v>1538</v>
      </c>
      <c r="H473" s="60">
        <v>1</v>
      </c>
      <c r="I473" s="61">
        <v>4.5540000000000003</v>
      </c>
      <c r="J473" s="59" t="s">
        <v>25</v>
      </c>
      <c r="K473" s="60">
        <v>50</v>
      </c>
      <c r="L473" s="60">
        <v>25.2</v>
      </c>
      <c r="M473" s="58" t="s">
        <v>175</v>
      </c>
      <c r="N473" s="62">
        <v>53.5</v>
      </c>
    </row>
    <row r="474" spans="1:14" s="56" customFormat="1" ht="23.25" customHeight="1" x14ac:dyDescent="0.25">
      <c r="A474" s="66" t="s">
        <v>1538</v>
      </c>
      <c r="B474" s="58" t="s">
        <v>192</v>
      </c>
      <c r="C474" s="58" t="s">
        <v>1087</v>
      </c>
      <c r="D474" s="58" t="s">
        <v>1143</v>
      </c>
      <c r="E474" s="59" t="s">
        <v>1831</v>
      </c>
      <c r="F474" s="59" t="s">
        <v>17</v>
      </c>
      <c r="G474" s="87" t="s">
        <v>1538</v>
      </c>
      <c r="H474" s="60">
        <v>1</v>
      </c>
      <c r="I474" s="61">
        <v>2.149</v>
      </c>
      <c r="J474" s="59" t="s">
        <v>25</v>
      </c>
      <c r="K474" s="60">
        <v>50</v>
      </c>
      <c r="L474" s="60">
        <v>26.85</v>
      </c>
      <c r="M474" s="58" t="s">
        <v>187</v>
      </c>
      <c r="N474" s="62">
        <v>99.3</v>
      </c>
    </row>
    <row r="475" spans="1:14" s="56" customFormat="1" ht="23.25" customHeight="1" x14ac:dyDescent="0.25">
      <c r="A475" s="57" t="s">
        <v>1538</v>
      </c>
      <c r="B475" s="58" t="s">
        <v>193</v>
      </c>
      <c r="C475" s="58" t="s">
        <v>1085</v>
      </c>
      <c r="D475" s="58" t="s">
        <v>658</v>
      </c>
      <c r="E475" s="59" t="s">
        <v>1831</v>
      </c>
      <c r="F475" s="59" t="s">
        <v>17</v>
      </c>
      <c r="G475" s="87" t="s">
        <v>1538</v>
      </c>
      <c r="H475" s="60">
        <v>1</v>
      </c>
      <c r="I475" s="61">
        <v>2.7090000000000001</v>
      </c>
      <c r="J475" s="59" t="s">
        <v>25</v>
      </c>
      <c r="K475" s="60">
        <v>50</v>
      </c>
      <c r="L475" s="60">
        <v>26.85</v>
      </c>
      <c r="M475" s="58" t="s">
        <v>187</v>
      </c>
      <c r="N475" s="62">
        <v>99.3</v>
      </c>
    </row>
    <row r="476" spans="1:14" s="56" customFormat="1" ht="23.25" customHeight="1" x14ac:dyDescent="0.25">
      <c r="A476" s="57" t="s">
        <v>1538</v>
      </c>
      <c r="B476" s="58" t="s">
        <v>194</v>
      </c>
      <c r="C476" s="58" t="s">
        <v>1088</v>
      </c>
      <c r="D476" s="58" t="s">
        <v>1089</v>
      </c>
      <c r="E476" s="59" t="s">
        <v>1831</v>
      </c>
      <c r="F476" s="59" t="s">
        <v>17</v>
      </c>
      <c r="G476" s="87" t="s">
        <v>1538</v>
      </c>
      <c r="H476" s="60">
        <v>1</v>
      </c>
      <c r="I476" s="61">
        <v>1.22</v>
      </c>
      <c r="J476" s="59" t="s">
        <v>25</v>
      </c>
      <c r="K476" s="60">
        <v>50</v>
      </c>
      <c r="L476" s="60">
        <v>44.6</v>
      </c>
      <c r="M476" s="58" t="s">
        <v>180</v>
      </c>
      <c r="N476" s="62">
        <v>210.3</v>
      </c>
    </row>
    <row r="477" spans="1:14" s="56" customFormat="1" ht="23.25" customHeight="1" x14ac:dyDescent="0.25">
      <c r="A477" s="57" t="s">
        <v>1538</v>
      </c>
      <c r="B477" s="58" t="s">
        <v>195</v>
      </c>
      <c r="C477" s="58" t="s">
        <v>1089</v>
      </c>
      <c r="D477" s="58" t="s">
        <v>118</v>
      </c>
      <c r="E477" s="59" t="s">
        <v>1831</v>
      </c>
      <c r="F477" s="59" t="s">
        <v>17</v>
      </c>
      <c r="G477" s="87" t="s">
        <v>1538</v>
      </c>
      <c r="H477" s="60">
        <v>1</v>
      </c>
      <c r="I477" s="61">
        <v>2.5285299999999999</v>
      </c>
      <c r="J477" s="59" t="s">
        <v>25</v>
      </c>
      <c r="K477" s="60">
        <v>50</v>
      </c>
      <c r="L477" s="60">
        <v>49.8</v>
      </c>
      <c r="M477" s="58" t="s">
        <v>177</v>
      </c>
      <c r="N477" s="62">
        <v>247.8</v>
      </c>
    </row>
    <row r="478" spans="1:14" s="56" customFormat="1" ht="23.25" customHeight="1" x14ac:dyDescent="0.25">
      <c r="A478" s="57" t="s">
        <v>1538</v>
      </c>
      <c r="B478" s="58" t="s">
        <v>196</v>
      </c>
      <c r="C478" s="58" t="s">
        <v>118</v>
      </c>
      <c r="D478" s="58" t="s">
        <v>522</v>
      </c>
      <c r="E478" s="59" t="s">
        <v>1831</v>
      </c>
      <c r="F478" s="59" t="s">
        <v>17</v>
      </c>
      <c r="G478" s="87" t="s">
        <v>1538</v>
      </c>
      <c r="H478" s="60">
        <v>1</v>
      </c>
      <c r="I478" s="61">
        <v>2.6139999999999999</v>
      </c>
      <c r="J478" s="59" t="s">
        <v>25</v>
      </c>
      <c r="K478" s="60">
        <v>50</v>
      </c>
      <c r="L478" s="60">
        <v>26.85</v>
      </c>
      <c r="M478" s="58" t="s">
        <v>187</v>
      </c>
      <c r="N478" s="62">
        <v>99.3</v>
      </c>
    </row>
    <row r="479" spans="1:14" s="56" customFormat="1" ht="23.25" customHeight="1" x14ac:dyDescent="0.25">
      <c r="A479" s="57" t="s">
        <v>1538</v>
      </c>
      <c r="B479" s="58" t="s">
        <v>197</v>
      </c>
      <c r="C479" s="58" t="s">
        <v>375</v>
      </c>
      <c r="D479" s="58" t="s">
        <v>1144</v>
      </c>
      <c r="E479" s="59" t="s">
        <v>1831</v>
      </c>
      <c r="F479" s="59" t="s">
        <v>17</v>
      </c>
      <c r="G479" s="87" t="s">
        <v>1538</v>
      </c>
      <c r="H479" s="60">
        <v>1</v>
      </c>
      <c r="I479" s="61">
        <v>9.8420000000000005</v>
      </c>
      <c r="J479" s="59" t="s">
        <v>25</v>
      </c>
      <c r="K479" s="60">
        <v>50</v>
      </c>
      <c r="L479" s="60">
        <v>38.11</v>
      </c>
      <c r="M479" s="58" t="s">
        <v>198</v>
      </c>
      <c r="N479" s="62">
        <v>156.9</v>
      </c>
    </row>
    <row r="480" spans="1:14" s="56" customFormat="1" ht="23.25" customHeight="1" x14ac:dyDescent="0.25">
      <c r="A480" s="57" t="s">
        <v>1538</v>
      </c>
      <c r="B480" s="58" t="s">
        <v>199</v>
      </c>
      <c r="C480" s="58" t="s">
        <v>1090</v>
      </c>
      <c r="D480" s="58" t="s">
        <v>40</v>
      </c>
      <c r="E480" s="59" t="s">
        <v>1831</v>
      </c>
      <c r="F480" s="59" t="s">
        <v>17</v>
      </c>
      <c r="G480" s="87" t="s">
        <v>1538</v>
      </c>
      <c r="H480" s="60">
        <v>1</v>
      </c>
      <c r="I480" s="61">
        <v>8.9320000000000004</v>
      </c>
      <c r="J480" s="59" t="s">
        <v>25</v>
      </c>
      <c r="K480" s="60">
        <v>50</v>
      </c>
      <c r="L480" s="60">
        <v>41.14</v>
      </c>
      <c r="M480" s="58" t="s">
        <v>26</v>
      </c>
      <c r="N480" s="62">
        <v>177.3</v>
      </c>
    </row>
    <row r="481" spans="1:14" s="56" customFormat="1" ht="23.25" customHeight="1" x14ac:dyDescent="0.25">
      <c r="A481" s="57" t="s">
        <v>1538</v>
      </c>
      <c r="B481" s="58" t="s">
        <v>200</v>
      </c>
      <c r="C481" s="58" t="s">
        <v>40</v>
      </c>
      <c r="D481" s="58" t="s">
        <v>1091</v>
      </c>
      <c r="E481" s="59" t="s">
        <v>1831</v>
      </c>
      <c r="F481" s="59" t="s">
        <v>17</v>
      </c>
      <c r="G481" s="87" t="s">
        <v>1538</v>
      </c>
      <c r="H481" s="60">
        <v>1</v>
      </c>
      <c r="I481" s="61">
        <v>2.4710000000000001</v>
      </c>
      <c r="J481" s="59" t="s">
        <v>25</v>
      </c>
      <c r="K481" s="60">
        <v>50</v>
      </c>
      <c r="L481" s="60">
        <v>21.74</v>
      </c>
      <c r="M481" s="58" t="s">
        <v>201</v>
      </c>
      <c r="N481" s="62">
        <v>42.4</v>
      </c>
    </row>
    <row r="482" spans="1:14" s="56" customFormat="1" ht="23.25" customHeight="1" x14ac:dyDescent="0.25">
      <c r="A482" s="57" t="s">
        <v>1538</v>
      </c>
      <c r="B482" s="58" t="s">
        <v>202</v>
      </c>
      <c r="C482" s="58" t="s">
        <v>1091</v>
      </c>
      <c r="D482" s="58" t="s">
        <v>1092</v>
      </c>
      <c r="E482" s="59" t="s">
        <v>1831</v>
      </c>
      <c r="F482" s="59" t="s">
        <v>17</v>
      </c>
      <c r="G482" s="87" t="s">
        <v>1538</v>
      </c>
      <c r="H482" s="60">
        <v>1</v>
      </c>
      <c r="I482" s="61">
        <v>7.9059999999999997</v>
      </c>
      <c r="J482" s="59" t="s">
        <v>25</v>
      </c>
      <c r="K482" s="60">
        <v>50</v>
      </c>
      <c r="L482" s="60">
        <v>19.05</v>
      </c>
      <c r="M482" s="58" t="s">
        <v>203</v>
      </c>
      <c r="N482" s="62">
        <v>67.430000000000007</v>
      </c>
    </row>
    <row r="483" spans="1:14" s="56" customFormat="1" ht="23.25" customHeight="1" x14ac:dyDescent="0.25">
      <c r="A483" s="57" t="s">
        <v>1538</v>
      </c>
      <c r="B483" s="58" t="s">
        <v>204</v>
      </c>
      <c r="C483" s="58" t="s">
        <v>1092</v>
      </c>
      <c r="D483" s="58" t="s">
        <v>1093</v>
      </c>
      <c r="E483" s="59" t="s">
        <v>1831</v>
      </c>
      <c r="F483" s="59" t="s">
        <v>17</v>
      </c>
      <c r="G483" s="87" t="s">
        <v>1538</v>
      </c>
      <c r="H483" s="60">
        <v>1</v>
      </c>
      <c r="I483" s="61">
        <v>3.5920000000000001</v>
      </c>
      <c r="J483" s="59" t="s">
        <v>25</v>
      </c>
      <c r="K483" s="60">
        <v>50</v>
      </c>
      <c r="L483" s="60">
        <v>19.05</v>
      </c>
      <c r="M483" s="58" t="s">
        <v>203</v>
      </c>
      <c r="N483" s="62">
        <v>67.430000000000007</v>
      </c>
    </row>
    <row r="484" spans="1:14" s="56" customFormat="1" ht="23.25" customHeight="1" x14ac:dyDescent="0.25">
      <c r="A484" s="57" t="s">
        <v>1538</v>
      </c>
      <c r="B484" s="58" t="s">
        <v>205</v>
      </c>
      <c r="C484" s="58" t="s">
        <v>1093</v>
      </c>
      <c r="D484" s="58" t="s">
        <v>849</v>
      </c>
      <c r="E484" s="59" t="s">
        <v>1831</v>
      </c>
      <c r="F484" s="59" t="s">
        <v>17</v>
      </c>
      <c r="G484" s="87" t="s">
        <v>1538</v>
      </c>
      <c r="H484" s="60">
        <v>1</v>
      </c>
      <c r="I484" s="61">
        <v>1.5329999999999999</v>
      </c>
      <c r="J484" s="59" t="s">
        <v>25</v>
      </c>
      <c r="K484" s="60">
        <v>50</v>
      </c>
      <c r="L484" s="60">
        <v>19.05</v>
      </c>
      <c r="M484" s="58" t="s">
        <v>203</v>
      </c>
      <c r="N484" s="62">
        <v>67.430000000000007</v>
      </c>
    </row>
    <row r="485" spans="1:14" s="56" customFormat="1" ht="23.25" customHeight="1" x14ac:dyDescent="0.25">
      <c r="A485" s="57" t="s">
        <v>1538</v>
      </c>
      <c r="B485" s="58" t="s">
        <v>206</v>
      </c>
      <c r="C485" s="58" t="s">
        <v>849</v>
      </c>
      <c r="D485" s="58" t="s">
        <v>1094</v>
      </c>
      <c r="E485" s="59" t="s">
        <v>1831</v>
      </c>
      <c r="F485" s="59" t="s">
        <v>17</v>
      </c>
      <c r="G485" s="87" t="s">
        <v>1538</v>
      </c>
      <c r="H485" s="60">
        <v>1</v>
      </c>
      <c r="I485" s="61">
        <v>1.895</v>
      </c>
      <c r="J485" s="59" t="s">
        <v>25</v>
      </c>
      <c r="K485" s="60">
        <v>50</v>
      </c>
      <c r="L485" s="60">
        <v>19.05</v>
      </c>
      <c r="M485" s="58" t="s">
        <v>203</v>
      </c>
      <c r="N485" s="62">
        <v>67.430000000000007</v>
      </c>
    </row>
    <row r="486" spans="1:14" s="56" customFormat="1" ht="23.25" customHeight="1" x14ac:dyDescent="0.25">
      <c r="A486" s="57" t="s">
        <v>1538</v>
      </c>
      <c r="B486" s="58" t="s">
        <v>207</v>
      </c>
      <c r="C486" s="58" t="s">
        <v>1094</v>
      </c>
      <c r="D486" s="58" t="s">
        <v>1095</v>
      </c>
      <c r="E486" s="59" t="s">
        <v>1831</v>
      </c>
      <c r="F486" s="59" t="s">
        <v>17</v>
      </c>
      <c r="G486" s="87" t="s">
        <v>1538</v>
      </c>
      <c r="H486" s="60">
        <v>1</v>
      </c>
      <c r="I486" s="61">
        <v>6.1959999999999997</v>
      </c>
      <c r="J486" s="59" t="s">
        <v>25</v>
      </c>
      <c r="K486" s="60">
        <v>50</v>
      </c>
      <c r="L486" s="60">
        <v>19.05</v>
      </c>
      <c r="M486" s="58" t="s">
        <v>203</v>
      </c>
      <c r="N486" s="62">
        <v>67.430000000000007</v>
      </c>
    </row>
    <row r="487" spans="1:14" s="56" customFormat="1" ht="23.25" customHeight="1" x14ac:dyDescent="0.25">
      <c r="A487" s="66" t="s">
        <v>1538</v>
      </c>
      <c r="B487" s="58" t="s">
        <v>208</v>
      </c>
      <c r="C487" s="58" t="s">
        <v>1095</v>
      </c>
      <c r="D487" s="58" t="s">
        <v>1145</v>
      </c>
      <c r="E487" s="59" t="s">
        <v>1831</v>
      </c>
      <c r="F487" s="59" t="s">
        <v>17</v>
      </c>
      <c r="G487" s="87" t="s">
        <v>1538</v>
      </c>
      <c r="H487" s="60">
        <v>1</v>
      </c>
      <c r="I487" s="61">
        <v>1.3620000000000001</v>
      </c>
      <c r="J487" s="59" t="s">
        <v>25</v>
      </c>
      <c r="K487" s="60">
        <v>50</v>
      </c>
      <c r="L487" s="60">
        <v>19.05</v>
      </c>
      <c r="M487" s="58" t="s">
        <v>203</v>
      </c>
      <c r="N487" s="62">
        <v>67.430000000000007</v>
      </c>
    </row>
    <row r="488" spans="1:14" s="56" customFormat="1" ht="23.25" customHeight="1" x14ac:dyDescent="0.25">
      <c r="A488" s="66" t="s">
        <v>1538</v>
      </c>
      <c r="B488" s="58" t="s">
        <v>1545</v>
      </c>
      <c r="C488" s="58" t="s">
        <v>40</v>
      </c>
      <c r="D488" s="58" t="s">
        <v>1096</v>
      </c>
      <c r="E488" s="59" t="s">
        <v>1831</v>
      </c>
      <c r="F488" s="59" t="s">
        <v>17</v>
      </c>
      <c r="G488" s="87" t="s">
        <v>1538</v>
      </c>
      <c r="H488" s="60">
        <v>1</v>
      </c>
      <c r="I488" s="61">
        <v>7.9</v>
      </c>
      <c r="J488" s="59" t="s">
        <v>25</v>
      </c>
      <c r="K488" s="60">
        <v>50</v>
      </c>
      <c r="L488" s="60"/>
      <c r="M488" s="58"/>
      <c r="N488" s="62"/>
    </row>
    <row r="489" spans="1:14" s="56" customFormat="1" ht="23.25" customHeight="1" x14ac:dyDescent="0.25">
      <c r="A489" s="66" t="s">
        <v>1538</v>
      </c>
      <c r="B489" s="58" t="s">
        <v>209</v>
      </c>
      <c r="C489" s="58" t="s">
        <v>1096</v>
      </c>
      <c r="D489" s="58" t="s">
        <v>1097</v>
      </c>
      <c r="E489" s="59" t="s">
        <v>1831</v>
      </c>
      <c r="F489" s="59" t="s">
        <v>17</v>
      </c>
      <c r="G489" s="87" t="s">
        <v>1538</v>
      </c>
      <c r="H489" s="60">
        <v>1</v>
      </c>
      <c r="I489" s="61">
        <v>2.69</v>
      </c>
      <c r="J489" s="59" t="s">
        <v>25</v>
      </c>
      <c r="K489" s="60">
        <v>50</v>
      </c>
      <c r="L489" s="60">
        <v>21.74</v>
      </c>
      <c r="M489" s="58" t="s">
        <v>201</v>
      </c>
      <c r="N489" s="62">
        <v>42.4</v>
      </c>
    </row>
    <row r="490" spans="1:14" s="56" customFormat="1" ht="23.25" customHeight="1" x14ac:dyDescent="0.25">
      <c r="A490" s="66" t="s">
        <v>1538</v>
      </c>
      <c r="B490" s="58" t="s">
        <v>210</v>
      </c>
      <c r="C490" s="58" t="s">
        <v>1097</v>
      </c>
      <c r="D490" s="58" t="s">
        <v>798</v>
      </c>
      <c r="E490" s="59" t="s">
        <v>1831</v>
      </c>
      <c r="F490" s="59" t="s">
        <v>17</v>
      </c>
      <c r="G490" s="87" t="s">
        <v>1538</v>
      </c>
      <c r="H490" s="60">
        <v>1</v>
      </c>
      <c r="I490" s="61">
        <v>1.288</v>
      </c>
      <c r="J490" s="59" t="s">
        <v>25</v>
      </c>
      <c r="K490" s="60">
        <v>50</v>
      </c>
      <c r="L490" s="60">
        <v>21.74</v>
      </c>
      <c r="M490" s="58" t="s">
        <v>201</v>
      </c>
      <c r="N490" s="62">
        <v>42.4</v>
      </c>
    </row>
    <row r="491" spans="1:14" s="56" customFormat="1" ht="23.25" customHeight="1" x14ac:dyDescent="0.25">
      <c r="A491" s="66" t="s">
        <v>1538</v>
      </c>
      <c r="B491" s="58" t="s">
        <v>211</v>
      </c>
      <c r="C491" s="58" t="s">
        <v>1098</v>
      </c>
      <c r="D491" s="58" t="s">
        <v>798</v>
      </c>
      <c r="E491" s="59" t="s">
        <v>1831</v>
      </c>
      <c r="F491" s="59" t="s">
        <v>17</v>
      </c>
      <c r="G491" s="87" t="s">
        <v>1538</v>
      </c>
      <c r="H491" s="60">
        <v>1</v>
      </c>
      <c r="I491" s="61">
        <v>12.829000000000001</v>
      </c>
      <c r="J491" s="59" t="s">
        <v>25</v>
      </c>
      <c r="K491" s="60">
        <v>50</v>
      </c>
      <c r="L491" s="60">
        <v>26.85</v>
      </c>
      <c r="M491" s="58" t="s">
        <v>187</v>
      </c>
      <c r="N491" s="62">
        <v>99.3</v>
      </c>
    </row>
    <row r="492" spans="1:14" s="56" customFormat="1" ht="23.25" customHeight="1" x14ac:dyDescent="0.25">
      <c r="A492" s="66" t="s">
        <v>1538</v>
      </c>
      <c r="B492" s="58" t="s">
        <v>212</v>
      </c>
      <c r="C492" s="58" t="s">
        <v>40</v>
      </c>
      <c r="D492" s="58" t="s">
        <v>798</v>
      </c>
      <c r="E492" s="59" t="s">
        <v>1831</v>
      </c>
      <c r="F492" s="59" t="s">
        <v>17</v>
      </c>
      <c r="G492" s="87" t="s">
        <v>1538</v>
      </c>
      <c r="H492" s="60">
        <v>1</v>
      </c>
      <c r="I492" s="61">
        <v>12.957000000000001</v>
      </c>
      <c r="J492" s="59" t="s">
        <v>25</v>
      </c>
      <c r="K492" s="60">
        <v>50</v>
      </c>
      <c r="L492" s="60">
        <v>26.85</v>
      </c>
      <c r="M492" s="58" t="s">
        <v>213</v>
      </c>
      <c r="N492" s="62">
        <v>99.3</v>
      </c>
    </row>
    <row r="493" spans="1:14" s="56" customFormat="1" ht="23.25" customHeight="1" x14ac:dyDescent="0.25">
      <c r="A493" s="66" t="s">
        <v>1538</v>
      </c>
      <c r="B493" s="58" t="s">
        <v>214</v>
      </c>
      <c r="C493" s="58" t="s">
        <v>798</v>
      </c>
      <c r="D493" s="58" t="s">
        <v>1146</v>
      </c>
      <c r="E493" s="59" t="s">
        <v>1831</v>
      </c>
      <c r="F493" s="59" t="s">
        <v>17</v>
      </c>
      <c r="G493" s="87" t="s">
        <v>1538</v>
      </c>
      <c r="H493" s="60">
        <v>1</v>
      </c>
      <c r="I493" s="61">
        <v>0.74099999999999999</v>
      </c>
      <c r="J493" s="59" t="s">
        <v>25</v>
      </c>
      <c r="K493" s="60">
        <v>50</v>
      </c>
      <c r="L493" s="60">
        <v>25.2</v>
      </c>
      <c r="M493" s="58" t="s">
        <v>175</v>
      </c>
      <c r="N493" s="62">
        <v>53.5</v>
      </c>
    </row>
    <row r="494" spans="1:14" s="56" customFormat="1" ht="23.25" customHeight="1" x14ac:dyDescent="0.25">
      <c r="A494" s="57" t="s">
        <v>1538</v>
      </c>
      <c r="B494" s="58" t="s">
        <v>215</v>
      </c>
      <c r="C494" s="58" t="s">
        <v>798</v>
      </c>
      <c r="D494" s="58" t="s">
        <v>1099</v>
      </c>
      <c r="E494" s="59" t="s">
        <v>1831</v>
      </c>
      <c r="F494" s="59" t="s">
        <v>17</v>
      </c>
      <c r="G494" s="88" t="s">
        <v>1538</v>
      </c>
      <c r="H494" s="60">
        <v>1</v>
      </c>
      <c r="I494" s="61">
        <v>13.002000000000001</v>
      </c>
      <c r="J494" s="59" t="s">
        <v>25</v>
      </c>
      <c r="K494" s="60">
        <v>50</v>
      </c>
      <c r="L494" s="60">
        <v>25.2</v>
      </c>
      <c r="M494" s="58" t="s">
        <v>31</v>
      </c>
      <c r="N494" s="62">
        <v>85</v>
      </c>
    </row>
    <row r="495" spans="1:14" s="56" customFormat="1" ht="23.25" customHeight="1" x14ac:dyDescent="0.25">
      <c r="A495" s="66" t="s">
        <v>1538</v>
      </c>
      <c r="B495" s="58" t="s">
        <v>216</v>
      </c>
      <c r="C495" s="58" t="s">
        <v>1099</v>
      </c>
      <c r="D495" s="58" t="s">
        <v>1101</v>
      </c>
      <c r="E495" s="59" t="s">
        <v>1831</v>
      </c>
      <c r="F495" s="59" t="s">
        <v>17</v>
      </c>
      <c r="G495" s="87" t="s">
        <v>1538</v>
      </c>
      <c r="H495" s="60">
        <v>1</v>
      </c>
      <c r="I495" s="61">
        <v>1.234</v>
      </c>
      <c r="J495" s="59" t="s">
        <v>25</v>
      </c>
      <c r="K495" s="60">
        <v>50</v>
      </c>
      <c r="L495" s="60">
        <v>25.2</v>
      </c>
      <c r="M495" s="58" t="s">
        <v>31</v>
      </c>
      <c r="N495" s="62">
        <v>85</v>
      </c>
    </row>
    <row r="496" spans="1:14" s="56" customFormat="1" ht="23.25" customHeight="1" x14ac:dyDescent="0.25">
      <c r="A496" s="66" t="s">
        <v>1538</v>
      </c>
      <c r="B496" s="58" t="s">
        <v>217</v>
      </c>
      <c r="C496" s="58" t="s">
        <v>798</v>
      </c>
      <c r="D496" s="58" t="s">
        <v>1147</v>
      </c>
      <c r="E496" s="59" t="s">
        <v>1831</v>
      </c>
      <c r="F496" s="59" t="s">
        <v>17</v>
      </c>
      <c r="G496" s="87" t="s">
        <v>1538</v>
      </c>
      <c r="H496" s="60">
        <v>1</v>
      </c>
      <c r="I496" s="61">
        <v>6.6890000000000001</v>
      </c>
      <c r="J496" s="59" t="s">
        <v>25</v>
      </c>
      <c r="K496" s="60">
        <v>50</v>
      </c>
      <c r="L496" s="60">
        <v>25.2</v>
      </c>
      <c r="M496" s="58" t="s">
        <v>31</v>
      </c>
      <c r="N496" s="62">
        <v>85</v>
      </c>
    </row>
    <row r="497" spans="1:14" s="56" customFormat="1" ht="23.25" customHeight="1" x14ac:dyDescent="0.25">
      <c r="A497" s="66" t="s">
        <v>1538</v>
      </c>
      <c r="B497" s="58" t="s">
        <v>218</v>
      </c>
      <c r="C497" s="58" t="s">
        <v>1100</v>
      </c>
      <c r="D497" s="58" t="s">
        <v>1099</v>
      </c>
      <c r="E497" s="59" t="s">
        <v>1831</v>
      </c>
      <c r="F497" s="59" t="s">
        <v>17</v>
      </c>
      <c r="G497" s="87" t="s">
        <v>1538</v>
      </c>
      <c r="H497" s="60">
        <v>1</v>
      </c>
      <c r="I497" s="61">
        <v>6.3129999999999997</v>
      </c>
      <c r="J497" s="59" t="s">
        <v>25</v>
      </c>
      <c r="K497" s="60">
        <v>50</v>
      </c>
      <c r="L497" s="60">
        <v>25.2</v>
      </c>
      <c r="M497" s="58" t="s">
        <v>31</v>
      </c>
      <c r="N497" s="62">
        <v>85</v>
      </c>
    </row>
    <row r="498" spans="1:14" s="56" customFormat="1" ht="23.25" customHeight="1" x14ac:dyDescent="0.25">
      <c r="A498" s="66" t="s">
        <v>1538</v>
      </c>
      <c r="B498" s="58" t="s">
        <v>219</v>
      </c>
      <c r="C498" s="58" t="s">
        <v>1099</v>
      </c>
      <c r="D498" s="58" t="s">
        <v>1101</v>
      </c>
      <c r="E498" s="59" t="s">
        <v>1831</v>
      </c>
      <c r="F498" s="59" t="s">
        <v>17</v>
      </c>
      <c r="G498" s="87" t="s">
        <v>1538</v>
      </c>
      <c r="H498" s="60">
        <v>1</v>
      </c>
      <c r="I498" s="61">
        <v>1.234</v>
      </c>
      <c r="J498" s="59" t="s">
        <v>25</v>
      </c>
      <c r="K498" s="60">
        <v>50</v>
      </c>
      <c r="L498" s="60">
        <v>25.2</v>
      </c>
      <c r="M498" s="58" t="s">
        <v>31</v>
      </c>
      <c r="N498" s="62">
        <v>85</v>
      </c>
    </row>
    <row r="499" spans="1:14" s="56" customFormat="1" ht="23.25" customHeight="1" x14ac:dyDescent="0.25">
      <c r="A499" s="66" t="s">
        <v>1538</v>
      </c>
      <c r="B499" s="58" t="s">
        <v>220</v>
      </c>
      <c r="C499" s="58" t="s">
        <v>1101</v>
      </c>
      <c r="D499" s="58" t="s">
        <v>1102</v>
      </c>
      <c r="E499" s="59" t="s">
        <v>1831</v>
      </c>
      <c r="F499" s="59" t="s">
        <v>17</v>
      </c>
      <c r="G499" s="87" t="s">
        <v>1538</v>
      </c>
      <c r="H499" s="60">
        <v>2</v>
      </c>
      <c r="I499" s="61">
        <v>1.556</v>
      </c>
      <c r="J499" s="59" t="s">
        <v>25</v>
      </c>
      <c r="K499" s="60">
        <v>50</v>
      </c>
      <c r="L499" s="60">
        <v>50.4</v>
      </c>
      <c r="M499" s="58" t="s">
        <v>175</v>
      </c>
      <c r="N499" s="62">
        <v>53.5</v>
      </c>
    </row>
    <row r="500" spans="1:14" s="56" customFormat="1" ht="23.25" customHeight="1" x14ac:dyDescent="0.25">
      <c r="A500" s="66" t="s">
        <v>1538</v>
      </c>
      <c r="B500" s="58" t="s">
        <v>221</v>
      </c>
      <c r="C500" s="58" t="s">
        <v>1102</v>
      </c>
      <c r="D500" s="58" t="s">
        <v>1103</v>
      </c>
      <c r="E500" s="59" t="s">
        <v>1831</v>
      </c>
      <c r="F500" s="59" t="s">
        <v>17</v>
      </c>
      <c r="G500" s="87" t="s">
        <v>1538</v>
      </c>
      <c r="H500" s="60">
        <v>1</v>
      </c>
      <c r="I500" s="61">
        <v>3.1110000000000002</v>
      </c>
      <c r="J500" s="59" t="s">
        <v>25</v>
      </c>
      <c r="K500" s="60">
        <v>50</v>
      </c>
      <c r="L500" s="60">
        <v>26.85</v>
      </c>
      <c r="M500" s="58" t="s">
        <v>187</v>
      </c>
      <c r="N500" s="62">
        <v>99.3</v>
      </c>
    </row>
    <row r="501" spans="1:14" s="56" customFormat="1" ht="23.25" customHeight="1" x14ac:dyDescent="0.25">
      <c r="A501" s="66" t="s">
        <v>1538</v>
      </c>
      <c r="B501" s="58" t="s">
        <v>222</v>
      </c>
      <c r="C501" s="58" t="s">
        <v>1103</v>
      </c>
      <c r="D501" s="58" t="s">
        <v>1104</v>
      </c>
      <c r="E501" s="59" t="s">
        <v>1831</v>
      </c>
      <c r="F501" s="59" t="s">
        <v>17</v>
      </c>
      <c r="G501" s="87" t="s">
        <v>1538</v>
      </c>
      <c r="H501" s="60">
        <v>1</v>
      </c>
      <c r="I501" s="61">
        <v>0.91700000000000004</v>
      </c>
      <c r="J501" s="59" t="s">
        <v>25</v>
      </c>
      <c r="K501" s="60">
        <v>50</v>
      </c>
      <c r="L501" s="60">
        <v>26.85</v>
      </c>
      <c r="M501" s="58" t="s">
        <v>187</v>
      </c>
      <c r="N501" s="62">
        <v>99.3</v>
      </c>
    </row>
    <row r="502" spans="1:14" s="56" customFormat="1" ht="23.25" customHeight="1" x14ac:dyDescent="0.25">
      <c r="A502" s="66" t="s">
        <v>1538</v>
      </c>
      <c r="B502" s="58" t="s">
        <v>223</v>
      </c>
      <c r="C502" s="58" t="s">
        <v>1104</v>
      </c>
      <c r="D502" s="58" t="s">
        <v>679</v>
      </c>
      <c r="E502" s="59" t="s">
        <v>1831</v>
      </c>
      <c r="F502" s="59" t="s">
        <v>17</v>
      </c>
      <c r="G502" s="87" t="s">
        <v>1538</v>
      </c>
      <c r="H502" s="60">
        <v>1</v>
      </c>
      <c r="I502" s="61">
        <v>7.5460000000000003</v>
      </c>
      <c r="J502" s="59" t="s">
        <v>25</v>
      </c>
      <c r="K502" s="60">
        <v>50</v>
      </c>
      <c r="L502" s="60">
        <v>26.85</v>
      </c>
      <c r="M502" s="58" t="s">
        <v>187</v>
      </c>
      <c r="N502" s="62">
        <v>99.3</v>
      </c>
    </row>
    <row r="503" spans="1:14" s="56" customFormat="1" ht="23.25" customHeight="1" x14ac:dyDescent="0.25">
      <c r="A503" s="66" t="s">
        <v>1538</v>
      </c>
      <c r="B503" s="58" t="s">
        <v>224</v>
      </c>
      <c r="C503" s="58" t="s">
        <v>375</v>
      </c>
      <c r="D503" s="58" t="s">
        <v>40</v>
      </c>
      <c r="E503" s="59" t="s">
        <v>1831</v>
      </c>
      <c r="F503" s="59" t="s">
        <v>17</v>
      </c>
      <c r="G503" s="87" t="s">
        <v>1538</v>
      </c>
      <c r="H503" s="60">
        <v>1</v>
      </c>
      <c r="I503" s="61">
        <v>18.190000000000001</v>
      </c>
      <c r="J503" s="59" t="s">
        <v>25</v>
      </c>
      <c r="K503" s="60">
        <v>50</v>
      </c>
      <c r="L503" s="60">
        <v>30.31</v>
      </c>
      <c r="M503" s="58" t="s">
        <v>183</v>
      </c>
      <c r="N503" s="62">
        <v>125.1</v>
      </c>
    </row>
    <row r="504" spans="1:14" s="56" customFormat="1" ht="23.25" customHeight="1" x14ac:dyDescent="0.25">
      <c r="A504" s="66" t="s">
        <v>1538</v>
      </c>
      <c r="B504" s="58" t="s">
        <v>225</v>
      </c>
      <c r="C504" s="58" t="s">
        <v>40</v>
      </c>
      <c r="D504" s="58" t="s">
        <v>1105</v>
      </c>
      <c r="E504" s="59" t="s">
        <v>1831</v>
      </c>
      <c r="F504" s="59" t="s">
        <v>17</v>
      </c>
      <c r="G504" s="87" t="s">
        <v>1538</v>
      </c>
      <c r="H504" s="60">
        <v>1</v>
      </c>
      <c r="I504" s="61">
        <v>2.66</v>
      </c>
      <c r="J504" s="59" t="s">
        <v>25</v>
      </c>
      <c r="K504" s="60">
        <v>50</v>
      </c>
      <c r="L504" s="60">
        <v>26.85</v>
      </c>
      <c r="M504" s="58" t="s">
        <v>187</v>
      </c>
      <c r="N504" s="62">
        <v>99.3</v>
      </c>
    </row>
    <row r="505" spans="1:14" s="56" customFormat="1" ht="23.25" customHeight="1" x14ac:dyDescent="0.25">
      <c r="A505" s="66" t="s">
        <v>1538</v>
      </c>
      <c r="B505" s="58" t="s">
        <v>226</v>
      </c>
      <c r="C505" s="58" t="s">
        <v>1105</v>
      </c>
      <c r="D505" s="58" t="s">
        <v>1106</v>
      </c>
      <c r="E505" s="59" t="s">
        <v>1831</v>
      </c>
      <c r="F505" s="59" t="s">
        <v>17</v>
      </c>
      <c r="G505" s="87" t="s">
        <v>1538</v>
      </c>
      <c r="H505" s="60">
        <v>1</v>
      </c>
      <c r="I505" s="61">
        <v>12.11</v>
      </c>
      <c r="J505" s="59" t="s">
        <v>25</v>
      </c>
      <c r="K505" s="60">
        <v>50</v>
      </c>
      <c r="L505" s="60">
        <v>26.85</v>
      </c>
      <c r="M505" s="58" t="s">
        <v>187</v>
      </c>
      <c r="N505" s="62">
        <v>99.3</v>
      </c>
    </row>
    <row r="506" spans="1:14" s="56" customFormat="1" ht="23.25" customHeight="1" x14ac:dyDescent="0.25">
      <c r="A506" s="66" t="s">
        <v>1538</v>
      </c>
      <c r="B506" s="58" t="s">
        <v>227</v>
      </c>
      <c r="C506" s="58" t="s">
        <v>1106</v>
      </c>
      <c r="D506" s="58" t="s">
        <v>1094</v>
      </c>
      <c r="E506" s="59" t="s">
        <v>1831</v>
      </c>
      <c r="F506" s="59" t="s">
        <v>17</v>
      </c>
      <c r="G506" s="87" t="s">
        <v>1538</v>
      </c>
      <c r="H506" s="60">
        <v>1</v>
      </c>
      <c r="I506" s="61">
        <v>1.82</v>
      </c>
      <c r="J506" s="59" t="s">
        <v>25</v>
      </c>
      <c r="K506" s="60">
        <v>50</v>
      </c>
      <c r="L506" s="60">
        <v>26.85</v>
      </c>
      <c r="M506" s="58" t="s">
        <v>187</v>
      </c>
      <c r="N506" s="62">
        <v>99.3</v>
      </c>
    </row>
    <row r="507" spans="1:14" s="56" customFormat="1" ht="23.25" customHeight="1" x14ac:dyDescent="0.25">
      <c r="A507" s="66" t="s">
        <v>1538</v>
      </c>
      <c r="B507" s="58" t="s">
        <v>228</v>
      </c>
      <c r="C507" s="58" t="s">
        <v>375</v>
      </c>
      <c r="D507" s="58" t="s">
        <v>1148</v>
      </c>
      <c r="E507" s="59" t="s">
        <v>1831</v>
      </c>
      <c r="F507" s="59" t="s">
        <v>17</v>
      </c>
      <c r="G507" s="87" t="s">
        <v>1538</v>
      </c>
      <c r="H507" s="60">
        <v>1</v>
      </c>
      <c r="I507" s="61">
        <v>2.6794899999999999</v>
      </c>
      <c r="J507" s="59" t="s">
        <v>25</v>
      </c>
      <c r="K507" s="60">
        <v>50</v>
      </c>
      <c r="L507" s="60">
        <v>49.8</v>
      </c>
      <c r="M507" s="58" t="s">
        <v>177</v>
      </c>
      <c r="N507" s="62">
        <v>247.8</v>
      </c>
    </row>
    <row r="508" spans="1:14" s="56" customFormat="1" ht="23.25" customHeight="1" x14ac:dyDescent="0.25">
      <c r="A508" s="66" t="s">
        <v>1538</v>
      </c>
      <c r="B508" s="58" t="s">
        <v>229</v>
      </c>
      <c r="C508" s="58" t="s">
        <v>375</v>
      </c>
      <c r="D508" s="58" t="s">
        <v>1148</v>
      </c>
      <c r="E508" s="59" t="s">
        <v>1831</v>
      </c>
      <c r="F508" s="59" t="s">
        <v>17</v>
      </c>
      <c r="G508" s="87" t="s">
        <v>1538</v>
      </c>
      <c r="H508" s="60">
        <v>1</v>
      </c>
      <c r="I508" s="61">
        <v>2.468</v>
      </c>
      <c r="J508" s="59" t="s">
        <v>25</v>
      </c>
      <c r="K508" s="60">
        <v>50</v>
      </c>
      <c r="L508" s="60">
        <v>49.8</v>
      </c>
      <c r="M508" s="58" t="s">
        <v>177</v>
      </c>
      <c r="N508" s="62">
        <v>247.8</v>
      </c>
    </row>
    <row r="509" spans="1:14" s="56" customFormat="1" ht="23.25" customHeight="1" x14ac:dyDescent="0.25">
      <c r="A509" s="66" t="s">
        <v>1538</v>
      </c>
      <c r="B509" s="58" t="s">
        <v>230</v>
      </c>
      <c r="C509" s="58" t="s">
        <v>486</v>
      </c>
      <c r="D509" s="58" t="s">
        <v>479</v>
      </c>
      <c r="E509" s="59" t="s">
        <v>1831</v>
      </c>
      <c r="F509" s="59" t="s">
        <v>17</v>
      </c>
      <c r="G509" s="87" t="s">
        <v>1538</v>
      </c>
      <c r="H509" s="60">
        <v>1</v>
      </c>
      <c r="I509" s="61">
        <v>53.283999999999999</v>
      </c>
      <c r="J509" s="59" t="s">
        <v>25</v>
      </c>
      <c r="K509" s="60">
        <v>69</v>
      </c>
      <c r="L509" s="60">
        <v>77.08</v>
      </c>
      <c r="M509" s="58" t="s">
        <v>231</v>
      </c>
      <c r="N509" s="62">
        <v>298</v>
      </c>
    </row>
    <row r="510" spans="1:14" s="56" customFormat="1" ht="23.25" customHeight="1" x14ac:dyDescent="0.25">
      <c r="A510" s="66" t="s">
        <v>1538</v>
      </c>
      <c r="B510" s="58" t="s">
        <v>244</v>
      </c>
      <c r="C510" s="58" t="s">
        <v>1110</v>
      </c>
      <c r="D510" s="58" t="s">
        <v>172</v>
      </c>
      <c r="E510" s="59" t="s">
        <v>1831</v>
      </c>
      <c r="F510" s="59" t="s">
        <v>17</v>
      </c>
      <c r="G510" s="87" t="s">
        <v>1538</v>
      </c>
      <c r="H510" s="60">
        <v>1</v>
      </c>
      <c r="I510" s="61">
        <v>4</v>
      </c>
      <c r="J510" s="59" t="s">
        <v>25</v>
      </c>
      <c r="K510" s="60">
        <v>66</v>
      </c>
      <c r="L510" s="60">
        <v>29.7</v>
      </c>
      <c r="M510" s="58" t="s">
        <v>26</v>
      </c>
      <c r="N510" s="62">
        <v>70</v>
      </c>
    </row>
    <row r="511" spans="1:14" s="56" customFormat="1" ht="23.25" customHeight="1" x14ac:dyDescent="0.25">
      <c r="A511" s="66" t="s">
        <v>1546</v>
      </c>
      <c r="B511" s="58" t="s">
        <v>1547</v>
      </c>
      <c r="C511" s="58" t="s">
        <v>1112</v>
      </c>
      <c r="D511" s="58" t="s">
        <v>1150</v>
      </c>
      <c r="E511" s="59" t="s">
        <v>1831</v>
      </c>
      <c r="F511" s="59" t="s">
        <v>44</v>
      </c>
      <c r="G511" s="87" t="s">
        <v>1546</v>
      </c>
      <c r="H511" s="60">
        <v>1</v>
      </c>
      <c r="I511" s="61">
        <v>1.8</v>
      </c>
      <c r="J511" s="59" t="s">
        <v>25</v>
      </c>
      <c r="K511" s="60">
        <v>66</v>
      </c>
      <c r="L511" s="60">
        <v>20</v>
      </c>
      <c r="M511" s="58" t="s">
        <v>246</v>
      </c>
      <c r="N511" s="62">
        <v>240</v>
      </c>
    </row>
    <row r="512" spans="1:14" s="56" customFormat="1" ht="23.25" customHeight="1" x14ac:dyDescent="0.25">
      <c r="A512" s="66" t="s">
        <v>1551</v>
      </c>
      <c r="B512" s="58" t="s">
        <v>1552</v>
      </c>
      <c r="C512" s="58" t="s">
        <v>1235</v>
      </c>
      <c r="D512" s="58" t="s">
        <v>1983</v>
      </c>
      <c r="E512" s="59" t="s">
        <v>1831</v>
      </c>
      <c r="F512" s="59" t="s">
        <v>44</v>
      </c>
      <c r="G512" s="87" t="s">
        <v>1984</v>
      </c>
      <c r="H512" s="60">
        <v>1</v>
      </c>
      <c r="I512" s="61">
        <v>28.1</v>
      </c>
      <c r="J512" s="59" t="s">
        <v>25</v>
      </c>
      <c r="K512" s="60">
        <v>220</v>
      </c>
      <c r="L512" s="60">
        <v>180</v>
      </c>
      <c r="M512" s="58" t="s">
        <v>84</v>
      </c>
      <c r="N512" s="62">
        <v>405.17</v>
      </c>
    </row>
    <row r="513" spans="1:14" s="56" customFormat="1" ht="23.25" customHeight="1" x14ac:dyDescent="0.25">
      <c r="A513" s="66" t="s">
        <v>1551</v>
      </c>
      <c r="B513" s="58" t="s">
        <v>1823</v>
      </c>
      <c r="C513" s="58" t="s">
        <v>1983</v>
      </c>
      <c r="D513" s="58" t="s">
        <v>1332</v>
      </c>
      <c r="E513" s="59" t="s">
        <v>1831</v>
      </c>
      <c r="F513" s="59" t="s">
        <v>44</v>
      </c>
      <c r="G513" s="87" t="s">
        <v>1984</v>
      </c>
      <c r="H513" s="60">
        <v>1</v>
      </c>
      <c r="I513" s="61">
        <v>33.86</v>
      </c>
      <c r="J513" s="59" t="s">
        <v>25</v>
      </c>
      <c r="K513" s="60">
        <v>60</v>
      </c>
      <c r="L513" s="60">
        <v>32</v>
      </c>
      <c r="M513" s="58" t="s">
        <v>26</v>
      </c>
      <c r="N513" s="62">
        <v>240</v>
      </c>
    </row>
    <row r="514" spans="1:14" s="56" customFormat="1" ht="23.25" customHeight="1" x14ac:dyDescent="0.25">
      <c r="A514" s="66" t="s">
        <v>1551</v>
      </c>
      <c r="B514" s="58" t="s">
        <v>1985</v>
      </c>
      <c r="C514" s="58" t="s">
        <v>1986</v>
      </c>
      <c r="D514" s="58" t="s">
        <v>1987</v>
      </c>
      <c r="E514" s="59" t="s">
        <v>1831</v>
      </c>
      <c r="F514" s="59" t="s">
        <v>44</v>
      </c>
      <c r="G514" s="87" t="s">
        <v>1984</v>
      </c>
      <c r="H514" s="60">
        <v>1</v>
      </c>
      <c r="I514" s="61">
        <v>18.100000000000001</v>
      </c>
      <c r="J514" s="59" t="s">
        <v>25</v>
      </c>
      <c r="K514" s="60">
        <v>60</v>
      </c>
      <c r="L514" s="60">
        <v>40</v>
      </c>
      <c r="M514" s="58" t="s">
        <v>26</v>
      </c>
      <c r="N514" s="62">
        <v>240</v>
      </c>
    </row>
    <row r="515" spans="1:14" s="56" customFormat="1" ht="23.25" customHeight="1" x14ac:dyDescent="0.25">
      <c r="A515" s="66" t="s">
        <v>1551</v>
      </c>
      <c r="B515" s="58" t="s">
        <v>1553</v>
      </c>
      <c r="C515" s="58" t="s">
        <v>353</v>
      </c>
      <c r="D515" s="58" t="s">
        <v>1987</v>
      </c>
      <c r="E515" s="59" t="s">
        <v>1831</v>
      </c>
      <c r="F515" s="59" t="s">
        <v>44</v>
      </c>
      <c r="G515" s="87" t="s">
        <v>1984</v>
      </c>
      <c r="H515" s="60">
        <v>1</v>
      </c>
      <c r="I515" s="61">
        <v>31</v>
      </c>
      <c r="J515" s="59" t="s">
        <v>25</v>
      </c>
      <c r="K515" s="60">
        <v>60</v>
      </c>
      <c r="L515" s="60">
        <v>40</v>
      </c>
      <c r="M515" s="58" t="s">
        <v>26</v>
      </c>
      <c r="N515" s="62">
        <v>240</v>
      </c>
    </row>
    <row r="516" spans="1:14" s="56" customFormat="1" ht="23.25" customHeight="1" x14ac:dyDescent="0.25">
      <c r="A516" s="66" t="s">
        <v>1551</v>
      </c>
      <c r="B516" s="58" t="s">
        <v>1804</v>
      </c>
      <c r="C516" s="58" t="s">
        <v>353</v>
      </c>
      <c r="D516" s="58" t="s">
        <v>1986</v>
      </c>
      <c r="E516" s="59" t="s">
        <v>1831</v>
      </c>
      <c r="F516" s="59" t="s">
        <v>44</v>
      </c>
      <c r="G516" s="87" t="s">
        <v>1984</v>
      </c>
      <c r="H516" s="60">
        <v>1</v>
      </c>
      <c r="I516" s="61">
        <v>23.4</v>
      </c>
      <c r="J516" s="59" t="s">
        <v>25</v>
      </c>
      <c r="K516" s="60">
        <v>60</v>
      </c>
      <c r="L516" s="60">
        <v>40</v>
      </c>
      <c r="M516" s="58" t="s">
        <v>26</v>
      </c>
      <c r="N516" s="62">
        <v>240</v>
      </c>
    </row>
    <row r="517" spans="1:14" s="56" customFormat="1" ht="23.25" customHeight="1" x14ac:dyDescent="0.25">
      <c r="A517" s="66" t="s">
        <v>1589</v>
      </c>
      <c r="B517" s="58" t="s">
        <v>2322</v>
      </c>
      <c r="C517" s="58" t="s">
        <v>2323</v>
      </c>
      <c r="D517" s="58" t="s">
        <v>1995</v>
      </c>
      <c r="E517" s="59" t="s">
        <v>1831</v>
      </c>
      <c r="F517" s="59" t="s">
        <v>44</v>
      </c>
      <c r="G517" s="87" t="s">
        <v>1589</v>
      </c>
      <c r="H517" s="60">
        <v>1</v>
      </c>
      <c r="I517" s="61">
        <v>12.34</v>
      </c>
      <c r="J517" s="59" t="s">
        <v>25</v>
      </c>
      <c r="K517" s="60">
        <v>60</v>
      </c>
      <c r="L517" s="60">
        <v>33.46</v>
      </c>
      <c r="M517" s="58" t="s">
        <v>301</v>
      </c>
      <c r="N517" s="62">
        <v>120</v>
      </c>
    </row>
    <row r="518" spans="1:14" s="56" customFormat="1" ht="23.25" customHeight="1" x14ac:dyDescent="0.25">
      <c r="A518" s="66" t="s">
        <v>1589</v>
      </c>
      <c r="B518" s="58" t="s">
        <v>2324</v>
      </c>
      <c r="C518" s="58" t="s">
        <v>2323</v>
      </c>
      <c r="D518" s="58" t="s">
        <v>686</v>
      </c>
      <c r="E518" s="59" t="s">
        <v>1831</v>
      </c>
      <c r="F518" s="59" t="s">
        <v>44</v>
      </c>
      <c r="G518" s="87" t="s">
        <v>1589</v>
      </c>
      <c r="H518" s="60">
        <v>1</v>
      </c>
      <c r="I518" s="61">
        <v>7.14</v>
      </c>
      <c r="J518" s="59" t="s">
        <v>25</v>
      </c>
      <c r="K518" s="60">
        <v>60</v>
      </c>
      <c r="L518" s="60">
        <v>33.46</v>
      </c>
      <c r="M518" s="58" t="s">
        <v>301</v>
      </c>
      <c r="N518" s="62">
        <v>120</v>
      </c>
    </row>
    <row r="519" spans="1:14" s="56" customFormat="1" ht="23.25" customHeight="1" x14ac:dyDescent="0.25">
      <c r="A519" s="66" t="s">
        <v>1589</v>
      </c>
      <c r="B519" s="58" t="s">
        <v>2325</v>
      </c>
      <c r="C519" s="58" t="s">
        <v>2323</v>
      </c>
      <c r="D519" s="58" t="s">
        <v>353</v>
      </c>
      <c r="E519" s="59" t="s">
        <v>1831</v>
      </c>
      <c r="F519" s="59" t="s">
        <v>44</v>
      </c>
      <c r="G519" s="87" t="s">
        <v>1589</v>
      </c>
      <c r="H519" s="60">
        <v>1</v>
      </c>
      <c r="I519" s="61">
        <v>31.1</v>
      </c>
      <c r="J519" s="59" t="s">
        <v>25</v>
      </c>
      <c r="K519" s="60">
        <v>60</v>
      </c>
      <c r="L519" s="60">
        <v>33.46</v>
      </c>
      <c r="M519" s="58" t="s">
        <v>301</v>
      </c>
      <c r="N519" s="62">
        <v>120</v>
      </c>
    </row>
    <row r="520" spans="1:14" s="56" customFormat="1" ht="23.25" customHeight="1" x14ac:dyDescent="0.25">
      <c r="A520" s="57" t="s">
        <v>1589</v>
      </c>
      <c r="B520" s="58" t="s">
        <v>1805</v>
      </c>
      <c r="C520" s="58" t="s">
        <v>1806</v>
      </c>
      <c r="D520" s="58" t="s">
        <v>1984</v>
      </c>
      <c r="E520" s="59" t="s">
        <v>1831</v>
      </c>
      <c r="F520" s="59" t="s">
        <v>44</v>
      </c>
      <c r="G520" s="88" t="s">
        <v>1589</v>
      </c>
      <c r="H520" s="60">
        <v>1</v>
      </c>
      <c r="I520" s="61">
        <v>12.53</v>
      </c>
      <c r="J520" s="59" t="s">
        <v>25</v>
      </c>
      <c r="K520" s="60">
        <v>60</v>
      </c>
      <c r="L520" s="60">
        <v>33.46</v>
      </c>
      <c r="M520" s="58" t="s">
        <v>301</v>
      </c>
      <c r="N520" s="62">
        <v>120</v>
      </c>
    </row>
    <row r="521" spans="1:14" s="56" customFormat="1" ht="23.25" customHeight="1" x14ac:dyDescent="0.25">
      <c r="A521" s="57" t="s">
        <v>1589</v>
      </c>
      <c r="B521" s="58" t="s">
        <v>1988</v>
      </c>
      <c r="C521" s="58" t="s">
        <v>1353</v>
      </c>
      <c r="D521" s="58" t="s">
        <v>1806</v>
      </c>
      <c r="E521" s="59" t="s">
        <v>1831</v>
      </c>
      <c r="F521" s="59" t="s">
        <v>44</v>
      </c>
      <c r="G521" s="88" t="s">
        <v>1589</v>
      </c>
      <c r="H521" s="60">
        <v>1</v>
      </c>
      <c r="I521" s="61">
        <v>11.52</v>
      </c>
      <c r="J521" s="59" t="s">
        <v>25</v>
      </c>
      <c r="K521" s="60">
        <v>60</v>
      </c>
      <c r="L521" s="60">
        <v>33.46</v>
      </c>
      <c r="M521" s="58" t="s">
        <v>301</v>
      </c>
      <c r="N521" s="62">
        <v>120</v>
      </c>
    </row>
    <row r="522" spans="1:14" s="56" customFormat="1" ht="23.25" customHeight="1" x14ac:dyDescent="0.25">
      <c r="A522" s="57" t="s">
        <v>1589</v>
      </c>
      <c r="B522" s="58" t="s">
        <v>433</v>
      </c>
      <c r="C522" s="58" t="s">
        <v>2323</v>
      </c>
      <c r="D522" s="58" t="s">
        <v>1999</v>
      </c>
      <c r="E522" s="59" t="s">
        <v>1831</v>
      </c>
      <c r="F522" s="59" t="s">
        <v>44</v>
      </c>
      <c r="G522" s="88" t="s">
        <v>1589</v>
      </c>
      <c r="H522" s="60">
        <v>1</v>
      </c>
      <c r="I522" s="61">
        <v>11.38</v>
      </c>
      <c r="J522" s="59" t="s">
        <v>25</v>
      </c>
      <c r="K522" s="60">
        <v>60</v>
      </c>
      <c r="L522" s="60">
        <v>33.46</v>
      </c>
      <c r="M522" s="58" t="s">
        <v>301</v>
      </c>
      <c r="N522" s="62">
        <v>120</v>
      </c>
    </row>
    <row r="523" spans="1:14" s="56" customFormat="1" ht="23.25" customHeight="1" x14ac:dyDescent="0.25">
      <c r="A523" s="66" t="s">
        <v>1589</v>
      </c>
      <c r="B523" s="58" t="s">
        <v>434</v>
      </c>
      <c r="C523" s="58" t="s">
        <v>2001</v>
      </c>
      <c r="D523" s="58" t="s">
        <v>353</v>
      </c>
      <c r="E523" s="59" t="s">
        <v>1831</v>
      </c>
      <c r="F523" s="59" t="s">
        <v>44</v>
      </c>
      <c r="G523" s="87" t="s">
        <v>1589</v>
      </c>
      <c r="H523" s="60">
        <v>1</v>
      </c>
      <c r="I523" s="61">
        <v>43.02</v>
      </c>
      <c r="J523" s="59" t="s">
        <v>25</v>
      </c>
      <c r="K523" s="60">
        <v>60</v>
      </c>
      <c r="L523" s="60">
        <v>33.46</v>
      </c>
      <c r="M523" s="58" t="s">
        <v>301</v>
      </c>
      <c r="N523" s="62">
        <v>120</v>
      </c>
    </row>
    <row r="524" spans="1:14" s="56" customFormat="1" ht="23.25" customHeight="1" x14ac:dyDescent="0.25">
      <c r="A524" s="66" t="s">
        <v>1589</v>
      </c>
      <c r="B524" s="58" t="s">
        <v>431</v>
      </c>
      <c r="C524" s="58" t="s">
        <v>353</v>
      </c>
      <c r="D524" s="58" t="s">
        <v>1989</v>
      </c>
      <c r="E524" s="59" t="s">
        <v>1831</v>
      </c>
      <c r="F524" s="59" t="s">
        <v>44</v>
      </c>
      <c r="G524" s="87" t="s">
        <v>1589</v>
      </c>
      <c r="H524" s="60">
        <v>1</v>
      </c>
      <c r="I524" s="61">
        <v>34.81</v>
      </c>
      <c r="J524" s="59" t="s">
        <v>25</v>
      </c>
      <c r="K524" s="60">
        <v>60</v>
      </c>
      <c r="L524" s="60">
        <v>33.46</v>
      </c>
      <c r="M524" s="58" t="s">
        <v>301</v>
      </c>
      <c r="N524" s="62">
        <v>120</v>
      </c>
    </row>
    <row r="525" spans="1:14" s="56" customFormat="1" ht="23.25" customHeight="1" x14ac:dyDescent="0.25">
      <c r="A525" s="66" t="s">
        <v>1589</v>
      </c>
      <c r="B525" s="58" t="s">
        <v>1990</v>
      </c>
      <c r="C525" s="58" t="s">
        <v>1991</v>
      </c>
      <c r="D525" s="58" t="s">
        <v>1992</v>
      </c>
      <c r="E525" s="59" t="s">
        <v>1831</v>
      </c>
      <c r="F525" s="59" t="s">
        <v>44</v>
      </c>
      <c r="G525" s="87" t="s">
        <v>1589</v>
      </c>
      <c r="H525" s="60">
        <v>1</v>
      </c>
      <c r="I525" s="61">
        <v>1.61</v>
      </c>
      <c r="J525" s="59" t="s">
        <v>25</v>
      </c>
      <c r="K525" s="60">
        <v>60</v>
      </c>
      <c r="L525" s="60">
        <v>33.46</v>
      </c>
      <c r="M525" s="58" t="s">
        <v>301</v>
      </c>
      <c r="N525" s="62">
        <v>120</v>
      </c>
    </row>
    <row r="526" spans="1:14" s="56" customFormat="1" ht="23.25" customHeight="1" x14ac:dyDescent="0.25">
      <c r="A526" s="66" t="s">
        <v>1589</v>
      </c>
      <c r="B526" s="58" t="s">
        <v>432</v>
      </c>
      <c r="C526" s="58" t="s">
        <v>353</v>
      </c>
      <c r="D526" s="58" t="s">
        <v>1993</v>
      </c>
      <c r="E526" s="59" t="s">
        <v>1831</v>
      </c>
      <c r="F526" s="59" t="s">
        <v>44</v>
      </c>
      <c r="G526" s="87" t="s">
        <v>1589</v>
      </c>
      <c r="H526" s="60">
        <v>1</v>
      </c>
      <c r="I526" s="61">
        <v>39.49</v>
      </c>
      <c r="J526" s="59" t="s">
        <v>25</v>
      </c>
      <c r="K526" s="60">
        <v>60</v>
      </c>
      <c r="L526" s="60">
        <v>33.46</v>
      </c>
      <c r="M526" s="58" t="s">
        <v>301</v>
      </c>
      <c r="N526" s="62">
        <v>120</v>
      </c>
    </row>
    <row r="527" spans="1:14" s="56" customFormat="1" ht="23.25" customHeight="1" x14ac:dyDescent="0.25">
      <c r="A527" s="66" t="s">
        <v>1589</v>
      </c>
      <c r="B527" s="58" t="s">
        <v>1994</v>
      </c>
      <c r="C527" s="58" t="s">
        <v>686</v>
      </c>
      <c r="D527" s="58" t="s">
        <v>1995</v>
      </c>
      <c r="E527" s="59" t="s">
        <v>1831</v>
      </c>
      <c r="F527" s="59" t="s">
        <v>44</v>
      </c>
      <c r="G527" s="87" t="s">
        <v>1589</v>
      </c>
      <c r="H527" s="60">
        <v>1</v>
      </c>
      <c r="I527" s="61">
        <v>4.93</v>
      </c>
      <c r="J527" s="59" t="s">
        <v>25</v>
      </c>
      <c r="K527" s="60">
        <v>60</v>
      </c>
      <c r="L527" s="60">
        <v>33.46</v>
      </c>
      <c r="M527" s="58" t="s">
        <v>26</v>
      </c>
      <c r="N527" s="62">
        <v>120</v>
      </c>
    </row>
    <row r="528" spans="1:14" s="56" customFormat="1" ht="23.25" customHeight="1" x14ac:dyDescent="0.25">
      <c r="A528" s="66" t="s">
        <v>1589</v>
      </c>
      <c r="B528" s="58" t="s">
        <v>1349</v>
      </c>
      <c r="C528" s="58" t="s">
        <v>1352</v>
      </c>
      <c r="D528" s="58" t="s">
        <v>1351</v>
      </c>
      <c r="E528" s="59" t="s">
        <v>1831</v>
      </c>
      <c r="F528" s="59" t="s">
        <v>44</v>
      </c>
      <c r="G528" s="87" t="s">
        <v>1589</v>
      </c>
      <c r="H528" s="60">
        <v>1</v>
      </c>
      <c r="I528" s="61">
        <v>6.4</v>
      </c>
      <c r="J528" s="59" t="s">
        <v>25</v>
      </c>
      <c r="K528" s="60">
        <v>60</v>
      </c>
      <c r="L528" s="60">
        <v>33.46</v>
      </c>
      <c r="M528" s="58" t="s">
        <v>301</v>
      </c>
      <c r="N528" s="62">
        <v>120</v>
      </c>
    </row>
    <row r="529" spans="1:14" s="56" customFormat="1" ht="23.25" customHeight="1" x14ac:dyDescent="0.25">
      <c r="A529" s="66" t="s">
        <v>1589</v>
      </c>
      <c r="B529" s="58" t="s">
        <v>1350</v>
      </c>
      <c r="C529" s="58" t="s">
        <v>121</v>
      </c>
      <c r="D529" s="58" t="s">
        <v>1351</v>
      </c>
      <c r="E529" s="59" t="s">
        <v>1831</v>
      </c>
      <c r="F529" s="59" t="s">
        <v>44</v>
      </c>
      <c r="G529" s="87" t="s">
        <v>1589</v>
      </c>
      <c r="H529" s="60">
        <v>1</v>
      </c>
      <c r="I529" s="61">
        <v>8.3000000000000007</v>
      </c>
      <c r="J529" s="59" t="s">
        <v>25</v>
      </c>
      <c r="K529" s="60">
        <v>60</v>
      </c>
      <c r="L529" s="60">
        <v>33.46</v>
      </c>
      <c r="M529" s="58" t="s">
        <v>301</v>
      </c>
      <c r="N529" s="62">
        <v>120</v>
      </c>
    </row>
    <row r="530" spans="1:14" s="56" customFormat="1" ht="23.25" customHeight="1" x14ac:dyDescent="0.25">
      <c r="A530" s="66" t="s">
        <v>1589</v>
      </c>
      <c r="B530" s="58" t="s">
        <v>1996</v>
      </c>
      <c r="C530" s="58" t="s">
        <v>1997</v>
      </c>
      <c r="D530" s="58" t="s">
        <v>1353</v>
      </c>
      <c r="E530" s="59" t="s">
        <v>1831</v>
      </c>
      <c r="F530" s="59" t="s">
        <v>44</v>
      </c>
      <c r="G530" s="87" t="s">
        <v>1589</v>
      </c>
      <c r="H530" s="60">
        <v>1</v>
      </c>
      <c r="I530" s="61">
        <v>3.8</v>
      </c>
      <c r="J530" s="59" t="s">
        <v>25</v>
      </c>
      <c r="K530" s="60">
        <v>60</v>
      </c>
      <c r="L530" s="60">
        <v>33.46</v>
      </c>
      <c r="M530" s="58" t="s">
        <v>301</v>
      </c>
      <c r="N530" s="62">
        <v>120</v>
      </c>
    </row>
    <row r="531" spans="1:14" s="56" customFormat="1" ht="23.25" customHeight="1" x14ac:dyDescent="0.25">
      <c r="A531" s="66" t="s">
        <v>1589</v>
      </c>
      <c r="B531" s="58" t="s">
        <v>1998</v>
      </c>
      <c r="C531" s="58" t="s">
        <v>2323</v>
      </c>
      <c r="D531" s="58" t="s">
        <v>1999</v>
      </c>
      <c r="E531" s="59" t="s">
        <v>1831</v>
      </c>
      <c r="F531" s="59" t="s">
        <v>44</v>
      </c>
      <c r="G531" s="87" t="s">
        <v>1589</v>
      </c>
      <c r="H531" s="60">
        <v>1</v>
      </c>
      <c r="I531" s="61">
        <v>11.38</v>
      </c>
      <c r="J531" s="59" t="s">
        <v>25</v>
      </c>
      <c r="K531" s="60">
        <v>60</v>
      </c>
      <c r="L531" s="60">
        <v>33.46</v>
      </c>
      <c r="M531" s="58" t="s">
        <v>301</v>
      </c>
      <c r="N531" s="62">
        <v>120</v>
      </c>
    </row>
    <row r="532" spans="1:14" s="56" customFormat="1" ht="23.25" customHeight="1" x14ac:dyDescent="0.25">
      <c r="A532" s="66" t="s">
        <v>1589</v>
      </c>
      <c r="B532" s="58" t="s">
        <v>2000</v>
      </c>
      <c r="C532" s="58" t="s">
        <v>2323</v>
      </c>
      <c r="D532" s="58" t="s">
        <v>2001</v>
      </c>
      <c r="E532" s="59" t="s">
        <v>1831</v>
      </c>
      <c r="F532" s="59" t="s">
        <v>44</v>
      </c>
      <c r="G532" s="87" t="s">
        <v>1589</v>
      </c>
      <c r="H532" s="60">
        <v>1</v>
      </c>
      <c r="I532" s="61">
        <v>11.3</v>
      </c>
      <c r="J532" s="59" t="s">
        <v>25</v>
      </c>
      <c r="K532" s="60">
        <v>60</v>
      </c>
      <c r="L532" s="60">
        <v>33.46</v>
      </c>
      <c r="M532" s="58" t="s">
        <v>301</v>
      </c>
      <c r="N532" s="62">
        <v>120</v>
      </c>
    </row>
    <row r="533" spans="1:14" s="56" customFormat="1" ht="23.25" customHeight="1" x14ac:dyDescent="0.25">
      <c r="A533" s="66" t="s">
        <v>1589</v>
      </c>
      <c r="B533" s="58" t="s">
        <v>428</v>
      </c>
      <c r="C533" s="58" t="s">
        <v>121</v>
      </c>
      <c r="D533" s="58" t="s">
        <v>1351</v>
      </c>
      <c r="E533" s="59" t="s">
        <v>1831</v>
      </c>
      <c r="F533" s="59" t="s">
        <v>44</v>
      </c>
      <c r="G533" s="87" t="s">
        <v>1589</v>
      </c>
      <c r="H533" s="60">
        <v>1</v>
      </c>
      <c r="I533" s="61">
        <v>8.3000000000000007</v>
      </c>
      <c r="J533" s="59" t="s">
        <v>25</v>
      </c>
      <c r="K533" s="60">
        <v>60</v>
      </c>
      <c r="L533" s="60">
        <v>33.46</v>
      </c>
      <c r="M533" s="58" t="s">
        <v>31</v>
      </c>
      <c r="N533" s="62">
        <v>120</v>
      </c>
    </row>
    <row r="534" spans="1:14" s="56" customFormat="1" ht="23.25" customHeight="1" x14ac:dyDescent="0.25">
      <c r="A534" s="66" t="s">
        <v>1589</v>
      </c>
      <c r="B534" s="58" t="s">
        <v>429</v>
      </c>
      <c r="C534" s="58" t="s">
        <v>121</v>
      </c>
      <c r="D534" s="58" t="s">
        <v>2002</v>
      </c>
      <c r="E534" s="59" t="s">
        <v>1831</v>
      </c>
      <c r="F534" s="59" t="s">
        <v>44</v>
      </c>
      <c r="G534" s="87" t="s">
        <v>1589</v>
      </c>
      <c r="H534" s="60">
        <v>1</v>
      </c>
      <c r="I534" s="61">
        <v>16.829999999999998</v>
      </c>
      <c r="J534" s="59" t="s">
        <v>25</v>
      </c>
      <c r="K534" s="60">
        <v>60</v>
      </c>
      <c r="L534" s="60">
        <v>33.46</v>
      </c>
      <c r="M534" s="58" t="s">
        <v>31</v>
      </c>
      <c r="N534" s="62">
        <v>120</v>
      </c>
    </row>
    <row r="535" spans="1:14" s="56" customFormat="1" ht="23.25" customHeight="1" x14ac:dyDescent="0.25">
      <c r="A535" s="57" t="s">
        <v>1589</v>
      </c>
      <c r="B535" s="58" t="s">
        <v>430</v>
      </c>
      <c r="C535" s="58" t="s">
        <v>121</v>
      </c>
      <c r="D535" s="58" t="s">
        <v>1352</v>
      </c>
      <c r="E535" s="59" t="s">
        <v>1831</v>
      </c>
      <c r="F535" s="59" t="s">
        <v>44</v>
      </c>
      <c r="G535" s="88" t="s">
        <v>1589</v>
      </c>
      <c r="H535" s="60">
        <v>1</v>
      </c>
      <c r="I535" s="61">
        <v>6.93</v>
      </c>
      <c r="J535" s="59" t="s">
        <v>25</v>
      </c>
      <c r="K535" s="60">
        <v>60</v>
      </c>
      <c r="L535" s="60">
        <v>33.46</v>
      </c>
      <c r="M535" s="58" t="s">
        <v>31</v>
      </c>
      <c r="N535" s="62">
        <v>120</v>
      </c>
    </row>
    <row r="536" spans="1:14" s="56" customFormat="1" ht="23.25" customHeight="1" x14ac:dyDescent="0.25">
      <c r="A536" s="66" t="s">
        <v>1589</v>
      </c>
      <c r="B536" s="58" t="s">
        <v>435</v>
      </c>
      <c r="C536" s="58" t="s">
        <v>2326</v>
      </c>
      <c r="D536" s="58" t="s">
        <v>2003</v>
      </c>
      <c r="E536" s="59" t="s">
        <v>1831</v>
      </c>
      <c r="F536" s="59" t="s">
        <v>44</v>
      </c>
      <c r="G536" s="87" t="s">
        <v>1589</v>
      </c>
      <c r="H536" s="60">
        <v>1</v>
      </c>
      <c r="I536" s="61">
        <v>52.78</v>
      </c>
      <c r="J536" s="59" t="s">
        <v>25</v>
      </c>
      <c r="K536" s="60">
        <v>60</v>
      </c>
      <c r="L536" s="60">
        <v>33.46</v>
      </c>
      <c r="M536" s="58" t="s">
        <v>2004</v>
      </c>
      <c r="N536" s="62">
        <v>120</v>
      </c>
    </row>
    <row r="537" spans="1:14" s="56" customFormat="1" ht="23.25" customHeight="1" x14ac:dyDescent="0.25">
      <c r="A537" s="66" t="s">
        <v>1589</v>
      </c>
      <c r="B537" s="58" t="s">
        <v>2005</v>
      </c>
      <c r="C537" s="58" t="s">
        <v>2317</v>
      </c>
      <c r="D537" s="58" t="s">
        <v>2006</v>
      </c>
      <c r="E537" s="59" t="s">
        <v>1831</v>
      </c>
      <c r="F537" s="59" t="s">
        <v>44</v>
      </c>
      <c r="G537" s="87" t="s">
        <v>1589</v>
      </c>
      <c r="H537" s="60">
        <v>1</v>
      </c>
      <c r="I537" s="61">
        <v>41.16</v>
      </c>
      <c r="J537" s="59" t="s">
        <v>25</v>
      </c>
      <c r="K537" s="60">
        <v>60</v>
      </c>
      <c r="L537" s="60">
        <v>33.46</v>
      </c>
      <c r="M537" s="58" t="s">
        <v>31</v>
      </c>
      <c r="N537" s="62">
        <v>120</v>
      </c>
    </row>
    <row r="538" spans="1:14" s="56" customFormat="1" ht="23.25" customHeight="1" x14ac:dyDescent="0.25">
      <c r="A538" s="66" t="s">
        <v>1589</v>
      </c>
      <c r="B538" s="58" t="s">
        <v>2007</v>
      </c>
      <c r="C538" s="58" t="s">
        <v>2003</v>
      </c>
      <c r="D538" s="58" t="s">
        <v>2008</v>
      </c>
      <c r="E538" s="59" t="s">
        <v>1831</v>
      </c>
      <c r="F538" s="59" t="s">
        <v>44</v>
      </c>
      <c r="G538" s="87" t="s">
        <v>1589</v>
      </c>
      <c r="H538" s="60">
        <v>1</v>
      </c>
      <c r="I538" s="61">
        <v>103.36</v>
      </c>
      <c r="J538" s="59" t="s">
        <v>25</v>
      </c>
      <c r="K538" s="60">
        <v>60</v>
      </c>
      <c r="L538" s="60">
        <v>33.46</v>
      </c>
      <c r="M538" s="58" t="s">
        <v>31</v>
      </c>
      <c r="N538" s="62">
        <v>120</v>
      </c>
    </row>
    <row r="539" spans="1:14" s="56" customFormat="1" ht="23.25" customHeight="1" x14ac:dyDescent="0.25">
      <c r="A539" s="66" t="s">
        <v>525</v>
      </c>
      <c r="B539" s="58" t="s">
        <v>2009</v>
      </c>
      <c r="C539" s="58" t="s">
        <v>1783</v>
      </c>
      <c r="D539" s="58" t="s">
        <v>23</v>
      </c>
      <c r="E539" s="59" t="s">
        <v>1979</v>
      </c>
      <c r="F539" s="59" t="s">
        <v>17</v>
      </c>
      <c r="G539" s="87" t="s">
        <v>2283</v>
      </c>
      <c r="H539" s="60">
        <v>1</v>
      </c>
      <c r="I539" s="61">
        <v>5.5</v>
      </c>
      <c r="J539" s="59" t="s">
        <v>25</v>
      </c>
      <c r="K539" s="60">
        <v>60</v>
      </c>
      <c r="L539" s="60">
        <v>425</v>
      </c>
      <c r="M539" s="58" t="s">
        <v>2010</v>
      </c>
      <c r="N539" s="62">
        <v>177.4</v>
      </c>
    </row>
    <row r="540" spans="1:14" s="56" customFormat="1" ht="23.25" customHeight="1" x14ac:dyDescent="0.25">
      <c r="A540" s="66" t="s">
        <v>525</v>
      </c>
      <c r="B540" s="58" t="s">
        <v>524</v>
      </c>
      <c r="C540" s="58" t="s">
        <v>923</v>
      </c>
      <c r="D540" s="58" t="s">
        <v>2011</v>
      </c>
      <c r="E540" s="59" t="s">
        <v>1831</v>
      </c>
      <c r="F540" s="59" t="s">
        <v>44</v>
      </c>
      <c r="G540" s="87" t="s">
        <v>2283</v>
      </c>
      <c r="H540" s="60">
        <v>1</v>
      </c>
      <c r="I540" s="61">
        <v>124</v>
      </c>
      <c r="J540" s="59" t="s">
        <v>25</v>
      </c>
      <c r="K540" s="60">
        <v>138</v>
      </c>
      <c r="L540" s="60">
        <v>45</v>
      </c>
      <c r="M540" s="58" t="s">
        <v>26</v>
      </c>
      <c r="N540" s="62">
        <v>240</v>
      </c>
    </row>
    <row r="541" spans="1:14" s="56" customFormat="1" ht="23.25" customHeight="1" x14ac:dyDescent="0.25">
      <c r="A541" s="66" t="s">
        <v>525</v>
      </c>
      <c r="B541" s="58" t="s">
        <v>526</v>
      </c>
      <c r="C541" s="58" t="s">
        <v>2011</v>
      </c>
      <c r="D541" s="58" t="s">
        <v>1104</v>
      </c>
      <c r="E541" s="59" t="s">
        <v>1831</v>
      </c>
      <c r="F541" s="59" t="s">
        <v>44</v>
      </c>
      <c r="G541" s="87" t="s">
        <v>2283</v>
      </c>
      <c r="H541" s="60">
        <v>1</v>
      </c>
      <c r="I541" s="61">
        <v>25</v>
      </c>
      <c r="J541" s="59" t="s">
        <v>25</v>
      </c>
      <c r="K541" s="60">
        <v>138</v>
      </c>
      <c r="L541" s="60">
        <v>45</v>
      </c>
      <c r="M541" s="58" t="s">
        <v>26</v>
      </c>
      <c r="N541" s="62">
        <v>240</v>
      </c>
    </row>
    <row r="542" spans="1:14" s="56" customFormat="1" ht="23.25" customHeight="1" x14ac:dyDescent="0.25">
      <c r="A542" s="66" t="s">
        <v>525</v>
      </c>
      <c r="B542" s="58" t="s">
        <v>527</v>
      </c>
      <c r="C542" s="58" t="s">
        <v>1104</v>
      </c>
      <c r="D542" s="58" t="s">
        <v>1327</v>
      </c>
      <c r="E542" s="59" t="s">
        <v>1831</v>
      </c>
      <c r="F542" s="59" t="s">
        <v>44</v>
      </c>
      <c r="G542" s="87" t="s">
        <v>2283</v>
      </c>
      <c r="H542" s="60">
        <v>1</v>
      </c>
      <c r="I542" s="61">
        <v>80.8</v>
      </c>
      <c r="J542" s="59" t="s">
        <v>25</v>
      </c>
      <c r="K542" s="60">
        <v>138</v>
      </c>
      <c r="L542" s="60">
        <v>45</v>
      </c>
      <c r="M542" s="58" t="s">
        <v>26</v>
      </c>
      <c r="N542" s="62">
        <v>240</v>
      </c>
    </row>
    <row r="543" spans="1:14" s="56" customFormat="1" ht="23.25" customHeight="1" x14ac:dyDescent="0.25">
      <c r="A543" s="66" t="s">
        <v>525</v>
      </c>
      <c r="B543" s="58" t="s">
        <v>528</v>
      </c>
      <c r="C543" s="58" t="s">
        <v>2012</v>
      </c>
      <c r="D543" s="58" t="s">
        <v>1327</v>
      </c>
      <c r="E543" s="59" t="s">
        <v>1831</v>
      </c>
      <c r="F543" s="59" t="s">
        <v>17</v>
      </c>
      <c r="G543" s="87" t="s">
        <v>2283</v>
      </c>
      <c r="H543" s="60">
        <v>1</v>
      </c>
      <c r="I543" s="61">
        <v>99.58</v>
      </c>
      <c r="J543" s="59" t="s">
        <v>25</v>
      </c>
      <c r="K543" s="60">
        <v>138</v>
      </c>
      <c r="L543" s="60">
        <v>45</v>
      </c>
      <c r="M543" s="58" t="s">
        <v>26</v>
      </c>
      <c r="N543" s="62">
        <v>240</v>
      </c>
    </row>
    <row r="544" spans="1:14" s="56" customFormat="1" ht="23.25" customHeight="1" x14ac:dyDescent="0.25">
      <c r="A544" s="66" t="s">
        <v>525</v>
      </c>
      <c r="B544" s="58" t="s">
        <v>1328</v>
      </c>
      <c r="C544" s="58" t="s">
        <v>2012</v>
      </c>
      <c r="D544" s="58" t="s">
        <v>1329</v>
      </c>
      <c r="E544" s="59" t="s">
        <v>1831</v>
      </c>
      <c r="F544" s="59" t="s">
        <v>44</v>
      </c>
      <c r="G544" s="87" t="s">
        <v>2283</v>
      </c>
      <c r="H544" s="60">
        <v>1</v>
      </c>
      <c r="I544" s="61">
        <v>8.32</v>
      </c>
      <c r="J544" s="59" t="s">
        <v>25</v>
      </c>
      <c r="K544" s="60">
        <v>138</v>
      </c>
      <c r="L544" s="60">
        <v>45</v>
      </c>
      <c r="M544" s="58" t="s">
        <v>26</v>
      </c>
      <c r="N544" s="62">
        <v>240</v>
      </c>
    </row>
    <row r="545" spans="1:14" s="56" customFormat="1" ht="23.25" customHeight="1" x14ac:dyDescent="0.25">
      <c r="A545" s="66" t="s">
        <v>525</v>
      </c>
      <c r="B545" s="58" t="s">
        <v>529</v>
      </c>
      <c r="C545" s="58" t="s">
        <v>2013</v>
      </c>
      <c r="D545" s="58" t="s">
        <v>1329</v>
      </c>
      <c r="E545" s="59" t="s">
        <v>1831</v>
      </c>
      <c r="F545" s="59" t="s">
        <v>17</v>
      </c>
      <c r="G545" s="87" t="s">
        <v>2283</v>
      </c>
      <c r="H545" s="60">
        <v>1</v>
      </c>
      <c r="I545" s="61">
        <v>17.5</v>
      </c>
      <c r="J545" s="59" t="s">
        <v>25</v>
      </c>
      <c r="K545" s="60">
        <v>60</v>
      </c>
      <c r="L545" s="60">
        <v>13</v>
      </c>
      <c r="M545" s="58" t="s">
        <v>26</v>
      </c>
      <c r="N545" s="62">
        <v>78</v>
      </c>
    </row>
    <row r="546" spans="1:14" s="56" customFormat="1" ht="23.25" customHeight="1" x14ac:dyDescent="0.25">
      <c r="A546" s="66" t="s">
        <v>525</v>
      </c>
      <c r="B546" s="58" t="s">
        <v>530</v>
      </c>
      <c r="C546" s="58" t="s">
        <v>1329</v>
      </c>
      <c r="D546" s="58" t="s">
        <v>2014</v>
      </c>
      <c r="E546" s="59" t="s">
        <v>1831</v>
      </c>
      <c r="F546" s="59" t="s">
        <v>17</v>
      </c>
      <c r="G546" s="87" t="s">
        <v>2283</v>
      </c>
      <c r="H546" s="60">
        <v>1</v>
      </c>
      <c r="I546" s="61">
        <v>22</v>
      </c>
      <c r="J546" s="59" t="s">
        <v>25</v>
      </c>
      <c r="K546" s="60">
        <v>60</v>
      </c>
      <c r="L546" s="60">
        <v>25</v>
      </c>
      <c r="M546" s="58" t="s">
        <v>26</v>
      </c>
      <c r="N546" s="62">
        <v>240</v>
      </c>
    </row>
    <row r="547" spans="1:14" s="56" customFormat="1" ht="23.25" customHeight="1" x14ac:dyDescent="0.25">
      <c r="A547" s="66" t="s">
        <v>525</v>
      </c>
      <c r="B547" s="58" t="s">
        <v>531</v>
      </c>
      <c r="C547" s="58" t="s">
        <v>2014</v>
      </c>
      <c r="D547" s="58" t="s">
        <v>2015</v>
      </c>
      <c r="E547" s="59" t="s">
        <v>1831</v>
      </c>
      <c r="F547" s="59" t="s">
        <v>44</v>
      </c>
      <c r="G547" s="87" t="s">
        <v>2283</v>
      </c>
      <c r="H547" s="60">
        <v>1</v>
      </c>
      <c r="I547" s="61">
        <v>15.06</v>
      </c>
      <c r="J547" s="59" t="s">
        <v>25</v>
      </c>
      <c r="K547" s="60">
        <v>60</v>
      </c>
      <c r="L547" s="60">
        <v>50</v>
      </c>
      <c r="M547" s="58" t="s">
        <v>26</v>
      </c>
      <c r="N547" s="62">
        <v>240</v>
      </c>
    </row>
    <row r="548" spans="1:14" s="56" customFormat="1" ht="23.25" customHeight="1" x14ac:dyDescent="0.25">
      <c r="A548" s="66" t="s">
        <v>525</v>
      </c>
      <c r="B548" s="58" t="s">
        <v>532</v>
      </c>
      <c r="C548" s="58" t="s">
        <v>2015</v>
      </c>
      <c r="D548" s="58" t="s">
        <v>2016</v>
      </c>
      <c r="E548" s="59" t="s">
        <v>1831</v>
      </c>
      <c r="F548" s="59" t="s">
        <v>44</v>
      </c>
      <c r="G548" s="87" t="s">
        <v>2283</v>
      </c>
      <c r="H548" s="60">
        <v>1</v>
      </c>
      <c r="I548" s="61">
        <v>9.1999999999999993</v>
      </c>
      <c r="J548" s="59" t="s">
        <v>25</v>
      </c>
      <c r="K548" s="60">
        <v>60</v>
      </c>
      <c r="L548" s="60">
        <v>50</v>
      </c>
      <c r="M548" s="58" t="s">
        <v>26</v>
      </c>
      <c r="N548" s="62">
        <v>240</v>
      </c>
    </row>
    <row r="549" spans="1:14" s="56" customFormat="1" ht="23.25" customHeight="1" x14ac:dyDescent="0.25">
      <c r="A549" s="66" t="s">
        <v>525</v>
      </c>
      <c r="B549" s="58" t="s">
        <v>533</v>
      </c>
      <c r="C549" s="58" t="s">
        <v>1327</v>
      </c>
      <c r="D549" s="58" t="s">
        <v>2017</v>
      </c>
      <c r="E549" s="59" t="s">
        <v>1831</v>
      </c>
      <c r="F549" s="59" t="s">
        <v>17</v>
      </c>
      <c r="G549" s="87" t="s">
        <v>2283</v>
      </c>
      <c r="H549" s="60">
        <v>1</v>
      </c>
      <c r="I549" s="61">
        <v>31.5</v>
      </c>
      <c r="J549" s="59" t="s">
        <v>25</v>
      </c>
      <c r="K549" s="60">
        <v>60</v>
      </c>
      <c r="L549" s="60">
        <v>35</v>
      </c>
      <c r="M549" s="58" t="s">
        <v>26</v>
      </c>
      <c r="N549" s="62">
        <v>150</v>
      </c>
    </row>
    <row r="550" spans="1:14" s="56" customFormat="1" ht="23.25" customHeight="1" x14ac:dyDescent="0.25">
      <c r="A550" s="66" t="s">
        <v>525</v>
      </c>
      <c r="B550" s="58" t="s">
        <v>534</v>
      </c>
      <c r="C550" s="58" t="s">
        <v>2018</v>
      </c>
      <c r="D550" s="58" t="s">
        <v>2019</v>
      </c>
      <c r="E550" s="59" t="s">
        <v>1831</v>
      </c>
      <c r="F550" s="59" t="s">
        <v>44</v>
      </c>
      <c r="G550" s="87" t="s">
        <v>2283</v>
      </c>
      <c r="H550" s="60">
        <v>1</v>
      </c>
      <c r="I550" s="61">
        <v>56</v>
      </c>
      <c r="J550" s="59" t="s">
        <v>25</v>
      </c>
      <c r="K550" s="60">
        <v>33</v>
      </c>
      <c r="L550" s="60">
        <v>15</v>
      </c>
      <c r="M550" s="58" t="s">
        <v>26</v>
      </c>
      <c r="N550" s="62">
        <v>120</v>
      </c>
    </row>
    <row r="551" spans="1:14" s="56" customFormat="1" ht="23.25" customHeight="1" x14ac:dyDescent="0.25">
      <c r="A551" s="66" t="s">
        <v>525</v>
      </c>
      <c r="B551" s="58" t="s">
        <v>1585</v>
      </c>
      <c r="C551" s="58" t="s">
        <v>2020</v>
      </c>
      <c r="D551" s="58" t="s">
        <v>1586</v>
      </c>
      <c r="E551" s="59" t="s">
        <v>1831</v>
      </c>
      <c r="F551" s="59" t="s">
        <v>17</v>
      </c>
      <c r="G551" s="87" t="s">
        <v>2283</v>
      </c>
      <c r="H551" s="60">
        <v>1</v>
      </c>
      <c r="I551" s="61">
        <v>29.34</v>
      </c>
      <c r="J551" s="59" t="s">
        <v>25</v>
      </c>
      <c r="K551" s="60">
        <v>60</v>
      </c>
      <c r="L551" s="60">
        <v>14.5</v>
      </c>
      <c r="M551" s="58" t="s">
        <v>841</v>
      </c>
      <c r="N551" s="62">
        <v>70</v>
      </c>
    </row>
    <row r="552" spans="1:14" s="56" customFormat="1" ht="23.25" customHeight="1" x14ac:dyDescent="0.25">
      <c r="A552" s="66" t="s">
        <v>525</v>
      </c>
      <c r="B552" s="58" t="s">
        <v>2021</v>
      </c>
      <c r="C552" s="58" t="s">
        <v>1586</v>
      </c>
      <c r="D552" s="58" t="s">
        <v>1595</v>
      </c>
      <c r="E552" s="59" t="s">
        <v>1831</v>
      </c>
      <c r="F552" s="59" t="s">
        <v>17</v>
      </c>
      <c r="G552" s="87" t="s">
        <v>2283</v>
      </c>
      <c r="H552" s="60">
        <v>1</v>
      </c>
      <c r="I552" s="61">
        <v>33.92</v>
      </c>
      <c r="J552" s="59" t="s">
        <v>25</v>
      </c>
      <c r="K552" s="60">
        <v>60</v>
      </c>
      <c r="L552" s="60">
        <v>14.5</v>
      </c>
      <c r="M552" s="58" t="s">
        <v>841</v>
      </c>
      <c r="N552" s="62">
        <v>70</v>
      </c>
    </row>
    <row r="553" spans="1:14" s="56" customFormat="1" ht="23.25" customHeight="1" x14ac:dyDescent="0.25">
      <c r="A553" s="66" t="s">
        <v>525</v>
      </c>
      <c r="B553" s="58" t="s">
        <v>2022</v>
      </c>
      <c r="C553" s="58" t="s">
        <v>1595</v>
      </c>
      <c r="D553" s="58" t="s">
        <v>1587</v>
      </c>
      <c r="E553" s="59" t="s">
        <v>1831</v>
      </c>
      <c r="F553" s="59" t="s">
        <v>17</v>
      </c>
      <c r="G553" s="87" t="s">
        <v>2283</v>
      </c>
      <c r="H553" s="60">
        <v>1</v>
      </c>
      <c r="I553" s="61">
        <v>4.17</v>
      </c>
      <c r="J553" s="59" t="s">
        <v>25</v>
      </c>
      <c r="K553" s="60">
        <v>60</v>
      </c>
      <c r="L553" s="60">
        <v>14.5</v>
      </c>
      <c r="M553" s="58" t="s">
        <v>841</v>
      </c>
      <c r="N553" s="62">
        <v>70</v>
      </c>
    </row>
    <row r="554" spans="1:14" s="56" customFormat="1" ht="23.25" customHeight="1" x14ac:dyDescent="0.25">
      <c r="A554" s="66" t="s">
        <v>525</v>
      </c>
      <c r="B554" s="58" t="s">
        <v>1593</v>
      </c>
      <c r="C554" s="58" t="s">
        <v>1594</v>
      </c>
      <c r="D554" s="58" t="s">
        <v>1595</v>
      </c>
      <c r="E554" s="59" t="s">
        <v>1831</v>
      </c>
      <c r="F554" s="59" t="s">
        <v>44</v>
      </c>
      <c r="G554" s="87" t="s">
        <v>2283</v>
      </c>
      <c r="H554" s="60">
        <v>1</v>
      </c>
      <c r="I554" s="61">
        <v>90.2</v>
      </c>
      <c r="J554" s="59" t="s">
        <v>25</v>
      </c>
      <c r="K554" s="60">
        <v>138</v>
      </c>
      <c r="L554" s="60">
        <v>30</v>
      </c>
      <c r="M554" s="58" t="s">
        <v>26</v>
      </c>
      <c r="N554" s="62">
        <v>240</v>
      </c>
    </row>
    <row r="555" spans="1:14" s="56" customFormat="1" ht="23.25" customHeight="1" x14ac:dyDescent="0.25">
      <c r="A555" s="66" t="s">
        <v>1596</v>
      </c>
      <c r="B555" s="58" t="s">
        <v>791</v>
      </c>
      <c r="C555" s="58" t="s">
        <v>1598</v>
      </c>
      <c r="D555" s="58" t="s">
        <v>2023</v>
      </c>
      <c r="E555" s="59" t="s">
        <v>1831</v>
      </c>
      <c r="F555" s="59" t="s">
        <v>17</v>
      </c>
      <c r="G555" s="87" t="s">
        <v>2284</v>
      </c>
      <c r="H555" s="60">
        <v>1</v>
      </c>
      <c r="I555" s="61">
        <v>84.1</v>
      </c>
      <c r="J555" s="59" t="s">
        <v>25</v>
      </c>
      <c r="K555" s="60">
        <v>60</v>
      </c>
      <c r="L555" s="60">
        <v>10.4</v>
      </c>
      <c r="M555" s="58" t="s">
        <v>26</v>
      </c>
      <c r="N555" s="62">
        <v>120</v>
      </c>
    </row>
    <row r="556" spans="1:14" s="56" customFormat="1" ht="23.25" customHeight="1" x14ac:dyDescent="0.25">
      <c r="A556" s="66" t="s">
        <v>1596</v>
      </c>
      <c r="B556" s="58" t="s">
        <v>1597</v>
      </c>
      <c r="C556" s="58" t="s">
        <v>1598</v>
      </c>
      <c r="D556" s="58" t="s">
        <v>2024</v>
      </c>
      <c r="E556" s="59" t="s">
        <v>1831</v>
      </c>
      <c r="F556" s="59" t="s">
        <v>17</v>
      </c>
      <c r="G556" s="87" t="s">
        <v>2284</v>
      </c>
      <c r="H556" s="60">
        <v>1</v>
      </c>
      <c r="I556" s="61">
        <v>40.054000000000002</v>
      </c>
      <c r="J556" s="59" t="s">
        <v>25</v>
      </c>
      <c r="K556" s="60">
        <v>60</v>
      </c>
      <c r="L556" s="60">
        <v>25.98</v>
      </c>
      <c r="M556" s="58" t="s">
        <v>26</v>
      </c>
      <c r="N556" s="62">
        <v>150</v>
      </c>
    </row>
    <row r="557" spans="1:14" s="56" customFormat="1" ht="23.25" customHeight="1" x14ac:dyDescent="0.25">
      <c r="A557" s="66" t="s">
        <v>1596</v>
      </c>
      <c r="B557" s="58" t="s">
        <v>1599</v>
      </c>
      <c r="C557" s="58" t="s">
        <v>2024</v>
      </c>
      <c r="D557" s="58" t="s">
        <v>1600</v>
      </c>
      <c r="E557" s="59" t="s">
        <v>1831</v>
      </c>
      <c r="F557" s="59" t="s">
        <v>17</v>
      </c>
      <c r="G557" s="87" t="s">
        <v>2284</v>
      </c>
      <c r="H557" s="60">
        <v>1</v>
      </c>
      <c r="I557" s="61">
        <v>49.728999999999999</v>
      </c>
      <c r="J557" s="59" t="s">
        <v>25</v>
      </c>
      <c r="K557" s="60">
        <v>60</v>
      </c>
      <c r="L557" s="60">
        <v>25.98</v>
      </c>
      <c r="M557" s="58" t="s">
        <v>26</v>
      </c>
      <c r="N557" s="62">
        <v>150</v>
      </c>
    </row>
    <row r="558" spans="1:14" s="56" customFormat="1" ht="23.25" customHeight="1" x14ac:dyDescent="0.25">
      <c r="A558" s="66" t="s">
        <v>1596</v>
      </c>
      <c r="B558" s="58" t="s">
        <v>1601</v>
      </c>
      <c r="C558" s="58" t="s">
        <v>2024</v>
      </c>
      <c r="D558" s="58" t="s">
        <v>1602</v>
      </c>
      <c r="E558" s="59" t="s">
        <v>1831</v>
      </c>
      <c r="F558" s="59" t="s">
        <v>17</v>
      </c>
      <c r="G558" s="87" t="s">
        <v>2284</v>
      </c>
      <c r="H558" s="60">
        <v>1</v>
      </c>
      <c r="I558" s="61">
        <v>34.159999999999997</v>
      </c>
      <c r="J558" s="59" t="s">
        <v>25</v>
      </c>
      <c r="K558" s="60">
        <v>60</v>
      </c>
      <c r="L558" s="60">
        <v>25.98</v>
      </c>
      <c r="M558" s="58" t="s">
        <v>26</v>
      </c>
      <c r="N558" s="62">
        <v>150</v>
      </c>
    </row>
    <row r="559" spans="1:14" s="56" customFormat="1" ht="23.25" customHeight="1" x14ac:dyDescent="0.25">
      <c r="A559" s="66" t="s">
        <v>1596</v>
      </c>
      <c r="B559" s="58" t="s">
        <v>2025</v>
      </c>
      <c r="C559" s="58" t="s">
        <v>153</v>
      </c>
      <c r="D559" s="58" t="s">
        <v>2026</v>
      </c>
      <c r="E559" s="59" t="s">
        <v>1831</v>
      </c>
      <c r="F559" s="59" t="s">
        <v>17</v>
      </c>
      <c r="G559" s="87" t="s">
        <v>2284</v>
      </c>
      <c r="H559" s="60">
        <v>1</v>
      </c>
      <c r="I559" s="61">
        <v>103.5</v>
      </c>
      <c r="J559" s="59" t="s">
        <v>25</v>
      </c>
      <c r="K559" s="60">
        <v>60</v>
      </c>
      <c r="L559" s="60">
        <v>31.2</v>
      </c>
      <c r="M559" s="58" t="s">
        <v>26</v>
      </c>
      <c r="N559" s="62">
        <v>120</v>
      </c>
    </row>
    <row r="560" spans="1:14" s="56" customFormat="1" ht="23.25" customHeight="1" x14ac:dyDescent="0.25">
      <c r="A560" s="66" t="s">
        <v>1596</v>
      </c>
      <c r="B560" s="58" t="s">
        <v>2027</v>
      </c>
      <c r="C560" s="58" t="s">
        <v>153</v>
      </c>
      <c r="D560" s="58" t="s">
        <v>1104</v>
      </c>
      <c r="E560" s="59" t="s">
        <v>1831</v>
      </c>
      <c r="F560" s="59" t="s">
        <v>17</v>
      </c>
      <c r="G560" s="87" t="s">
        <v>2284</v>
      </c>
      <c r="H560" s="60">
        <v>1</v>
      </c>
      <c r="I560" s="61">
        <v>2.95</v>
      </c>
      <c r="J560" s="59" t="s">
        <v>25</v>
      </c>
      <c r="K560" s="60">
        <v>60</v>
      </c>
      <c r="L560" s="60">
        <v>46.7</v>
      </c>
      <c r="M560" s="58" t="s">
        <v>26</v>
      </c>
      <c r="N560" s="62">
        <v>120</v>
      </c>
    </row>
    <row r="561" spans="1:14" s="56" customFormat="1" ht="23.25" customHeight="1" x14ac:dyDescent="0.25">
      <c r="A561" s="66" t="s">
        <v>1596</v>
      </c>
      <c r="B561" s="58" t="s">
        <v>1525</v>
      </c>
      <c r="C561" s="58" t="s">
        <v>939</v>
      </c>
      <c r="D561" s="58" t="s">
        <v>2028</v>
      </c>
      <c r="E561" s="59" t="s">
        <v>1831</v>
      </c>
      <c r="F561" s="59" t="s">
        <v>44</v>
      </c>
      <c r="G561" s="87" t="s">
        <v>2284</v>
      </c>
      <c r="H561" s="60">
        <v>1</v>
      </c>
      <c r="I561" s="61">
        <v>37.9</v>
      </c>
      <c r="J561" s="59" t="s">
        <v>25</v>
      </c>
      <c r="K561" s="60">
        <v>60</v>
      </c>
      <c r="L561" s="60">
        <v>46.7</v>
      </c>
      <c r="M561" s="58" t="s">
        <v>26</v>
      </c>
      <c r="N561" s="62">
        <v>67.400000000000006</v>
      </c>
    </row>
    <row r="562" spans="1:14" s="56" customFormat="1" ht="23.25" customHeight="1" x14ac:dyDescent="0.25">
      <c r="A562" s="66" t="s">
        <v>1618</v>
      </c>
      <c r="B562" s="58" t="s">
        <v>1619</v>
      </c>
      <c r="C562" s="58" t="s">
        <v>150</v>
      </c>
      <c r="D562" s="58" t="s">
        <v>2029</v>
      </c>
      <c r="E562" s="59" t="s">
        <v>1831</v>
      </c>
      <c r="F562" s="59" t="s">
        <v>17</v>
      </c>
      <c r="G562" s="87" t="s">
        <v>2285</v>
      </c>
      <c r="H562" s="60">
        <v>1</v>
      </c>
      <c r="I562" s="61">
        <v>68.849999999999994</v>
      </c>
      <c r="J562" s="59" t="s">
        <v>25</v>
      </c>
      <c r="K562" s="60">
        <v>138</v>
      </c>
      <c r="L562" s="60">
        <v>127.00967999999999</v>
      </c>
      <c r="M562" s="58" t="s">
        <v>26</v>
      </c>
      <c r="N562" s="62" t="s">
        <v>2030</v>
      </c>
    </row>
    <row r="563" spans="1:14" s="56" customFormat="1" ht="23.25" customHeight="1" x14ac:dyDescent="0.25">
      <c r="A563" s="66" t="s">
        <v>1618</v>
      </c>
      <c r="B563" s="58" t="s">
        <v>1620</v>
      </c>
      <c r="C563" s="58" t="s">
        <v>2029</v>
      </c>
      <c r="D563" s="58" t="s">
        <v>1621</v>
      </c>
      <c r="E563" s="59" t="s">
        <v>1831</v>
      </c>
      <c r="F563" s="59" t="s">
        <v>17</v>
      </c>
      <c r="G563" s="87" t="s">
        <v>2285</v>
      </c>
      <c r="H563" s="60">
        <v>1</v>
      </c>
      <c r="I563" s="61">
        <v>155.72999999999999</v>
      </c>
      <c r="J563" s="59" t="s">
        <v>25</v>
      </c>
      <c r="K563" s="60">
        <v>138</v>
      </c>
      <c r="L563" s="60">
        <v>109.82039999999999</v>
      </c>
      <c r="M563" s="58" t="s">
        <v>26</v>
      </c>
      <c r="N563" s="62" t="s">
        <v>2031</v>
      </c>
    </row>
    <row r="564" spans="1:14" s="56" customFormat="1" ht="23.25" customHeight="1" x14ac:dyDescent="0.25">
      <c r="A564" s="66" t="s">
        <v>1618</v>
      </c>
      <c r="B564" s="58" t="s">
        <v>2032</v>
      </c>
      <c r="C564" s="58" t="s">
        <v>927</v>
      </c>
      <c r="D564" s="58" t="s">
        <v>2033</v>
      </c>
      <c r="E564" s="59" t="s">
        <v>1831</v>
      </c>
      <c r="F564" s="59" t="s">
        <v>17</v>
      </c>
      <c r="G564" s="87" t="s">
        <v>2285</v>
      </c>
      <c r="H564" s="60">
        <v>1</v>
      </c>
      <c r="I564" s="61">
        <v>16.600000000000001</v>
      </c>
      <c r="J564" s="59" t="s">
        <v>25</v>
      </c>
      <c r="K564" s="60">
        <v>33</v>
      </c>
      <c r="L564" s="60">
        <v>10.90419</v>
      </c>
      <c r="M564" s="58" t="s">
        <v>26</v>
      </c>
      <c r="N564" s="62" t="s">
        <v>2034</v>
      </c>
    </row>
    <row r="565" spans="1:14" s="56" customFormat="1" ht="23.25" customHeight="1" x14ac:dyDescent="0.25">
      <c r="A565" s="66" t="s">
        <v>1618</v>
      </c>
      <c r="B565" s="58" t="s">
        <v>2035</v>
      </c>
      <c r="C565" s="58" t="s">
        <v>2033</v>
      </c>
      <c r="D565" s="58" t="s">
        <v>2036</v>
      </c>
      <c r="E565" s="59" t="s">
        <v>1831</v>
      </c>
      <c r="F565" s="59" t="s">
        <v>17</v>
      </c>
      <c r="G565" s="87" t="s">
        <v>2285</v>
      </c>
      <c r="H565" s="60">
        <v>1</v>
      </c>
      <c r="I565" s="61">
        <v>18.97</v>
      </c>
      <c r="J565" s="59" t="s">
        <v>25</v>
      </c>
      <c r="K565" s="60">
        <v>33</v>
      </c>
      <c r="L565" s="60">
        <v>10.90419</v>
      </c>
      <c r="M565" s="58" t="s">
        <v>26</v>
      </c>
      <c r="N565" s="62" t="s">
        <v>2034</v>
      </c>
    </row>
    <row r="566" spans="1:14" s="56" customFormat="1" ht="23.25" customHeight="1" x14ac:dyDescent="0.25">
      <c r="A566" s="66" t="s">
        <v>1618</v>
      </c>
      <c r="B566" s="58" t="s">
        <v>2037</v>
      </c>
      <c r="C566" s="58" t="s">
        <v>1270</v>
      </c>
      <c r="D566" s="58" t="s">
        <v>2038</v>
      </c>
      <c r="E566" s="59" t="s">
        <v>1831</v>
      </c>
      <c r="F566" s="59" t="s">
        <v>17</v>
      </c>
      <c r="G566" s="87" t="s">
        <v>2285</v>
      </c>
      <c r="H566" s="60">
        <v>1</v>
      </c>
      <c r="I566" s="61">
        <v>28.7</v>
      </c>
      <c r="J566" s="59" t="s">
        <v>25</v>
      </c>
      <c r="K566" s="60">
        <v>66</v>
      </c>
      <c r="L566" s="60">
        <v>29.230079999999997</v>
      </c>
      <c r="M566" s="58" t="s">
        <v>26</v>
      </c>
      <c r="N566" s="62" t="s">
        <v>2039</v>
      </c>
    </row>
    <row r="567" spans="1:14" s="56" customFormat="1" ht="23.25" customHeight="1" x14ac:dyDescent="0.25">
      <c r="A567" s="66" t="s">
        <v>1618</v>
      </c>
      <c r="B567" s="58" t="s">
        <v>2040</v>
      </c>
      <c r="C567" s="58" t="s">
        <v>1044</v>
      </c>
      <c r="D567" s="58" t="s">
        <v>2041</v>
      </c>
      <c r="E567" s="59" t="s">
        <v>1831</v>
      </c>
      <c r="F567" s="59" t="s">
        <v>17</v>
      </c>
      <c r="G567" s="87" t="s">
        <v>2285</v>
      </c>
      <c r="H567" s="60">
        <v>1</v>
      </c>
      <c r="I567" s="61">
        <v>40.130000000000003</v>
      </c>
      <c r="J567" s="59" t="s">
        <v>25</v>
      </c>
      <c r="K567" s="60">
        <v>60</v>
      </c>
      <c r="L567" s="60">
        <v>32.904600000000002</v>
      </c>
      <c r="M567" s="58" t="s">
        <v>31</v>
      </c>
      <c r="N567" s="62" t="s">
        <v>2042</v>
      </c>
    </row>
    <row r="568" spans="1:14" s="56" customFormat="1" ht="23.25" customHeight="1" x14ac:dyDescent="0.25">
      <c r="A568" s="66" t="s">
        <v>1618</v>
      </c>
      <c r="B568" s="58" t="s">
        <v>1622</v>
      </c>
      <c r="C568" s="58" t="s">
        <v>2043</v>
      </c>
      <c r="D568" s="58" t="s">
        <v>1623</v>
      </c>
      <c r="E568" s="59" t="s">
        <v>1831</v>
      </c>
      <c r="F568" s="59" t="s">
        <v>17</v>
      </c>
      <c r="G568" s="87" t="s">
        <v>2285</v>
      </c>
      <c r="H568" s="60">
        <v>1</v>
      </c>
      <c r="I568" s="61">
        <v>58.27</v>
      </c>
      <c r="J568" s="59" t="s">
        <v>25</v>
      </c>
      <c r="K568" s="60">
        <v>66</v>
      </c>
      <c r="L568" s="60">
        <v>39.04956</v>
      </c>
      <c r="M568" s="58" t="s">
        <v>26</v>
      </c>
      <c r="N568" s="62" t="s">
        <v>2044</v>
      </c>
    </row>
    <row r="569" spans="1:14" s="56" customFormat="1" ht="23.25" customHeight="1" x14ac:dyDescent="0.25">
      <c r="A569" s="57" t="s">
        <v>1618</v>
      </c>
      <c r="B569" s="58" t="s">
        <v>1624</v>
      </c>
      <c r="C569" s="58" t="s">
        <v>2041</v>
      </c>
      <c r="D569" s="58" t="s">
        <v>1625</v>
      </c>
      <c r="E569" s="59" t="s">
        <v>1831</v>
      </c>
      <c r="F569" s="59" t="s">
        <v>17</v>
      </c>
      <c r="G569" s="88" t="s">
        <v>2285</v>
      </c>
      <c r="H569" s="60">
        <v>1</v>
      </c>
      <c r="I569" s="61">
        <v>33.630000000000003</v>
      </c>
      <c r="J569" s="59" t="s">
        <v>25</v>
      </c>
      <c r="K569" s="60">
        <v>60</v>
      </c>
      <c r="L569" s="60">
        <v>32.904600000000002</v>
      </c>
      <c r="M569" s="58" t="s">
        <v>31</v>
      </c>
      <c r="N569" s="62" t="s">
        <v>2042</v>
      </c>
    </row>
    <row r="570" spans="1:14" s="56" customFormat="1" ht="23.25" customHeight="1" x14ac:dyDescent="0.25">
      <c r="A570" s="66" t="s">
        <v>1618</v>
      </c>
      <c r="B570" s="58" t="s">
        <v>2045</v>
      </c>
      <c r="C570" s="58" t="s">
        <v>2043</v>
      </c>
      <c r="D570" s="58" t="s">
        <v>2046</v>
      </c>
      <c r="E570" s="59" t="s">
        <v>1831</v>
      </c>
      <c r="F570" s="59" t="s">
        <v>17</v>
      </c>
      <c r="G570" s="87" t="s">
        <v>2285</v>
      </c>
      <c r="H570" s="60">
        <v>1</v>
      </c>
      <c r="I570" s="61">
        <v>131.80000000000001</v>
      </c>
      <c r="J570" s="59" t="s">
        <v>25</v>
      </c>
      <c r="K570" s="60">
        <v>60</v>
      </c>
      <c r="L570" s="60">
        <v>35.499600000000001</v>
      </c>
      <c r="M570" s="58" t="s">
        <v>26</v>
      </c>
      <c r="N570" s="62" t="s">
        <v>2044</v>
      </c>
    </row>
    <row r="571" spans="1:14" s="56" customFormat="1" ht="23.25" customHeight="1" x14ac:dyDescent="0.25">
      <c r="A571" s="66" t="s">
        <v>1618</v>
      </c>
      <c r="B571" s="58" t="s">
        <v>2047</v>
      </c>
      <c r="C571" s="58" t="s">
        <v>934</v>
      </c>
      <c r="D571" s="58" t="s">
        <v>2048</v>
      </c>
      <c r="E571" s="59" t="s">
        <v>1831</v>
      </c>
      <c r="F571" s="59" t="s">
        <v>17</v>
      </c>
      <c r="G571" s="87" t="s">
        <v>2285</v>
      </c>
      <c r="H571" s="60">
        <v>1</v>
      </c>
      <c r="I571" s="61">
        <v>48.42</v>
      </c>
      <c r="J571" s="59" t="s">
        <v>25</v>
      </c>
      <c r="K571" s="60">
        <v>60</v>
      </c>
      <c r="L571" s="60">
        <v>35.499600000000001</v>
      </c>
      <c r="M571" s="58" t="s">
        <v>26</v>
      </c>
      <c r="N571" s="62" t="s">
        <v>2044</v>
      </c>
    </row>
    <row r="572" spans="1:14" s="56" customFormat="1" ht="23.25" customHeight="1" x14ac:dyDescent="0.25">
      <c r="A572" s="67" t="s">
        <v>1618</v>
      </c>
      <c r="B572" s="68" t="s">
        <v>1269</v>
      </c>
      <c r="C572" s="68" t="s">
        <v>1270</v>
      </c>
      <c r="D572" s="68" t="s">
        <v>2049</v>
      </c>
      <c r="E572" s="59" t="s">
        <v>1831</v>
      </c>
      <c r="F572" s="59" t="s">
        <v>44</v>
      </c>
      <c r="G572" s="87" t="s">
        <v>2285</v>
      </c>
      <c r="H572" s="60">
        <v>1</v>
      </c>
      <c r="I572" s="61">
        <v>85.6</v>
      </c>
      <c r="J572" s="59" t="s">
        <v>25</v>
      </c>
      <c r="K572" s="60">
        <v>66</v>
      </c>
      <c r="L572" s="60">
        <v>52.522800000000004</v>
      </c>
      <c r="M572" s="58" t="s">
        <v>26</v>
      </c>
      <c r="N572" s="62" t="s">
        <v>2031</v>
      </c>
    </row>
    <row r="573" spans="1:14" s="56" customFormat="1" ht="23.25" customHeight="1" x14ac:dyDescent="0.25">
      <c r="A573" s="66" t="s">
        <v>1588</v>
      </c>
      <c r="B573" s="58" t="s">
        <v>1266</v>
      </c>
      <c r="C573" s="58" t="s">
        <v>1267</v>
      </c>
      <c r="D573" s="58" t="s">
        <v>1268</v>
      </c>
      <c r="E573" s="59" t="s">
        <v>1831</v>
      </c>
      <c r="F573" s="59" t="s">
        <v>44</v>
      </c>
      <c r="G573" s="87" t="s">
        <v>1588</v>
      </c>
      <c r="H573" s="60">
        <v>1</v>
      </c>
      <c r="I573" s="61">
        <v>10.5</v>
      </c>
      <c r="J573" s="59"/>
      <c r="K573" s="60">
        <v>60</v>
      </c>
      <c r="L573" s="60"/>
      <c r="M573" s="58"/>
      <c r="N573" s="62"/>
    </row>
    <row r="574" spans="1:14" s="56" customFormat="1" ht="23.25" customHeight="1" x14ac:dyDescent="0.25">
      <c r="A574" s="66" t="s">
        <v>1588</v>
      </c>
      <c r="B574" s="58" t="s">
        <v>1358</v>
      </c>
      <c r="C574" s="58" t="s">
        <v>1267</v>
      </c>
      <c r="D574" s="58" t="s">
        <v>1268</v>
      </c>
      <c r="E574" s="59" t="s">
        <v>1831</v>
      </c>
      <c r="F574" s="59" t="s">
        <v>44</v>
      </c>
      <c r="G574" s="87" t="s">
        <v>1588</v>
      </c>
      <c r="H574" s="60">
        <v>1</v>
      </c>
      <c r="I574" s="61">
        <v>10.5</v>
      </c>
      <c r="J574" s="59"/>
      <c r="K574" s="60">
        <v>60</v>
      </c>
      <c r="L574" s="60"/>
      <c r="M574" s="58"/>
      <c r="N574" s="62"/>
    </row>
    <row r="575" spans="1:14" s="56" customFormat="1" ht="23.25" customHeight="1" x14ac:dyDescent="0.25">
      <c r="A575" s="66" t="s">
        <v>1588</v>
      </c>
      <c r="B575" s="58" t="s">
        <v>535</v>
      </c>
      <c r="C575" s="58" t="s">
        <v>536</v>
      </c>
      <c r="D575" s="58" t="s">
        <v>537</v>
      </c>
      <c r="E575" s="59" t="s">
        <v>1831</v>
      </c>
      <c r="F575" s="59" t="s">
        <v>17</v>
      </c>
      <c r="G575" s="87" t="s">
        <v>1588</v>
      </c>
      <c r="H575" s="60">
        <v>2</v>
      </c>
      <c r="I575" s="61">
        <v>6.15</v>
      </c>
      <c r="J575" s="59" t="s">
        <v>25</v>
      </c>
      <c r="K575" s="60">
        <v>60</v>
      </c>
      <c r="L575" s="60">
        <v>30.24</v>
      </c>
      <c r="M575" s="58" t="s">
        <v>301</v>
      </c>
      <c r="N575" s="62">
        <v>175</v>
      </c>
    </row>
    <row r="576" spans="1:14" s="56" customFormat="1" ht="23.25" customHeight="1" x14ac:dyDescent="0.25">
      <c r="A576" s="66" t="s">
        <v>1588</v>
      </c>
      <c r="B576" s="58" t="s">
        <v>538</v>
      </c>
      <c r="C576" s="58" t="s">
        <v>539</v>
      </c>
      <c r="D576" s="58" t="s">
        <v>536</v>
      </c>
      <c r="E576" s="59" t="s">
        <v>1831</v>
      </c>
      <c r="F576" s="59" t="s">
        <v>17</v>
      </c>
      <c r="G576" s="87" t="s">
        <v>1588</v>
      </c>
      <c r="H576" s="60">
        <v>1</v>
      </c>
      <c r="I576" s="61">
        <v>6.83</v>
      </c>
      <c r="J576" s="59" t="s">
        <v>25</v>
      </c>
      <c r="K576" s="60">
        <v>60</v>
      </c>
      <c r="L576" s="60">
        <v>67.650000000000006</v>
      </c>
      <c r="M576" s="58" t="s">
        <v>31</v>
      </c>
      <c r="N576" s="62">
        <v>238</v>
      </c>
    </row>
    <row r="577" spans="1:14" s="56" customFormat="1" ht="23.25" customHeight="1" x14ac:dyDescent="0.25">
      <c r="A577" s="66" t="s">
        <v>1555</v>
      </c>
      <c r="B577" s="58" t="s">
        <v>515</v>
      </c>
      <c r="C577" s="58" t="s">
        <v>514</v>
      </c>
      <c r="D577" s="58" t="s">
        <v>516</v>
      </c>
      <c r="E577" s="59" t="s">
        <v>1831</v>
      </c>
      <c r="F577" s="59" t="s">
        <v>44</v>
      </c>
      <c r="G577" s="87" t="s">
        <v>1555</v>
      </c>
      <c r="H577" s="60">
        <v>1</v>
      </c>
      <c r="I577" s="61">
        <v>7.47</v>
      </c>
      <c r="J577" s="59" t="s">
        <v>25</v>
      </c>
      <c r="K577" s="60">
        <v>33</v>
      </c>
      <c r="L577" s="60">
        <v>19.43</v>
      </c>
      <c r="M577" s="58" t="s">
        <v>26</v>
      </c>
      <c r="N577" s="62">
        <v>95</v>
      </c>
    </row>
    <row r="578" spans="1:14" s="56" customFormat="1" ht="23.25" customHeight="1" x14ac:dyDescent="0.25">
      <c r="A578" s="66" t="s">
        <v>1555</v>
      </c>
      <c r="B578" s="58" t="s">
        <v>517</v>
      </c>
      <c r="C578" s="58" t="s">
        <v>514</v>
      </c>
      <c r="D578" s="58" t="s">
        <v>518</v>
      </c>
      <c r="E578" s="59" t="s">
        <v>1831</v>
      </c>
      <c r="F578" s="59" t="s">
        <v>44</v>
      </c>
      <c r="G578" s="87" t="s">
        <v>1555</v>
      </c>
      <c r="H578" s="60">
        <v>1</v>
      </c>
      <c r="I578" s="61">
        <v>283.31</v>
      </c>
      <c r="J578" s="59" t="s">
        <v>25</v>
      </c>
      <c r="K578" s="60">
        <v>33</v>
      </c>
      <c r="L578" s="60">
        <v>19.43</v>
      </c>
      <c r="M578" s="58" t="s">
        <v>26</v>
      </c>
      <c r="N578" s="62">
        <v>95</v>
      </c>
    </row>
    <row r="579" spans="1:14" s="56" customFormat="1" ht="23.25" customHeight="1" x14ac:dyDescent="0.25">
      <c r="A579" s="66" t="s">
        <v>1555</v>
      </c>
      <c r="B579" s="58" t="s">
        <v>1556</v>
      </c>
      <c r="C579" s="58" t="s">
        <v>507</v>
      </c>
      <c r="D579" s="58" t="s">
        <v>508</v>
      </c>
      <c r="E579" s="59" t="s">
        <v>1831</v>
      </c>
      <c r="F579" s="59" t="s">
        <v>17</v>
      </c>
      <c r="G579" s="87" t="s">
        <v>1555</v>
      </c>
      <c r="H579" s="60">
        <v>1</v>
      </c>
      <c r="I579" s="61">
        <v>28.95</v>
      </c>
      <c r="J579" s="59" t="s">
        <v>25</v>
      </c>
      <c r="K579" s="60">
        <v>138</v>
      </c>
      <c r="L579" s="60">
        <v>81.27</v>
      </c>
      <c r="M579" s="58" t="s">
        <v>26</v>
      </c>
      <c r="N579" s="62">
        <v>240</v>
      </c>
    </row>
    <row r="580" spans="1:14" s="56" customFormat="1" ht="23.25" customHeight="1" x14ac:dyDescent="0.25">
      <c r="A580" s="66" t="s">
        <v>1555</v>
      </c>
      <c r="B580" s="58" t="s">
        <v>989</v>
      </c>
      <c r="C580" s="58" t="s">
        <v>1062</v>
      </c>
      <c r="D580" s="58" t="s">
        <v>1127</v>
      </c>
      <c r="E580" s="59" t="s">
        <v>1831</v>
      </c>
      <c r="F580" s="59" t="s">
        <v>44</v>
      </c>
      <c r="G580" s="87" t="s">
        <v>1555</v>
      </c>
      <c r="H580" s="60">
        <v>1</v>
      </c>
      <c r="I580" s="61">
        <v>253.37</v>
      </c>
      <c r="J580" s="59" t="s">
        <v>25</v>
      </c>
      <c r="K580" s="60">
        <v>33</v>
      </c>
      <c r="L580" s="60">
        <v>5</v>
      </c>
      <c r="M580" s="58" t="s">
        <v>26</v>
      </c>
      <c r="N580" s="62">
        <v>95</v>
      </c>
    </row>
    <row r="581" spans="1:14" s="56" customFormat="1" ht="23.25" customHeight="1" x14ac:dyDescent="0.25">
      <c r="A581" s="66" t="s">
        <v>1555</v>
      </c>
      <c r="B581" s="58" t="s">
        <v>1557</v>
      </c>
      <c r="C581" s="58" t="s">
        <v>488</v>
      </c>
      <c r="D581" s="58" t="s">
        <v>489</v>
      </c>
      <c r="E581" s="59" t="s">
        <v>1831</v>
      </c>
      <c r="F581" s="59" t="s">
        <v>17</v>
      </c>
      <c r="G581" s="87" t="s">
        <v>1555</v>
      </c>
      <c r="H581" s="60">
        <v>1</v>
      </c>
      <c r="I581" s="61">
        <v>0.63</v>
      </c>
      <c r="J581" s="59" t="s">
        <v>25</v>
      </c>
      <c r="K581" s="60">
        <v>33</v>
      </c>
      <c r="L581" s="60">
        <v>11.15</v>
      </c>
      <c r="M581" s="58" t="s">
        <v>26</v>
      </c>
      <c r="N581" s="62">
        <v>53</v>
      </c>
    </row>
    <row r="582" spans="1:14" s="56" customFormat="1" ht="23.25" customHeight="1" x14ac:dyDescent="0.25">
      <c r="A582" s="66" t="s">
        <v>1555</v>
      </c>
      <c r="B582" s="58" t="s">
        <v>1558</v>
      </c>
      <c r="C582" s="58" t="s">
        <v>490</v>
      </c>
      <c r="D582" s="58" t="s">
        <v>491</v>
      </c>
      <c r="E582" s="59" t="s">
        <v>1831</v>
      </c>
      <c r="F582" s="59" t="s">
        <v>17</v>
      </c>
      <c r="G582" s="87" t="s">
        <v>1555</v>
      </c>
      <c r="H582" s="60">
        <v>1</v>
      </c>
      <c r="I582" s="61">
        <v>11.3</v>
      </c>
      <c r="J582" s="59" t="s">
        <v>25</v>
      </c>
      <c r="K582" s="60">
        <v>33</v>
      </c>
      <c r="L582" s="60">
        <v>11.15</v>
      </c>
      <c r="M582" s="58" t="s">
        <v>26</v>
      </c>
      <c r="N582" s="62">
        <v>53</v>
      </c>
    </row>
    <row r="583" spans="1:14" s="56" customFormat="1" ht="23.25" customHeight="1" x14ac:dyDescent="0.25">
      <c r="A583" s="66" t="s">
        <v>1555</v>
      </c>
      <c r="B583" s="58" t="s">
        <v>1559</v>
      </c>
      <c r="C583" s="58" t="s">
        <v>492</v>
      </c>
      <c r="D583" s="58" t="s">
        <v>493</v>
      </c>
      <c r="E583" s="59" t="s">
        <v>1831</v>
      </c>
      <c r="F583" s="59" t="s">
        <v>17</v>
      </c>
      <c r="G583" s="87" t="s">
        <v>1555</v>
      </c>
      <c r="H583" s="60">
        <v>1</v>
      </c>
      <c r="I583" s="61">
        <v>5.63</v>
      </c>
      <c r="J583" s="59" t="s">
        <v>25</v>
      </c>
      <c r="K583" s="60">
        <v>33</v>
      </c>
      <c r="L583" s="60">
        <v>13.43</v>
      </c>
      <c r="M583" s="58" t="s">
        <v>26</v>
      </c>
      <c r="N583" s="62">
        <v>67.400000000000006</v>
      </c>
    </row>
    <row r="584" spans="1:14" s="56" customFormat="1" ht="23.25" customHeight="1" x14ac:dyDescent="0.25">
      <c r="A584" s="66" t="s">
        <v>1555</v>
      </c>
      <c r="B584" s="58" t="s">
        <v>1560</v>
      </c>
      <c r="C584" s="58" t="s">
        <v>493</v>
      </c>
      <c r="D584" s="58" t="s">
        <v>503</v>
      </c>
      <c r="E584" s="59" t="s">
        <v>1831</v>
      </c>
      <c r="F584" s="59" t="s">
        <v>17</v>
      </c>
      <c r="G584" s="87" t="s">
        <v>1555</v>
      </c>
      <c r="H584" s="60">
        <v>1</v>
      </c>
      <c r="I584" s="61">
        <v>8.0500000000000007</v>
      </c>
      <c r="J584" s="59" t="s">
        <v>25</v>
      </c>
      <c r="K584" s="60">
        <v>33</v>
      </c>
      <c r="L584" s="60">
        <v>13.43</v>
      </c>
      <c r="M584" s="58" t="s">
        <v>26</v>
      </c>
      <c r="N584" s="62">
        <v>67.400000000000006</v>
      </c>
    </row>
    <row r="585" spans="1:14" s="56" customFormat="1" ht="23.25" customHeight="1" x14ac:dyDescent="0.25">
      <c r="A585" s="66" t="s">
        <v>1555</v>
      </c>
      <c r="B585" s="58" t="s">
        <v>1561</v>
      </c>
      <c r="C585" s="58" t="s">
        <v>503</v>
      </c>
      <c r="D585" s="58" t="s">
        <v>504</v>
      </c>
      <c r="E585" s="59" t="s">
        <v>1831</v>
      </c>
      <c r="F585" s="59" t="s">
        <v>17</v>
      </c>
      <c r="G585" s="87" t="s">
        <v>1555</v>
      </c>
      <c r="H585" s="60">
        <v>1</v>
      </c>
      <c r="I585" s="61">
        <v>13.36</v>
      </c>
      <c r="J585" s="59" t="s">
        <v>25</v>
      </c>
      <c r="K585" s="60">
        <v>33</v>
      </c>
      <c r="L585" s="60">
        <v>13.43</v>
      </c>
      <c r="M585" s="58" t="s">
        <v>26</v>
      </c>
      <c r="N585" s="62">
        <v>67.400000000000006</v>
      </c>
    </row>
    <row r="586" spans="1:14" s="56" customFormat="1" ht="23.25" customHeight="1" x14ac:dyDescent="0.25">
      <c r="A586" s="66" t="s">
        <v>1555</v>
      </c>
      <c r="B586" s="58" t="s">
        <v>1562</v>
      </c>
      <c r="C586" s="58" t="s">
        <v>500</v>
      </c>
      <c r="D586" s="58" t="s">
        <v>501</v>
      </c>
      <c r="E586" s="59" t="s">
        <v>1831</v>
      </c>
      <c r="F586" s="59" t="s">
        <v>17</v>
      </c>
      <c r="G586" s="87" t="s">
        <v>1555</v>
      </c>
      <c r="H586" s="60">
        <v>1</v>
      </c>
      <c r="I586" s="61">
        <v>32.39</v>
      </c>
      <c r="J586" s="59" t="s">
        <v>25</v>
      </c>
      <c r="K586" s="60">
        <v>33</v>
      </c>
      <c r="L586" s="60">
        <v>9.14</v>
      </c>
      <c r="M586" s="58" t="s">
        <v>26</v>
      </c>
      <c r="N586" s="62">
        <v>35</v>
      </c>
    </row>
    <row r="587" spans="1:14" s="56" customFormat="1" ht="23.25" customHeight="1" x14ac:dyDescent="0.25">
      <c r="A587" s="66" t="s">
        <v>1555</v>
      </c>
      <c r="B587" s="58" t="s">
        <v>1563</v>
      </c>
      <c r="C587" s="58" t="s">
        <v>501</v>
      </c>
      <c r="D587" s="58" t="s">
        <v>502</v>
      </c>
      <c r="E587" s="59" t="s">
        <v>1831</v>
      </c>
      <c r="F587" s="59" t="s">
        <v>17</v>
      </c>
      <c r="G587" s="87" t="s">
        <v>1555</v>
      </c>
      <c r="H587" s="60">
        <v>1</v>
      </c>
      <c r="I587" s="61">
        <v>39.19</v>
      </c>
      <c r="J587" s="59" t="s">
        <v>25</v>
      </c>
      <c r="K587" s="60">
        <v>33</v>
      </c>
      <c r="L587" s="60">
        <v>9.14</v>
      </c>
      <c r="M587" s="58" t="s">
        <v>26</v>
      </c>
      <c r="N587" s="62">
        <v>35</v>
      </c>
    </row>
    <row r="588" spans="1:14" s="56" customFormat="1" ht="23.25" customHeight="1" x14ac:dyDescent="0.25">
      <c r="A588" s="66" t="s">
        <v>1555</v>
      </c>
      <c r="B588" s="58" t="s">
        <v>1564</v>
      </c>
      <c r="C588" s="58" t="s">
        <v>506</v>
      </c>
      <c r="D588" s="58" t="s">
        <v>504</v>
      </c>
      <c r="E588" s="59" t="s">
        <v>1831</v>
      </c>
      <c r="F588" s="59" t="s">
        <v>44</v>
      </c>
      <c r="G588" s="87" t="s">
        <v>1555</v>
      </c>
      <c r="H588" s="60">
        <v>1</v>
      </c>
      <c r="I588" s="61">
        <v>35.299999999999997</v>
      </c>
      <c r="J588" s="59" t="s">
        <v>25</v>
      </c>
      <c r="K588" s="60">
        <v>33</v>
      </c>
      <c r="L588" s="60">
        <v>19.43</v>
      </c>
      <c r="M588" s="58" t="s">
        <v>26</v>
      </c>
      <c r="N588" s="62">
        <v>120</v>
      </c>
    </row>
    <row r="589" spans="1:14" s="56" customFormat="1" ht="23.25" customHeight="1" x14ac:dyDescent="0.25">
      <c r="A589" s="66" t="s">
        <v>1555</v>
      </c>
      <c r="B589" s="58" t="s">
        <v>1565</v>
      </c>
      <c r="C589" s="58" t="s">
        <v>479</v>
      </c>
      <c r="D589" s="58" t="s">
        <v>480</v>
      </c>
      <c r="E589" s="59" t="s">
        <v>1831</v>
      </c>
      <c r="F589" s="59" t="s">
        <v>17</v>
      </c>
      <c r="G589" s="87" t="s">
        <v>1555</v>
      </c>
      <c r="H589" s="60">
        <v>1</v>
      </c>
      <c r="I589" s="61">
        <v>1.45</v>
      </c>
      <c r="J589" s="59" t="s">
        <v>25</v>
      </c>
      <c r="K589" s="60">
        <v>69</v>
      </c>
      <c r="L589" s="60">
        <v>67.52</v>
      </c>
      <c r="M589" s="58" t="s">
        <v>31</v>
      </c>
      <c r="N589" s="62">
        <v>240</v>
      </c>
    </row>
    <row r="590" spans="1:14" s="56" customFormat="1" ht="23.25" customHeight="1" x14ac:dyDescent="0.25">
      <c r="A590" s="66" t="s">
        <v>1555</v>
      </c>
      <c r="B590" s="58" t="s">
        <v>1566</v>
      </c>
      <c r="C590" s="58" t="s">
        <v>480</v>
      </c>
      <c r="D590" s="58" t="s">
        <v>481</v>
      </c>
      <c r="E590" s="59" t="s">
        <v>1831</v>
      </c>
      <c r="F590" s="59" t="s">
        <v>17</v>
      </c>
      <c r="G590" s="87" t="s">
        <v>1555</v>
      </c>
      <c r="H590" s="60">
        <v>1</v>
      </c>
      <c r="I590" s="61">
        <v>51.78</v>
      </c>
      <c r="J590" s="59" t="s">
        <v>25</v>
      </c>
      <c r="K590" s="60">
        <v>69</v>
      </c>
      <c r="L590" s="60">
        <v>67.52</v>
      </c>
      <c r="M590" s="58" t="s">
        <v>31</v>
      </c>
      <c r="N590" s="62">
        <v>240</v>
      </c>
    </row>
    <row r="591" spans="1:14" s="56" customFormat="1" ht="23.25" customHeight="1" x14ac:dyDescent="0.25">
      <c r="A591" s="66" t="s">
        <v>1555</v>
      </c>
      <c r="B591" s="58" t="s">
        <v>1567</v>
      </c>
      <c r="C591" s="58" t="s">
        <v>481</v>
      </c>
      <c r="D591" s="58" t="s">
        <v>482</v>
      </c>
      <c r="E591" s="59" t="s">
        <v>1831</v>
      </c>
      <c r="F591" s="59" t="s">
        <v>17</v>
      </c>
      <c r="G591" s="87" t="s">
        <v>1555</v>
      </c>
      <c r="H591" s="60">
        <v>1</v>
      </c>
      <c r="I591" s="61">
        <v>23.72</v>
      </c>
      <c r="J591" s="59" t="s">
        <v>25</v>
      </c>
      <c r="K591" s="60">
        <v>69</v>
      </c>
      <c r="L591" s="60">
        <v>67.52</v>
      </c>
      <c r="M591" s="58" t="s">
        <v>31</v>
      </c>
      <c r="N591" s="62">
        <v>240</v>
      </c>
    </row>
    <row r="592" spans="1:14" s="56" customFormat="1" ht="23.25" customHeight="1" x14ac:dyDescent="0.25">
      <c r="A592" s="66" t="s">
        <v>1555</v>
      </c>
      <c r="B592" s="58" t="s">
        <v>1568</v>
      </c>
      <c r="C592" s="58" t="s">
        <v>482</v>
      </c>
      <c r="D592" s="58" t="s">
        <v>336</v>
      </c>
      <c r="E592" s="59" t="s">
        <v>1831</v>
      </c>
      <c r="F592" s="59" t="s">
        <v>17</v>
      </c>
      <c r="G592" s="87" t="s">
        <v>1555</v>
      </c>
      <c r="H592" s="60">
        <v>1</v>
      </c>
      <c r="I592" s="61">
        <v>4.5</v>
      </c>
      <c r="J592" s="59" t="s">
        <v>25</v>
      </c>
      <c r="K592" s="60">
        <v>69</v>
      </c>
      <c r="L592" s="60">
        <v>67.52</v>
      </c>
      <c r="M592" s="58" t="s">
        <v>26</v>
      </c>
      <c r="N592" s="62">
        <v>240</v>
      </c>
    </row>
    <row r="593" spans="1:14" s="56" customFormat="1" ht="23.25" customHeight="1" x14ac:dyDescent="0.25">
      <c r="A593" s="66" t="s">
        <v>1555</v>
      </c>
      <c r="B593" s="58" t="s">
        <v>1569</v>
      </c>
      <c r="C593" s="58" t="s">
        <v>483</v>
      </c>
      <c r="D593" s="58" t="s">
        <v>484</v>
      </c>
      <c r="E593" s="59" t="s">
        <v>1831</v>
      </c>
      <c r="F593" s="59" t="s">
        <v>17</v>
      </c>
      <c r="G593" s="87" t="s">
        <v>1555</v>
      </c>
      <c r="H593" s="60">
        <v>1</v>
      </c>
      <c r="I593" s="61">
        <v>63.11</v>
      </c>
      <c r="J593" s="59" t="s">
        <v>25</v>
      </c>
      <c r="K593" s="60">
        <v>69</v>
      </c>
      <c r="L593" s="60">
        <v>40.630000000000003</v>
      </c>
      <c r="M593" s="58" t="s">
        <v>31</v>
      </c>
      <c r="N593" s="62">
        <v>120</v>
      </c>
    </row>
    <row r="594" spans="1:14" s="56" customFormat="1" ht="23.25" customHeight="1" x14ac:dyDescent="0.25">
      <c r="A594" s="66" t="s">
        <v>1555</v>
      </c>
      <c r="B594" s="58" t="s">
        <v>1570</v>
      </c>
      <c r="C594" s="58" t="s">
        <v>486</v>
      </c>
      <c r="D594" s="58" t="s">
        <v>487</v>
      </c>
      <c r="E594" s="59" t="s">
        <v>1831</v>
      </c>
      <c r="F594" s="59" t="s">
        <v>17</v>
      </c>
      <c r="G594" s="87" t="s">
        <v>1555</v>
      </c>
      <c r="H594" s="60">
        <v>1</v>
      </c>
      <c r="I594" s="61">
        <v>27.8</v>
      </c>
      <c r="J594" s="59" t="s">
        <v>25</v>
      </c>
      <c r="K594" s="60">
        <v>69</v>
      </c>
      <c r="L594" s="60">
        <v>40.630000000000003</v>
      </c>
      <c r="M594" s="58" t="s">
        <v>26</v>
      </c>
      <c r="N594" s="62">
        <v>120</v>
      </c>
    </row>
    <row r="595" spans="1:14" s="56" customFormat="1" ht="23.25" customHeight="1" x14ac:dyDescent="0.25">
      <c r="A595" s="66" t="s">
        <v>1555</v>
      </c>
      <c r="B595" s="58" t="s">
        <v>1571</v>
      </c>
      <c r="C595" s="58" t="s">
        <v>2258</v>
      </c>
      <c r="D595" s="58" t="s">
        <v>2259</v>
      </c>
      <c r="E595" s="59" t="s">
        <v>1831</v>
      </c>
      <c r="F595" s="59" t="s">
        <v>44</v>
      </c>
      <c r="G595" s="87" t="s">
        <v>1555</v>
      </c>
      <c r="H595" s="60" t="s">
        <v>1821</v>
      </c>
      <c r="I595" s="61">
        <v>12</v>
      </c>
      <c r="J595" s="59" t="s">
        <v>25</v>
      </c>
      <c r="K595" s="60">
        <v>60</v>
      </c>
      <c r="L595" s="60"/>
      <c r="M595" s="58" t="s">
        <v>26</v>
      </c>
      <c r="N595" s="62">
        <v>14.3</v>
      </c>
    </row>
    <row r="596" spans="1:14" s="56" customFormat="1" ht="23.25" customHeight="1" x14ac:dyDescent="0.25">
      <c r="A596" s="66" t="s">
        <v>1555</v>
      </c>
      <c r="B596" s="58" t="s">
        <v>2260</v>
      </c>
      <c r="C596" s="58" t="s">
        <v>2259</v>
      </c>
      <c r="D596" s="58" t="s">
        <v>2058</v>
      </c>
      <c r="E596" s="59" t="s">
        <v>1831</v>
      </c>
      <c r="F596" s="59" t="s">
        <v>44</v>
      </c>
      <c r="G596" s="87" t="s">
        <v>1555</v>
      </c>
      <c r="H596" s="60" t="s">
        <v>1821</v>
      </c>
      <c r="I596" s="61">
        <v>13.5</v>
      </c>
      <c r="J596" s="59" t="s">
        <v>25</v>
      </c>
      <c r="K596" s="60">
        <v>60</v>
      </c>
      <c r="L596" s="60"/>
      <c r="M596" s="58" t="s">
        <v>26</v>
      </c>
      <c r="N596" s="62">
        <v>14.3</v>
      </c>
    </row>
    <row r="597" spans="1:14" s="56" customFormat="1" ht="23.25" customHeight="1" x14ac:dyDescent="0.25">
      <c r="A597" s="66" t="s">
        <v>1555</v>
      </c>
      <c r="B597" s="58" t="s">
        <v>1572</v>
      </c>
      <c r="C597" s="58" t="s">
        <v>495</v>
      </c>
      <c r="D597" s="58" t="s">
        <v>497</v>
      </c>
      <c r="E597" s="59" t="s">
        <v>1831</v>
      </c>
      <c r="F597" s="59" t="s">
        <v>17</v>
      </c>
      <c r="G597" s="87" t="s">
        <v>1555</v>
      </c>
      <c r="H597" s="60">
        <v>2</v>
      </c>
      <c r="I597" s="61">
        <v>4.47</v>
      </c>
      <c r="J597" s="59" t="s">
        <v>25</v>
      </c>
      <c r="K597" s="60">
        <v>60</v>
      </c>
      <c r="L597" s="60">
        <v>70.67</v>
      </c>
      <c r="M597" s="58" t="s">
        <v>26</v>
      </c>
      <c r="N597" s="62" t="s">
        <v>496</v>
      </c>
    </row>
    <row r="598" spans="1:14" s="56" customFormat="1" ht="23.25" customHeight="1" x14ac:dyDescent="0.25">
      <c r="A598" s="66" t="s">
        <v>1555</v>
      </c>
      <c r="B598" s="58" t="s">
        <v>1573</v>
      </c>
      <c r="C598" s="58" t="s">
        <v>498</v>
      </c>
      <c r="D598" s="58" t="s">
        <v>505</v>
      </c>
      <c r="E598" s="59" t="s">
        <v>1831</v>
      </c>
      <c r="F598" s="59" t="s">
        <v>17</v>
      </c>
      <c r="G598" s="87" t="s">
        <v>1555</v>
      </c>
      <c r="H598" s="60">
        <v>1</v>
      </c>
      <c r="I598" s="61">
        <v>26.5</v>
      </c>
      <c r="J598" s="59" t="s">
        <v>25</v>
      </c>
      <c r="K598" s="60">
        <v>60</v>
      </c>
      <c r="L598" s="60">
        <v>35.33</v>
      </c>
      <c r="M598" s="58" t="s">
        <v>26</v>
      </c>
      <c r="N598" s="62">
        <v>120</v>
      </c>
    </row>
    <row r="599" spans="1:14" s="56" customFormat="1" ht="23.25" customHeight="1" x14ac:dyDescent="0.25">
      <c r="A599" s="66" t="s">
        <v>1555</v>
      </c>
      <c r="B599" s="58" t="s">
        <v>1574</v>
      </c>
      <c r="C599" s="58" t="s">
        <v>519</v>
      </c>
      <c r="D599" s="58" t="s">
        <v>509</v>
      </c>
      <c r="E599" s="59" t="s">
        <v>1831</v>
      </c>
      <c r="F599" s="59" t="s">
        <v>17</v>
      </c>
      <c r="G599" s="87" t="s">
        <v>1555</v>
      </c>
      <c r="H599" s="60">
        <v>1</v>
      </c>
      <c r="I599" s="61">
        <v>13.57</v>
      </c>
      <c r="J599" s="59" t="s">
        <v>25</v>
      </c>
      <c r="K599" s="60">
        <v>44</v>
      </c>
      <c r="L599" s="60">
        <v>43.06</v>
      </c>
      <c r="M599" s="58" t="s">
        <v>26</v>
      </c>
      <c r="N599" s="62">
        <v>120</v>
      </c>
    </row>
    <row r="600" spans="1:14" s="56" customFormat="1" ht="23.25" customHeight="1" x14ac:dyDescent="0.25">
      <c r="A600" s="66" t="s">
        <v>1555</v>
      </c>
      <c r="B600" s="58" t="s">
        <v>1575</v>
      </c>
      <c r="C600" s="58" t="s">
        <v>509</v>
      </c>
      <c r="D600" s="58" t="s">
        <v>510</v>
      </c>
      <c r="E600" s="59" t="s">
        <v>1831</v>
      </c>
      <c r="F600" s="59" t="s">
        <v>17</v>
      </c>
      <c r="G600" s="87" t="s">
        <v>1555</v>
      </c>
      <c r="H600" s="60">
        <v>1</v>
      </c>
      <c r="I600" s="61">
        <v>61.55</v>
      </c>
      <c r="J600" s="59" t="s">
        <v>25</v>
      </c>
      <c r="K600" s="60">
        <v>44</v>
      </c>
      <c r="L600" s="60">
        <v>25.91</v>
      </c>
      <c r="M600" s="58" t="s">
        <v>31</v>
      </c>
      <c r="N600" s="62">
        <v>240</v>
      </c>
    </row>
    <row r="601" spans="1:14" s="56" customFormat="1" ht="23.25" customHeight="1" x14ac:dyDescent="0.25">
      <c r="A601" s="66" t="s">
        <v>1555</v>
      </c>
      <c r="B601" s="58" t="s">
        <v>1576</v>
      </c>
      <c r="C601" s="58" t="s">
        <v>492</v>
      </c>
      <c r="D601" s="58" t="s">
        <v>498</v>
      </c>
      <c r="E601" s="59" t="s">
        <v>1831</v>
      </c>
      <c r="F601" s="59" t="s">
        <v>17</v>
      </c>
      <c r="G601" s="87" t="s">
        <v>1555</v>
      </c>
      <c r="H601" s="60">
        <v>1</v>
      </c>
      <c r="I601" s="61">
        <v>16.899999999999999</v>
      </c>
      <c r="J601" s="59" t="s">
        <v>25</v>
      </c>
      <c r="K601" s="60">
        <v>60</v>
      </c>
      <c r="L601" s="60">
        <v>35.33</v>
      </c>
      <c r="M601" s="58" t="s">
        <v>26</v>
      </c>
      <c r="N601" s="62">
        <v>120</v>
      </c>
    </row>
    <row r="602" spans="1:14" s="56" customFormat="1" ht="23.25" customHeight="1" x14ac:dyDescent="0.25">
      <c r="A602" s="66" t="s">
        <v>1555</v>
      </c>
      <c r="B602" s="58" t="s">
        <v>1577</v>
      </c>
      <c r="C602" s="58" t="s">
        <v>482</v>
      </c>
      <c r="D602" s="58" t="s">
        <v>485</v>
      </c>
      <c r="E602" s="59" t="s">
        <v>1831</v>
      </c>
      <c r="F602" s="59" t="s">
        <v>44</v>
      </c>
      <c r="G602" s="87" t="s">
        <v>1555</v>
      </c>
      <c r="H602" s="60">
        <v>1</v>
      </c>
      <c r="I602" s="61">
        <v>80.040000000000006</v>
      </c>
      <c r="J602" s="59" t="s">
        <v>25</v>
      </c>
      <c r="K602" s="60">
        <v>69</v>
      </c>
      <c r="L602" s="60">
        <v>35.85</v>
      </c>
      <c r="M602" s="58" t="s">
        <v>26</v>
      </c>
      <c r="N602" s="62">
        <v>95</v>
      </c>
    </row>
    <row r="603" spans="1:14" s="56" customFormat="1" ht="23.25" customHeight="1" x14ac:dyDescent="0.25">
      <c r="A603" s="66" t="s">
        <v>1555</v>
      </c>
      <c r="B603" s="58" t="s">
        <v>1578</v>
      </c>
      <c r="C603" s="58" t="s">
        <v>508</v>
      </c>
      <c r="D603" s="58" t="s">
        <v>511</v>
      </c>
      <c r="E603" s="59" t="s">
        <v>1831</v>
      </c>
      <c r="F603" s="59" t="s">
        <v>44</v>
      </c>
      <c r="G603" s="87" t="s">
        <v>1555</v>
      </c>
      <c r="H603" s="60">
        <v>1</v>
      </c>
      <c r="I603" s="61">
        <v>23.91</v>
      </c>
      <c r="J603" s="59" t="s">
        <v>25</v>
      </c>
      <c r="K603" s="60">
        <v>60</v>
      </c>
      <c r="L603" s="60">
        <v>64.33</v>
      </c>
      <c r="M603" s="58" t="s">
        <v>84</v>
      </c>
      <c r="N603" s="62">
        <v>253</v>
      </c>
    </row>
    <row r="604" spans="1:14" s="56" customFormat="1" ht="23.25" customHeight="1" x14ac:dyDescent="0.25">
      <c r="A604" s="66" t="s">
        <v>1555</v>
      </c>
      <c r="B604" s="58" t="s">
        <v>1579</v>
      </c>
      <c r="C604" s="58" t="s">
        <v>511</v>
      </c>
      <c r="D604" s="58" t="s">
        <v>514</v>
      </c>
      <c r="E604" s="59" t="s">
        <v>1831</v>
      </c>
      <c r="F604" s="59" t="s">
        <v>44</v>
      </c>
      <c r="G604" s="87" t="s">
        <v>1555</v>
      </c>
      <c r="H604" s="60">
        <v>1</v>
      </c>
      <c r="I604" s="61">
        <v>71.3</v>
      </c>
      <c r="J604" s="59" t="s">
        <v>25</v>
      </c>
      <c r="K604" s="60">
        <v>60</v>
      </c>
      <c r="L604" s="60">
        <v>42.82</v>
      </c>
      <c r="M604" s="58" t="s">
        <v>84</v>
      </c>
      <c r="N604" s="62">
        <v>120</v>
      </c>
    </row>
    <row r="605" spans="1:14" s="56" customFormat="1" ht="23.25" customHeight="1" x14ac:dyDescent="0.25">
      <c r="A605" s="66" t="s">
        <v>1555</v>
      </c>
      <c r="B605" s="58" t="s">
        <v>1580</v>
      </c>
      <c r="C605" s="58" t="s">
        <v>511</v>
      </c>
      <c r="D605" s="58" t="s">
        <v>512</v>
      </c>
      <c r="E605" s="59" t="s">
        <v>1831</v>
      </c>
      <c r="F605" s="59" t="s">
        <v>44</v>
      </c>
      <c r="G605" s="87" t="s">
        <v>1555</v>
      </c>
      <c r="H605" s="60">
        <v>1</v>
      </c>
      <c r="I605" s="61">
        <v>56.26</v>
      </c>
      <c r="J605" s="59" t="s">
        <v>25</v>
      </c>
      <c r="K605" s="60">
        <v>60</v>
      </c>
      <c r="L605" s="60">
        <v>64.33</v>
      </c>
      <c r="M605" s="58" t="s">
        <v>84</v>
      </c>
      <c r="N605" s="62">
        <v>253</v>
      </c>
    </row>
    <row r="606" spans="1:14" s="56" customFormat="1" ht="23.25" customHeight="1" x14ac:dyDescent="0.25">
      <c r="A606" s="66" t="s">
        <v>1555</v>
      </c>
      <c r="B606" s="58" t="s">
        <v>1581</v>
      </c>
      <c r="C606" s="58" t="s">
        <v>512</v>
      </c>
      <c r="D606" s="58" t="s">
        <v>513</v>
      </c>
      <c r="E606" s="59" t="s">
        <v>1831</v>
      </c>
      <c r="F606" s="59" t="s">
        <v>44</v>
      </c>
      <c r="G606" s="87" t="s">
        <v>1555</v>
      </c>
      <c r="H606" s="60">
        <v>1</v>
      </c>
      <c r="I606" s="61">
        <v>43.02</v>
      </c>
      <c r="J606" s="59" t="s">
        <v>25</v>
      </c>
      <c r="K606" s="60">
        <v>60</v>
      </c>
      <c r="L606" s="60">
        <v>42.82</v>
      </c>
      <c r="M606" s="58" t="s">
        <v>84</v>
      </c>
      <c r="N606" s="62">
        <v>120</v>
      </c>
    </row>
    <row r="607" spans="1:14" s="56" customFormat="1" ht="23.25" customHeight="1" x14ac:dyDescent="0.25">
      <c r="A607" s="66" t="s">
        <v>1555</v>
      </c>
      <c r="B607" s="58" t="s">
        <v>1582</v>
      </c>
      <c r="C607" s="58" t="s">
        <v>520</v>
      </c>
      <c r="D607" s="58" t="s">
        <v>521</v>
      </c>
      <c r="E607" s="59" t="s">
        <v>1831</v>
      </c>
      <c r="F607" s="59" t="s">
        <v>17</v>
      </c>
      <c r="G607" s="87" t="s">
        <v>1555</v>
      </c>
      <c r="H607" s="60">
        <v>1</v>
      </c>
      <c r="I607" s="61">
        <v>1</v>
      </c>
      <c r="J607" s="59" t="s">
        <v>25</v>
      </c>
      <c r="K607" s="60">
        <v>50</v>
      </c>
      <c r="L607" s="60">
        <v>29.44</v>
      </c>
      <c r="M607" s="58" t="s">
        <v>26</v>
      </c>
      <c r="N607" s="62">
        <v>120</v>
      </c>
    </row>
    <row r="608" spans="1:14" s="56" customFormat="1" ht="23.25" customHeight="1" x14ac:dyDescent="0.25">
      <c r="A608" s="66" t="s">
        <v>1555</v>
      </c>
      <c r="B608" s="58" t="s">
        <v>1543</v>
      </c>
      <c r="C608" s="58" t="s">
        <v>2261</v>
      </c>
      <c r="D608" s="58" t="s">
        <v>2262</v>
      </c>
      <c r="E608" s="59" t="s">
        <v>1831</v>
      </c>
      <c r="F608" s="59" t="s">
        <v>17</v>
      </c>
      <c r="G608" s="87" t="s">
        <v>1555</v>
      </c>
      <c r="H608" s="60">
        <v>1</v>
      </c>
      <c r="I608" s="61">
        <v>13.72</v>
      </c>
      <c r="J608" s="59" t="s">
        <v>25</v>
      </c>
      <c r="K608" s="60">
        <v>50</v>
      </c>
      <c r="L608" s="60"/>
      <c r="M608" s="58" t="s">
        <v>26</v>
      </c>
      <c r="N608" s="62">
        <v>10.08</v>
      </c>
    </row>
    <row r="609" spans="1:14" s="56" customFormat="1" ht="23.25" customHeight="1" x14ac:dyDescent="0.25">
      <c r="A609" s="66" t="s">
        <v>1555</v>
      </c>
      <c r="B609" s="58" t="s">
        <v>1544</v>
      </c>
      <c r="C609" s="58" t="s">
        <v>2262</v>
      </c>
      <c r="D609" s="58" t="s">
        <v>2263</v>
      </c>
      <c r="E609" s="59" t="s">
        <v>1831</v>
      </c>
      <c r="F609" s="59" t="s">
        <v>17</v>
      </c>
      <c r="G609" s="87" t="s">
        <v>1555</v>
      </c>
      <c r="H609" s="60">
        <v>1</v>
      </c>
      <c r="I609" s="61">
        <v>10.89</v>
      </c>
      <c r="J609" s="59" t="s">
        <v>25</v>
      </c>
      <c r="K609" s="60">
        <v>50</v>
      </c>
      <c r="L609" s="60"/>
      <c r="M609" s="58" t="s">
        <v>26</v>
      </c>
      <c r="N609" s="62">
        <v>10.08</v>
      </c>
    </row>
    <row r="610" spans="1:14" s="56" customFormat="1" ht="23.25" customHeight="1" x14ac:dyDescent="0.25">
      <c r="A610" s="66" t="s">
        <v>1555</v>
      </c>
      <c r="B610" s="58" t="s">
        <v>2264</v>
      </c>
      <c r="C610" s="58" t="s">
        <v>2265</v>
      </c>
      <c r="D610" s="58" t="s">
        <v>481</v>
      </c>
      <c r="E610" s="59" t="s">
        <v>1831</v>
      </c>
      <c r="F610" s="59" t="s">
        <v>17</v>
      </c>
      <c r="G610" s="87" t="s">
        <v>1555</v>
      </c>
      <c r="H610" s="60">
        <v>1</v>
      </c>
      <c r="I610" s="61">
        <v>0.65</v>
      </c>
      <c r="J610" s="59" t="s">
        <v>25</v>
      </c>
      <c r="K610" s="60">
        <v>69</v>
      </c>
      <c r="L610" s="60"/>
      <c r="M610" s="58" t="s">
        <v>339</v>
      </c>
      <c r="N610" s="62">
        <v>24.15</v>
      </c>
    </row>
    <row r="611" spans="1:14" s="56" customFormat="1" ht="23.25" customHeight="1" x14ac:dyDescent="0.25">
      <c r="A611" s="66" t="s">
        <v>1555</v>
      </c>
      <c r="B611" s="58" t="s">
        <v>1583</v>
      </c>
      <c r="C611" s="58" t="s">
        <v>494</v>
      </c>
      <c r="D611" s="58" t="s">
        <v>495</v>
      </c>
      <c r="E611" s="59" t="s">
        <v>1831</v>
      </c>
      <c r="F611" s="59" t="s">
        <v>17</v>
      </c>
      <c r="G611" s="87" t="s">
        <v>1555</v>
      </c>
      <c r="H611" s="60">
        <v>2</v>
      </c>
      <c r="I611" s="61">
        <v>6.76</v>
      </c>
      <c r="J611" s="59" t="s">
        <v>25</v>
      </c>
      <c r="K611" s="60">
        <v>60</v>
      </c>
      <c r="L611" s="60">
        <v>70.67</v>
      </c>
      <c r="M611" s="58" t="s">
        <v>26</v>
      </c>
      <c r="N611" s="62" t="s">
        <v>496</v>
      </c>
    </row>
    <row r="612" spans="1:14" s="56" customFormat="1" ht="23.25" customHeight="1" x14ac:dyDescent="0.25">
      <c r="A612" s="66" t="s">
        <v>1555</v>
      </c>
      <c r="B612" s="58" t="s">
        <v>1584</v>
      </c>
      <c r="C612" s="58" t="s">
        <v>494</v>
      </c>
      <c r="D612" s="58" t="s">
        <v>499</v>
      </c>
      <c r="E612" s="59" t="s">
        <v>1831</v>
      </c>
      <c r="F612" s="59" t="s">
        <v>44</v>
      </c>
      <c r="G612" s="87" t="s">
        <v>1555</v>
      </c>
      <c r="H612" s="60">
        <v>1</v>
      </c>
      <c r="I612" s="61">
        <v>13.2</v>
      </c>
      <c r="J612" s="59" t="s">
        <v>25</v>
      </c>
      <c r="K612" s="60">
        <v>60</v>
      </c>
      <c r="L612" s="60">
        <v>56.64</v>
      </c>
      <c r="M612" s="58" t="s">
        <v>26</v>
      </c>
      <c r="N612" s="62">
        <v>240</v>
      </c>
    </row>
    <row r="613" spans="1:14" s="56" customFormat="1" ht="23.25" customHeight="1" x14ac:dyDescent="0.25">
      <c r="A613" s="66" t="s">
        <v>1590</v>
      </c>
      <c r="B613" s="58" t="s">
        <v>2050</v>
      </c>
      <c r="C613" s="58" t="s">
        <v>2051</v>
      </c>
      <c r="D613" s="58" t="s">
        <v>851</v>
      </c>
      <c r="E613" s="59" t="s">
        <v>1831</v>
      </c>
      <c r="F613" s="59" t="s">
        <v>17</v>
      </c>
      <c r="G613" s="87" t="s">
        <v>2286</v>
      </c>
      <c r="H613" s="60">
        <v>1</v>
      </c>
      <c r="I613" s="61">
        <v>8.36</v>
      </c>
      <c r="J613" s="59" t="s">
        <v>25</v>
      </c>
      <c r="K613" s="60">
        <v>33</v>
      </c>
      <c r="L613" s="60">
        <v>31.175999999999998</v>
      </c>
      <c r="M613" s="58" t="s">
        <v>26</v>
      </c>
      <c r="N613" s="62">
        <v>95</v>
      </c>
    </row>
    <row r="614" spans="1:14" s="56" customFormat="1" ht="23.25" customHeight="1" x14ac:dyDescent="0.25">
      <c r="A614" s="66" t="s">
        <v>1590</v>
      </c>
      <c r="B614" s="58" t="s">
        <v>2052</v>
      </c>
      <c r="C614" s="58" t="s">
        <v>2051</v>
      </c>
      <c r="D614" s="58" t="s">
        <v>2053</v>
      </c>
      <c r="E614" s="59" t="s">
        <v>1831</v>
      </c>
      <c r="F614" s="59" t="s">
        <v>17</v>
      </c>
      <c r="G614" s="87" t="s">
        <v>2286</v>
      </c>
      <c r="H614" s="60">
        <v>1</v>
      </c>
      <c r="I614" s="61">
        <v>14.63</v>
      </c>
      <c r="J614" s="59" t="s">
        <v>25</v>
      </c>
      <c r="K614" s="60">
        <v>33</v>
      </c>
      <c r="L614" s="60">
        <v>31.175999999999998</v>
      </c>
      <c r="M614" s="58" t="s">
        <v>26</v>
      </c>
      <c r="N614" s="62">
        <v>95</v>
      </c>
    </row>
    <row r="615" spans="1:14" s="56" customFormat="1" ht="23.25" customHeight="1" x14ac:dyDescent="0.25">
      <c r="A615" s="66" t="s">
        <v>1590</v>
      </c>
      <c r="B615" s="58" t="s">
        <v>2054</v>
      </c>
      <c r="C615" s="58" t="s">
        <v>356</v>
      </c>
      <c r="D615" s="58" t="s">
        <v>2055</v>
      </c>
      <c r="E615" s="59" t="s">
        <v>1831</v>
      </c>
      <c r="F615" s="59" t="s">
        <v>17</v>
      </c>
      <c r="G615" s="87" t="s">
        <v>2286</v>
      </c>
      <c r="H615" s="60">
        <v>1</v>
      </c>
      <c r="I615" s="61">
        <v>10.17</v>
      </c>
      <c r="J615" s="59" t="s">
        <v>25</v>
      </c>
      <c r="K615" s="60">
        <v>60</v>
      </c>
      <c r="L615" s="60">
        <v>35.332800000000006</v>
      </c>
      <c r="M615" s="58" t="s">
        <v>26</v>
      </c>
      <c r="N615" s="62">
        <v>240</v>
      </c>
    </row>
    <row r="616" spans="1:14" s="56" customFormat="1" ht="23.25" customHeight="1" x14ac:dyDescent="0.25">
      <c r="A616" s="66" t="s">
        <v>1590</v>
      </c>
      <c r="B616" s="58" t="s">
        <v>2056</v>
      </c>
      <c r="C616" s="58" t="s">
        <v>2057</v>
      </c>
      <c r="D616" s="58" t="s">
        <v>2058</v>
      </c>
      <c r="E616" s="59" t="s">
        <v>1831</v>
      </c>
      <c r="F616" s="59" t="s">
        <v>17</v>
      </c>
      <c r="G616" s="87" t="s">
        <v>2286</v>
      </c>
      <c r="H616" s="60">
        <v>1</v>
      </c>
      <c r="I616" s="61">
        <v>21.53</v>
      </c>
      <c r="J616" s="59" t="s">
        <v>25</v>
      </c>
      <c r="K616" s="60">
        <v>60</v>
      </c>
      <c r="L616" s="60">
        <v>35.332800000000006</v>
      </c>
      <c r="M616" s="58" t="s">
        <v>26</v>
      </c>
      <c r="N616" s="62">
        <v>120</v>
      </c>
    </row>
    <row r="617" spans="1:14" s="56" customFormat="1" ht="23.25" customHeight="1" x14ac:dyDescent="0.25">
      <c r="A617" s="66" t="s">
        <v>1590</v>
      </c>
      <c r="B617" s="58" t="s">
        <v>2059</v>
      </c>
      <c r="C617" s="58" t="s">
        <v>356</v>
      </c>
      <c r="D617" s="58" t="s">
        <v>2060</v>
      </c>
      <c r="E617" s="59" t="s">
        <v>1831</v>
      </c>
      <c r="F617" s="59" t="s">
        <v>17</v>
      </c>
      <c r="G617" s="87" t="s">
        <v>2286</v>
      </c>
      <c r="H617" s="60">
        <v>2</v>
      </c>
      <c r="I617" s="61">
        <v>7.99</v>
      </c>
      <c r="J617" s="59" t="s">
        <v>25</v>
      </c>
      <c r="K617" s="60">
        <v>60</v>
      </c>
      <c r="L617" s="60">
        <v>56.636400000000002</v>
      </c>
      <c r="M617" s="58" t="s">
        <v>26</v>
      </c>
      <c r="N617" s="62">
        <v>240</v>
      </c>
    </row>
    <row r="618" spans="1:14" s="56" customFormat="1" ht="23.25" customHeight="1" x14ac:dyDescent="0.25">
      <c r="A618" s="66" t="s">
        <v>1590</v>
      </c>
      <c r="B618" s="58" t="s">
        <v>319</v>
      </c>
      <c r="C618" s="58" t="s">
        <v>2060</v>
      </c>
      <c r="D618" s="58" t="s">
        <v>2061</v>
      </c>
      <c r="E618" s="59" t="s">
        <v>1831</v>
      </c>
      <c r="F618" s="59" t="s">
        <v>17</v>
      </c>
      <c r="G618" s="87" t="s">
        <v>2286</v>
      </c>
      <c r="H618" s="60">
        <v>1</v>
      </c>
      <c r="I618" s="61">
        <v>3.27</v>
      </c>
      <c r="J618" s="59" t="s">
        <v>25</v>
      </c>
      <c r="K618" s="60">
        <v>60</v>
      </c>
      <c r="L618" s="60">
        <v>35.332800000000006</v>
      </c>
      <c r="M618" s="58" t="s">
        <v>26</v>
      </c>
      <c r="N618" s="62" t="s">
        <v>2062</v>
      </c>
    </row>
    <row r="619" spans="1:14" s="56" customFormat="1" ht="23.25" customHeight="1" x14ac:dyDescent="0.25">
      <c r="A619" s="66" t="s">
        <v>1590</v>
      </c>
      <c r="B619" s="58" t="s">
        <v>1686</v>
      </c>
      <c r="C619" s="58" t="s">
        <v>356</v>
      </c>
      <c r="D619" s="58" t="s">
        <v>2063</v>
      </c>
      <c r="E619" s="59" t="s">
        <v>1831</v>
      </c>
      <c r="F619" s="59" t="s">
        <v>17</v>
      </c>
      <c r="G619" s="87" t="s">
        <v>2286</v>
      </c>
      <c r="H619" s="60">
        <v>1</v>
      </c>
      <c r="I619" s="61">
        <v>45.78</v>
      </c>
      <c r="J619" s="59" t="s">
        <v>25</v>
      </c>
      <c r="K619" s="60">
        <v>60</v>
      </c>
      <c r="L619" s="60">
        <v>56.636400000000002</v>
      </c>
      <c r="M619" s="58" t="s">
        <v>26</v>
      </c>
      <c r="N619" s="62">
        <v>240</v>
      </c>
    </row>
    <row r="620" spans="1:14" s="56" customFormat="1" ht="23.25" customHeight="1" x14ac:dyDescent="0.25">
      <c r="A620" s="66" t="s">
        <v>1590</v>
      </c>
      <c r="B620" s="58" t="s">
        <v>2064</v>
      </c>
      <c r="C620" s="58" t="s">
        <v>356</v>
      </c>
      <c r="D620" s="58" t="s">
        <v>2065</v>
      </c>
      <c r="E620" s="59" t="s">
        <v>1831</v>
      </c>
      <c r="F620" s="59" t="s">
        <v>17</v>
      </c>
      <c r="G620" s="87" t="s">
        <v>2286</v>
      </c>
      <c r="H620" s="60">
        <v>1</v>
      </c>
      <c r="I620" s="61">
        <v>10.9</v>
      </c>
      <c r="J620" s="59" t="s">
        <v>25</v>
      </c>
      <c r="K620" s="60">
        <v>60</v>
      </c>
      <c r="L620" s="60">
        <v>56.636400000000002</v>
      </c>
      <c r="M620" s="58" t="s">
        <v>26</v>
      </c>
      <c r="N620" s="62">
        <v>240</v>
      </c>
    </row>
    <row r="621" spans="1:14" s="56" customFormat="1" ht="23.25" customHeight="1" x14ac:dyDescent="0.25">
      <c r="A621" s="66" t="s">
        <v>1590</v>
      </c>
      <c r="B621" s="58" t="s">
        <v>2066</v>
      </c>
      <c r="C621" s="58" t="s">
        <v>2065</v>
      </c>
      <c r="D621" s="58" t="s">
        <v>2061</v>
      </c>
      <c r="E621" s="59" t="s">
        <v>1831</v>
      </c>
      <c r="F621" s="59" t="s">
        <v>17</v>
      </c>
      <c r="G621" s="87" t="s">
        <v>2286</v>
      </c>
      <c r="H621" s="60">
        <v>1</v>
      </c>
      <c r="I621" s="61">
        <v>3.91</v>
      </c>
      <c r="J621" s="59"/>
      <c r="K621" s="60">
        <v>60</v>
      </c>
      <c r="L621" s="60">
        <v>35.332800000000006</v>
      </c>
      <c r="M621" s="58" t="s">
        <v>26</v>
      </c>
      <c r="N621" s="62">
        <v>120</v>
      </c>
    </row>
    <row r="622" spans="1:14" s="56" customFormat="1" ht="23.25" customHeight="1" x14ac:dyDescent="0.25">
      <c r="A622" s="66" t="s">
        <v>1590</v>
      </c>
      <c r="B622" s="58" t="s">
        <v>2067</v>
      </c>
      <c r="C622" s="58" t="s">
        <v>2068</v>
      </c>
      <c r="D622" s="58" t="s">
        <v>2069</v>
      </c>
      <c r="E622" s="59" t="s">
        <v>1831</v>
      </c>
      <c r="F622" s="59" t="s">
        <v>17</v>
      </c>
      <c r="G622" s="87" t="s">
        <v>2286</v>
      </c>
      <c r="H622" s="60">
        <v>1</v>
      </c>
      <c r="I622" s="61">
        <v>49.5</v>
      </c>
      <c r="J622" s="59" t="s">
        <v>25</v>
      </c>
      <c r="K622" s="60">
        <v>60</v>
      </c>
      <c r="L622" s="60">
        <v>56.636400000000002</v>
      </c>
      <c r="M622" s="58" t="s">
        <v>26</v>
      </c>
      <c r="N622" s="62">
        <v>240</v>
      </c>
    </row>
    <row r="623" spans="1:14" s="56" customFormat="1" ht="23.25" customHeight="1" x14ac:dyDescent="0.25">
      <c r="A623" s="66" t="s">
        <v>1590</v>
      </c>
      <c r="B623" s="58" t="s">
        <v>2070</v>
      </c>
      <c r="C623" s="58" t="s">
        <v>2071</v>
      </c>
      <c r="D623" s="58" t="s">
        <v>2072</v>
      </c>
      <c r="E623" s="59" t="s">
        <v>1831</v>
      </c>
      <c r="F623" s="59" t="s">
        <v>17</v>
      </c>
      <c r="G623" s="87" t="s">
        <v>2286</v>
      </c>
      <c r="H623" s="60">
        <v>1</v>
      </c>
      <c r="I623" s="61">
        <v>4.3</v>
      </c>
      <c r="J623" s="59" t="s">
        <v>25</v>
      </c>
      <c r="K623" s="60">
        <v>60</v>
      </c>
      <c r="L623" s="60">
        <v>56.636400000000002</v>
      </c>
      <c r="M623" s="58" t="s">
        <v>26</v>
      </c>
      <c r="N623" s="62">
        <v>240</v>
      </c>
    </row>
    <row r="624" spans="1:14" s="56" customFormat="1" ht="23.25" customHeight="1" x14ac:dyDescent="0.25">
      <c r="A624" s="66" t="s">
        <v>1590</v>
      </c>
      <c r="B624" s="58" t="s">
        <v>2070</v>
      </c>
      <c r="C624" s="58" t="s">
        <v>2069</v>
      </c>
      <c r="D624" s="58" t="s">
        <v>2073</v>
      </c>
      <c r="E624" s="59" t="s">
        <v>1831</v>
      </c>
      <c r="F624" s="59" t="s">
        <v>17</v>
      </c>
      <c r="G624" s="87" t="s">
        <v>2286</v>
      </c>
      <c r="H624" s="60">
        <v>1</v>
      </c>
      <c r="I624" s="61">
        <v>72.680000000000007</v>
      </c>
      <c r="J624" s="59" t="s">
        <v>25</v>
      </c>
      <c r="K624" s="60">
        <v>60</v>
      </c>
      <c r="L624" s="60">
        <v>56.636400000000002</v>
      </c>
      <c r="M624" s="58" t="s">
        <v>26</v>
      </c>
      <c r="N624" s="62">
        <v>240</v>
      </c>
    </row>
    <row r="625" spans="1:14" s="56" customFormat="1" ht="23.25" customHeight="1" x14ac:dyDescent="0.25">
      <c r="A625" s="66" t="s">
        <v>1590</v>
      </c>
      <c r="B625" s="58" t="s">
        <v>1687</v>
      </c>
      <c r="C625" s="58" t="s">
        <v>2058</v>
      </c>
      <c r="D625" s="58" t="s">
        <v>2074</v>
      </c>
      <c r="E625" s="59" t="s">
        <v>1831</v>
      </c>
      <c r="F625" s="59" t="s">
        <v>17</v>
      </c>
      <c r="G625" s="87" t="s">
        <v>2286</v>
      </c>
      <c r="H625" s="60">
        <v>1</v>
      </c>
      <c r="I625" s="61">
        <v>21.03</v>
      </c>
      <c r="J625" s="59" t="s">
        <v>25</v>
      </c>
      <c r="K625" s="60">
        <v>60</v>
      </c>
      <c r="L625" s="60">
        <v>35.332800000000006</v>
      </c>
      <c r="M625" s="58" t="s">
        <v>26</v>
      </c>
      <c r="N625" s="62">
        <v>120</v>
      </c>
    </row>
    <row r="626" spans="1:14" s="56" customFormat="1" ht="23.25" customHeight="1" x14ac:dyDescent="0.25">
      <c r="A626" s="66" t="s">
        <v>1590</v>
      </c>
      <c r="B626" s="58" t="s">
        <v>1688</v>
      </c>
      <c r="C626" s="58" t="s">
        <v>2074</v>
      </c>
      <c r="D626" s="58" t="s">
        <v>2075</v>
      </c>
      <c r="E626" s="59" t="s">
        <v>1831</v>
      </c>
      <c r="F626" s="59" t="s">
        <v>17</v>
      </c>
      <c r="G626" s="87" t="s">
        <v>2286</v>
      </c>
      <c r="H626" s="60">
        <v>1</v>
      </c>
      <c r="I626" s="61">
        <v>18</v>
      </c>
      <c r="J626" s="59" t="s">
        <v>25</v>
      </c>
      <c r="K626" s="60">
        <v>60</v>
      </c>
      <c r="L626" s="60">
        <v>35.332800000000006</v>
      </c>
      <c r="M626" s="58" t="s">
        <v>26</v>
      </c>
      <c r="N626" s="62">
        <v>120</v>
      </c>
    </row>
    <row r="627" spans="1:14" s="56" customFormat="1" ht="23.25" customHeight="1" x14ac:dyDescent="0.25">
      <c r="A627" s="66" t="s">
        <v>1590</v>
      </c>
      <c r="B627" s="58" t="s">
        <v>1616</v>
      </c>
      <c r="C627" s="58" t="s">
        <v>2063</v>
      </c>
      <c r="D627" s="58" t="s">
        <v>2076</v>
      </c>
      <c r="E627" s="59" t="s">
        <v>1831</v>
      </c>
      <c r="F627" s="59" t="s">
        <v>17</v>
      </c>
      <c r="G627" s="87" t="s">
        <v>2286</v>
      </c>
      <c r="H627" s="60">
        <v>1</v>
      </c>
      <c r="I627" s="61">
        <v>5.38</v>
      </c>
      <c r="J627" s="59" t="s">
        <v>25</v>
      </c>
      <c r="K627" s="60">
        <v>60</v>
      </c>
      <c r="L627" s="60">
        <v>28.78584</v>
      </c>
      <c r="M627" s="58" t="s">
        <v>26</v>
      </c>
      <c r="N627" s="62">
        <v>120</v>
      </c>
    </row>
    <row r="628" spans="1:14" s="56" customFormat="1" ht="23.25" customHeight="1" x14ac:dyDescent="0.25">
      <c r="A628" s="66" t="s">
        <v>1590</v>
      </c>
      <c r="B628" s="58" t="s">
        <v>1689</v>
      </c>
      <c r="C628" s="58" t="s">
        <v>2077</v>
      </c>
      <c r="D628" s="58" t="s">
        <v>2078</v>
      </c>
      <c r="E628" s="59" t="s">
        <v>1831</v>
      </c>
      <c r="F628" s="59" t="s">
        <v>17</v>
      </c>
      <c r="G628" s="87" t="s">
        <v>2286</v>
      </c>
      <c r="H628" s="60">
        <v>1</v>
      </c>
      <c r="I628" s="61">
        <v>8.07</v>
      </c>
      <c r="J628" s="59"/>
      <c r="K628" s="60">
        <v>60</v>
      </c>
      <c r="L628" s="60">
        <v>56.636400000000002</v>
      </c>
      <c r="M628" s="58" t="s">
        <v>26</v>
      </c>
      <c r="N628" s="62">
        <v>240</v>
      </c>
    </row>
    <row r="629" spans="1:14" s="56" customFormat="1" ht="23.25" customHeight="1" x14ac:dyDescent="0.25">
      <c r="A629" s="66" t="s">
        <v>1590</v>
      </c>
      <c r="B629" s="58" t="s">
        <v>2079</v>
      </c>
      <c r="C629" s="58" t="s">
        <v>2080</v>
      </c>
      <c r="D629" s="58" t="s">
        <v>2081</v>
      </c>
      <c r="E629" s="59" t="s">
        <v>1831</v>
      </c>
      <c r="F629" s="59" t="s">
        <v>17</v>
      </c>
      <c r="G629" s="87" t="s">
        <v>2286</v>
      </c>
      <c r="H629" s="60">
        <v>1</v>
      </c>
      <c r="I629" s="61">
        <v>30.52</v>
      </c>
      <c r="J629" s="59" t="s">
        <v>25</v>
      </c>
      <c r="K629" s="60">
        <v>60</v>
      </c>
      <c r="L629" s="60">
        <v>56.636400000000002</v>
      </c>
      <c r="M629" s="58" t="s">
        <v>26</v>
      </c>
      <c r="N629" s="62">
        <v>240</v>
      </c>
    </row>
    <row r="630" spans="1:14" s="56" customFormat="1" ht="23.25" customHeight="1" x14ac:dyDescent="0.25">
      <c r="A630" s="66" t="s">
        <v>1590</v>
      </c>
      <c r="B630" s="58" t="s">
        <v>2082</v>
      </c>
      <c r="C630" s="58" t="s">
        <v>2083</v>
      </c>
      <c r="D630" s="58" t="s">
        <v>2080</v>
      </c>
      <c r="E630" s="59" t="s">
        <v>1831</v>
      </c>
      <c r="F630" s="59" t="s">
        <v>17</v>
      </c>
      <c r="G630" s="87" t="s">
        <v>2286</v>
      </c>
      <c r="H630" s="60">
        <v>1</v>
      </c>
      <c r="I630" s="61">
        <v>13</v>
      </c>
      <c r="J630" s="59" t="s">
        <v>25</v>
      </c>
      <c r="K630" s="60">
        <v>60</v>
      </c>
      <c r="L630" s="60">
        <v>56.636400000000002</v>
      </c>
      <c r="M630" s="58" t="s">
        <v>26</v>
      </c>
      <c r="N630" s="62">
        <v>240</v>
      </c>
    </row>
    <row r="631" spans="1:14" s="56" customFormat="1" ht="23.25" customHeight="1" x14ac:dyDescent="0.25">
      <c r="A631" s="66" t="s">
        <v>1590</v>
      </c>
      <c r="B631" s="58" t="s">
        <v>1690</v>
      </c>
      <c r="C631" s="58" t="s">
        <v>2078</v>
      </c>
      <c r="D631" s="58" t="s">
        <v>2083</v>
      </c>
      <c r="E631" s="59" t="s">
        <v>1831</v>
      </c>
      <c r="F631" s="59" t="s">
        <v>17</v>
      </c>
      <c r="G631" s="87" t="s">
        <v>2286</v>
      </c>
      <c r="H631" s="60">
        <v>1</v>
      </c>
      <c r="I631" s="61">
        <v>11.73</v>
      </c>
      <c r="J631" s="59" t="s">
        <v>25</v>
      </c>
      <c r="K631" s="60">
        <v>60</v>
      </c>
      <c r="L631" s="60">
        <v>56.636400000000002</v>
      </c>
      <c r="M631" s="58" t="s">
        <v>26</v>
      </c>
      <c r="N631" s="62">
        <v>240</v>
      </c>
    </row>
    <row r="632" spans="1:14" s="56" customFormat="1" ht="23.25" customHeight="1" x14ac:dyDescent="0.25">
      <c r="A632" s="66" t="s">
        <v>1590</v>
      </c>
      <c r="B632" s="58" t="s">
        <v>1691</v>
      </c>
      <c r="C632" s="58" t="s">
        <v>2084</v>
      </c>
      <c r="D632" s="58" t="s">
        <v>2085</v>
      </c>
      <c r="E632" s="59" t="s">
        <v>1831</v>
      </c>
      <c r="F632" s="59" t="s">
        <v>17</v>
      </c>
      <c r="G632" s="87" t="s">
        <v>2286</v>
      </c>
      <c r="H632" s="60">
        <v>1</v>
      </c>
      <c r="I632" s="61">
        <v>21.54</v>
      </c>
      <c r="J632" s="59" t="s">
        <v>25</v>
      </c>
      <c r="K632" s="60">
        <v>60</v>
      </c>
      <c r="L632" s="60">
        <v>56.636400000000002</v>
      </c>
      <c r="M632" s="58" t="s">
        <v>26</v>
      </c>
      <c r="N632" s="62">
        <v>240</v>
      </c>
    </row>
    <row r="633" spans="1:14" s="56" customFormat="1" ht="23.25" customHeight="1" x14ac:dyDescent="0.25">
      <c r="A633" s="66" t="s">
        <v>1590</v>
      </c>
      <c r="B633" s="58" t="s">
        <v>1692</v>
      </c>
      <c r="C633" s="58" t="s">
        <v>356</v>
      </c>
      <c r="D633" s="58" t="s">
        <v>2081</v>
      </c>
      <c r="E633" s="59" t="s">
        <v>1831</v>
      </c>
      <c r="F633" s="59" t="s">
        <v>17</v>
      </c>
      <c r="G633" s="87" t="s">
        <v>2286</v>
      </c>
      <c r="H633" s="60">
        <v>1</v>
      </c>
      <c r="I633" s="61">
        <v>29.183</v>
      </c>
      <c r="J633" s="59" t="s">
        <v>25</v>
      </c>
      <c r="K633" s="60">
        <v>60</v>
      </c>
      <c r="L633" s="60">
        <v>56.636400000000002</v>
      </c>
      <c r="M633" s="58" t="s">
        <v>26</v>
      </c>
      <c r="N633" s="62">
        <v>240</v>
      </c>
    </row>
    <row r="634" spans="1:14" s="56" customFormat="1" ht="23.25" customHeight="1" x14ac:dyDescent="0.25">
      <c r="A634" s="66" t="s">
        <v>1590</v>
      </c>
      <c r="B634" s="58" t="s">
        <v>1824</v>
      </c>
      <c r="C634" s="58" t="s">
        <v>2063</v>
      </c>
      <c r="D634" s="58" t="s">
        <v>2077</v>
      </c>
      <c r="E634" s="59" t="s">
        <v>1831</v>
      </c>
      <c r="F634" s="59" t="s">
        <v>17</v>
      </c>
      <c r="G634" s="87" t="s">
        <v>2286</v>
      </c>
      <c r="H634" s="60">
        <v>1</v>
      </c>
      <c r="I634" s="61">
        <v>6.14</v>
      </c>
      <c r="J634" s="59" t="s">
        <v>25</v>
      </c>
      <c r="K634" s="60">
        <v>60</v>
      </c>
      <c r="L634" s="60">
        <v>56.636400000000002</v>
      </c>
      <c r="M634" s="58" t="s">
        <v>26</v>
      </c>
      <c r="N634" s="62">
        <v>240</v>
      </c>
    </row>
    <row r="635" spans="1:14" s="56" customFormat="1" ht="23.25" customHeight="1" x14ac:dyDescent="0.25">
      <c r="A635" s="66" t="s">
        <v>1590</v>
      </c>
      <c r="B635" s="58" t="s">
        <v>2086</v>
      </c>
      <c r="C635" s="58" t="s">
        <v>2085</v>
      </c>
      <c r="D635" s="58" t="s">
        <v>2087</v>
      </c>
      <c r="E635" s="59" t="s">
        <v>1831</v>
      </c>
      <c r="F635" s="59" t="s">
        <v>17</v>
      </c>
      <c r="G635" s="87" t="s">
        <v>2286</v>
      </c>
      <c r="H635" s="60">
        <v>1</v>
      </c>
      <c r="I635" s="61">
        <v>12</v>
      </c>
      <c r="J635" s="59" t="s">
        <v>25</v>
      </c>
      <c r="K635" s="60">
        <v>60</v>
      </c>
      <c r="L635" s="60">
        <v>35.332800000000006</v>
      </c>
      <c r="M635" s="58" t="s">
        <v>26</v>
      </c>
      <c r="N635" s="62">
        <v>120</v>
      </c>
    </row>
    <row r="636" spans="1:14" s="56" customFormat="1" ht="23.25" customHeight="1" x14ac:dyDescent="0.25">
      <c r="A636" s="66" t="s">
        <v>1590</v>
      </c>
      <c r="B636" s="58" t="s">
        <v>2088</v>
      </c>
      <c r="C636" s="58" t="s">
        <v>2087</v>
      </c>
      <c r="D636" s="58" t="s">
        <v>852</v>
      </c>
      <c r="E636" s="59" t="s">
        <v>1831</v>
      </c>
      <c r="F636" s="59" t="s">
        <v>17</v>
      </c>
      <c r="G636" s="87" t="s">
        <v>2286</v>
      </c>
      <c r="H636" s="60">
        <v>1</v>
      </c>
      <c r="I636" s="61">
        <v>12.26</v>
      </c>
      <c r="J636" s="59"/>
      <c r="K636" s="60">
        <v>60</v>
      </c>
      <c r="L636" s="60">
        <v>35.332800000000006</v>
      </c>
      <c r="M636" s="58" t="s">
        <v>26</v>
      </c>
      <c r="N636" s="62">
        <v>120</v>
      </c>
    </row>
    <row r="637" spans="1:14" s="56" customFormat="1" ht="23.25" customHeight="1" x14ac:dyDescent="0.25">
      <c r="A637" s="66" t="s">
        <v>1590</v>
      </c>
      <c r="B637" s="58" t="s">
        <v>2327</v>
      </c>
      <c r="C637" s="58" t="s">
        <v>2328</v>
      </c>
      <c r="D637" s="58" t="s">
        <v>2329</v>
      </c>
      <c r="E637" s="59" t="s">
        <v>1831</v>
      </c>
      <c r="F637" s="59" t="s">
        <v>17</v>
      </c>
      <c r="G637" s="87" t="s">
        <v>2286</v>
      </c>
      <c r="H637" s="60">
        <v>1</v>
      </c>
      <c r="I637" s="61">
        <v>36.25</v>
      </c>
      <c r="J637" s="59" t="s">
        <v>25</v>
      </c>
      <c r="K637" s="60">
        <v>60</v>
      </c>
      <c r="L637" s="60"/>
      <c r="M637" s="58" t="s">
        <v>26</v>
      </c>
      <c r="N637" s="62">
        <v>240</v>
      </c>
    </row>
    <row r="638" spans="1:14" s="56" customFormat="1" ht="23.25" customHeight="1" x14ac:dyDescent="0.25">
      <c r="A638" s="66" t="s">
        <v>1590</v>
      </c>
      <c r="B638" s="58" t="s">
        <v>2330</v>
      </c>
      <c r="C638" s="58" t="s">
        <v>2329</v>
      </c>
      <c r="D638" s="58" t="s">
        <v>2331</v>
      </c>
      <c r="E638" s="59" t="s">
        <v>1831</v>
      </c>
      <c r="F638" s="59" t="s">
        <v>17</v>
      </c>
      <c r="G638" s="87" t="s">
        <v>2286</v>
      </c>
      <c r="H638" s="60">
        <v>1</v>
      </c>
      <c r="I638" s="61">
        <v>39.28</v>
      </c>
      <c r="J638" s="59" t="s">
        <v>25</v>
      </c>
      <c r="K638" s="60">
        <v>60</v>
      </c>
      <c r="L638" s="60"/>
      <c r="M638" s="58" t="s">
        <v>26</v>
      </c>
      <c r="N638" s="62">
        <v>240</v>
      </c>
    </row>
    <row r="639" spans="1:14" s="56" customFormat="1" ht="23.25" customHeight="1" x14ac:dyDescent="0.25">
      <c r="A639" s="66" t="s">
        <v>57</v>
      </c>
      <c r="B639" s="58" t="s">
        <v>1471</v>
      </c>
      <c r="C639" s="58" t="s">
        <v>411</v>
      </c>
      <c r="D639" s="58" t="s">
        <v>1133</v>
      </c>
      <c r="E639" s="59" t="s">
        <v>1831</v>
      </c>
      <c r="F639" s="59" t="s">
        <v>44</v>
      </c>
      <c r="G639" s="87" t="s">
        <v>57</v>
      </c>
      <c r="H639" s="60">
        <v>1</v>
      </c>
      <c r="I639" s="61">
        <v>40.799999999999997</v>
      </c>
      <c r="J639" s="59" t="s">
        <v>25</v>
      </c>
      <c r="K639" s="60">
        <v>138</v>
      </c>
      <c r="L639" s="60">
        <v>129.79318140000001</v>
      </c>
      <c r="M639" s="58" t="s">
        <v>26</v>
      </c>
      <c r="N639" s="62">
        <v>240</v>
      </c>
    </row>
    <row r="640" spans="1:14" s="56" customFormat="1" ht="23.25" customHeight="1" x14ac:dyDescent="0.25">
      <c r="A640" s="66" t="s">
        <v>57</v>
      </c>
      <c r="B640" s="58" t="s">
        <v>1472</v>
      </c>
      <c r="C640" s="58" t="s">
        <v>1817</v>
      </c>
      <c r="D640" s="58" t="s">
        <v>1818</v>
      </c>
      <c r="E640" s="59" t="s">
        <v>1831</v>
      </c>
      <c r="F640" s="59" t="s">
        <v>44</v>
      </c>
      <c r="G640" s="87" t="s">
        <v>57</v>
      </c>
      <c r="H640" s="60">
        <v>1</v>
      </c>
      <c r="I640" s="61">
        <v>23.7</v>
      </c>
      <c r="J640" s="59" t="s">
        <v>25</v>
      </c>
      <c r="K640" s="60">
        <v>138</v>
      </c>
      <c r="L640" s="60"/>
      <c r="M640" s="58"/>
      <c r="N640" s="62"/>
    </row>
    <row r="641" spans="1:14" s="56" customFormat="1" ht="23.25" customHeight="1" x14ac:dyDescent="0.25">
      <c r="A641" s="66" t="s">
        <v>57</v>
      </c>
      <c r="B641" s="58" t="s">
        <v>1819</v>
      </c>
      <c r="C641" s="58" t="s">
        <v>1820</v>
      </c>
      <c r="D641" s="58" t="s">
        <v>1817</v>
      </c>
      <c r="E641" s="59" t="s">
        <v>1831</v>
      </c>
      <c r="F641" s="59" t="s">
        <v>44</v>
      </c>
      <c r="G641" s="87" t="s">
        <v>57</v>
      </c>
      <c r="H641" s="60">
        <v>1</v>
      </c>
      <c r="I641" s="61">
        <v>14.1</v>
      </c>
      <c r="J641" s="59" t="s">
        <v>25</v>
      </c>
      <c r="K641" s="60">
        <v>138</v>
      </c>
      <c r="L641" s="60"/>
      <c r="M641" s="58"/>
      <c r="N641" s="62"/>
    </row>
    <row r="642" spans="1:14" s="56" customFormat="1" ht="23.25" customHeight="1" x14ac:dyDescent="0.25">
      <c r="A642" s="66" t="s">
        <v>57</v>
      </c>
      <c r="B642" s="58" t="s">
        <v>1473</v>
      </c>
      <c r="C642" s="58" t="s">
        <v>1065</v>
      </c>
      <c r="D642" s="58" t="s">
        <v>1066</v>
      </c>
      <c r="E642" s="59" t="s">
        <v>1831</v>
      </c>
      <c r="F642" s="59" t="s">
        <v>17</v>
      </c>
      <c r="G642" s="87" t="s">
        <v>57</v>
      </c>
      <c r="H642" s="60">
        <v>2</v>
      </c>
      <c r="I642" s="61">
        <v>6.5</v>
      </c>
      <c r="J642" s="59" t="s">
        <v>25</v>
      </c>
      <c r="K642" s="60">
        <v>60</v>
      </c>
      <c r="L642" s="60">
        <v>56.431818</v>
      </c>
      <c r="M642" s="58" t="s">
        <v>26</v>
      </c>
      <c r="N642" s="62">
        <v>240</v>
      </c>
    </row>
    <row r="643" spans="1:14" s="56" customFormat="1" ht="23.25" customHeight="1" x14ac:dyDescent="0.25">
      <c r="A643" s="66" t="s">
        <v>57</v>
      </c>
      <c r="B643" s="58" t="s">
        <v>1474</v>
      </c>
      <c r="C643" s="58" t="s">
        <v>1330</v>
      </c>
      <c r="D643" s="58" t="s">
        <v>1331</v>
      </c>
      <c r="E643" s="59" t="s">
        <v>1831</v>
      </c>
      <c r="F643" s="59" t="s">
        <v>44</v>
      </c>
      <c r="G643" s="87" t="s">
        <v>57</v>
      </c>
      <c r="H643" s="60">
        <v>1</v>
      </c>
      <c r="I643" s="61">
        <v>24.7</v>
      </c>
      <c r="J643" s="59" t="s">
        <v>25</v>
      </c>
      <c r="K643" s="60">
        <v>60</v>
      </c>
      <c r="L643" s="60"/>
      <c r="M643" s="58"/>
      <c r="N643" s="62"/>
    </row>
    <row r="644" spans="1:14" s="56" customFormat="1" ht="23.25" customHeight="1" x14ac:dyDescent="0.25">
      <c r="A644" s="66" t="s">
        <v>57</v>
      </c>
      <c r="B644" s="58" t="s">
        <v>1400</v>
      </c>
      <c r="C644" s="58" t="s">
        <v>1069</v>
      </c>
      <c r="D644" s="58" t="s">
        <v>1071</v>
      </c>
      <c r="E644" s="59" t="s">
        <v>1831</v>
      </c>
      <c r="F644" s="59" t="s">
        <v>17</v>
      </c>
      <c r="G644" s="87" t="s">
        <v>57</v>
      </c>
      <c r="H644" s="60">
        <v>1</v>
      </c>
      <c r="I644" s="61">
        <v>35.47</v>
      </c>
      <c r="J644" s="59" t="s">
        <v>25</v>
      </c>
      <c r="K644" s="60">
        <v>60</v>
      </c>
      <c r="L644" s="60" t="s">
        <v>2292</v>
      </c>
      <c r="M644" s="58" t="s">
        <v>26</v>
      </c>
      <c r="N644" s="62" t="s">
        <v>2296</v>
      </c>
    </row>
    <row r="645" spans="1:14" s="56" customFormat="1" ht="23.25" customHeight="1" x14ac:dyDescent="0.25">
      <c r="A645" s="66" t="s">
        <v>57</v>
      </c>
      <c r="B645" s="58" t="s">
        <v>1475</v>
      </c>
      <c r="C645" s="58" t="s">
        <v>1069</v>
      </c>
      <c r="D645" s="58" t="s">
        <v>1071</v>
      </c>
      <c r="E645" s="59" t="s">
        <v>1831</v>
      </c>
      <c r="F645" s="59" t="s">
        <v>17</v>
      </c>
      <c r="G645" s="87" t="s">
        <v>57</v>
      </c>
      <c r="H645" s="60">
        <v>1</v>
      </c>
      <c r="I645" s="61">
        <v>35.47</v>
      </c>
      <c r="J645" s="59" t="s">
        <v>25</v>
      </c>
      <c r="K645" s="60">
        <v>60</v>
      </c>
      <c r="L645" s="60" t="s">
        <v>2292</v>
      </c>
      <c r="M645" s="58" t="s">
        <v>26</v>
      </c>
      <c r="N645" s="62" t="s">
        <v>2296</v>
      </c>
    </row>
    <row r="646" spans="1:14" s="56" customFormat="1" ht="23.25" customHeight="1" x14ac:dyDescent="0.25">
      <c r="A646" s="66" t="s">
        <v>57</v>
      </c>
      <c r="B646" s="58" t="s">
        <v>1476</v>
      </c>
      <c r="C646" s="58" t="s">
        <v>1071</v>
      </c>
      <c r="D646" s="58" t="s">
        <v>1132</v>
      </c>
      <c r="E646" s="59" t="s">
        <v>1831</v>
      </c>
      <c r="F646" s="59" t="s">
        <v>17</v>
      </c>
      <c r="G646" s="87" t="s">
        <v>57</v>
      </c>
      <c r="H646" s="60">
        <v>1</v>
      </c>
      <c r="I646" s="61">
        <v>21.63</v>
      </c>
      <c r="J646" s="59" t="s">
        <v>25</v>
      </c>
      <c r="K646" s="60">
        <v>60</v>
      </c>
      <c r="L646" s="60">
        <v>35</v>
      </c>
      <c r="M646" s="58" t="s">
        <v>26</v>
      </c>
      <c r="N646" s="62">
        <v>120</v>
      </c>
    </row>
    <row r="647" spans="1:14" s="56" customFormat="1" ht="23.25" customHeight="1" x14ac:dyDescent="0.25">
      <c r="A647" s="66" t="s">
        <v>57</v>
      </c>
      <c r="B647" s="58" t="s">
        <v>1477</v>
      </c>
      <c r="C647" s="58" t="s">
        <v>1071</v>
      </c>
      <c r="D647" s="58" t="s">
        <v>1132</v>
      </c>
      <c r="E647" s="59" t="s">
        <v>1831</v>
      </c>
      <c r="F647" s="59" t="s">
        <v>44</v>
      </c>
      <c r="G647" s="87" t="s">
        <v>57</v>
      </c>
      <c r="H647" s="60">
        <v>1</v>
      </c>
      <c r="I647" s="61">
        <v>24</v>
      </c>
      <c r="J647" s="59" t="s">
        <v>25</v>
      </c>
      <c r="K647" s="60">
        <v>60</v>
      </c>
      <c r="L647" s="60">
        <v>35</v>
      </c>
      <c r="M647" s="58" t="s">
        <v>26</v>
      </c>
      <c r="N647" s="62">
        <v>120</v>
      </c>
    </row>
    <row r="648" spans="1:14" s="56" customFormat="1" ht="23.25" customHeight="1" x14ac:dyDescent="0.25">
      <c r="A648" s="66" t="s">
        <v>57</v>
      </c>
      <c r="B648" s="58" t="s">
        <v>1478</v>
      </c>
      <c r="C648" s="58" t="s">
        <v>1069</v>
      </c>
      <c r="D648" s="58" t="s">
        <v>1070</v>
      </c>
      <c r="E648" s="59" t="s">
        <v>1831</v>
      </c>
      <c r="F648" s="59" t="s">
        <v>44</v>
      </c>
      <c r="G648" s="87" t="s">
        <v>57</v>
      </c>
      <c r="H648" s="60">
        <v>1</v>
      </c>
      <c r="I648" s="61">
        <v>9.1</v>
      </c>
      <c r="J648" s="59" t="s">
        <v>25</v>
      </c>
      <c r="K648" s="60">
        <v>60</v>
      </c>
      <c r="L648" s="60">
        <v>56</v>
      </c>
      <c r="M648" s="58" t="s">
        <v>26</v>
      </c>
      <c r="N648" s="62">
        <v>120</v>
      </c>
    </row>
    <row r="649" spans="1:14" s="56" customFormat="1" ht="23.25" customHeight="1" x14ac:dyDescent="0.25">
      <c r="A649" s="66" t="s">
        <v>57</v>
      </c>
      <c r="B649" s="58" t="s">
        <v>1479</v>
      </c>
      <c r="C649" s="58" t="s">
        <v>1070</v>
      </c>
      <c r="D649" s="58" t="s">
        <v>1131</v>
      </c>
      <c r="E649" s="59" t="s">
        <v>1831</v>
      </c>
      <c r="F649" s="59" t="s">
        <v>44</v>
      </c>
      <c r="G649" s="87" t="s">
        <v>57</v>
      </c>
      <c r="H649" s="60">
        <v>1</v>
      </c>
      <c r="I649" s="61">
        <v>3.62</v>
      </c>
      <c r="J649" s="59" t="s">
        <v>25</v>
      </c>
      <c r="K649" s="60">
        <v>60</v>
      </c>
      <c r="L649" s="60">
        <v>56</v>
      </c>
      <c r="M649" s="58" t="s">
        <v>26</v>
      </c>
      <c r="N649" s="62">
        <v>120</v>
      </c>
    </row>
    <row r="650" spans="1:14" s="56" customFormat="1" ht="23.25" customHeight="1" x14ac:dyDescent="0.25">
      <c r="A650" s="66" t="s">
        <v>57</v>
      </c>
      <c r="B650" s="58" t="s">
        <v>1807</v>
      </c>
      <c r="C650" s="58" t="s">
        <v>56</v>
      </c>
      <c r="D650" s="58" t="s">
        <v>1808</v>
      </c>
      <c r="E650" s="59" t="s">
        <v>1831</v>
      </c>
      <c r="F650" s="59" t="s">
        <v>44</v>
      </c>
      <c r="G650" s="87" t="s">
        <v>57</v>
      </c>
      <c r="H650" s="60">
        <v>1</v>
      </c>
      <c r="I650" s="61">
        <v>26.5</v>
      </c>
      <c r="J650" s="59"/>
      <c r="K650" s="60">
        <v>60</v>
      </c>
      <c r="L650" s="60"/>
      <c r="M650" s="58"/>
      <c r="N650" s="62"/>
    </row>
    <row r="651" spans="1:14" s="56" customFormat="1" ht="23.25" customHeight="1" x14ac:dyDescent="0.25">
      <c r="A651" s="66" t="s">
        <v>57</v>
      </c>
      <c r="B651" s="58" t="s">
        <v>1480</v>
      </c>
      <c r="C651" s="58" t="s">
        <v>1066</v>
      </c>
      <c r="D651" s="58" t="s">
        <v>1067</v>
      </c>
      <c r="E651" s="59" t="s">
        <v>1831</v>
      </c>
      <c r="F651" s="59" t="s">
        <v>17</v>
      </c>
      <c r="G651" s="87" t="s">
        <v>57</v>
      </c>
      <c r="H651" s="60">
        <v>1</v>
      </c>
      <c r="I651" s="61">
        <v>7.29</v>
      </c>
      <c r="J651" s="59" t="s">
        <v>25</v>
      </c>
      <c r="K651" s="60">
        <v>60</v>
      </c>
      <c r="L651" s="60">
        <v>56</v>
      </c>
      <c r="M651" s="58" t="s">
        <v>26</v>
      </c>
      <c r="N651" s="62">
        <v>240</v>
      </c>
    </row>
    <row r="652" spans="1:14" s="56" customFormat="1" ht="23.25" customHeight="1" x14ac:dyDescent="0.25">
      <c r="A652" s="66" t="s">
        <v>57</v>
      </c>
      <c r="B652" s="58" t="s">
        <v>1481</v>
      </c>
      <c r="C652" s="58" t="s">
        <v>1067</v>
      </c>
      <c r="D652" s="58" t="s">
        <v>1068</v>
      </c>
      <c r="E652" s="59" t="s">
        <v>1831</v>
      </c>
      <c r="F652" s="59" t="s">
        <v>17</v>
      </c>
      <c r="G652" s="87" t="s">
        <v>57</v>
      </c>
      <c r="H652" s="60">
        <v>1</v>
      </c>
      <c r="I652" s="61">
        <v>8.4600000000000009</v>
      </c>
      <c r="J652" s="59" t="s">
        <v>25</v>
      </c>
      <c r="K652" s="60">
        <v>60</v>
      </c>
      <c r="L652" s="60">
        <v>56</v>
      </c>
      <c r="M652" s="58" t="s">
        <v>26</v>
      </c>
      <c r="N652" s="62">
        <v>240</v>
      </c>
    </row>
    <row r="653" spans="1:14" s="56" customFormat="1" ht="23.25" customHeight="1" x14ac:dyDescent="0.25">
      <c r="A653" s="67" t="s">
        <v>57</v>
      </c>
      <c r="B653" s="68" t="s">
        <v>1482</v>
      </c>
      <c r="C653" s="58" t="s">
        <v>1068</v>
      </c>
      <c r="D653" s="58" t="s">
        <v>1130</v>
      </c>
      <c r="E653" s="59" t="s">
        <v>1831</v>
      </c>
      <c r="F653" s="59" t="s">
        <v>17</v>
      </c>
      <c r="G653" s="87" t="s">
        <v>57</v>
      </c>
      <c r="H653" s="60">
        <v>1</v>
      </c>
      <c r="I653" s="61">
        <v>23.85</v>
      </c>
      <c r="J653" s="59" t="s">
        <v>25</v>
      </c>
      <c r="K653" s="60">
        <v>60</v>
      </c>
      <c r="L653" s="60">
        <v>56</v>
      </c>
      <c r="M653" s="58" t="s">
        <v>26</v>
      </c>
      <c r="N653" s="62">
        <v>240</v>
      </c>
    </row>
    <row r="654" spans="1:14" s="56" customFormat="1" ht="23.25" customHeight="1" x14ac:dyDescent="0.25">
      <c r="A654" s="67" t="s">
        <v>57</v>
      </c>
      <c r="B654" s="68" t="s">
        <v>1483</v>
      </c>
      <c r="C654" s="68" t="s">
        <v>1330</v>
      </c>
      <c r="D654" s="68" t="s">
        <v>1332</v>
      </c>
      <c r="E654" s="59" t="s">
        <v>1831</v>
      </c>
      <c r="F654" s="59" t="s">
        <v>44</v>
      </c>
      <c r="G654" s="87" t="s">
        <v>57</v>
      </c>
      <c r="H654" s="60">
        <v>1</v>
      </c>
      <c r="I654" s="61">
        <v>28.1</v>
      </c>
      <c r="J654" s="59" t="s">
        <v>25</v>
      </c>
      <c r="K654" s="60">
        <v>60</v>
      </c>
      <c r="L654" s="60"/>
      <c r="M654" s="58"/>
      <c r="N654" s="62"/>
    </row>
    <row r="655" spans="1:14" s="56" customFormat="1" ht="23.25" customHeight="1" x14ac:dyDescent="0.25">
      <c r="A655" s="66" t="s">
        <v>1603</v>
      </c>
      <c r="B655" s="58" t="s">
        <v>1604</v>
      </c>
      <c r="C655" s="58" t="s">
        <v>338</v>
      </c>
      <c r="D655" s="58" t="s">
        <v>1605</v>
      </c>
      <c r="E655" s="59" t="s">
        <v>1831</v>
      </c>
      <c r="F655" s="59" t="s">
        <v>17</v>
      </c>
      <c r="G655" s="87" t="s">
        <v>2287</v>
      </c>
      <c r="H655" s="60">
        <v>1</v>
      </c>
      <c r="I655" s="61">
        <v>24.15</v>
      </c>
      <c r="J655" s="59" t="s">
        <v>25</v>
      </c>
      <c r="K655" s="60">
        <v>33</v>
      </c>
      <c r="L655" s="60">
        <v>0.15</v>
      </c>
      <c r="M655" s="58" t="s">
        <v>2089</v>
      </c>
      <c r="N655" s="62">
        <v>120</v>
      </c>
    </row>
    <row r="656" spans="1:14" s="56" customFormat="1" ht="23.25" customHeight="1" x14ac:dyDescent="0.25">
      <c r="A656" s="66" t="s">
        <v>1603</v>
      </c>
      <c r="B656" s="58" t="s">
        <v>1606</v>
      </c>
      <c r="C656" s="58" t="s">
        <v>1605</v>
      </c>
      <c r="D656" s="58" t="s">
        <v>23</v>
      </c>
      <c r="E656" s="59" t="s">
        <v>1831</v>
      </c>
      <c r="F656" s="59" t="s">
        <v>17</v>
      </c>
      <c r="G656" s="87" t="s">
        <v>2287</v>
      </c>
      <c r="H656" s="60">
        <v>1</v>
      </c>
      <c r="I656" s="61">
        <v>13.7</v>
      </c>
      <c r="J656" s="59" t="s">
        <v>25</v>
      </c>
      <c r="K656" s="60">
        <v>33</v>
      </c>
      <c r="L656" s="60">
        <v>0.9</v>
      </c>
      <c r="M656" s="58" t="s">
        <v>2089</v>
      </c>
      <c r="N656" s="62">
        <v>120</v>
      </c>
    </row>
    <row r="657" spans="1:14" s="56" customFormat="1" ht="23.25" customHeight="1" x14ac:dyDescent="0.25">
      <c r="A657" s="66" t="s">
        <v>1603</v>
      </c>
      <c r="B657" s="58" t="s">
        <v>2090</v>
      </c>
      <c r="C657" s="58" t="s">
        <v>23</v>
      </c>
      <c r="D657" s="58" t="s">
        <v>1607</v>
      </c>
      <c r="E657" s="59" t="s">
        <v>1831</v>
      </c>
      <c r="F657" s="59" t="s">
        <v>17</v>
      </c>
      <c r="G657" s="87" t="s">
        <v>2287</v>
      </c>
      <c r="H657" s="60">
        <v>1</v>
      </c>
      <c r="I657" s="61">
        <v>5.5</v>
      </c>
      <c r="J657" s="59" t="s">
        <v>25</v>
      </c>
      <c r="K657" s="60">
        <v>33</v>
      </c>
      <c r="L657" s="60">
        <v>0.8</v>
      </c>
      <c r="M657" s="58" t="s">
        <v>2089</v>
      </c>
      <c r="N657" s="62">
        <v>120</v>
      </c>
    </row>
    <row r="658" spans="1:14" s="56" customFormat="1" ht="23.25" customHeight="1" x14ac:dyDescent="0.25">
      <c r="A658" s="66" t="s">
        <v>1603</v>
      </c>
      <c r="B658" s="58" t="s">
        <v>2091</v>
      </c>
      <c r="C658" s="58" t="s">
        <v>1607</v>
      </c>
      <c r="D658" s="58" t="s">
        <v>2092</v>
      </c>
      <c r="E658" s="59" t="s">
        <v>1831</v>
      </c>
      <c r="F658" s="59" t="s">
        <v>17</v>
      </c>
      <c r="G658" s="87" t="s">
        <v>2287</v>
      </c>
      <c r="H658" s="60">
        <v>1</v>
      </c>
      <c r="I658" s="61">
        <v>23.3</v>
      </c>
      <c r="J658" s="59" t="s">
        <v>25</v>
      </c>
      <c r="K658" s="60">
        <v>33</v>
      </c>
      <c r="L658" s="60">
        <v>0.8</v>
      </c>
      <c r="M658" s="58" t="s">
        <v>2089</v>
      </c>
      <c r="N658" s="62">
        <v>120</v>
      </c>
    </row>
    <row r="659" spans="1:14" s="56" customFormat="1" ht="23.25" customHeight="1" x14ac:dyDescent="0.25">
      <c r="A659" s="66" t="s">
        <v>1603</v>
      </c>
      <c r="B659" s="58" t="s">
        <v>2093</v>
      </c>
      <c r="C659" s="58" t="s">
        <v>2092</v>
      </c>
      <c r="D659" s="58" t="s">
        <v>2094</v>
      </c>
      <c r="E659" s="59" t="s">
        <v>1831</v>
      </c>
      <c r="F659" s="59" t="s">
        <v>17</v>
      </c>
      <c r="G659" s="87" t="s">
        <v>2287</v>
      </c>
      <c r="H659" s="60">
        <v>1</v>
      </c>
      <c r="I659" s="61">
        <v>35.47</v>
      </c>
      <c r="J659" s="59" t="s">
        <v>25</v>
      </c>
      <c r="K659" s="60">
        <v>33</v>
      </c>
      <c r="L659" s="60">
        <v>0.8</v>
      </c>
      <c r="M659" s="58" t="s">
        <v>2089</v>
      </c>
      <c r="N659" s="62">
        <v>120</v>
      </c>
    </row>
    <row r="660" spans="1:14" s="56" customFormat="1" ht="23.25" customHeight="1" x14ac:dyDescent="0.25">
      <c r="A660" s="66" t="s">
        <v>1603</v>
      </c>
      <c r="B660" s="58" t="s">
        <v>578</v>
      </c>
      <c r="C660" s="58" t="s">
        <v>2095</v>
      </c>
      <c r="D660" s="58" t="s">
        <v>1608</v>
      </c>
      <c r="E660" s="59" t="s">
        <v>1831</v>
      </c>
      <c r="F660" s="59" t="s">
        <v>17</v>
      </c>
      <c r="G660" s="87" t="s">
        <v>2287</v>
      </c>
      <c r="H660" s="60">
        <v>1</v>
      </c>
      <c r="I660" s="61">
        <v>19.091000000000001</v>
      </c>
      <c r="J660" s="59" t="s">
        <v>25</v>
      </c>
      <c r="K660" s="60">
        <v>33</v>
      </c>
      <c r="L660" s="60">
        <v>0.8</v>
      </c>
      <c r="M660" s="58" t="s">
        <v>2096</v>
      </c>
      <c r="N660" s="62">
        <v>53.55</v>
      </c>
    </row>
    <row r="661" spans="1:14" s="56" customFormat="1" ht="23.25" customHeight="1" x14ac:dyDescent="0.25">
      <c r="A661" s="66" t="s">
        <v>1603</v>
      </c>
      <c r="B661" s="58" t="s">
        <v>1609</v>
      </c>
      <c r="C661" s="58" t="s">
        <v>1608</v>
      </c>
      <c r="D661" s="58" t="s">
        <v>1610</v>
      </c>
      <c r="E661" s="59" t="s">
        <v>1831</v>
      </c>
      <c r="F661" s="59" t="s">
        <v>17</v>
      </c>
      <c r="G661" s="87" t="s">
        <v>2287</v>
      </c>
      <c r="H661" s="60">
        <v>1</v>
      </c>
      <c r="I661" s="61">
        <v>16</v>
      </c>
      <c r="J661" s="59" t="s">
        <v>25</v>
      </c>
      <c r="K661" s="60">
        <v>33</v>
      </c>
      <c r="L661" s="60">
        <v>0.5</v>
      </c>
      <c r="M661" s="58" t="s">
        <v>2096</v>
      </c>
      <c r="N661" s="62">
        <v>53.55</v>
      </c>
    </row>
    <row r="662" spans="1:14" s="56" customFormat="1" ht="23.25" customHeight="1" x14ac:dyDescent="0.25">
      <c r="A662" s="66" t="s">
        <v>1603</v>
      </c>
      <c r="B662" s="58" t="s">
        <v>1611</v>
      </c>
      <c r="C662" s="58" t="s">
        <v>1610</v>
      </c>
      <c r="D662" s="58" t="s">
        <v>2097</v>
      </c>
      <c r="E662" s="59" t="s">
        <v>1831</v>
      </c>
      <c r="F662" s="59" t="s">
        <v>17</v>
      </c>
      <c r="G662" s="87" t="s">
        <v>2287</v>
      </c>
      <c r="H662" s="60">
        <v>1</v>
      </c>
      <c r="I662" s="61">
        <v>23.888999999999999</v>
      </c>
      <c r="J662" s="59" t="s">
        <v>25</v>
      </c>
      <c r="K662" s="60">
        <v>33</v>
      </c>
      <c r="L662" s="60">
        <v>0.8</v>
      </c>
      <c r="M662" s="58" t="s">
        <v>2089</v>
      </c>
      <c r="N662" s="62">
        <v>70</v>
      </c>
    </row>
    <row r="663" spans="1:14" s="56" customFormat="1" ht="23.25" customHeight="1" x14ac:dyDescent="0.25">
      <c r="A663" s="66" t="s">
        <v>1603</v>
      </c>
      <c r="B663" s="58" t="s">
        <v>1612</v>
      </c>
      <c r="C663" s="58" t="s">
        <v>2097</v>
      </c>
      <c r="D663" s="58" t="s">
        <v>1613</v>
      </c>
      <c r="E663" s="59" t="s">
        <v>1831</v>
      </c>
      <c r="F663" s="59" t="s">
        <v>17</v>
      </c>
      <c r="G663" s="87" t="s">
        <v>2287</v>
      </c>
      <c r="H663" s="60">
        <v>1</v>
      </c>
      <c r="I663" s="61">
        <v>30.6</v>
      </c>
      <c r="J663" s="59" t="s">
        <v>25</v>
      </c>
      <c r="K663" s="60">
        <v>33</v>
      </c>
      <c r="L663" s="60">
        <v>0.15</v>
      </c>
      <c r="M663" s="58" t="s">
        <v>2089</v>
      </c>
      <c r="N663" s="62">
        <v>70</v>
      </c>
    </row>
    <row r="664" spans="1:14" s="56" customFormat="1" ht="23.25" customHeight="1" x14ac:dyDescent="0.25">
      <c r="A664" s="66" t="s">
        <v>1603</v>
      </c>
      <c r="B664" s="58" t="s">
        <v>1614</v>
      </c>
      <c r="C664" s="58" t="s">
        <v>1459</v>
      </c>
      <c r="D664" s="58" t="s">
        <v>2095</v>
      </c>
      <c r="E664" s="59" t="s">
        <v>1831</v>
      </c>
      <c r="F664" s="59" t="s">
        <v>17</v>
      </c>
      <c r="G664" s="87" t="s">
        <v>2287</v>
      </c>
      <c r="H664" s="60">
        <v>1</v>
      </c>
      <c r="I664" s="61">
        <v>16.239000000000001</v>
      </c>
      <c r="J664" s="59" t="s">
        <v>25</v>
      </c>
      <c r="K664" s="60">
        <v>33</v>
      </c>
      <c r="L664" s="60">
        <v>0.9</v>
      </c>
      <c r="M664" s="58" t="s">
        <v>2096</v>
      </c>
      <c r="N664" s="62">
        <v>53.55</v>
      </c>
    </row>
    <row r="665" spans="1:14" s="56" customFormat="1" ht="23.25" customHeight="1" x14ac:dyDescent="0.25">
      <c r="A665" s="66" t="s">
        <v>1603</v>
      </c>
      <c r="B665" s="58" t="s">
        <v>1615</v>
      </c>
      <c r="C665" s="58" t="s">
        <v>1456</v>
      </c>
      <c r="D665" s="58" t="s">
        <v>492</v>
      </c>
      <c r="E665" s="59" t="s">
        <v>1831</v>
      </c>
      <c r="F665" s="59" t="s">
        <v>17</v>
      </c>
      <c r="G665" s="87" t="s">
        <v>2287</v>
      </c>
      <c r="H665" s="60">
        <v>1</v>
      </c>
      <c r="I665" s="61">
        <v>11.65</v>
      </c>
      <c r="J665" s="59" t="s">
        <v>25</v>
      </c>
      <c r="K665" s="60">
        <v>66</v>
      </c>
      <c r="L665" s="60">
        <v>13.5</v>
      </c>
      <c r="M665" s="58" t="s">
        <v>26</v>
      </c>
      <c r="N665" s="62">
        <v>240</v>
      </c>
    </row>
    <row r="666" spans="1:14" s="56" customFormat="1" ht="23.25" customHeight="1" x14ac:dyDescent="0.25">
      <c r="A666" s="66" t="s">
        <v>1603</v>
      </c>
      <c r="B666" s="58" t="s">
        <v>1457</v>
      </c>
      <c r="C666" s="58" t="s">
        <v>1456</v>
      </c>
      <c r="D666" s="58" t="s">
        <v>98</v>
      </c>
      <c r="E666" s="59" t="s">
        <v>1831</v>
      </c>
      <c r="F666" s="59" t="s">
        <v>44</v>
      </c>
      <c r="G666" s="87" t="s">
        <v>2287</v>
      </c>
      <c r="H666" s="60">
        <v>1</v>
      </c>
      <c r="I666" s="61">
        <v>5.5410000000000004</v>
      </c>
      <c r="J666" s="59" t="s">
        <v>25</v>
      </c>
      <c r="K666" s="60">
        <v>66</v>
      </c>
      <c r="L666" s="60">
        <v>28</v>
      </c>
      <c r="M666" s="58" t="s">
        <v>26</v>
      </c>
      <c r="N666" s="62">
        <v>240</v>
      </c>
    </row>
    <row r="667" spans="1:14" s="56" customFormat="1" ht="23.25" customHeight="1" x14ac:dyDescent="0.25">
      <c r="A667" s="66" t="s">
        <v>1603</v>
      </c>
      <c r="B667" s="58" t="s">
        <v>1616</v>
      </c>
      <c r="C667" s="58" t="s">
        <v>98</v>
      </c>
      <c r="D667" s="58" t="s">
        <v>2098</v>
      </c>
      <c r="E667" s="59" t="s">
        <v>1831</v>
      </c>
      <c r="F667" s="59" t="s">
        <v>17</v>
      </c>
      <c r="G667" s="87" t="s">
        <v>2287</v>
      </c>
      <c r="H667" s="60">
        <v>1</v>
      </c>
      <c r="I667" s="61">
        <v>27.27</v>
      </c>
      <c r="J667" s="59" t="s">
        <v>25</v>
      </c>
      <c r="K667" s="60">
        <v>66</v>
      </c>
      <c r="L667" s="60">
        <v>9.8000000000000007</v>
      </c>
      <c r="M667" s="58" t="s">
        <v>2096</v>
      </c>
      <c r="N667" s="62">
        <v>127</v>
      </c>
    </row>
    <row r="668" spans="1:14" s="56" customFormat="1" ht="23.25" customHeight="1" x14ac:dyDescent="0.25">
      <c r="A668" s="66" t="s">
        <v>1603</v>
      </c>
      <c r="B668" s="58" t="s">
        <v>1617</v>
      </c>
      <c r="C668" s="58" t="s">
        <v>98</v>
      </c>
      <c r="D668" s="58" t="s">
        <v>492</v>
      </c>
      <c r="E668" s="59" t="s">
        <v>1831</v>
      </c>
      <c r="F668" s="59" t="s">
        <v>17</v>
      </c>
      <c r="G668" s="87" t="s">
        <v>2287</v>
      </c>
      <c r="H668" s="60">
        <v>1</v>
      </c>
      <c r="I668" s="61">
        <v>7.24</v>
      </c>
      <c r="J668" s="59" t="s">
        <v>25</v>
      </c>
      <c r="K668" s="60">
        <v>66</v>
      </c>
      <c r="L668" s="60">
        <v>13.5</v>
      </c>
      <c r="M668" s="58" t="s">
        <v>26</v>
      </c>
      <c r="N668" s="62">
        <v>240</v>
      </c>
    </row>
    <row r="669" spans="1:14" s="56" customFormat="1" ht="23.25" customHeight="1" x14ac:dyDescent="0.25">
      <c r="A669" s="66" t="s">
        <v>1603</v>
      </c>
      <c r="B669" s="58" t="s">
        <v>2099</v>
      </c>
      <c r="C669" s="58" t="s">
        <v>98</v>
      </c>
      <c r="D669" s="58" t="s">
        <v>2100</v>
      </c>
      <c r="E669" s="59" t="s">
        <v>1831</v>
      </c>
      <c r="F669" s="59" t="s">
        <v>44</v>
      </c>
      <c r="G669" s="87" t="s">
        <v>2287</v>
      </c>
      <c r="H669" s="60">
        <v>1</v>
      </c>
      <c r="I669" s="61">
        <v>7.8</v>
      </c>
      <c r="J669" s="59" t="s">
        <v>25</v>
      </c>
      <c r="K669" s="60">
        <v>66</v>
      </c>
      <c r="L669" s="60">
        <v>3.5</v>
      </c>
      <c r="M669" s="58" t="s">
        <v>26</v>
      </c>
      <c r="N669" s="62">
        <v>240</v>
      </c>
    </row>
    <row r="670" spans="1:14" s="56" customFormat="1" ht="23.25" customHeight="1" x14ac:dyDescent="0.25">
      <c r="A670" s="66" t="s">
        <v>1548</v>
      </c>
      <c r="B670" s="58" t="s">
        <v>1549</v>
      </c>
      <c r="C670" s="58" t="s">
        <v>436</v>
      </c>
      <c r="D670" s="58" t="s">
        <v>437</v>
      </c>
      <c r="E670" s="59" t="s">
        <v>1831</v>
      </c>
      <c r="F670" s="59" t="s">
        <v>17</v>
      </c>
      <c r="G670" s="87" t="s">
        <v>1548</v>
      </c>
      <c r="H670" s="60">
        <v>1</v>
      </c>
      <c r="I670" s="61">
        <v>32.546999999999997</v>
      </c>
      <c r="J670" s="59" t="s">
        <v>25</v>
      </c>
      <c r="K670" s="60">
        <v>66</v>
      </c>
      <c r="L670" s="60">
        <v>20</v>
      </c>
      <c r="M670" s="58" t="s">
        <v>26</v>
      </c>
      <c r="N670" s="62">
        <v>120</v>
      </c>
    </row>
    <row r="671" spans="1:14" s="56" customFormat="1" ht="23.25" customHeight="1" x14ac:dyDescent="0.25">
      <c r="A671" s="66" t="s">
        <v>1548</v>
      </c>
      <c r="B671" s="58" t="s">
        <v>438</v>
      </c>
      <c r="C671" s="58" t="s">
        <v>439</v>
      </c>
      <c r="D671" s="58" t="s">
        <v>440</v>
      </c>
      <c r="E671" s="59" t="s">
        <v>1831</v>
      </c>
      <c r="F671" s="59" t="s">
        <v>17</v>
      </c>
      <c r="G671" s="87" t="s">
        <v>1548</v>
      </c>
      <c r="H671" s="60">
        <v>1</v>
      </c>
      <c r="I671" s="61">
        <v>51.87</v>
      </c>
      <c r="J671" s="59" t="s">
        <v>25</v>
      </c>
      <c r="K671" s="60">
        <v>60</v>
      </c>
      <c r="L671" s="60">
        <v>20</v>
      </c>
      <c r="M671" s="58" t="s">
        <v>26</v>
      </c>
      <c r="N671" s="62">
        <v>120</v>
      </c>
    </row>
    <row r="672" spans="1:14" s="56" customFormat="1" ht="23.25" customHeight="1" x14ac:dyDescent="0.25">
      <c r="A672" s="57" t="s">
        <v>1627</v>
      </c>
      <c r="B672" s="58" t="s">
        <v>1628</v>
      </c>
      <c r="C672" s="58" t="s">
        <v>30</v>
      </c>
      <c r="D672" s="58" t="s">
        <v>443</v>
      </c>
      <c r="E672" s="59" t="s">
        <v>1831</v>
      </c>
      <c r="F672" s="59" t="s">
        <v>17</v>
      </c>
      <c r="G672" s="87" t="s">
        <v>2288</v>
      </c>
      <c r="H672" s="60">
        <v>1</v>
      </c>
      <c r="I672" s="61">
        <v>8.5549999999999997</v>
      </c>
      <c r="J672" s="59" t="s">
        <v>25</v>
      </c>
      <c r="K672" s="60">
        <v>220</v>
      </c>
      <c r="L672" s="60">
        <v>327.7</v>
      </c>
      <c r="M672" s="58" t="s">
        <v>26</v>
      </c>
      <c r="N672" s="62">
        <v>491</v>
      </c>
    </row>
    <row r="673" spans="1:14" s="56" customFormat="1" ht="23.25" customHeight="1" x14ac:dyDescent="0.25">
      <c r="A673" s="57" t="s">
        <v>1627</v>
      </c>
      <c r="B673" s="58" t="s">
        <v>2101</v>
      </c>
      <c r="C673" s="58" t="s">
        <v>30</v>
      </c>
      <c r="D673" s="58" t="s">
        <v>443</v>
      </c>
      <c r="E673" s="59" t="s">
        <v>1831</v>
      </c>
      <c r="F673" s="59" t="s">
        <v>17</v>
      </c>
      <c r="G673" s="87" t="s">
        <v>2288</v>
      </c>
      <c r="H673" s="60">
        <v>2</v>
      </c>
      <c r="I673" s="61">
        <v>1</v>
      </c>
      <c r="J673" s="59" t="s">
        <v>17</v>
      </c>
      <c r="K673" s="60">
        <v>220</v>
      </c>
      <c r="L673" s="60">
        <v>335.33</v>
      </c>
      <c r="M673" s="58" t="s">
        <v>2297</v>
      </c>
      <c r="N673" s="62">
        <v>1200</v>
      </c>
    </row>
    <row r="674" spans="1:14" s="56" customFormat="1" ht="23.25" customHeight="1" x14ac:dyDescent="0.25">
      <c r="A674" s="57" t="s">
        <v>1627</v>
      </c>
      <c r="B674" s="58" t="s">
        <v>1629</v>
      </c>
      <c r="C674" s="58" t="s">
        <v>30</v>
      </c>
      <c r="D674" s="58" t="s">
        <v>443</v>
      </c>
      <c r="E674" s="59" t="s">
        <v>1831</v>
      </c>
      <c r="F674" s="59" t="s">
        <v>17</v>
      </c>
      <c r="G674" s="87" t="s">
        <v>2288</v>
      </c>
      <c r="H674" s="60">
        <v>1</v>
      </c>
      <c r="I674" s="61">
        <v>8.0939999999999994</v>
      </c>
      <c r="J674" s="59" t="s">
        <v>25</v>
      </c>
      <c r="K674" s="60">
        <v>220</v>
      </c>
      <c r="L674" s="60">
        <v>327.7</v>
      </c>
      <c r="M674" s="58" t="s">
        <v>26</v>
      </c>
      <c r="N674" s="62">
        <v>491</v>
      </c>
    </row>
    <row r="675" spans="1:14" s="56" customFormat="1" ht="23.25" customHeight="1" x14ac:dyDescent="0.25">
      <c r="A675" s="57" t="s">
        <v>1627</v>
      </c>
      <c r="B675" s="58" t="s">
        <v>1630</v>
      </c>
      <c r="C675" s="58" t="s">
        <v>444</v>
      </c>
      <c r="D675" s="58" t="s">
        <v>445</v>
      </c>
      <c r="E675" s="59" t="s">
        <v>1831</v>
      </c>
      <c r="F675" s="59" t="s">
        <v>44</v>
      </c>
      <c r="G675" s="87" t="s">
        <v>2288</v>
      </c>
      <c r="H675" s="60">
        <v>1</v>
      </c>
      <c r="I675" s="61">
        <v>1.2709999999999999</v>
      </c>
      <c r="J675" s="59" t="s">
        <v>25</v>
      </c>
      <c r="K675" s="60">
        <v>220</v>
      </c>
      <c r="L675" s="60">
        <v>327.7</v>
      </c>
      <c r="M675" s="58" t="s">
        <v>26</v>
      </c>
      <c r="N675" s="62">
        <v>491</v>
      </c>
    </row>
    <row r="676" spans="1:14" s="56" customFormat="1" ht="23.25" customHeight="1" x14ac:dyDescent="0.25">
      <c r="A676" s="57" t="s">
        <v>1627</v>
      </c>
      <c r="B676" s="58" t="s">
        <v>1631</v>
      </c>
      <c r="C676" s="58" t="s">
        <v>444</v>
      </c>
      <c r="D676" s="58" t="s">
        <v>445</v>
      </c>
      <c r="E676" s="59" t="s">
        <v>1831</v>
      </c>
      <c r="F676" s="59" t="s">
        <v>44</v>
      </c>
      <c r="G676" s="88" t="s">
        <v>2288</v>
      </c>
      <c r="H676" s="60">
        <v>1</v>
      </c>
      <c r="I676" s="61">
        <v>1.2709999999999999</v>
      </c>
      <c r="J676" s="59" t="s">
        <v>25</v>
      </c>
      <c r="K676" s="60">
        <v>220</v>
      </c>
      <c r="L676" s="60">
        <v>327.7</v>
      </c>
      <c r="M676" s="58" t="s">
        <v>26</v>
      </c>
      <c r="N676" s="62">
        <v>491</v>
      </c>
    </row>
    <row r="677" spans="1:14" s="56" customFormat="1" ht="23.25" customHeight="1" x14ac:dyDescent="0.25">
      <c r="A677" s="57" t="s">
        <v>1627</v>
      </c>
      <c r="B677" s="58" t="s">
        <v>1632</v>
      </c>
      <c r="C677" s="58" t="s">
        <v>345</v>
      </c>
      <c r="D677" s="58" t="s">
        <v>478</v>
      </c>
      <c r="E677" s="59" t="s">
        <v>1831</v>
      </c>
      <c r="F677" s="59" t="s">
        <v>44</v>
      </c>
      <c r="G677" s="87" t="s">
        <v>2288</v>
      </c>
      <c r="H677" s="60">
        <v>1</v>
      </c>
      <c r="I677" s="61">
        <v>14.12</v>
      </c>
      <c r="J677" s="59" t="s">
        <v>25</v>
      </c>
      <c r="K677" s="60">
        <v>60</v>
      </c>
      <c r="L677" s="60">
        <v>320</v>
      </c>
      <c r="M677" s="58" t="s">
        <v>26</v>
      </c>
      <c r="N677" s="62">
        <v>608</v>
      </c>
    </row>
    <row r="678" spans="1:14" s="56" customFormat="1" ht="23.25" customHeight="1" x14ac:dyDescent="0.25">
      <c r="A678" s="57" t="s">
        <v>1627</v>
      </c>
      <c r="B678" s="58" t="s">
        <v>1633</v>
      </c>
      <c r="C678" s="58" t="s">
        <v>345</v>
      </c>
      <c r="D678" s="58" t="s">
        <v>478</v>
      </c>
      <c r="E678" s="59" t="s">
        <v>1831</v>
      </c>
      <c r="F678" s="59" t="s">
        <v>44</v>
      </c>
      <c r="G678" s="87" t="s">
        <v>2288</v>
      </c>
      <c r="H678" s="60">
        <v>1</v>
      </c>
      <c r="I678" s="61">
        <v>14.12</v>
      </c>
      <c r="J678" s="59" t="s">
        <v>25</v>
      </c>
      <c r="K678" s="60">
        <v>60</v>
      </c>
      <c r="L678" s="60">
        <v>320</v>
      </c>
      <c r="M678" s="58" t="s">
        <v>26</v>
      </c>
      <c r="N678" s="62">
        <v>608</v>
      </c>
    </row>
    <row r="679" spans="1:14" s="56" customFormat="1" ht="23.25" customHeight="1" x14ac:dyDescent="0.25">
      <c r="A679" s="57" t="s">
        <v>1627</v>
      </c>
      <c r="B679" s="58" t="s">
        <v>2102</v>
      </c>
      <c r="C679" s="58" t="s">
        <v>478</v>
      </c>
      <c r="D679" s="58" t="s">
        <v>1271</v>
      </c>
      <c r="E679" s="59" t="s">
        <v>1831</v>
      </c>
      <c r="F679" s="59" t="s">
        <v>44</v>
      </c>
      <c r="G679" s="87" t="s">
        <v>2288</v>
      </c>
      <c r="H679" s="60">
        <v>1</v>
      </c>
      <c r="I679" s="61">
        <v>16.32</v>
      </c>
      <c r="J679" s="59" t="s">
        <v>25</v>
      </c>
      <c r="K679" s="60">
        <v>220</v>
      </c>
      <c r="L679" s="60"/>
      <c r="M679" s="58" t="s">
        <v>26</v>
      </c>
      <c r="N679" s="62">
        <v>608</v>
      </c>
    </row>
    <row r="680" spans="1:14" s="56" customFormat="1" ht="23.25" customHeight="1" x14ac:dyDescent="0.25">
      <c r="A680" s="57" t="s">
        <v>1627</v>
      </c>
      <c r="B680" s="58" t="s">
        <v>2102</v>
      </c>
      <c r="C680" s="58" t="s">
        <v>478</v>
      </c>
      <c r="D680" s="58" t="s">
        <v>1271</v>
      </c>
      <c r="E680" s="59" t="s">
        <v>1831</v>
      </c>
      <c r="F680" s="59" t="s">
        <v>44</v>
      </c>
      <c r="G680" s="87" t="s">
        <v>2288</v>
      </c>
      <c r="H680" s="60">
        <v>1</v>
      </c>
      <c r="I680" s="61">
        <v>4.08</v>
      </c>
      <c r="J680" s="59" t="s">
        <v>17</v>
      </c>
      <c r="K680" s="60">
        <v>220</v>
      </c>
      <c r="L680" s="60"/>
      <c r="M680" s="58" t="s">
        <v>2297</v>
      </c>
      <c r="N680" s="62">
        <v>1200</v>
      </c>
    </row>
    <row r="681" spans="1:14" s="56" customFormat="1" ht="23.25" customHeight="1" x14ac:dyDescent="0.25">
      <c r="A681" s="57" t="s">
        <v>1627</v>
      </c>
      <c r="B681" s="58" t="s">
        <v>2103</v>
      </c>
      <c r="C681" s="58" t="s">
        <v>478</v>
      </c>
      <c r="D681" s="58" t="s">
        <v>1271</v>
      </c>
      <c r="E681" s="59" t="s">
        <v>1831</v>
      </c>
      <c r="F681" s="59" t="s">
        <v>44</v>
      </c>
      <c r="G681" s="87" t="s">
        <v>2288</v>
      </c>
      <c r="H681" s="60">
        <v>1</v>
      </c>
      <c r="I681" s="61">
        <v>16.32</v>
      </c>
      <c r="J681" s="59" t="s">
        <v>25</v>
      </c>
      <c r="K681" s="60">
        <v>220</v>
      </c>
      <c r="L681" s="60"/>
      <c r="M681" s="58" t="s">
        <v>26</v>
      </c>
      <c r="N681" s="62">
        <v>608</v>
      </c>
    </row>
    <row r="682" spans="1:14" s="56" customFormat="1" ht="23.25" customHeight="1" x14ac:dyDescent="0.25">
      <c r="A682" s="66" t="s">
        <v>1627</v>
      </c>
      <c r="B682" s="58" t="s">
        <v>2103</v>
      </c>
      <c r="C682" s="58" t="s">
        <v>478</v>
      </c>
      <c r="D682" s="58" t="s">
        <v>1271</v>
      </c>
      <c r="E682" s="59" t="s">
        <v>1831</v>
      </c>
      <c r="F682" s="59" t="s">
        <v>44</v>
      </c>
      <c r="G682" s="87" t="s">
        <v>2288</v>
      </c>
      <c r="H682" s="60">
        <v>1</v>
      </c>
      <c r="I682" s="61">
        <v>4.08</v>
      </c>
      <c r="J682" s="59" t="s">
        <v>17</v>
      </c>
      <c r="K682" s="60">
        <v>220</v>
      </c>
      <c r="L682" s="60"/>
      <c r="M682" s="58" t="s">
        <v>2297</v>
      </c>
      <c r="N682" s="62">
        <v>1200</v>
      </c>
    </row>
    <row r="683" spans="1:14" s="56" customFormat="1" ht="23.25" customHeight="1" x14ac:dyDescent="0.25">
      <c r="A683" s="57" t="s">
        <v>1627</v>
      </c>
      <c r="B683" s="58" t="s">
        <v>2104</v>
      </c>
      <c r="C683" s="58" t="s">
        <v>1895</v>
      </c>
      <c r="D683" s="58" t="s">
        <v>2105</v>
      </c>
      <c r="E683" s="59" t="s">
        <v>1831</v>
      </c>
      <c r="F683" s="59" t="s">
        <v>44</v>
      </c>
      <c r="G683" s="87" t="s">
        <v>2288</v>
      </c>
      <c r="H683" s="60">
        <v>2</v>
      </c>
      <c r="I683" s="61">
        <v>1.79</v>
      </c>
      <c r="J683" s="59" t="s">
        <v>25</v>
      </c>
      <c r="K683" s="60">
        <v>220</v>
      </c>
      <c r="L683" s="60">
        <v>180</v>
      </c>
      <c r="M683" s="58" t="s">
        <v>26</v>
      </c>
      <c r="N683" s="62">
        <v>608</v>
      </c>
    </row>
    <row r="684" spans="1:14" s="56" customFormat="1" ht="23.25" customHeight="1" x14ac:dyDescent="0.25">
      <c r="A684" s="57" t="s">
        <v>1627</v>
      </c>
      <c r="B684" s="58" t="s">
        <v>2106</v>
      </c>
      <c r="C684" s="58" t="s">
        <v>1895</v>
      </c>
      <c r="D684" s="58" t="s">
        <v>2107</v>
      </c>
      <c r="E684" s="59" t="s">
        <v>1831</v>
      </c>
      <c r="F684" s="59" t="s">
        <v>44</v>
      </c>
      <c r="G684" s="87" t="s">
        <v>2288</v>
      </c>
      <c r="H684" s="60">
        <v>2</v>
      </c>
      <c r="I684" s="61">
        <v>1.81</v>
      </c>
      <c r="J684" s="59" t="s">
        <v>25</v>
      </c>
      <c r="K684" s="60">
        <v>220</v>
      </c>
      <c r="L684" s="60">
        <v>180</v>
      </c>
      <c r="M684" s="58" t="s">
        <v>26</v>
      </c>
      <c r="N684" s="62">
        <v>608</v>
      </c>
    </row>
    <row r="685" spans="1:14" s="56" customFormat="1" ht="23.25" customHeight="1" x14ac:dyDescent="0.25">
      <c r="A685" s="57" t="s">
        <v>1627</v>
      </c>
      <c r="B685" s="58" t="s">
        <v>1634</v>
      </c>
      <c r="C685" s="58" t="s">
        <v>448</v>
      </c>
      <c r="D685" s="58" t="s">
        <v>98</v>
      </c>
      <c r="E685" s="59" t="s">
        <v>1831</v>
      </c>
      <c r="F685" s="59" t="s">
        <v>17</v>
      </c>
      <c r="G685" s="87" t="s">
        <v>2288</v>
      </c>
      <c r="H685" s="60">
        <v>2</v>
      </c>
      <c r="I685" s="61">
        <v>2.8170000000000002</v>
      </c>
      <c r="J685" s="59" t="s">
        <v>17</v>
      </c>
      <c r="K685" s="60">
        <v>60</v>
      </c>
      <c r="L685" s="60">
        <v>23.38</v>
      </c>
      <c r="M685" s="58" t="s">
        <v>2297</v>
      </c>
      <c r="N685" s="62">
        <v>120</v>
      </c>
    </row>
    <row r="686" spans="1:14" s="56" customFormat="1" ht="23.25" customHeight="1" x14ac:dyDescent="0.25">
      <c r="A686" s="57" t="s">
        <v>1627</v>
      </c>
      <c r="B686" s="58" t="s">
        <v>1634</v>
      </c>
      <c r="C686" s="58" t="s">
        <v>448</v>
      </c>
      <c r="D686" s="58" t="s">
        <v>98</v>
      </c>
      <c r="E686" s="59" t="s">
        <v>1831</v>
      </c>
      <c r="F686" s="59" t="s">
        <v>17</v>
      </c>
      <c r="G686" s="87" t="s">
        <v>2288</v>
      </c>
      <c r="H686" s="60">
        <v>2</v>
      </c>
      <c r="I686" s="61">
        <v>0.01</v>
      </c>
      <c r="J686" s="59" t="s">
        <v>17</v>
      </c>
      <c r="K686" s="60">
        <v>60</v>
      </c>
      <c r="L686" s="60">
        <v>28.03</v>
      </c>
      <c r="M686" s="58" t="s">
        <v>2297</v>
      </c>
      <c r="N686" s="62">
        <v>120</v>
      </c>
    </row>
    <row r="687" spans="1:14" s="56" customFormat="1" ht="23.25" customHeight="1" x14ac:dyDescent="0.25">
      <c r="A687" s="67" t="s">
        <v>1627</v>
      </c>
      <c r="B687" s="68" t="s">
        <v>1634</v>
      </c>
      <c r="C687" s="68" t="s">
        <v>448</v>
      </c>
      <c r="D687" s="68" t="s">
        <v>98</v>
      </c>
      <c r="E687" s="59" t="s">
        <v>1831</v>
      </c>
      <c r="F687" s="59" t="s">
        <v>17</v>
      </c>
      <c r="G687" s="87" t="s">
        <v>2288</v>
      </c>
      <c r="H687" s="60">
        <v>1</v>
      </c>
      <c r="I687" s="61">
        <v>6.5000000000000002E-2</v>
      </c>
      <c r="J687" s="59" t="s">
        <v>17</v>
      </c>
      <c r="K687" s="60">
        <v>60</v>
      </c>
      <c r="L687" s="60">
        <v>62.28</v>
      </c>
      <c r="M687" s="58" t="s">
        <v>2297</v>
      </c>
      <c r="N687" s="62">
        <v>400</v>
      </c>
    </row>
    <row r="688" spans="1:14" s="56" customFormat="1" ht="23.25" customHeight="1" x14ac:dyDescent="0.25">
      <c r="A688" s="67" t="s">
        <v>1627</v>
      </c>
      <c r="B688" s="68" t="s">
        <v>1635</v>
      </c>
      <c r="C688" s="68" t="s">
        <v>449</v>
      </c>
      <c r="D688" s="68" t="s">
        <v>98</v>
      </c>
      <c r="E688" s="59" t="s">
        <v>1831</v>
      </c>
      <c r="F688" s="59" t="s">
        <v>17</v>
      </c>
      <c r="G688" s="87" t="s">
        <v>2288</v>
      </c>
      <c r="H688" s="60">
        <v>1</v>
      </c>
      <c r="I688" s="61">
        <v>2.95</v>
      </c>
      <c r="J688" s="59" t="s">
        <v>17</v>
      </c>
      <c r="K688" s="60">
        <v>60</v>
      </c>
      <c r="L688" s="60">
        <v>62.35</v>
      </c>
      <c r="M688" s="58" t="s">
        <v>2297</v>
      </c>
      <c r="N688" s="62">
        <v>400</v>
      </c>
    </row>
    <row r="689" spans="1:14" s="56" customFormat="1" ht="23.25" customHeight="1" x14ac:dyDescent="0.25">
      <c r="A689" s="57" t="s">
        <v>1627</v>
      </c>
      <c r="B689" s="58" t="s">
        <v>1636</v>
      </c>
      <c r="C689" s="58" t="s">
        <v>448</v>
      </c>
      <c r="D689" s="58" t="s">
        <v>98</v>
      </c>
      <c r="E689" s="59" t="s">
        <v>1831</v>
      </c>
      <c r="F689" s="59" t="s">
        <v>17</v>
      </c>
      <c r="G689" s="87" t="s">
        <v>2288</v>
      </c>
      <c r="H689" s="60">
        <v>1</v>
      </c>
      <c r="I689" s="61">
        <v>2.68</v>
      </c>
      <c r="J689" s="59" t="s">
        <v>17</v>
      </c>
      <c r="K689" s="60">
        <v>60</v>
      </c>
      <c r="L689" s="60">
        <v>42.71</v>
      </c>
      <c r="M689" s="58" t="s">
        <v>2297</v>
      </c>
      <c r="N689" s="62">
        <v>400</v>
      </c>
    </row>
    <row r="690" spans="1:14" s="56" customFormat="1" ht="23.25" customHeight="1" x14ac:dyDescent="0.25">
      <c r="A690" s="57" t="s">
        <v>1627</v>
      </c>
      <c r="B690" s="58" t="s">
        <v>1636</v>
      </c>
      <c r="C690" s="58" t="s">
        <v>448</v>
      </c>
      <c r="D690" s="58" t="s">
        <v>98</v>
      </c>
      <c r="E690" s="59" t="s">
        <v>1831</v>
      </c>
      <c r="F690" s="59" t="s">
        <v>17</v>
      </c>
      <c r="G690" s="87" t="s">
        <v>2288</v>
      </c>
      <c r="H690" s="60">
        <v>1</v>
      </c>
      <c r="I690" s="61">
        <v>7.0000000000000001E-3</v>
      </c>
      <c r="J690" s="59" t="s">
        <v>17</v>
      </c>
      <c r="K690" s="60">
        <v>60</v>
      </c>
      <c r="L690" s="60">
        <v>42.71</v>
      </c>
      <c r="M690" s="58" t="s">
        <v>2297</v>
      </c>
      <c r="N690" s="62">
        <v>400</v>
      </c>
    </row>
    <row r="691" spans="1:14" s="56" customFormat="1" ht="23.25" customHeight="1" x14ac:dyDescent="0.25">
      <c r="A691" s="57" t="s">
        <v>1627</v>
      </c>
      <c r="B691" s="58" t="s">
        <v>1636</v>
      </c>
      <c r="C691" s="58" t="s">
        <v>448</v>
      </c>
      <c r="D691" s="58" t="s">
        <v>98</v>
      </c>
      <c r="E691" s="59" t="s">
        <v>1831</v>
      </c>
      <c r="F691" s="59" t="s">
        <v>17</v>
      </c>
      <c r="G691" s="87" t="s">
        <v>2288</v>
      </c>
      <c r="H691" s="60">
        <v>1</v>
      </c>
      <c r="I691" s="61">
        <v>0.11600000000000001</v>
      </c>
      <c r="J691" s="59" t="s">
        <v>17</v>
      </c>
      <c r="K691" s="60">
        <v>60</v>
      </c>
      <c r="L691" s="60">
        <v>62.35</v>
      </c>
      <c r="M691" s="58" t="s">
        <v>2297</v>
      </c>
      <c r="N691" s="62">
        <v>400</v>
      </c>
    </row>
    <row r="692" spans="1:14" s="56" customFormat="1" ht="23.25" customHeight="1" x14ac:dyDescent="0.25">
      <c r="A692" s="57" t="s">
        <v>1627</v>
      </c>
      <c r="B692" s="58" t="s">
        <v>1637</v>
      </c>
      <c r="C692" s="58" t="s">
        <v>443</v>
      </c>
      <c r="D692" s="58" t="s">
        <v>450</v>
      </c>
      <c r="E692" s="59" t="s">
        <v>1831</v>
      </c>
      <c r="F692" s="59" t="s">
        <v>17</v>
      </c>
      <c r="G692" s="87" t="s">
        <v>2288</v>
      </c>
      <c r="H692" s="60">
        <v>1</v>
      </c>
      <c r="I692" s="61">
        <v>1.04</v>
      </c>
      <c r="J692" s="59" t="s">
        <v>17</v>
      </c>
      <c r="K692" s="60">
        <v>60</v>
      </c>
      <c r="L692" s="60">
        <v>77.94</v>
      </c>
      <c r="M692" s="58" t="s">
        <v>2297</v>
      </c>
      <c r="N692" s="62">
        <v>500</v>
      </c>
    </row>
    <row r="693" spans="1:14" s="56" customFormat="1" ht="23.25" customHeight="1" x14ac:dyDescent="0.25">
      <c r="A693" s="57" t="s">
        <v>1627</v>
      </c>
      <c r="B693" s="58" t="s">
        <v>1637</v>
      </c>
      <c r="C693" s="58" t="s">
        <v>443</v>
      </c>
      <c r="D693" s="58" t="s">
        <v>450</v>
      </c>
      <c r="E693" s="59" t="s">
        <v>1831</v>
      </c>
      <c r="F693" s="59" t="s">
        <v>17</v>
      </c>
      <c r="G693" s="87" t="s">
        <v>2288</v>
      </c>
      <c r="H693" s="60">
        <v>1</v>
      </c>
      <c r="I693" s="61">
        <v>6.1980000000000004</v>
      </c>
      <c r="J693" s="59" t="s">
        <v>25</v>
      </c>
      <c r="K693" s="60">
        <v>60</v>
      </c>
      <c r="L693" s="60">
        <v>56.12</v>
      </c>
      <c r="M693" s="58" t="s">
        <v>26</v>
      </c>
      <c r="N693" s="62">
        <v>304</v>
      </c>
    </row>
    <row r="694" spans="1:14" s="56" customFormat="1" ht="23.25" customHeight="1" x14ac:dyDescent="0.25">
      <c r="A694" s="57" t="s">
        <v>1627</v>
      </c>
      <c r="B694" s="58" t="s">
        <v>1637</v>
      </c>
      <c r="C694" s="58" t="s">
        <v>443</v>
      </c>
      <c r="D694" s="58" t="s">
        <v>450</v>
      </c>
      <c r="E694" s="59" t="s">
        <v>1831</v>
      </c>
      <c r="F694" s="59" t="s">
        <v>17</v>
      </c>
      <c r="G694" s="87" t="s">
        <v>2288</v>
      </c>
      <c r="H694" s="60">
        <v>1</v>
      </c>
      <c r="I694" s="61">
        <v>1.8979999999999999</v>
      </c>
      <c r="J694" s="59" t="s">
        <v>17</v>
      </c>
      <c r="K694" s="60">
        <v>60</v>
      </c>
      <c r="L694" s="60">
        <v>77.94</v>
      </c>
      <c r="M694" s="58" t="s">
        <v>2297</v>
      </c>
      <c r="N694" s="62">
        <v>500</v>
      </c>
    </row>
    <row r="695" spans="1:14" s="56" customFormat="1" ht="23.25" customHeight="1" x14ac:dyDescent="0.25">
      <c r="A695" s="57" t="s">
        <v>1627</v>
      </c>
      <c r="B695" s="58" t="s">
        <v>2108</v>
      </c>
      <c r="C695" s="58" t="s">
        <v>459</v>
      </c>
      <c r="D695" s="58" t="s">
        <v>2109</v>
      </c>
      <c r="E695" s="59" t="s">
        <v>1831</v>
      </c>
      <c r="F695" s="59" t="s">
        <v>44</v>
      </c>
      <c r="G695" s="87" t="s">
        <v>2288</v>
      </c>
      <c r="H695" s="60">
        <v>1</v>
      </c>
      <c r="I695" s="61">
        <v>4.2359999999999998</v>
      </c>
      <c r="J695" s="59" t="s">
        <v>17</v>
      </c>
      <c r="K695" s="60">
        <v>60</v>
      </c>
      <c r="L695" s="60"/>
      <c r="M695" s="58" t="s">
        <v>2297</v>
      </c>
      <c r="N695" s="62">
        <v>500</v>
      </c>
    </row>
    <row r="696" spans="1:14" s="56" customFormat="1" ht="23.25" customHeight="1" x14ac:dyDescent="0.25">
      <c r="A696" s="57" t="s">
        <v>1627</v>
      </c>
      <c r="B696" s="58" t="s">
        <v>2110</v>
      </c>
      <c r="C696" s="58" t="s">
        <v>1271</v>
      </c>
      <c r="D696" s="58" t="s">
        <v>450</v>
      </c>
      <c r="E696" s="59" t="s">
        <v>1831</v>
      </c>
      <c r="F696" s="59" t="s">
        <v>44</v>
      </c>
      <c r="G696" s="88" t="s">
        <v>2288</v>
      </c>
      <c r="H696" s="60">
        <v>1</v>
      </c>
      <c r="I696" s="61">
        <v>6.22</v>
      </c>
      <c r="J696" s="59" t="s">
        <v>17</v>
      </c>
      <c r="K696" s="60">
        <v>60</v>
      </c>
      <c r="L696" s="60">
        <v>90</v>
      </c>
      <c r="M696" s="58" t="s">
        <v>2297</v>
      </c>
      <c r="N696" s="62">
        <v>1200</v>
      </c>
    </row>
    <row r="697" spans="1:14" s="56" customFormat="1" ht="23.25" customHeight="1" x14ac:dyDescent="0.25">
      <c r="A697" s="57" t="s">
        <v>1627</v>
      </c>
      <c r="B697" s="58" t="s">
        <v>1638</v>
      </c>
      <c r="C697" s="58" t="s">
        <v>443</v>
      </c>
      <c r="D697" s="58" t="s">
        <v>451</v>
      </c>
      <c r="E697" s="59" t="s">
        <v>1831</v>
      </c>
      <c r="F697" s="59" t="s">
        <v>17</v>
      </c>
      <c r="G697" s="87" t="s">
        <v>2288</v>
      </c>
      <c r="H697" s="60">
        <v>1</v>
      </c>
      <c r="I697" s="61">
        <v>1.04</v>
      </c>
      <c r="J697" s="59" t="s">
        <v>17</v>
      </c>
      <c r="K697" s="60">
        <v>60</v>
      </c>
      <c r="L697" s="60">
        <v>77.94</v>
      </c>
      <c r="M697" s="58" t="s">
        <v>2297</v>
      </c>
      <c r="N697" s="62">
        <v>500</v>
      </c>
    </row>
    <row r="698" spans="1:14" s="56" customFormat="1" ht="23.25" customHeight="1" x14ac:dyDescent="0.25">
      <c r="A698" s="57" t="s">
        <v>1627</v>
      </c>
      <c r="B698" s="58" t="s">
        <v>1638</v>
      </c>
      <c r="C698" s="58" t="s">
        <v>443</v>
      </c>
      <c r="D698" s="58" t="s">
        <v>451</v>
      </c>
      <c r="E698" s="59" t="s">
        <v>1831</v>
      </c>
      <c r="F698" s="59" t="s">
        <v>17</v>
      </c>
      <c r="G698" s="88" t="s">
        <v>2288</v>
      </c>
      <c r="H698" s="60">
        <v>1</v>
      </c>
      <c r="I698" s="61">
        <v>2.2970000000000002</v>
      </c>
      <c r="J698" s="59" t="s">
        <v>25</v>
      </c>
      <c r="K698" s="60">
        <v>60</v>
      </c>
      <c r="L698" s="60">
        <v>56.12</v>
      </c>
      <c r="M698" s="58" t="s">
        <v>26</v>
      </c>
      <c r="N698" s="62">
        <v>304</v>
      </c>
    </row>
    <row r="699" spans="1:14" s="56" customFormat="1" ht="23.25" customHeight="1" x14ac:dyDescent="0.25">
      <c r="A699" s="57" t="s">
        <v>1627</v>
      </c>
      <c r="B699" s="58" t="s">
        <v>1639</v>
      </c>
      <c r="C699" s="58" t="s">
        <v>30</v>
      </c>
      <c r="D699" s="58" t="s">
        <v>452</v>
      </c>
      <c r="E699" s="59" t="s">
        <v>1831</v>
      </c>
      <c r="F699" s="59" t="s">
        <v>17</v>
      </c>
      <c r="G699" s="87" t="s">
        <v>2288</v>
      </c>
      <c r="H699" s="60">
        <v>1</v>
      </c>
      <c r="I699" s="61">
        <v>6.9409999999999998</v>
      </c>
      <c r="J699" s="59" t="s">
        <v>25</v>
      </c>
      <c r="K699" s="60">
        <v>60</v>
      </c>
      <c r="L699" s="60">
        <v>56.12</v>
      </c>
      <c r="M699" s="58" t="s">
        <v>26</v>
      </c>
      <c r="N699" s="62">
        <v>304</v>
      </c>
    </row>
    <row r="700" spans="1:14" s="56" customFormat="1" ht="23.25" customHeight="1" x14ac:dyDescent="0.25">
      <c r="A700" s="57" t="s">
        <v>1627</v>
      </c>
      <c r="B700" s="58" t="s">
        <v>1640</v>
      </c>
      <c r="C700" s="58" t="s">
        <v>30</v>
      </c>
      <c r="D700" s="58" t="s">
        <v>447</v>
      </c>
      <c r="E700" s="59" t="s">
        <v>1831</v>
      </c>
      <c r="F700" s="59" t="s">
        <v>17</v>
      </c>
      <c r="G700" s="87" t="s">
        <v>2288</v>
      </c>
      <c r="H700" s="60">
        <v>1</v>
      </c>
      <c r="I700" s="61">
        <v>8.2970000000000006</v>
      </c>
      <c r="J700" s="59" t="s">
        <v>25</v>
      </c>
      <c r="K700" s="60">
        <v>60</v>
      </c>
      <c r="L700" s="60">
        <v>56.12</v>
      </c>
      <c r="M700" s="58" t="s">
        <v>26</v>
      </c>
      <c r="N700" s="62">
        <v>304</v>
      </c>
    </row>
    <row r="701" spans="1:14" s="56" customFormat="1" ht="23.25" customHeight="1" x14ac:dyDescent="0.25">
      <c r="A701" s="57" t="s">
        <v>1627</v>
      </c>
      <c r="B701" s="58" t="s">
        <v>2111</v>
      </c>
      <c r="C701" s="58" t="s">
        <v>30</v>
      </c>
      <c r="D701" s="58" t="s">
        <v>453</v>
      </c>
      <c r="E701" s="59" t="s">
        <v>1831</v>
      </c>
      <c r="F701" s="59" t="s">
        <v>17</v>
      </c>
      <c r="G701" s="87" t="s">
        <v>2288</v>
      </c>
      <c r="H701" s="60">
        <v>2</v>
      </c>
      <c r="I701" s="61">
        <v>5.0999999999999996</v>
      </c>
      <c r="J701" s="59" t="s">
        <v>25</v>
      </c>
      <c r="K701" s="60">
        <v>60</v>
      </c>
      <c r="L701" s="60">
        <v>56.12</v>
      </c>
      <c r="M701" s="58" t="s">
        <v>26</v>
      </c>
      <c r="N701" s="62">
        <v>304</v>
      </c>
    </row>
    <row r="702" spans="1:14" s="56" customFormat="1" ht="23.25" customHeight="1" x14ac:dyDescent="0.25">
      <c r="A702" s="57" t="s">
        <v>1627</v>
      </c>
      <c r="B702" s="58" t="s">
        <v>2111</v>
      </c>
      <c r="C702" s="58" t="s">
        <v>30</v>
      </c>
      <c r="D702" s="58" t="s">
        <v>453</v>
      </c>
      <c r="E702" s="59" t="s">
        <v>1831</v>
      </c>
      <c r="F702" s="59" t="s">
        <v>17</v>
      </c>
      <c r="G702" s="87" t="s">
        <v>2288</v>
      </c>
      <c r="H702" s="60">
        <v>2</v>
      </c>
      <c r="I702" s="61">
        <v>1.89</v>
      </c>
      <c r="J702" s="59" t="s">
        <v>17</v>
      </c>
      <c r="K702" s="60">
        <v>60</v>
      </c>
      <c r="L702" s="60">
        <v>56.12</v>
      </c>
      <c r="M702" s="58" t="s">
        <v>2297</v>
      </c>
      <c r="N702" s="62">
        <v>500</v>
      </c>
    </row>
    <row r="703" spans="1:14" s="56" customFormat="1" ht="23.25" customHeight="1" x14ac:dyDescent="0.25">
      <c r="A703" s="57" t="s">
        <v>1627</v>
      </c>
      <c r="B703" s="58" t="s">
        <v>1641</v>
      </c>
      <c r="C703" s="58" t="s">
        <v>443</v>
      </c>
      <c r="D703" s="58" t="s">
        <v>454</v>
      </c>
      <c r="E703" s="59" t="s">
        <v>1831</v>
      </c>
      <c r="F703" s="59" t="s">
        <v>17</v>
      </c>
      <c r="G703" s="87" t="s">
        <v>2288</v>
      </c>
      <c r="H703" s="60">
        <v>1</v>
      </c>
      <c r="I703" s="61">
        <v>4.109</v>
      </c>
      <c r="J703" s="59" t="s">
        <v>25</v>
      </c>
      <c r="K703" s="60">
        <v>60</v>
      </c>
      <c r="L703" s="60">
        <v>56.12</v>
      </c>
      <c r="M703" s="58" t="s">
        <v>26</v>
      </c>
      <c r="N703" s="62">
        <v>304</v>
      </c>
    </row>
    <row r="704" spans="1:14" s="56" customFormat="1" ht="23.25" customHeight="1" x14ac:dyDescent="0.25">
      <c r="A704" s="66" t="s">
        <v>1627</v>
      </c>
      <c r="B704" s="58" t="s">
        <v>1641</v>
      </c>
      <c r="C704" s="58" t="s">
        <v>443</v>
      </c>
      <c r="D704" s="58" t="s">
        <v>454</v>
      </c>
      <c r="E704" s="59" t="s">
        <v>1831</v>
      </c>
      <c r="F704" s="59" t="s">
        <v>17</v>
      </c>
      <c r="G704" s="87" t="s">
        <v>2288</v>
      </c>
      <c r="H704" s="60">
        <v>1</v>
      </c>
      <c r="I704" s="61">
        <v>0.22800000000000001</v>
      </c>
      <c r="J704" s="59" t="s">
        <v>17</v>
      </c>
      <c r="K704" s="60">
        <v>60</v>
      </c>
      <c r="L704" s="60">
        <v>77.94</v>
      </c>
      <c r="M704" s="58" t="s">
        <v>2297</v>
      </c>
      <c r="N704" s="62">
        <v>500</v>
      </c>
    </row>
    <row r="705" spans="1:14" s="56" customFormat="1" ht="23.25" customHeight="1" x14ac:dyDescent="0.25">
      <c r="A705" s="57" t="s">
        <v>1627</v>
      </c>
      <c r="B705" s="58" t="s">
        <v>1642</v>
      </c>
      <c r="C705" s="58" t="s">
        <v>443</v>
      </c>
      <c r="D705" s="58" t="s">
        <v>454</v>
      </c>
      <c r="E705" s="59" t="s">
        <v>1831</v>
      </c>
      <c r="F705" s="59" t="s">
        <v>17</v>
      </c>
      <c r="G705" s="87" t="s">
        <v>2288</v>
      </c>
      <c r="H705" s="60">
        <v>1</v>
      </c>
      <c r="I705" s="61">
        <v>3.8050000000000002</v>
      </c>
      <c r="J705" s="59" t="s">
        <v>25</v>
      </c>
      <c r="K705" s="60">
        <v>60</v>
      </c>
      <c r="L705" s="60">
        <v>56.12</v>
      </c>
      <c r="M705" s="58" t="s">
        <v>26</v>
      </c>
      <c r="N705" s="62">
        <v>304</v>
      </c>
    </row>
    <row r="706" spans="1:14" s="56" customFormat="1" ht="23.25" customHeight="1" x14ac:dyDescent="0.25">
      <c r="A706" s="57" t="s">
        <v>1627</v>
      </c>
      <c r="B706" s="58" t="s">
        <v>1643</v>
      </c>
      <c r="C706" s="58" t="s">
        <v>455</v>
      </c>
      <c r="D706" s="58" t="s">
        <v>456</v>
      </c>
      <c r="E706" s="59" t="s">
        <v>1831</v>
      </c>
      <c r="F706" s="59" t="s">
        <v>17</v>
      </c>
      <c r="G706" s="87" t="s">
        <v>2288</v>
      </c>
      <c r="H706" s="60">
        <v>1</v>
      </c>
      <c r="I706" s="61">
        <v>10.941000000000001</v>
      </c>
      <c r="J706" s="59" t="s">
        <v>25</v>
      </c>
      <c r="K706" s="60">
        <v>60</v>
      </c>
      <c r="L706" s="60">
        <v>56.12</v>
      </c>
      <c r="M706" s="58" t="s">
        <v>26</v>
      </c>
      <c r="N706" s="62">
        <v>304</v>
      </c>
    </row>
    <row r="707" spans="1:14" s="56" customFormat="1" ht="23.25" customHeight="1" x14ac:dyDescent="0.25">
      <c r="A707" s="66" t="s">
        <v>1627</v>
      </c>
      <c r="B707" s="58" t="s">
        <v>1643</v>
      </c>
      <c r="C707" s="58" t="s">
        <v>455</v>
      </c>
      <c r="D707" s="58" t="s">
        <v>456</v>
      </c>
      <c r="E707" s="59" t="s">
        <v>1831</v>
      </c>
      <c r="F707" s="59" t="s">
        <v>44</v>
      </c>
      <c r="G707" s="87" t="s">
        <v>2288</v>
      </c>
      <c r="H707" s="60">
        <v>1</v>
      </c>
      <c r="I707" s="61">
        <v>0.53200000000000003</v>
      </c>
      <c r="J707" s="59" t="s">
        <v>17</v>
      </c>
      <c r="K707" s="60">
        <v>60</v>
      </c>
      <c r="L707" s="60">
        <v>77.94</v>
      </c>
      <c r="M707" s="58" t="s">
        <v>2297</v>
      </c>
      <c r="N707" s="62">
        <v>500</v>
      </c>
    </row>
    <row r="708" spans="1:14" s="56" customFormat="1" ht="23.25" customHeight="1" x14ac:dyDescent="0.25">
      <c r="A708" s="57" t="s">
        <v>1627</v>
      </c>
      <c r="B708" s="58" t="s">
        <v>1644</v>
      </c>
      <c r="C708" s="58" t="s">
        <v>30</v>
      </c>
      <c r="D708" s="58" t="s">
        <v>452</v>
      </c>
      <c r="E708" s="59" t="s">
        <v>1831</v>
      </c>
      <c r="F708" s="59" t="s">
        <v>17</v>
      </c>
      <c r="G708" s="88" t="s">
        <v>2288</v>
      </c>
      <c r="H708" s="60">
        <v>1</v>
      </c>
      <c r="I708" s="61">
        <v>0.91200000000000003</v>
      </c>
      <c r="J708" s="59" t="s">
        <v>17</v>
      </c>
      <c r="K708" s="60">
        <v>60</v>
      </c>
      <c r="L708" s="60">
        <v>77.94</v>
      </c>
      <c r="M708" s="58" t="s">
        <v>2297</v>
      </c>
      <c r="N708" s="62">
        <v>500</v>
      </c>
    </row>
    <row r="709" spans="1:14" s="56" customFormat="1" ht="23.25" customHeight="1" x14ac:dyDescent="0.25">
      <c r="A709" s="57" t="s">
        <v>1627</v>
      </c>
      <c r="B709" s="58" t="s">
        <v>1644</v>
      </c>
      <c r="C709" s="58" t="s">
        <v>30</v>
      </c>
      <c r="D709" s="58" t="s">
        <v>452</v>
      </c>
      <c r="E709" s="59" t="s">
        <v>1831</v>
      </c>
      <c r="F709" s="59" t="s">
        <v>17</v>
      </c>
      <c r="G709" s="88" t="s">
        <v>2288</v>
      </c>
      <c r="H709" s="60">
        <v>1</v>
      </c>
      <c r="I709" s="61">
        <v>3.7410000000000001</v>
      </c>
      <c r="J709" s="59" t="s">
        <v>25</v>
      </c>
      <c r="K709" s="60">
        <v>60</v>
      </c>
      <c r="L709" s="60">
        <v>56.12</v>
      </c>
      <c r="M709" s="58" t="s">
        <v>26</v>
      </c>
      <c r="N709" s="62">
        <v>304</v>
      </c>
    </row>
    <row r="710" spans="1:14" s="56" customFormat="1" ht="23.25" customHeight="1" x14ac:dyDescent="0.25">
      <c r="A710" s="57" t="s">
        <v>1627</v>
      </c>
      <c r="B710" s="58" t="s">
        <v>2112</v>
      </c>
      <c r="C710" s="58" t="s">
        <v>477</v>
      </c>
      <c r="D710" s="58" t="s">
        <v>501</v>
      </c>
      <c r="E710" s="59" t="s">
        <v>1831</v>
      </c>
      <c r="F710" s="59" t="s">
        <v>44</v>
      </c>
      <c r="G710" s="87" t="s">
        <v>2288</v>
      </c>
      <c r="H710" s="60">
        <v>1</v>
      </c>
      <c r="I710" s="61">
        <v>6.6059999999999999</v>
      </c>
      <c r="J710" s="59" t="s">
        <v>25</v>
      </c>
      <c r="K710" s="60">
        <v>60</v>
      </c>
      <c r="L710" s="60"/>
      <c r="M710" s="58" t="s">
        <v>26</v>
      </c>
      <c r="N710" s="62">
        <v>491</v>
      </c>
    </row>
    <row r="711" spans="1:14" s="56" customFormat="1" ht="23.25" customHeight="1" x14ac:dyDescent="0.25">
      <c r="A711" s="57" t="s">
        <v>1627</v>
      </c>
      <c r="B711" s="58" t="s">
        <v>2112</v>
      </c>
      <c r="C711" s="58" t="s">
        <v>477</v>
      </c>
      <c r="D711" s="58" t="s">
        <v>501</v>
      </c>
      <c r="E711" s="59" t="s">
        <v>1831</v>
      </c>
      <c r="F711" s="59" t="s">
        <v>44</v>
      </c>
      <c r="G711" s="87" t="s">
        <v>2288</v>
      </c>
      <c r="H711" s="60">
        <v>1</v>
      </c>
      <c r="I711" s="61">
        <v>7.84</v>
      </c>
      <c r="J711" s="59" t="s">
        <v>17</v>
      </c>
      <c r="K711" s="60">
        <v>60</v>
      </c>
      <c r="L711" s="60"/>
      <c r="M711" s="58" t="s">
        <v>2297</v>
      </c>
      <c r="N711" s="62">
        <v>1200</v>
      </c>
    </row>
    <row r="712" spans="1:14" s="56" customFormat="1" ht="23.25" customHeight="1" x14ac:dyDescent="0.25">
      <c r="A712" s="57" t="s">
        <v>1627</v>
      </c>
      <c r="B712" s="58" t="s">
        <v>1645</v>
      </c>
      <c r="C712" s="58" t="s">
        <v>456</v>
      </c>
      <c r="D712" s="58" t="s">
        <v>348</v>
      </c>
      <c r="E712" s="59" t="s">
        <v>1831</v>
      </c>
      <c r="F712" s="59" t="s">
        <v>17</v>
      </c>
      <c r="G712" s="87" t="s">
        <v>2288</v>
      </c>
      <c r="H712" s="60">
        <v>1</v>
      </c>
      <c r="I712" s="61">
        <v>18.527000000000001</v>
      </c>
      <c r="J712" s="59" t="s">
        <v>25</v>
      </c>
      <c r="K712" s="60">
        <v>60</v>
      </c>
      <c r="L712" s="60">
        <v>56.12</v>
      </c>
      <c r="M712" s="58" t="s">
        <v>26</v>
      </c>
      <c r="N712" s="62">
        <v>304</v>
      </c>
    </row>
    <row r="713" spans="1:14" s="56" customFormat="1" ht="23.25" customHeight="1" x14ac:dyDescent="0.25">
      <c r="A713" s="57" t="s">
        <v>1627</v>
      </c>
      <c r="B713" s="58" t="s">
        <v>2113</v>
      </c>
      <c r="C713" s="58" t="s">
        <v>477</v>
      </c>
      <c r="D713" s="58" t="s">
        <v>501</v>
      </c>
      <c r="E713" s="59" t="s">
        <v>1831</v>
      </c>
      <c r="F713" s="59" t="s">
        <v>44</v>
      </c>
      <c r="G713" s="87" t="s">
        <v>2288</v>
      </c>
      <c r="H713" s="60">
        <v>1</v>
      </c>
      <c r="I713" s="61">
        <v>6.6059999999999999</v>
      </c>
      <c r="J713" s="59" t="s">
        <v>25</v>
      </c>
      <c r="K713" s="60">
        <v>60</v>
      </c>
      <c r="L713" s="60"/>
      <c r="M713" s="58" t="s">
        <v>26</v>
      </c>
      <c r="N713" s="62">
        <v>491</v>
      </c>
    </row>
    <row r="714" spans="1:14" s="56" customFormat="1" ht="23.25" customHeight="1" x14ac:dyDescent="0.25">
      <c r="A714" s="57" t="s">
        <v>1627</v>
      </c>
      <c r="B714" s="58" t="s">
        <v>2113</v>
      </c>
      <c r="C714" s="58" t="s">
        <v>477</v>
      </c>
      <c r="D714" s="58" t="s">
        <v>501</v>
      </c>
      <c r="E714" s="59" t="s">
        <v>1831</v>
      </c>
      <c r="F714" s="59" t="s">
        <v>44</v>
      </c>
      <c r="G714" s="87" t="s">
        <v>2288</v>
      </c>
      <c r="H714" s="60">
        <v>1</v>
      </c>
      <c r="I714" s="61">
        <v>7.84</v>
      </c>
      <c r="J714" s="59" t="s">
        <v>17</v>
      </c>
      <c r="K714" s="60">
        <v>60</v>
      </c>
      <c r="L714" s="60"/>
      <c r="M714" s="58" t="s">
        <v>2297</v>
      </c>
      <c r="N714" s="62">
        <v>1200</v>
      </c>
    </row>
    <row r="715" spans="1:14" s="56" customFormat="1" ht="23.25" customHeight="1" x14ac:dyDescent="0.25">
      <c r="A715" s="57" t="s">
        <v>1627</v>
      </c>
      <c r="B715" s="58" t="s">
        <v>2114</v>
      </c>
      <c r="C715" s="58" t="s">
        <v>2115</v>
      </c>
      <c r="D715" s="58" t="s">
        <v>501</v>
      </c>
      <c r="E715" s="59" t="s">
        <v>1831</v>
      </c>
      <c r="F715" s="59" t="s">
        <v>44</v>
      </c>
      <c r="G715" s="87" t="s">
        <v>2288</v>
      </c>
      <c r="H715" s="60">
        <v>1</v>
      </c>
      <c r="I715" s="61">
        <v>3.44</v>
      </c>
      <c r="J715" s="59" t="s">
        <v>25</v>
      </c>
      <c r="K715" s="60">
        <v>60</v>
      </c>
      <c r="L715" s="60"/>
      <c r="M715" s="58" t="s">
        <v>26</v>
      </c>
      <c r="N715" s="62">
        <v>304</v>
      </c>
    </row>
    <row r="716" spans="1:14" s="56" customFormat="1" ht="23.25" customHeight="1" x14ac:dyDescent="0.25">
      <c r="A716" s="57" t="s">
        <v>1627</v>
      </c>
      <c r="B716" s="58" t="s">
        <v>2114</v>
      </c>
      <c r="C716" s="58" t="s">
        <v>2115</v>
      </c>
      <c r="D716" s="58" t="s">
        <v>501</v>
      </c>
      <c r="E716" s="59" t="s">
        <v>1831</v>
      </c>
      <c r="F716" s="59" t="s">
        <v>44</v>
      </c>
      <c r="G716" s="87" t="s">
        <v>2288</v>
      </c>
      <c r="H716" s="60">
        <v>1</v>
      </c>
      <c r="I716" s="61">
        <v>0.436</v>
      </c>
      <c r="J716" s="59" t="s">
        <v>17</v>
      </c>
      <c r="K716" s="60">
        <v>60</v>
      </c>
      <c r="L716" s="60"/>
      <c r="M716" s="58" t="s">
        <v>2297</v>
      </c>
      <c r="N716" s="62">
        <v>500</v>
      </c>
    </row>
    <row r="717" spans="1:14" s="56" customFormat="1" ht="23.25" customHeight="1" x14ac:dyDescent="0.25">
      <c r="A717" s="57" t="s">
        <v>1627</v>
      </c>
      <c r="B717" s="58" t="s">
        <v>2116</v>
      </c>
      <c r="C717" s="58" t="s">
        <v>2117</v>
      </c>
      <c r="D717" s="58" t="s">
        <v>501</v>
      </c>
      <c r="E717" s="59" t="s">
        <v>1831</v>
      </c>
      <c r="F717" s="59" t="s">
        <v>44</v>
      </c>
      <c r="G717" s="87" t="s">
        <v>2288</v>
      </c>
      <c r="H717" s="60">
        <v>1</v>
      </c>
      <c r="I717" s="61">
        <v>14.494</v>
      </c>
      <c r="J717" s="59" t="s">
        <v>25</v>
      </c>
      <c r="K717" s="60">
        <v>60</v>
      </c>
      <c r="L717" s="60"/>
      <c r="M717" s="58" t="s">
        <v>26</v>
      </c>
      <c r="N717" s="62">
        <v>304</v>
      </c>
    </row>
    <row r="718" spans="1:14" s="56" customFormat="1" ht="23.25" customHeight="1" x14ac:dyDescent="0.25">
      <c r="A718" s="57" t="s">
        <v>1627</v>
      </c>
      <c r="B718" s="58" t="s">
        <v>2116</v>
      </c>
      <c r="C718" s="58" t="s">
        <v>2117</v>
      </c>
      <c r="D718" s="58" t="s">
        <v>501</v>
      </c>
      <c r="E718" s="59" t="s">
        <v>1831</v>
      </c>
      <c r="F718" s="59" t="s">
        <v>44</v>
      </c>
      <c r="G718" s="87" t="s">
        <v>2288</v>
      </c>
      <c r="H718" s="60">
        <v>1</v>
      </c>
      <c r="I718" s="61">
        <v>1.01</v>
      </c>
      <c r="J718" s="59" t="s">
        <v>17</v>
      </c>
      <c r="K718" s="60">
        <v>60</v>
      </c>
      <c r="L718" s="60"/>
      <c r="M718" s="58" t="s">
        <v>2297</v>
      </c>
      <c r="N718" s="62">
        <v>500</v>
      </c>
    </row>
    <row r="719" spans="1:14" s="56" customFormat="1" ht="23.25" customHeight="1" x14ac:dyDescent="0.25">
      <c r="A719" s="57" t="s">
        <v>1627</v>
      </c>
      <c r="B719" s="58" t="s">
        <v>1646</v>
      </c>
      <c r="C719" s="58" t="s">
        <v>30</v>
      </c>
      <c r="D719" s="58" t="s">
        <v>457</v>
      </c>
      <c r="E719" s="59" t="s">
        <v>1831</v>
      </c>
      <c r="F719" s="59" t="s">
        <v>17</v>
      </c>
      <c r="G719" s="87" t="s">
        <v>2288</v>
      </c>
      <c r="H719" s="60">
        <v>1</v>
      </c>
      <c r="I719" s="61">
        <v>15.099</v>
      </c>
      <c r="J719" s="59" t="s">
        <v>25</v>
      </c>
      <c r="K719" s="60">
        <v>60</v>
      </c>
      <c r="L719" s="60">
        <v>56.12</v>
      </c>
      <c r="M719" s="58" t="s">
        <v>26</v>
      </c>
      <c r="N719" s="62">
        <v>304</v>
      </c>
    </row>
    <row r="720" spans="1:14" s="56" customFormat="1" ht="23.25" customHeight="1" x14ac:dyDescent="0.25">
      <c r="A720" s="57" t="s">
        <v>1627</v>
      </c>
      <c r="B720" s="58" t="s">
        <v>1340</v>
      </c>
      <c r="C720" s="58" t="s">
        <v>1343</v>
      </c>
      <c r="D720" s="58" t="s">
        <v>30</v>
      </c>
      <c r="E720" s="59" t="s">
        <v>1831</v>
      </c>
      <c r="F720" s="59" t="s">
        <v>17</v>
      </c>
      <c r="G720" s="87" t="s">
        <v>2288</v>
      </c>
      <c r="H720" s="60">
        <v>1</v>
      </c>
      <c r="I720" s="61">
        <v>2.2480000000000002</v>
      </c>
      <c r="J720" s="59" t="s">
        <v>25</v>
      </c>
      <c r="K720" s="60">
        <v>60</v>
      </c>
      <c r="L720" s="60"/>
      <c r="M720" s="58" t="s">
        <v>26</v>
      </c>
      <c r="N720" s="62">
        <v>304</v>
      </c>
    </row>
    <row r="721" spans="1:14" s="56" customFormat="1" ht="23.25" customHeight="1" x14ac:dyDescent="0.25">
      <c r="A721" s="57" t="s">
        <v>1627</v>
      </c>
      <c r="B721" s="58" t="s">
        <v>1340</v>
      </c>
      <c r="C721" s="58" t="s">
        <v>1343</v>
      </c>
      <c r="D721" s="58" t="s">
        <v>30</v>
      </c>
      <c r="E721" s="59" t="s">
        <v>1831</v>
      </c>
      <c r="F721" s="59" t="s">
        <v>44</v>
      </c>
      <c r="G721" s="87" t="s">
        <v>2288</v>
      </c>
      <c r="H721" s="60">
        <v>1</v>
      </c>
      <c r="I721" s="61">
        <v>3.01</v>
      </c>
      <c r="J721" s="59" t="s">
        <v>17</v>
      </c>
      <c r="K721" s="60">
        <v>60</v>
      </c>
      <c r="L721" s="60"/>
      <c r="M721" s="58" t="s">
        <v>2297</v>
      </c>
      <c r="N721" s="62">
        <v>500</v>
      </c>
    </row>
    <row r="722" spans="1:14" s="56" customFormat="1" ht="23.25" customHeight="1" x14ac:dyDescent="0.25">
      <c r="A722" s="57" t="s">
        <v>1627</v>
      </c>
      <c r="B722" s="58" t="s">
        <v>1341</v>
      </c>
      <c r="C722" s="58" t="s">
        <v>1343</v>
      </c>
      <c r="D722" s="58" t="s">
        <v>457</v>
      </c>
      <c r="E722" s="59" t="s">
        <v>1831</v>
      </c>
      <c r="F722" s="59" t="s">
        <v>17</v>
      </c>
      <c r="G722" s="87" t="s">
        <v>2288</v>
      </c>
      <c r="H722" s="60">
        <v>1</v>
      </c>
      <c r="I722" s="61">
        <v>15.076000000000001</v>
      </c>
      <c r="J722" s="59" t="s">
        <v>25</v>
      </c>
      <c r="K722" s="60">
        <v>60</v>
      </c>
      <c r="L722" s="60"/>
      <c r="M722" s="58" t="s">
        <v>26</v>
      </c>
      <c r="N722" s="62">
        <v>304</v>
      </c>
    </row>
    <row r="723" spans="1:14" s="56" customFormat="1" ht="23.25" customHeight="1" x14ac:dyDescent="0.25">
      <c r="A723" s="57" t="s">
        <v>1627</v>
      </c>
      <c r="B723" s="58" t="s">
        <v>1341</v>
      </c>
      <c r="C723" s="58" t="s">
        <v>1343</v>
      </c>
      <c r="D723" s="58" t="s">
        <v>457</v>
      </c>
      <c r="E723" s="59" t="s">
        <v>1831</v>
      </c>
      <c r="F723" s="59" t="s">
        <v>44</v>
      </c>
      <c r="G723" s="87" t="s">
        <v>2288</v>
      </c>
      <c r="H723" s="60">
        <v>1</v>
      </c>
      <c r="I723" s="61">
        <v>3.593</v>
      </c>
      <c r="J723" s="59" t="s">
        <v>17</v>
      </c>
      <c r="K723" s="60">
        <v>60</v>
      </c>
      <c r="L723" s="60"/>
      <c r="M723" s="58" t="s">
        <v>2297</v>
      </c>
      <c r="N723" s="62">
        <v>500</v>
      </c>
    </row>
    <row r="724" spans="1:14" s="56" customFormat="1" ht="23.25" customHeight="1" x14ac:dyDescent="0.25">
      <c r="A724" s="57" t="s">
        <v>1627</v>
      </c>
      <c r="B724" s="58" t="s">
        <v>1342</v>
      </c>
      <c r="C724" s="58" t="s">
        <v>1343</v>
      </c>
      <c r="D724" s="58" t="s">
        <v>1344</v>
      </c>
      <c r="E724" s="59" t="s">
        <v>1831</v>
      </c>
      <c r="F724" s="59" t="s">
        <v>44</v>
      </c>
      <c r="G724" s="87" t="s">
        <v>2288</v>
      </c>
      <c r="H724" s="60">
        <v>1</v>
      </c>
      <c r="I724" s="61">
        <v>1.149</v>
      </c>
      <c r="J724" s="59" t="s">
        <v>25</v>
      </c>
      <c r="K724" s="60">
        <v>60</v>
      </c>
      <c r="L724" s="60"/>
      <c r="M724" s="58" t="s">
        <v>26</v>
      </c>
      <c r="N724" s="62">
        <v>304</v>
      </c>
    </row>
    <row r="725" spans="1:14" s="56" customFormat="1" ht="23.25" customHeight="1" x14ac:dyDescent="0.25">
      <c r="A725" s="57" t="s">
        <v>1627</v>
      </c>
      <c r="B725" s="58" t="s">
        <v>1342</v>
      </c>
      <c r="C725" s="58" t="s">
        <v>1343</v>
      </c>
      <c r="D725" s="58" t="s">
        <v>1344</v>
      </c>
      <c r="E725" s="59" t="s">
        <v>1831</v>
      </c>
      <c r="F725" s="59" t="s">
        <v>44</v>
      </c>
      <c r="G725" s="87" t="s">
        <v>2288</v>
      </c>
      <c r="H725" s="60">
        <v>1</v>
      </c>
      <c r="I725" s="61">
        <v>3.3359999999999999</v>
      </c>
      <c r="J725" s="59" t="s">
        <v>17</v>
      </c>
      <c r="K725" s="60">
        <v>60</v>
      </c>
      <c r="L725" s="60"/>
      <c r="M725" s="58" t="s">
        <v>2297</v>
      </c>
      <c r="N725" s="62">
        <v>500</v>
      </c>
    </row>
    <row r="726" spans="1:14" s="56" customFormat="1" ht="23.25" customHeight="1" x14ac:dyDescent="0.25">
      <c r="A726" s="57" t="s">
        <v>1627</v>
      </c>
      <c r="B726" s="58" t="s">
        <v>1647</v>
      </c>
      <c r="C726" s="58" t="s">
        <v>443</v>
      </c>
      <c r="D726" s="58" t="s">
        <v>451</v>
      </c>
      <c r="E726" s="59" t="s">
        <v>1831</v>
      </c>
      <c r="F726" s="59" t="s">
        <v>44</v>
      </c>
      <c r="G726" s="87" t="s">
        <v>2288</v>
      </c>
      <c r="H726" s="60">
        <v>1</v>
      </c>
      <c r="I726" s="61">
        <v>0.35599999999999998</v>
      </c>
      <c r="J726" s="59" t="s">
        <v>17</v>
      </c>
      <c r="K726" s="60">
        <v>60</v>
      </c>
      <c r="L726" s="60">
        <v>66.5</v>
      </c>
      <c r="M726" s="58" t="s">
        <v>2297</v>
      </c>
      <c r="N726" s="62">
        <v>500</v>
      </c>
    </row>
    <row r="727" spans="1:14" s="56" customFormat="1" ht="23.25" customHeight="1" x14ac:dyDescent="0.25">
      <c r="A727" s="57" t="s">
        <v>1627</v>
      </c>
      <c r="B727" s="58" t="s">
        <v>1647</v>
      </c>
      <c r="C727" s="58" t="s">
        <v>443</v>
      </c>
      <c r="D727" s="58" t="s">
        <v>451</v>
      </c>
      <c r="E727" s="59" t="s">
        <v>1831</v>
      </c>
      <c r="F727" s="59" t="s">
        <v>44</v>
      </c>
      <c r="G727" s="87" t="s">
        <v>2288</v>
      </c>
      <c r="H727" s="60">
        <v>1</v>
      </c>
      <c r="I727" s="61">
        <v>2.96</v>
      </c>
      <c r="J727" s="59" t="s">
        <v>25</v>
      </c>
      <c r="K727" s="60">
        <v>60</v>
      </c>
      <c r="L727" s="60">
        <v>56.12</v>
      </c>
      <c r="M727" s="58" t="s">
        <v>26</v>
      </c>
      <c r="N727" s="62">
        <v>304</v>
      </c>
    </row>
    <row r="728" spans="1:14" s="56" customFormat="1" ht="23.25" customHeight="1" x14ac:dyDescent="0.25">
      <c r="A728" s="57" t="s">
        <v>1627</v>
      </c>
      <c r="B728" s="58" t="s">
        <v>1648</v>
      </c>
      <c r="C728" s="58" t="s">
        <v>454</v>
      </c>
      <c r="D728" s="58" t="s">
        <v>451</v>
      </c>
      <c r="E728" s="59" t="s">
        <v>1831</v>
      </c>
      <c r="F728" s="59" t="s">
        <v>17</v>
      </c>
      <c r="G728" s="87" t="s">
        <v>2288</v>
      </c>
      <c r="H728" s="60">
        <v>1</v>
      </c>
      <c r="I728" s="61">
        <v>0.42299999999999999</v>
      </c>
      <c r="J728" s="59" t="s">
        <v>25</v>
      </c>
      <c r="K728" s="60">
        <v>60</v>
      </c>
      <c r="L728" s="60">
        <v>56.12</v>
      </c>
      <c r="M728" s="58" t="s">
        <v>26</v>
      </c>
      <c r="N728" s="62">
        <v>304</v>
      </c>
    </row>
    <row r="729" spans="1:14" s="56" customFormat="1" ht="23.25" customHeight="1" x14ac:dyDescent="0.25">
      <c r="A729" s="57" t="s">
        <v>1627</v>
      </c>
      <c r="B729" s="58" t="s">
        <v>1648</v>
      </c>
      <c r="C729" s="58" t="s">
        <v>454</v>
      </c>
      <c r="D729" s="58" t="s">
        <v>451</v>
      </c>
      <c r="E729" s="59" t="s">
        <v>1831</v>
      </c>
      <c r="F729" s="59" t="s">
        <v>17</v>
      </c>
      <c r="G729" s="87" t="s">
        <v>2288</v>
      </c>
      <c r="H729" s="60">
        <v>1</v>
      </c>
      <c r="I729" s="61">
        <v>0.49399999999999999</v>
      </c>
      <c r="J729" s="59" t="s">
        <v>17</v>
      </c>
      <c r="K729" s="60">
        <v>60</v>
      </c>
      <c r="L729" s="60">
        <v>62.35</v>
      </c>
      <c r="M729" s="58" t="s">
        <v>2297</v>
      </c>
      <c r="N729" s="62">
        <v>400</v>
      </c>
    </row>
    <row r="730" spans="1:14" s="56" customFormat="1" ht="23.25" customHeight="1" x14ac:dyDescent="0.25">
      <c r="A730" s="57" t="s">
        <v>1627</v>
      </c>
      <c r="B730" s="58" t="s">
        <v>1648</v>
      </c>
      <c r="C730" s="58" t="s">
        <v>454</v>
      </c>
      <c r="D730" s="58" t="s">
        <v>451</v>
      </c>
      <c r="E730" s="59" t="s">
        <v>1831</v>
      </c>
      <c r="F730" s="59" t="s">
        <v>17</v>
      </c>
      <c r="G730" s="87" t="s">
        <v>2288</v>
      </c>
      <c r="H730" s="60">
        <v>1</v>
      </c>
      <c r="I730" s="61">
        <v>4.7080000000000002</v>
      </c>
      <c r="J730" s="59" t="s">
        <v>25</v>
      </c>
      <c r="K730" s="60">
        <v>60</v>
      </c>
      <c r="L730" s="60">
        <v>56.12</v>
      </c>
      <c r="M730" s="58" t="s">
        <v>26</v>
      </c>
      <c r="N730" s="62">
        <v>304</v>
      </c>
    </row>
    <row r="731" spans="1:14" s="56" customFormat="1" ht="23.25" customHeight="1" x14ac:dyDescent="0.25">
      <c r="A731" s="57" t="s">
        <v>1627</v>
      </c>
      <c r="B731" s="58" t="s">
        <v>1649</v>
      </c>
      <c r="C731" s="58" t="s">
        <v>451</v>
      </c>
      <c r="D731" s="58" t="s">
        <v>450</v>
      </c>
      <c r="E731" s="59" t="s">
        <v>1831</v>
      </c>
      <c r="F731" s="59" t="s">
        <v>17</v>
      </c>
      <c r="G731" s="87" t="s">
        <v>2288</v>
      </c>
      <c r="H731" s="60">
        <v>1</v>
      </c>
      <c r="I731" s="61">
        <v>3.98</v>
      </c>
      <c r="J731" s="59" t="s">
        <v>25</v>
      </c>
      <c r="K731" s="60">
        <v>60</v>
      </c>
      <c r="L731" s="60">
        <v>56.12</v>
      </c>
      <c r="M731" s="58" t="s">
        <v>26</v>
      </c>
      <c r="N731" s="62">
        <v>304</v>
      </c>
    </row>
    <row r="732" spans="1:14" s="56" customFormat="1" ht="23.25" customHeight="1" x14ac:dyDescent="0.25">
      <c r="A732" s="57" t="s">
        <v>1627</v>
      </c>
      <c r="B732" s="58" t="s">
        <v>1649</v>
      </c>
      <c r="C732" s="58" t="s">
        <v>451</v>
      </c>
      <c r="D732" s="58" t="s">
        <v>450</v>
      </c>
      <c r="E732" s="59" t="s">
        <v>1831</v>
      </c>
      <c r="F732" s="59" t="s">
        <v>17</v>
      </c>
      <c r="G732" s="87" t="s">
        <v>2288</v>
      </c>
      <c r="H732" s="60">
        <v>1</v>
      </c>
      <c r="I732" s="61">
        <v>1.8979999999999999</v>
      </c>
      <c r="J732" s="59" t="s">
        <v>17</v>
      </c>
      <c r="K732" s="60">
        <v>60</v>
      </c>
      <c r="L732" s="60">
        <v>77.94</v>
      </c>
      <c r="M732" s="58" t="s">
        <v>2297</v>
      </c>
      <c r="N732" s="62">
        <v>500</v>
      </c>
    </row>
    <row r="733" spans="1:14" s="56" customFormat="1" ht="23.25" customHeight="1" x14ac:dyDescent="0.25">
      <c r="A733" s="57" t="s">
        <v>1627</v>
      </c>
      <c r="B733" s="58" t="s">
        <v>1650</v>
      </c>
      <c r="C733" s="58" t="s">
        <v>348</v>
      </c>
      <c r="D733" s="58" t="s">
        <v>458</v>
      </c>
      <c r="E733" s="59" t="s">
        <v>1831</v>
      </c>
      <c r="F733" s="59" t="s">
        <v>17</v>
      </c>
      <c r="G733" s="87" t="s">
        <v>2288</v>
      </c>
      <c r="H733" s="60">
        <v>1</v>
      </c>
      <c r="I733" s="61">
        <v>4.4939999999999998</v>
      </c>
      <c r="J733" s="59" t="s">
        <v>25</v>
      </c>
      <c r="K733" s="60">
        <v>60</v>
      </c>
      <c r="L733" s="60">
        <v>56.12</v>
      </c>
      <c r="M733" s="58" t="s">
        <v>26</v>
      </c>
      <c r="N733" s="62">
        <v>304</v>
      </c>
    </row>
    <row r="734" spans="1:14" s="56" customFormat="1" ht="23.25" customHeight="1" x14ac:dyDescent="0.25">
      <c r="A734" s="57" t="s">
        <v>1627</v>
      </c>
      <c r="B734" s="58" t="s">
        <v>1651</v>
      </c>
      <c r="C734" s="58" t="s">
        <v>458</v>
      </c>
      <c r="D734" s="58" t="s">
        <v>446</v>
      </c>
      <c r="E734" s="59" t="s">
        <v>1831</v>
      </c>
      <c r="F734" s="59" t="s">
        <v>17</v>
      </c>
      <c r="G734" s="87" t="s">
        <v>2288</v>
      </c>
      <c r="H734" s="60">
        <v>1</v>
      </c>
      <c r="I734" s="61">
        <v>5.7619999999999996</v>
      </c>
      <c r="J734" s="59" t="s">
        <v>25</v>
      </c>
      <c r="K734" s="60">
        <v>60</v>
      </c>
      <c r="L734" s="60">
        <v>56.12</v>
      </c>
      <c r="M734" s="58" t="s">
        <v>26</v>
      </c>
      <c r="N734" s="62">
        <v>304</v>
      </c>
    </row>
    <row r="735" spans="1:14" s="56" customFormat="1" ht="23.25" customHeight="1" x14ac:dyDescent="0.25">
      <c r="A735" s="57" t="s">
        <v>1627</v>
      </c>
      <c r="B735" s="58" t="s">
        <v>1652</v>
      </c>
      <c r="C735" s="58" t="s">
        <v>445</v>
      </c>
      <c r="D735" s="58" t="s">
        <v>446</v>
      </c>
      <c r="E735" s="59" t="s">
        <v>1831</v>
      </c>
      <c r="F735" s="59" t="s">
        <v>17</v>
      </c>
      <c r="G735" s="87" t="s">
        <v>2288</v>
      </c>
      <c r="H735" s="60">
        <v>1</v>
      </c>
      <c r="I735" s="61">
        <v>2.556</v>
      </c>
      <c r="J735" s="59" t="s">
        <v>25</v>
      </c>
      <c r="K735" s="60">
        <v>60</v>
      </c>
      <c r="L735" s="60">
        <v>56.12</v>
      </c>
      <c r="M735" s="58" t="s">
        <v>26</v>
      </c>
      <c r="N735" s="62">
        <v>304</v>
      </c>
    </row>
    <row r="736" spans="1:14" s="56" customFormat="1" ht="23.25" customHeight="1" x14ac:dyDescent="0.25">
      <c r="A736" s="57" t="s">
        <v>1627</v>
      </c>
      <c r="B736" s="58" t="s">
        <v>1653</v>
      </c>
      <c r="C736" s="58" t="s">
        <v>445</v>
      </c>
      <c r="D736" s="58" t="s">
        <v>447</v>
      </c>
      <c r="E736" s="59" t="s">
        <v>1831</v>
      </c>
      <c r="F736" s="59" t="s">
        <v>44</v>
      </c>
      <c r="G736" s="87" t="s">
        <v>2288</v>
      </c>
      <c r="H736" s="60">
        <v>1</v>
      </c>
      <c r="I736" s="61">
        <v>6.8150000000000004</v>
      </c>
      <c r="J736" s="59" t="s">
        <v>25</v>
      </c>
      <c r="K736" s="60">
        <v>60</v>
      </c>
      <c r="L736" s="60">
        <v>56.12</v>
      </c>
      <c r="M736" s="58" t="s">
        <v>26</v>
      </c>
      <c r="N736" s="62">
        <v>304</v>
      </c>
    </row>
    <row r="737" spans="1:14" s="56" customFormat="1" ht="23.25" customHeight="1" x14ac:dyDescent="0.25">
      <c r="A737" s="57" t="s">
        <v>1627</v>
      </c>
      <c r="B737" s="58" t="s">
        <v>1653</v>
      </c>
      <c r="C737" s="58" t="s">
        <v>445</v>
      </c>
      <c r="D737" s="58" t="s">
        <v>447</v>
      </c>
      <c r="E737" s="59" t="s">
        <v>1831</v>
      </c>
      <c r="F737" s="59" t="s">
        <v>44</v>
      </c>
      <c r="G737" s="87" t="s">
        <v>2288</v>
      </c>
      <c r="H737" s="60">
        <v>1</v>
      </c>
      <c r="I737" s="61">
        <v>0.65</v>
      </c>
      <c r="J737" s="59" t="s">
        <v>17</v>
      </c>
      <c r="K737" s="60">
        <v>60</v>
      </c>
      <c r="L737" s="60">
        <v>66.5</v>
      </c>
      <c r="M737" s="58" t="s">
        <v>2297</v>
      </c>
      <c r="N737" s="62">
        <v>500</v>
      </c>
    </row>
    <row r="738" spans="1:14" s="56" customFormat="1" ht="23.25" customHeight="1" x14ac:dyDescent="0.25">
      <c r="A738" s="57" t="s">
        <v>1627</v>
      </c>
      <c r="B738" s="58" t="s">
        <v>1654</v>
      </c>
      <c r="C738" s="58" t="s">
        <v>445</v>
      </c>
      <c r="D738" s="58" t="s">
        <v>348</v>
      </c>
      <c r="E738" s="59" t="s">
        <v>1831</v>
      </c>
      <c r="F738" s="59" t="s">
        <v>44</v>
      </c>
      <c r="G738" s="87" t="s">
        <v>2288</v>
      </c>
      <c r="H738" s="60">
        <v>1</v>
      </c>
      <c r="I738" s="61">
        <v>12.782999999999999</v>
      </c>
      <c r="J738" s="59" t="s">
        <v>25</v>
      </c>
      <c r="K738" s="60">
        <v>60</v>
      </c>
      <c r="L738" s="60">
        <v>56.12</v>
      </c>
      <c r="M738" s="58" t="s">
        <v>26</v>
      </c>
      <c r="N738" s="62">
        <v>304</v>
      </c>
    </row>
    <row r="739" spans="1:14" s="56" customFormat="1" ht="23.25" customHeight="1" x14ac:dyDescent="0.25">
      <c r="A739" s="57" t="s">
        <v>1627</v>
      </c>
      <c r="B739" s="58" t="s">
        <v>1655</v>
      </c>
      <c r="C739" s="58" t="s">
        <v>445</v>
      </c>
      <c r="D739" s="58" t="s">
        <v>472</v>
      </c>
      <c r="E739" s="59" t="s">
        <v>1831</v>
      </c>
      <c r="F739" s="59" t="s">
        <v>44</v>
      </c>
      <c r="G739" s="87" t="s">
        <v>2288</v>
      </c>
      <c r="H739" s="60">
        <v>1</v>
      </c>
      <c r="I739" s="61">
        <v>2.62</v>
      </c>
      <c r="J739" s="59" t="s">
        <v>17</v>
      </c>
      <c r="K739" s="60">
        <v>60</v>
      </c>
      <c r="L739" s="60">
        <v>66.5</v>
      </c>
      <c r="M739" s="58" t="s">
        <v>2297</v>
      </c>
      <c r="N739" s="62">
        <v>500</v>
      </c>
    </row>
    <row r="740" spans="1:14" s="56" customFormat="1" ht="23.25" customHeight="1" x14ac:dyDescent="0.25">
      <c r="A740" s="57" t="s">
        <v>1627</v>
      </c>
      <c r="B740" s="58" t="s">
        <v>1655</v>
      </c>
      <c r="C740" s="58" t="s">
        <v>445</v>
      </c>
      <c r="D740" s="58" t="s">
        <v>472</v>
      </c>
      <c r="E740" s="59" t="s">
        <v>1831</v>
      </c>
      <c r="F740" s="59" t="s">
        <v>44</v>
      </c>
      <c r="G740" s="87" t="s">
        <v>2288</v>
      </c>
      <c r="H740" s="60">
        <v>1</v>
      </c>
      <c r="I740" s="61">
        <v>5.5679999999999996</v>
      </c>
      <c r="J740" s="59" t="s">
        <v>25</v>
      </c>
      <c r="K740" s="60">
        <v>60</v>
      </c>
      <c r="L740" s="60">
        <v>56.12</v>
      </c>
      <c r="M740" s="58" t="s">
        <v>26</v>
      </c>
      <c r="N740" s="62">
        <v>304</v>
      </c>
    </row>
    <row r="741" spans="1:14" s="56" customFormat="1" ht="23.25" customHeight="1" x14ac:dyDescent="0.25">
      <c r="A741" s="57" t="s">
        <v>1627</v>
      </c>
      <c r="B741" s="58" t="s">
        <v>1656</v>
      </c>
      <c r="C741" s="58" t="s">
        <v>30</v>
      </c>
      <c r="D741" s="58" t="s">
        <v>476</v>
      </c>
      <c r="E741" s="59" t="s">
        <v>1831</v>
      </c>
      <c r="F741" s="59" t="s">
        <v>44</v>
      </c>
      <c r="G741" s="87" t="s">
        <v>2288</v>
      </c>
      <c r="H741" s="60">
        <v>1</v>
      </c>
      <c r="I741" s="61">
        <v>4.9950000000000001</v>
      </c>
      <c r="J741" s="59" t="s">
        <v>17</v>
      </c>
      <c r="K741" s="60">
        <v>60</v>
      </c>
      <c r="L741" s="60">
        <v>66.5</v>
      </c>
      <c r="M741" s="58" t="s">
        <v>2297</v>
      </c>
      <c r="N741" s="62">
        <v>500</v>
      </c>
    </row>
    <row r="742" spans="1:14" s="56" customFormat="1" ht="23.25" customHeight="1" x14ac:dyDescent="0.25">
      <c r="A742" s="66" t="s">
        <v>1627</v>
      </c>
      <c r="B742" s="58" t="s">
        <v>1657</v>
      </c>
      <c r="C742" s="58" t="s">
        <v>30</v>
      </c>
      <c r="D742" s="58" t="s">
        <v>476</v>
      </c>
      <c r="E742" s="59" t="s">
        <v>1831</v>
      </c>
      <c r="F742" s="59" t="s">
        <v>44</v>
      </c>
      <c r="G742" s="87" t="s">
        <v>2288</v>
      </c>
      <c r="H742" s="60">
        <v>1</v>
      </c>
      <c r="I742" s="61">
        <v>4.9950000000000001</v>
      </c>
      <c r="J742" s="59" t="s">
        <v>17</v>
      </c>
      <c r="K742" s="60">
        <v>60</v>
      </c>
      <c r="L742" s="60">
        <v>66.5</v>
      </c>
      <c r="M742" s="58" t="s">
        <v>2297</v>
      </c>
      <c r="N742" s="62">
        <v>500</v>
      </c>
    </row>
    <row r="743" spans="1:14" s="56" customFormat="1" ht="23.25" customHeight="1" x14ac:dyDescent="0.25">
      <c r="A743" s="57" t="s">
        <v>1627</v>
      </c>
      <c r="B743" s="58" t="s">
        <v>1658</v>
      </c>
      <c r="C743" s="58" t="s">
        <v>445</v>
      </c>
      <c r="D743" s="58" t="s">
        <v>447</v>
      </c>
      <c r="E743" s="59" t="s">
        <v>1831</v>
      </c>
      <c r="F743" s="59" t="s">
        <v>44</v>
      </c>
      <c r="G743" s="87" t="s">
        <v>2288</v>
      </c>
      <c r="H743" s="60">
        <v>1</v>
      </c>
      <c r="I743" s="61">
        <v>6.8150000000000004</v>
      </c>
      <c r="J743" s="59" t="s">
        <v>25</v>
      </c>
      <c r="K743" s="60">
        <v>60</v>
      </c>
      <c r="L743" s="60">
        <v>56.12</v>
      </c>
      <c r="M743" s="58" t="s">
        <v>26</v>
      </c>
      <c r="N743" s="62">
        <v>304</v>
      </c>
    </row>
    <row r="744" spans="1:14" s="56" customFormat="1" ht="23.25" customHeight="1" x14ac:dyDescent="0.25">
      <c r="A744" s="57" t="s">
        <v>1627</v>
      </c>
      <c r="B744" s="58" t="s">
        <v>1658</v>
      </c>
      <c r="C744" s="58" t="s">
        <v>445</v>
      </c>
      <c r="D744" s="58" t="s">
        <v>447</v>
      </c>
      <c r="E744" s="59" t="s">
        <v>1831</v>
      </c>
      <c r="F744" s="59" t="s">
        <v>44</v>
      </c>
      <c r="G744" s="87" t="s">
        <v>2288</v>
      </c>
      <c r="H744" s="60">
        <v>1</v>
      </c>
      <c r="I744" s="61">
        <v>0.65</v>
      </c>
      <c r="J744" s="59" t="s">
        <v>17</v>
      </c>
      <c r="K744" s="60">
        <v>60</v>
      </c>
      <c r="L744" s="60">
        <v>66.5</v>
      </c>
      <c r="M744" s="58" t="s">
        <v>2297</v>
      </c>
      <c r="N744" s="62">
        <v>500</v>
      </c>
    </row>
    <row r="745" spans="1:14" s="56" customFormat="1" ht="23.25" customHeight="1" x14ac:dyDescent="0.25">
      <c r="A745" s="57" t="s">
        <v>1627</v>
      </c>
      <c r="B745" s="58" t="s">
        <v>1659</v>
      </c>
      <c r="C745" s="58" t="s">
        <v>348</v>
      </c>
      <c r="D745" s="58" t="s">
        <v>460</v>
      </c>
      <c r="E745" s="59" t="s">
        <v>1831</v>
      </c>
      <c r="F745" s="59" t="s">
        <v>17</v>
      </c>
      <c r="G745" s="87" t="s">
        <v>2288</v>
      </c>
      <c r="H745" s="60">
        <v>1</v>
      </c>
      <c r="I745" s="61">
        <v>34.896000000000001</v>
      </c>
      <c r="J745" s="59" t="s">
        <v>25</v>
      </c>
      <c r="K745" s="60">
        <v>60</v>
      </c>
      <c r="L745" s="60">
        <v>31.18</v>
      </c>
      <c r="M745" s="58" t="s">
        <v>26</v>
      </c>
      <c r="N745" s="62">
        <v>120</v>
      </c>
    </row>
    <row r="746" spans="1:14" s="56" customFormat="1" ht="23.25" customHeight="1" x14ac:dyDescent="0.25">
      <c r="A746" s="57" t="s">
        <v>1627</v>
      </c>
      <c r="B746" s="58" t="s">
        <v>1660</v>
      </c>
      <c r="C746" s="58" t="s">
        <v>461</v>
      </c>
      <c r="D746" s="58" t="s">
        <v>462</v>
      </c>
      <c r="E746" s="59" t="s">
        <v>1831</v>
      </c>
      <c r="F746" s="59" t="s">
        <v>17</v>
      </c>
      <c r="G746" s="87" t="s">
        <v>2288</v>
      </c>
      <c r="H746" s="60">
        <v>1</v>
      </c>
      <c r="I746" s="61">
        <v>42.441000000000003</v>
      </c>
      <c r="J746" s="59" t="s">
        <v>25</v>
      </c>
      <c r="K746" s="60">
        <v>60</v>
      </c>
      <c r="L746" s="60">
        <v>31.18</v>
      </c>
      <c r="M746" s="58" t="s">
        <v>26</v>
      </c>
      <c r="N746" s="62">
        <v>120</v>
      </c>
    </row>
    <row r="747" spans="1:14" s="56" customFormat="1" ht="23.25" customHeight="1" x14ac:dyDescent="0.25">
      <c r="A747" s="57" t="s">
        <v>1627</v>
      </c>
      <c r="B747" s="58" t="s">
        <v>1661</v>
      </c>
      <c r="C747" s="58" t="s">
        <v>474</v>
      </c>
      <c r="D747" s="58" t="s">
        <v>475</v>
      </c>
      <c r="E747" s="59" t="s">
        <v>1831</v>
      </c>
      <c r="F747" s="59" t="s">
        <v>44</v>
      </c>
      <c r="G747" s="87" t="s">
        <v>2288</v>
      </c>
      <c r="H747" s="60">
        <v>1</v>
      </c>
      <c r="I747" s="61">
        <v>0.25319999999999998</v>
      </c>
      <c r="J747" s="59" t="s">
        <v>17</v>
      </c>
      <c r="K747" s="60">
        <v>60</v>
      </c>
      <c r="L747" s="60">
        <v>77.94</v>
      </c>
      <c r="M747" s="58" t="s">
        <v>2297</v>
      </c>
      <c r="N747" s="62">
        <v>500</v>
      </c>
    </row>
    <row r="748" spans="1:14" s="56" customFormat="1" ht="23.25" customHeight="1" x14ac:dyDescent="0.25">
      <c r="A748" s="66" t="s">
        <v>1627</v>
      </c>
      <c r="B748" s="58" t="s">
        <v>1662</v>
      </c>
      <c r="C748" s="58" t="s">
        <v>460</v>
      </c>
      <c r="D748" s="58" t="s">
        <v>462</v>
      </c>
      <c r="E748" s="59" t="s">
        <v>1831</v>
      </c>
      <c r="F748" s="59" t="s">
        <v>17</v>
      </c>
      <c r="G748" s="87" t="s">
        <v>2288</v>
      </c>
      <c r="H748" s="60">
        <v>1</v>
      </c>
      <c r="I748" s="61">
        <v>14.103999999999999</v>
      </c>
      <c r="J748" s="59" t="s">
        <v>25</v>
      </c>
      <c r="K748" s="60">
        <v>60</v>
      </c>
      <c r="L748" s="60">
        <v>31.18</v>
      </c>
      <c r="M748" s="58" t="s">
        <v>26</v>
      </c>
      <c r="N748" s="62">
        <v>120</v>
      </c>
    </row>
    <row r="749" spans="1:14" s="56" customFormat="1" ht="23.25" customHeight="1" x14ac:dyDescent="0.25">
      <c r="A749" s="57" t="s">
        <v>1627</v>
      </c>
      <c r="B749" s="58" t="s">
        <v>1663</v>
      </c>
      <c r="C749" s="58" t="s">
        <v>348</v>
      </c>
      <c r="D749" s="58" t="s">
        <v>461</v>
      </c>
      <c r="E749" s="59" t="s">
        <v>1831</v>
      </c>
      <c r="F749" s="59" t="s">
        <v>17</v>
      </c>
      <c r="G749" s="87" t="s">
        <v>2288</v>
      </c>
      <c r="H749" s="60">
        <v>1</v>
      </c>
      <c r="I749" s="61">
        <v>9.7590000000000003</v>
      </c>
      <c r="J749" s="59" t="s">
        <v>25</v>
      </c>
      <c r="K749" s="60">
        <v>60</v>
      </c>
      <c r="L749" s="60">
        <v>31.18</v>
      </c>
      <c r="M749" s="58" t="s">
        <v>26</v>
      </c>
      <c r="N749" s="62">
        <v>120</v>
      </c>
    </row>
    <row r="750" spans="1:14" s="56" customFormat="1" ht="23.25" customHeight="1" x14ac:dyDescent="0.25">
      <c r="A750" s="66" t="s">
        <v>1627</v>
      </c>
      <c r="B750" s="58" t="s">
        <v>1664</v>
      </c>
      <c r="C750" s="58" t="s">
        <v>478</v>
      </c>
      <c r="D750" s="58" t="s">
        <v>1665</v>
      </c>
      <c r="E750" s="59" t="s">
        <v>1831</v>
      </c>
      <c r="F750" s="59" t="s">
        <v>44</v>
      </c>
      <c r="G750" s="87" t="s">
        <v>2288</v>
      </c>
      <c r="H750" s="60">
        <v>1</v>
      </c>
      <c r="I750" s="61">
        <v>1.03</v>
      </c>
      <c r="J750" s="59" t="s">
        <v>25</v>
      </c>
      <c r="K750" s="60">
        <v>60</v>
      </c>
      <c r="L750" s="60">
        <v>90</v>
      </c>
      <c r="M750" s="58" t="s">
        <v>2297</v>
      </c>
      <c r="N750" s="62">
        <v>500</v>
      </c>
    </row>
    <row r="751" spans="1:14" s="56" customFormat="1" ht="23.25" customHeight="1" x14ac:dyDescent="0.25">
      <c r="A751" s="66" t="s">
        <v>1627</v>
      </c>
      <c r="B751" s="58" t="s">
        <v>1666</v>
      </c>
      <c r="C751" s="58" t="s">
        <v>478</v>
      </c>
      <c r="D751" s="58" t="s">
        <v>1665</v>
      </c>
      <c r="E751" s="59" t="s">
        <v>1831</v>
      </c>
      <c r="F751" s="59" t="s">
        <v>44</v>
      </c>
      <c r="G751" s="87" t="s">
        <v>2288</v>
      </c>
      <c r="H751" s="60">
        <v>1</v>
      </c>
      <c r="I751" s="61">
        <v>7.5490000000000004</v>
      </c>
      <c r="J751" s="59" t="s">
        <v>25</v>
      </c>
      <c r="K751" s="60">
        <v>60</v>
      </c>
      <c r="L751" s="60">
        <v>75.3</v>
      </c>
      <c r="M751" s="58" t="s">
        <v>26</v>
      </c>
      <c r="N751" s="62">
        <v>304</v>
      </c>
    </row>
    <row r="752" spans="1:14" s="56" customFormat="1" ht="23.25" customHeight="1" x14ac:dyDescent="0.25">
      <c r="A752" s="66" t="s">
        <v>1627</v>
      </c>
      <c r="B752" s="58" t="s">
        <v>1666</v>
      </c>
      <c r="C752" s="58" t="s">
        <v>478</v>
      </c>
      <c r="D752" s="58" t="s">
        <v>1665</v>
      </c>
      <c r="E752" s="59" t="s">
        <v>1831</v>
      </c>
      <c r="F752" s="59" t="s">
        <v>44</v>
      </c>
      <c r="G752" s="87" t="s">
        <v>2288</v>
      </c>
      <c r="H752" s="60">
        <v>1</v>
      </c>
      <c r="I752" s="61">
        <v>3.63</v>
      </c>
      <c r="J752" s="59" t="s">
        <v>17</v>
      </c>
      <c r="K752" s="60">
        <v>60</v>
      </c>
      <c r="L752" s="60">
        <v>90</v>
      </c>
      <c r="M752" s="58" t="s">
        <v>2297</v>
      </c>
      <c r="N752" s="62">
        <v>500</v>
      </c>
    </row>
    <row r="753" spans="1:14" s="56" customFormat="1" ht="23.25" customHeight="1" x14ac:dyDescent="0.25">
      <c r="A753" s="57" t="s">
        <v>1627</v>
      </c>
      <c r="B753" s="58" t="s">
        <v>1667</v>
      </c>
      <c r="C753" s="58" t="s">
        <v>469</v>
      </c>
      <c r="D753" s="58" t="s">
        <v>470</v>
      </c>
      <c r="E753" s="59" t="s">
        <v>1831</v>
      </c>
      <c r="F753" s="63" t="s">
        <v>44</v>
      </c>
      <c r="G753" s="88" t="s">
        <v>2288</v>
      </c>
      <c r="H753" s="64">
        <v>1</v>
      </c>
      <c r="I753" s="65">
        <v>8.7799999999999994</v>
      </c>
      <c r="J753" s="59" t="s">
        <v>17</v>
      </c>
      <c r="K753" s="64">
        <v>60</v>
      </c>
      <c r="L753" s="64">
        <v>66.5</v>
      </c>
      <c r="M753" s="58" t="s">
        <v>2297</v>
      </c>
      <c r="N753" s="62">
        <v>500</v>
      </c>
    </row>
    <row r="754" spans="1:14" s="56" customFormat="1" ht="23.25" customHeight="1" x14ac:dyDescent="0.25">
      <c r="A754" s="66" t="s">
        <v>1627</v>
      </c>
      <c r="B754" s="58" t="s">
        <v>1667</v>
      </c>
      <c r="C754" s="58" t="s">
        <v>469</v>
      </c>
      <c r="D754" s="58" t="s">
        <v>470</v>
      </c>
      <c r="E754" s="59" t="s">
        <v>1831</v>
      </c>
      <c r="F754" s="59" t="s">
        <v>44</v>
      </c>
      <c r="G754" s="87" t="s">
        <v>2288</v>
      </c>
      <c r="H754" s="60">
        <v>1</v>
      </c>
      <c r="I754" s="61">
        <v>4.6500000000000004</v>
      </c>
      <c r="J754" s="59" t="s">
        <v>25</v>
      </c>
      <c r="K754" s="60">
        <v>60</v>
      </c>
      <c r="L754" s="60">
        <v>56.12</v>
      </c>
      <c r="M754" s="58" t="s">
        <v>26</v>
      </c>
      <c r="N754" s="62">
        <v>304</v>
      </c>
    </row>
    <row r="755" spans="1:14" s="56" customFormat="1" ht="23.25" customHeight="1" x14ac:dyDescent="0.25">
      <c r="A755" s="66" t="s">
        <v>1627</v>
      </c>
      <c r="B755" s="58" t="s">
        <v>1667</v>
      </c>
      <c r="C755" s="58" t="s">
        <v>478</v>
      </c>
      <c r="D755" s="58" t="s">
        <v>1665</v>
      </c>
      <c r="E755" s="59" t="s">
        <v>1831</v>
      </c>
      <c r="F755" s="59" t="s">
        <v>44</v>
      </c>
      <c r="G755" s="87" t="s">
        <v>2288</v>
      </c>
      <c r="H755" s="60">
        <v>1</v>
      </c>
      <c r="I755" s="61">
        <v>1.109</v>
      </c>
      <c r="J755" s="59" t="s">
        <v>17</v>
      </c>
      <c r="K755" s="60">
        <v>60</v>
      </c>
      <c r="L755" s="60">
        <v>90</v>
      </c>
      <c r="M755" s="58" t="s">
        <v>2297</v>
      </c>
      <c r="N755" s="62">
        <v>500</v>
      </c>
    </row>
    <row r="756" spans="1:14" s="56" customFormat="1" ht="23.25" customHeight="1" x14ac:dyDescent="0.25">
      <c r="A756" s="66" t="s">
        <v>1627</v>
      </c>
      <c r="B756" s="58" t="s">
        <v>1668</v>
      </c>
      <c r="C756" s="58" t="s">
        <v>478</v>
      </c>
      <c r="D756" s="58" t="s">
        <v>470</v>
      </c>
      <c r="E756" s="59" t="s">
        <v>1831</v>
      </c>
      <c r="F756" s="59" t="s">
        <v>44</v>
      </c>
      <c r="G756" s="87" t="s">
        <v>2288</v>
      </c>
      <c r="H756" s="60">
        <v>1</v>
      </c>
      <c r="I756" s="61">
        <v>5.05</v>
      </c>
      <c r="J756" s="59" t="s">
        <v>25</v>
      </c>
      <c r="K756" s="60">
        <v>60</v>
      </c>
      <c r="L756" s="60">
        <v>56.12</v>
      </c>
      <c r="M756" s="58" t="s">
        <v>26</v>
      </c>
      <c r="N756" s="62">
        <v>304</v>
      </c>
    </row>
    <row r="757" spans="1:14" s="56" customFormat="1" ht="23.25" customHeight="1" x14ac:dyDescent="0.25">
      <c r="A757" s="66" t="s">
        <v>1627</v>
      </c>
      <c r="B757" s="58" t="s">
        <v>1668</v>
      </c>
      <c r="C757" s="58" t="s">
        <v>478</v>
      </c>
      <c r="D757" s="58" t="s">
        <v>470</v>
      </c>
      <c r="E757" s="59" t="s">
        <v>1831</v>
      </c>
      <c r="F757" s="59" t="s">
        <v>44</v>
      </c>
      <c r="G757" s="87" t="s">
        <v>2288</v>
      </c>
      <c r="H757" s="60">
        <v>1</v>
      </c>
      <c r="I757" s="61">
        <v>0.504</v>
      </c>
      <c r="J757" s="59" t="s">
        <v>17</v>
      </c>
      <c r="K757" s="60">
        <v>60</v>
      </c>
      <c r="L757" s="60">
        <v>90</v>
      </c>
      <c r="M757" s="58" t="s">
        <v>2297</v>
      </c>
      <c r="N757" s="62">
        <v>500</v>
      </c>
    </row>
    <row r="758" spans="1:14" s="56" customFormat="1" ht="23.25" customHeight="1" x14ac:dyDescent="0.25">
      <c r="A758" s="66" t="s">
        <v>1627</v>
      </c>
      <c r="B758" s="58" t="s">
        <v>1669</v>
      </c>
      <c r="C758" s="58" t="s">
        <v>478</v>
      </c>
      <c r="D758" s="58" t="s">
        <v>2118</v>
      </c>
      <c r="E758" s="59" t="s">
        <v>1831</v>
      </c>
      <c r="F758" s="59" t="s">
        <v>44</v>
      </c>
      <c r="G758" s="87" t="s">
        <v>2288</v>
      </c>
      <c r="H758" s="60">
        <v>1</v>
      </c>
      <c r="I758" s="61">
        <v>10.446999999999999</v>
      </c>
      <c r="J758" s="59" t="s">
        <v>25</v>
      </c>
      <c r="K758" s="60">
        <v>60</v>
      </c>
      <c r="L758" s="60"/>
      <c r="M758" s="58" t="s">
        <v>26</v>
      </c>
      <c r="N758" s="62">
        <v>304</v>
      </c>
    </row>
    <row r="759" spans="1:14" s="56" customFormat="1" ht="23.25" customHeight="1" x14ac:dyDescent="0.25">
      <c r="A759" s="66" t="s">
        <v>1627</v>
      </c>
      <c r="B759" s="58" t="s">
        <v>1669</v>
      </c>
      <c r="C759" s="58" t="s">
        <v>478</v>
      </c>
      <c r="D759" s="58" t="s">
        <v>2118</v>
      </c>
      <c r="E759" s="59" t="s">
        <v>1831</v>
      </c>
      <c r="F759" s="59" t="s">
        <v>44</v>
      </c>
      <c r="G759" s="87" t="s">
        <v>2288</v>
      </c>
      <c r="H759" s="60">
        <v>1</v>
      </c>
      <c r="I759" s="61">
        <v>1.506</v>
      </c>
      <c r="J759" s="59" t="s">
        <v>17</v>
      </c>
      <c r="K759" s="60">
        <v>60</v>
      </c>
      <c r="L759" s="60"/>
      <c r="M759" s="58" t="s">
        <v>2297</v>
      </c>
      <c r="N759" s="62">
        <v>500</v>
      </c>
    </row>
    <row r="760" spans="1:14" s="56" customFormat="1" ht="23.25" customHeight="1" x14ac:dyDescent="0.25">
      <c r="A760" s="66" t="s">
        <v>1627</v>
      </c>
      <c r="B760" s="58" t="s">
        <v>2119</v>
      </c>
      <c r="C760" s="58" t="s">
        <v>1271</v>
      </c>
      <c r="D760" s="58" t="s">
        <v>98</v>
      </c>
      <c r="E760" s="59" t="s">
        <v>1831</v>
      </c>
      <c r="F760" s="59" t="s">
        <v>44</v>
      </c>
      <c r="G760" s="87" t="s">
        <v>2288</v>
      </c>
      <c r="H760" s="60">
        <v>1</v>
      </c>
      <c r="I760" s="61">
        <v>3.1</v>
      </c>
      <c r="J760" s="59" t="s">
        <v>17</v>
      </c>
      <c r="K760" s="60">
        <v>60</v>
      </c>
      <c r="L760" s="60">
        <v>90</v>
      </c>
      <c r="M760" s="58" t="s">
        <v>2297</v>
      </c>
      <c r="N760" s="62">
        <v>1200</v>
      </c>
    </row>
    <row r="761" spans="1:14" s="56" customFormat="1" ht="23.25" customHeight="1" x14ac:dyDescent="0.25">
      <c r="A761" s="66" t="s">
        <v>1627</v>
      </c>
      <c r="B761" s="58" t="s">
        <v>2120</v>
      </c>
      <c r="C761" s="58" t="s">
        <v>1271</v>
      </c>
      <c r="D761" s="58" t="s">
        <v>453</v>
      </c>
      <c r="E761" s="59" t="s">
        <v>1831</v>
      </c>
      <c r="F761" s="59" t="s">
        <v>44</v>
      </c>
      <c r="G761" s="87" t="s">
        <v>2288</v>
      </c>
      <c r="H761" s="60">
        <v>1</v>
      </c>
      <c r="I761" s="61">
        <v>1.9</v>
      </c>
      <c r="J761" s="59" t="s">
        <v>17</v>
      </c>
      <c r="K761" s="60">
        <v>60</v>
      </c>
      <c r="L761" s="60"/>
      <c r="M761" s="58" t="s">
        <v>2297</v>
      </c>
      <c r="N761" s="62">
        <v>1200</v>
      </c>
    </row>
    <row r="762" spans="1:14" s="56" customFormat="1" ht="23.25" customHeight="1" x14ac:dyDescent="0.25">
      <c r="A762" s="66" t="s">
        <v>1627</v>
      </c>
      <c r="B762" s="58" t="s">
        <v>2121</v>
      </c>
      <c r="C762" s="58" t="s">
        <v>1271</v>
      </c>
      <c r="D762" s="58" t="s">
        <v>453</v>
      </c>
      <c r="E762" s="59" t="s">
        <v>1831</v>
      </c>
      <c r="F762" s="59" t="s">
        <v>44</v>
      </c>
      <c r="G762" s="87" t="s">
        <v>2288</v>
      </c>
      <c r="H762" s="60">
        <v>1</v>
      </c>
      <c r="I762" s="61">
        <v>1.9</v>
      </c>
      <c r="J762" s="59" t="s">
        <v>17</v>
      </c>
      <c r="K762" s="60">
        <v>60</v>
      </c>
      <c r="L762" s="60"/>
      <c r="M762" s="58" t="s">
        <v>2297</v>
      </c>
      <c r="N762" s="62">
        <v>1200</v>
      </c>
    </row>
    <row r="763" spans="1:14" s="56" customFormat="1" ht="23.25" customHeight="1" x14ac:dyDescent="0.25">
      <c r="A763" s="66" t="s">
        <v>1627</v>
      </c>
      <c r="B763" s="58" t="s">
        <v>2122</v>
      </c>
      <c r="C763" s="58" t="s">
        <v>1271</v>
      </c>
      <c r="D763" s="58" t="s">
        <v>453</v>
      </c>
      <c r="E763" s="59" t="s">
        <v>1831</v>
      </c>
      <c r="F763" s="59" t="s">
        <v>44</v>
      </c>
      <c r="G763" s="87" t="s">
        <v>2288</v>
      </c>
      <c r="H763" s="60">
        <v>1</v>
      </c>
      <c r="I763" s="61">
        <v>1.9</v>
      </c>
      <c r="J763" s="59" t="s">
        <v>17</v>
      </c>
      <c r="K763" s="60">
        <v>60</v>
      </c>
      <c r="L763" s="60"/>
      <c r="M763" s="58" t="s">
        <v>2297</v>
      </c>
      <c r="N763" s="62">
        <v>1200</v>
      </c>
    </row>
    <row r="764" spans="1:14" s="56" customFormat="1" ht="23.25" customHeight="1" x14ac:dyDescent="0.25">
      <c r="A764" s="66" t="s">
        <v>1627</v>
      </c>
      <c r="B764" s="58" t="s">
        <v>2123</v>
      </c>
      <c r="C764" s="58" t="s">
        <v>1271</v>
      </c>
      <c r="D764" s="58" t="s">
        <v>459</v>
      </c>
      <c r="E764" s="59" t="s">
        <v>1831</v>
      </c>
      <c r="F764" s="59" t="s">
        <v>44</v>
      </c>
      <c r="G764" s="87" t="s">
        <v>2288</v>
      </c>
      <c r="H764" s="60">
        <v>1</v>
      </c>
      <c r="I764" s="61">
        <v>0.9</v>
      </c>
      <c r="J764" s="59" t="s">
        <v>25</v>
      </c>
      <c r="K764" s="60">
        <v>60</v>
      </c>
      <c r="L764" s="60"/>
      <c r="M764" s="58" t="s">
        <v>26</v>
      </c>
      <c r="N764" s="62">
        <v>304</v>
      </c>
    </row>
    <row r="765" spans="1:14" s="56" customFormat="1" ht="23.25" customHeight="1" x14ac:dyDescent="0.25">
      <c r="A765" s="66" t="s">
        <v>1627</v>
      </c>
      <c r="B765" s="58" t="s">
        <v>2123</v>
      </c>
      <c r="C765" s="58" t="s">
        <v>1271</v>
      </c>
      <c r="D765" s="58" t="s">
        <v>459</v>
      </c>
      <c r="E765" s="59" t="s">
        <v>1831</v>
      </c>
      <c r="F765" s="59" t="s">
        <v>44</v>
      </c>
      <c r="G765" s="87" t="s">
        <v>2288</v>
      </c>
      <c r="H765" s="60">
        <v>1</v>
      </c>
      <c r="I765" s="61">
        <v>2.343</v>
      </c>
      <c r="J765" s="59" t="s">
        <v>17</v>
      </c>
      <c r="K765" s="60">
        <v>60</v>
      </c>
      <c r="L765" s="60"/>
      <c r="M765" s="58" t="s">
        <v>2297</v>
      </c>
      <c r="N765" s="62">
        <v>500</v>
      </c>
    </row>
    <row r="766" spans="1:14" s="56" customFormat="1" ht="23.25" customHeight="1" x14ac:dyDescent="0.25">
      <c r="A766" s="66" t="s">
        <v>1627</v>
      </c>
      <c r="B766" s="58" t="s">
        <v>2124</v>
      </c>
      <c r="C766" s="58" t="s">
        <v>1271</v>
      </c>
      <c r="D766" s="58" t="s">
        <v>459</v>
      </c>
      <c r="E766" s="59" t="s">
        <v>1831</v>
      </c>
      <c r="F766" s="59" t="s">
        <v>44</v>
      </c>
      <c r="G766" s="87" t="s">
        <v>2288</v>
      </c>
      <c r="H766" s="60">
        <v>1</v>
      </c>
      <c r="I766" s="61">
        <v>0.90200000000000002</v>
      </c>
      <c r="J766" s="59" t="s">
        <v>25</v>
      </c>
      <c r="K766" s="60">
        <v>60</v>
      </c>
      <c r="L766" s="60"/>
      <c r="M766" s="58" t="s">
        <v>26</v>
      </c>
      <c r="N766" s="62">
        <v>304</v>
      </c>
    </row>
    <row r="767" spans="1:14" s="56" customFormat="1" ht="23.25" customHeight="1" x14ac:dyDescent="0.25">
      <c r="A767" s="66" t="s">
        <v>1627</v>
      </c>
      <c r="B767" s="58" t="s">
        <v>2124</v>
      </c>
      <c r="C767" s="58" t="s">
        <v>1271</v>
      </c>
      <c r="D767" s="58" t="s">
        <v>459</v>
      </c>
      <c r="E767" s="59" t="s">
        <v>1831</v>
      </c>
      <c r="F767" s="59" t="s">
        <v>44</v>
      </c>
      <c r="G767" s="87" t="s">
        <v>2288</v>
      </c>
      <c r="H767" s="60">
        <v>1</v>
      </c>
      <c r="I767" s="61">
        <v>2.343</v>
      </c>
      <c r="J767" s="59" t="s">
        <v>17</v>
      </c>
      <c r="K767" s="60">
        <v>60</v>
      </c>
      <c r="L767" s="60"/>
      <c r="M767" s="58" t="s">
        <v>2297</v>
      </c>
      <c r="N767" s="62">
        <v>500</v>
      </c>
    </row>
    <row r="768" spans="1:14" s="56" customFormat="1" ht="23.25" customHeight="1" x14ac:dyDescent="0.25">
      <c r="A768" s="66" t="s">
        <v>1627</v>
      </c>
      <c r="B768" s="58" t="s">
        <v>1670</v>
      </c>
      <c r="C768" s="58" t="s">
        <v>30</v>
      </c>
      <c r="D768" s="58" t="s">
        <v>455</v>
      </c>
      <c r="E768" s="59" t="s">
        <v>1831</v>
      </c>
      <c r="F768" s="59" t="s">
        <v>44</v>
      </c>
      <c r="G768" s="87" t="s">
        <v>2288</v>
      </c>
      <c r="H768" s="60">
        <v>1</v>
      </c>
      <c r="I768" s="61">
        <v>0.53200000000000003</v>
      </c>
      <c r="J768" s="59" t="s">
        <v>17</v>
      </c>
      <c r="K768" s="60">
        <v>60</v>
      </c>
      <c r="L768" s="60">
        <v>70.2</v>
      </c>
      <c r="M768" s="58" t="s">
        <v>2297</v>
      </c>
      <c r="N768" s="62">
        <v>500</v>
      </c>
    </row>
    <row r="769" spans="1:14" s="56" customFormat="1" ht="23.25" customHeight="1" x14ac:dyDescent="0.25">
      <c r="A769" s="66" t="s">
        <v>1627</v>
      </c>
      <c r="B769" s="58" t="s">
        <v>1670</v>
      </c>
      <c r="C769" s="58" t="s">
        <v>30</v>
      </c>
      <c r="D769" s="58" t="s">
        <v>455</v>
      </c>
      <c r="E769" s="59" t="s">
        <v>1831</v>
      </c>
      <c r="F769" s="59" t="s">
        <v>44</v>
      </c>
      <c r="G769" s="87" t="s">
        <v>2288</v>
      </c>
      <c r="H769" s="60">
        <v>1</v>
      </c>
      <c r="I769" s="61">
        <v>6.7759999999999998</v>
      </c>
      <c r="J769" s="59" t="s">
        <v>25</v>
      </c>
      <c r="K769" s="60">
        <v>60</v>
      </c>
      <c r="L769" s="60">
        <v>56.12</v>
      </c>
      <c r="M769" s="58" t="s">
        <v>26</v>
      </c>
      <c r="N769" s="62">
        <v>304</v>
      </c>
    </row>
    <row r="770" spans="1:14" s="56" customFormat="1" ht="23.25" customHeight="1" x14ac:dyDescent="0.25">
      <c r="A770" s="66" t="s">
        <v>1627</v>
      </c>
      <c r="B770" s="58" t="s">
        <v>2125</v>
      </c>
      <c r="C770" s="58" t="s">
        <v>30</v>
      </c>
      <c r="D770" s="58" t="s">
        <v>2126</v>
      </c>
      <c r="E770" s="59" t="s">
        <v>1831</v>
      </c>
      <c r="F770" s="59" t="s">
        <v>44</v>
      </c>
      <c r="G770" s="87" t="s">
        <v>2288</v>
      </c>
      <c r="H770" s="60">
        <v>2</v>
      </c>
      <c r="I770" s="61">
        <v>2.06</v>
      </c>
      <c r="J770" s="59" t="s">
        <v>17</v>
      </c>
      <c r="K770" s="60">
        <v>60</v>
      </c>
      <c r="L770" s="60">
        <v>90</v>
      </c>
      <c r="M770" s="58" t="s">
        <v>2297</v>
      </c>
      <c r="N770" s="62">
        <v>1200</v>
      </c>
    </row>
    <row r="771" spans="1:14" s="56" customFormat="1" ht="23.25" customHeight="1" x14ac:dyDescent="0.25">
      <c r="A771" s="66" t="s">
        <v>1627</v>
      </c>
      <c r="B771" s="58" t="s">
        <v>2127</v>
      </c>
      <c r="C771" s="58" t="s">
        <v>30</v>
      </c>
      <c r="D771" s="58" t="s">
        <v>2126</v>
      </c>
      <c r="E771" s="59" t="s">
        <v>1831</v>
      </c>
      <c r="F771" s="59" t="s">
        <v>44</v>
      </c>
      <c r="G771" s="87" t="s">
        <v>2288</v>
      </c>
      <c r="H771" s="60">
        <v>1</v>
      </c>
      <c r="I771" s="61">
        <v>4.2050000000000001</v>
      </c>
      <c r="J771" s="59" t="s">
        <v>25</v>
      </c>
      <c r="K771" s="60">
        <v>60</v>
      </c>
      <c r="L771" s="60">
        <v>90</v>
      </c>
      <c r="M771" s="58" t="s">
        <v>2297</v>
      </c>
      <c r="N771" s="62">
        <v>1200</v>
      </c>
    </row>
    <row r="772" spans="1:14" s="56" customFormat="1" ht="23.25" customHeight="1" x14ac:dyDescent="0.25">
      <c r="A772" s="66" t="s">
        <v>1627</v>
      </c>
      <c r="B772" s="58" t="s">
        <v>1027</v>
      </c>
      <c r="C772" s="58" t="s">
        <v>879</v>
      </c>
      <c r="D772" s="58" t="s">
        <v>462</v>
      </c>
      <c r="E772" s="59" t="s">
        <v>1831</v>
      </c>
      <c r="F772" s="59" t="s">
        <v>44</v>
      </c>
      <c r="G772" s="87" t="s">
        <v>2288</v>
      </c>
      <c r="H772" s="60">
        <v>1</v>
      </c>
      <c r="I772" s="61">
        <v>9.3179999999999996</v>
      </c>
      <c r="J772" s="59" t="s">
        <v>25</v>
      </c>
      <c r="K772" s="60">
        <v>60</v>
      </c>
      <c r="L772" s="60"/>
      <c r="M772" s="58" t="s">
        <v>26</v>
      </c>
      <c r="N772" s="62">
        <v>304</v>
      </c>
    </row>
    <row r="773" spans="1:14" s="56" customFormat="1" ht="23.25" customHeight="1" x14ac:dyDescent="0.25">
      <c r="A773" s="57" t="s">
        <v>1627</v>
      </c>
      <c r="B773" s="58" t="s">
        <v>1027</v>
      </c>
      <c r="C773" s="58" t="s">
        <v>879</v>
      </c>
      <c r="D773" s="58" t="s">
        <v>462</v>
      </c>
      <c r="E773" s="59" t="s">
        <v>1831</v>
      </c>
      <c r="F773" s="59" t="s">
        <v>44</v>
      </c>
      <c r="G773" s="88" t="s">
        <v>2288</v>
      </c>
      <c r="H773" s="60">
        <v>1</v>
      </c>
      <c r="I773" s="61">
        <v>2.774</v>
      </c>
      <c r="J773" s="59" t="s">
        <v>17</v>
      </c>
      <c r="K773" s="60">
        <v>60</v>
      </c>
      <c r="L773" s="60"/>
      <c r="M773" s="58" t="s">
        <v>2297</v>
      </c>
      <c r="N773" s="62">
        <v>500</v>
      </c>
    </row>
    <row r="774" spans="1:14" s="56" customFormat="1" ht="23.25" customHeight="1" x14ac:dyDescent="0.25">
      <c r="A774" s="66" t="s">
        <v>1627</v>
      </c>
      <c r="B774" s="58" t="s">
        <v>1671</v>
      </c>
      <c r="C774" s="58" t="s">
        <v>445</v>
      </c>
      <c r="D774" s="58" t="s">
        <v>473</v>
      </c>
      <c r="E774" s="59" t="s">
        <v>1831</v>
      </c>
      <c r="F774" s="59" t="s">
        <v>44</v>
      </c>
      <c r="G774" s="87" t="s">
        <v>2288</v>
      </c>
      <c r="H774" s="60">
        <v>1</v>
      </c>
      <c r="I774" s="61">
        <v>8.94</v>
      </c>
      <c r="J774" s="59" t="s">
        <v>25</v>
      </c>
      <c r="K774" s="60">
        <v>60</v>
      </c>
      <c r="L774" s="60">
        <v>56.12</v>
      </c>
      <c r="M774" s="58" t="s">
        <v>26</v>
      </c>
      <c r="N774" s="62">
        <v>304</v>
      </c>
    </row>
    <row r="775" spans="1:14" s="56" customFormat="1" ht="23.25" customHeight="1" x14ac:dyDescent="0.25">
      <c r="A775" s="66" t="s">
        <v>1627</v>
      </c>
      <c r="B775" s="58" t="s">
        <v>1671</v>
      </c>
      <c r="C775" s="58" t="s">
        <v>445</v>
      </c>
      <c r="D775" s="58" t="s">
        <v>473</v>
      </c>
      <c r="E775" s="59" t="s">
        <v>1831</v>
      </c>
      <c r="F775" s="59" t="s">
        <v>44</v>
      </c>
      <c r="G775" s="87" t="s">
        <v>2288</v>
      </c>
      <c r="H775" s="60">
        <v>1</v>
      </c>
      <c r="I775" s="61">
        <v>2.4060000000000001</v>
      </c>
      <c r="J775" s="59" t="s">
        <v>17</v>
      </c>
      <c r="K775" s="60">
        <v>60</v>
      </c>
      <c r="L775" s="60">
        <v>77.94</v>
      </c>
      <c r="M775" s="58" t="s">
        <v>2297</v>
      </c>
      <c r="N775" s="62">
        <v>500</v>
      </c>
    </row>
    <row r="776" spans="1:14" s="56" customFormat="1" ht="23.25" customHeight="1" x14ac:dyDescent="0.25">
      <c r="A776" s="66" t="s">
        <v>1627</v>
      </c>
      <c r="B776" s="58" t="s">
        <v>1672</v>
      </c>
      <c r="C776" s="58" t="s">
        <v>463</v>
      </c>
      <c r="D776" s="58" t="s">
        <v>464</v>
      </c>
      <c r="E776" s="59" t="s">
        <v>1831</v>
      </c>
      <c r="F776" s="59" t="s">
        <v>17</v>
      </c>
      <c r="G776" s="87" t="s">
        <v>2288</v>
      </c>
      <c r="H776" s="60">
        <v>1</v>
      </c>
      <c r="I776" s="61">
        <v>13.462999999999999</v>
      </c>
      <c r="J776" s="59" t="s">
        <v>25</v>
      </c>
      <c r="K776" s="60">
        <v>66</v>
      </c>
      <c r="L776" s="60">
        <v>61.73</v>
      </c>
      <c r="M776" s="58" t="s">
        <v>26</v>
      </c>
      <c r="N776" s="62">
        <v>304</v>
      </c>
    </row>
    <row r="777" spans="1:14" s="56" customFormat="1" ht="23.25" customHeight="1" x14ac:dyDescent="0.25">
      <c r="A777" s="66" t="s">
        <v>1627</v>
      </c>
      <c r="B777" s="58" t="s">
        <v>1673</v>
      </c>
      <c r="C777" s="58" t="s">
        <v>457</v>
      </c>
      <c r="D777" s="58" t="s">
        <v>348</v>
      </c>
      <c r="E777" s="59" t="s">
        <v>1831</v>
      </c>
      <c r="F777" s="59" t="s">
        <v>17</v>
      </c>
      <c r="G777" s="87" t="s">
        <v>2288</v>
      </c>
      <c r="H777" s="60">
        <v>1</v>
      </c>
      <c r="I777" s="61">
        <v>6.1619999999999999</v>
      </c>
      <c r="J777" s="59" t="s">
        <v>25</v>
      </c>
      <c r="K777" s="60">
        <v>60</v>
      </c>
      <c r="L777" s="60">
        <v>56.12</v>
      </c>
      <c r="M777" s="58" t="s">
        <v>26</v>
      </c>
      <c r="N777" s="62">
        <v>304</v>
      </c>
    </row>
    <row r="778" spans="1:14" s="56" customFormat="1" ht="23.25" customHeight="1" x14ac:dyDescent="0.25">
      <c r="A778" s="66" t="s">
        <v>1627</v>
      </c>
      <c r="B778" s="58" t="s">
        <v>1674</v>
      </c>
      <c r="C778" s="58" t="s">
        <v>468</v>
      </c>
      <c r="D778" s="58" t="s">
        <v>470</v>
      </c>
      <c r="E778" s="59" t="s">
        <v>1831</v>
      </c>
      <c r="F778" s="59" t="s">
        <v>17</v>
      </c>
      <c r="G778" s="87" t="s">
        <v>2288</v>
      </c>
      <c r="H778" s="60">
        <v>1</v>
      </c>
      <c r="I778" s="61">
        <v>4.63</v>
      </c>
      <c r="J778" s="59" t="s">
        <v>25</v>
      </c>
      <c r="K778" s="60">
        <v>60</v>
      </c>
      <c r="L778" s="60">
        <v>56.12</v>
      </c>
      <c r="M778" s="58" t="s">
        <v>26</v>
      </c>
      <c r="N778" s="62">
        <v>304</v>
      </c>
    </row>
    <row r="779" spans="1:14" s="56" customFormat="1" ht="23.25" customHeight="1" x14ac:dyDescent="0.25">
      <c r="A779" s="66" t="s">
        <v>1627</v>
      </c>
      <c r="B779" s="58" t="s">
        <v>1674</v>
      </c>
      <c r="C779" s="58" t="s">
        <v>468</v>
      </c>
      <c r="D779" s="58" t="s">
        <v>470</v>
      </c>
      <c r="E779" s="59" t="s">
        <v>1831</v>
      </c>
      <c r="F779" s="59" t="s">
        <v>17</v>
      </c>
      <c r="G779" s="87" t="s">
        <v>2288</v>
      </c>
      <c r="H779" s="60">
        <v>1</v>
      </c>
      <c r="I779" s="61">
        <v>5.93</v>
      </c>
      <c r="J779" s="59" t="s">
        <v>17</v>
      </c>
      <c r="K779" s="60">
        <v>60</v>
      </c>
      <c r="L779" s="60">
        <v>66.510000000000005</v>
      </c>
      <c r="M779" s="58" t="s">
        <v>2297</v>
      </c>
      <c r="N779" s="62">
        <v>500</v>
      </c>
    </row>
    <row r="780" spans="1:14" s="56" customFormat="1" ht="23.25" customHeight="1" x14ac:dyDescent="0.25">
      <c r="A780" s="66" t="s">
        <v>1627</v>
      </c>
      <c r="B780" s="58" t="s">
        <v>2128</v>
      </c>
      <c r="C780" s="58" t="s">
        <v>443</v>
      </c>
      <c r="D780" s="58" t="s">
        <v>471</v>
      </c>
      <c r="E780" s="59" t="s">
        <v>1831</v>
      </c>
      <c r="F780" s="59" t="s">
        <v>17</v>
      </c>
      <c r="G780" s="87" t="s">
        <v>2288</v>
      </c>
      <c r="H780" s="60">
        <v>2</v>
      </c>
      <c r="I780" s="61">
        <v>1.8979999999999999</v>
      </c>
      <c r="J780" s="59" t="s">
        <v>25</v>
      </c>
      <c r="K780" s="60">
        <v>60</v>
      </c>
      <c r="L780" s="60">
        <v>56.12</v>
      </c>
      <c r="M780" s="58" t="s">
        <v>26</v>
      </c>
      <c r="N780" s="62">
        <v>304</v>
      </c>
    </row>
    <row r="781" spans="1:14" s="56" customFormat="1" ht="23.25" customHeight="1" x14ac:dyDescent="0.25">
      <c r="A781" s="66" t="s">
        <v>1627</v>
      </c>
      <c r="B781" s="58" t="s">
        <v>1675</v>
      </c>
      <c r="C781" s="58" t="s">
        <v>473</v>
      </c>
      <c r="D781" s="58" t="s">
        <v>472</v>
      </c>
      <c r="E781" s="59" t="s">
        <v>1831</v>
      </c>
      <c r="F781" s="59" t="s">
        <v>17</v>
      </c>
      <c r="G781" s="87" t="s">
        <v>2288</v>
      </c>
      <c r="H781" s="60">
        <v>1</v>
      </c>
      <c r="I781" s="61">
        <v>3.9009999999999998</v>
      </c>
      <c r="J781" s="59" t="s">
        <v>25</v>
      </c>
      <c r="K781" s="60">
        <v>60</v>
      </c>
      <c r="L781" s="60">
        <v>56.12</v>
      </c>
      <c r="M781" s="58" t="s">
        <v>26</v>
      </c>
      <c r="N781" s="62">
        <v>304</v>
      </c>
    </row>
    <row r="782" spans="1:14" s="56" customFormat="1" ht="23.25" customHeight="1" x14ac:dyDescent="0.25">
      <c r="A782" s="66" t="s">
        <v>1627</v>
      </c>
      <c r="B782" s="58" t="s">
        <v>1676</v>
      </c>
      <c r="C782" s="58" t="s">
        <v>1895</v>
      </c>
      <c r="D782" s="58" t="s">
        <v>466</v>
      </c>
      <c r="E782" s="59" t="s">
        <v>1831</v>
      </c>
      <c r="F782" s="59" t="s">
        <v>44</v>
      </c>
      <c r="G782" s="87" t="s">
        <v>2288</v>
      </c>
      <c r="H782" s="60">
        <v>1</v>
      </c>
      <c r="I782" s="61">
        <v>29.71</v>
      </c>
      <c r="J782" s="59" t="s">
        <v>25</v>
      </c>
      <c r="K782" s="60">
        <v>66</v>
      </c>
      <c r="L782" s="60">
        <v>75.3</v>
      </c>
      <c r="M782" s="58" t="s">
        <v>26</v>
      </c>
      <c r="N782" s="62">
        <v>304</v>
      </c>
    </row>
    <row r="783" spans="1:14" s="56" customFormat="1" ht="23.25" customHeight="1" x14ac:dyDescent="0.25">
      <c r="A783" s="66" t="s">
        <v>1627</v>
      </c>
      <c r="B783" s="58" t="s">
        <v>1676</v>
      </c>
      <c r="C783" s="58" t="s">
        <v>1895</v>
      </c>
      <c r="D783" s="58" t="s">
        <v>466</v>
      </c>
      <c r="E783" s="59" t="s">
        <v>1831</v>
      </c>
      <c r="F783" s="59" t="s">
        <v>44</v>
      </c>
      <c r="G783" s="87" t="s">
        <v>2288</v>
      </c>
      <c r="H783" s="60">
        <v>1</v>
      </c>
      <c r="I783" s="61">
        <v>0.2</v>
      </c>
      <c r="J783" s="59" t="s">
        <v>17</v>
      </c>
      <c r="K783" s="60">
        <v>66</v>
      </c>
      <c r="L783" s="60">
        <v>90</v>
      </c>
      <c r="M783" s="58" t="s">
        <v>2297</v>
      </c>
      <c r="N783" s="62">
        <v>500</v>
      </c>
    </row>
    <row r="784" spans="1:14" s="56" customFormat="1" ht="23.25" customHeight="1" x14ac:dyDescent="0.25">
      <c r="A784" s="57" t="s">
        <v>1627</v>
      </c>
      <c r="B784" s="58" t="s">
        <v>1809</v>
      </c>
      <c r="C784" s="58" t="s">
        <v>1895</v>
      </c>
      <c r="D784" s="58" t="s">
        <v>465</v>
      </c>
      <c r="E784" s="59" t="s">
        <v>1831</v>
      </c>
      <c r="F784" s="59" t="s">
        <v>44</v>
      </c>
      <c r="G784" s="87" t="s">
        <v>2288</v>
      </c>
      <c r="H784" s="60">
        <v>1</v>
      </c>
      <c r="I784" s="61">
        <v>19.43</v>
      </c>
      <c r="J784" s="59" t="s">
        <v>25</v>
      </c>
      <c r="K784" s="60">
        <v>66</v>
      </c>
      <c r="L784" s="60">
        <v>75.3</v>
      </c>
      <c r="M784" s="58" t="s">
        <v>26</v>
      </c>
      <c r="N784" s="62">
        <v>304</v>
      </c>
    </row>
    <row r="785" spans="1:14" s="56" customFormat="1" ht="23.25" customHeight="1" x14ac:dyDescent="0.25">
      <c r="A785" s="66" t="s">
        <v>1627</v>
      </c>
      <c r="B785" s="58" t="s">
        <v>1809</v>
      </c>
      <c r="C785" s="58" t="s">
        <v>1895</v>
      </c>
      <c r="D785" s="58" t="s">
        <v>465</v>
      </c>
      <c r="E785" s="59" t="s">
        <v>1831</v>
      </c>
      <c r="F785" s="59" t="s">
        <v>44</v>
      </c>
      <c r="G785" s="87" t="s">
        <v>2288</v>
      </c>
      <c r="H785" s="60">
        <v>1</v>
      </c>
      <c r="I785" s="61">
        <v>0.2</v>
      </c>
      <c r="J785" s="59" t="s">
        <v>17</v>
      </c>
      <c r="K785" s="60">
        <v>66</v>
      </c>
      <c r="L785" s="60">
        <v>90</v>
      </c>
      <c r="M785" s="58" t="s">
        <v>2297</v>
      </c>
      <c r="N785" s="62">
        <v>500</v>
      </c>
    </row>
    <row r="786" spans="1:14" s="56" customFormat="1" ht="23.25" customHeight="1" x14ac:dyDescent="0.25">
      <c r="A786" s="66" t="s">
        <v>1627</v>
      </c>
      <c r="B786" s="58" t="s">
        <v>1677</v>
      </c>
      <c r="C786" s="58" t="s">
        <v>467</v>
      </c>
      <c r="D786" s="58" t="s">
        <v>465</v>
      </c>
      <c r="E786" s="59" t="s">
        <v>1831</v>
      </c>
      <c r="F786" s="59" t="s">
        <v>17</v>
      </c>
      <c r="G786" s="87" t="s">
        <v>2288</v>
      </c>
      <c r="H786" s="60">
        <v>1</v>
      </c>
      <c r="I786" s="61">
        <v>17.391300000000001</v>
      </c>
      <c r="J786" s="59" t="s">
        <v>25</v>
      </c>
      <c r="K786" s="60">
        <v>66</v>
      </c>
      <c r="L786" s="60">
        <v>61.73</v>
      </c>
      <c r="M786" s="58" t="s">
        <v>26</v>
      </c>
      <c r="N786" s="62">
        <v>304</v>
      </c>
    </row>
    <row r="787" spans="1:14" s="56" customFormat="1" ht="23.25" customHeight="1" x14ac:dyDescent="0.25">
      <c r="A787" s="66" t="s">
        <v>1627</v>
      </c>
      <c r="B787" s="58" t="s">
        <v>1677</v>
      </c>
      <c r="C787" s="58" t="s">
        <v>467</v>
      </c>
      <c r="D787" s="58" t="s">
        <v>465</v>
      </c>
      <c r="E787" s="59" t="s">
        <v>1831</v>
      </c>
      <c r="F787" s="59" t="s">
        <v>44</v>
      </c>
      <c r="G787" s="87" t="s">
        <v>2288</v>
      </c>
      <c r="H787" s="60">
        <v>1</v>
      </c>
      <c r="I787" s="61">
        <v>0.50819999999999999</v>
      </c>
      <c r="J787" s="59" t="s">
        <v>17</v>
      </c>
      <c r="K787" s="60">
        <v>66</v>
      </c>
      <c r="L787" s="60">
        <v>77.94</v>
      </c>
      <c r="M787" s="58" t="s">
        <v>2297</v>
      </c>
      <c r="N787" s="62">
        <v>500</v>
      </c>
    </row>
    <row r="788" spans="1:14" s="56" customFormat="1" ht="23.25" customHeight="1" x14ac:dyDescent="0.25">
      <c r="A788" s="66" t="s">
        <v>1627</v>
      </c>
      <c r="B788" s="58" t="s">
        <v>1678</v>
      </c>
      <c r="C788" s="58" t="s">
        <v>477</v>
      </c>
      <c r="D788" s="58" t="s">
        <v>457</v>
      </c>
      <c r="E788" s="59" t="s">
        <v>1831</v>
      </c>
      <c r="F788" s="59" t="s">
        <v>44</v>
      </c>
      <c r="G788" s="87" t="s">
        <v>2288</v>
      </c>
      <c r="H788" s="60">
        <v>1</v>
      </c>
      <c r="I788" s="61">
        <v>7.2670000000000003</v>
      </c>
      <c r="J788" s="59" t="s">
        <v>25</v>
      </c>
      <c r="K788" s="60">
        <v>60</v>
      </c>
      <c r="L788" s="60">
        <v>56.12</v>
      </c>
      <c r="M788" s="58" t="s">
        <v>26</v>
      </c>
      <c r="N788" s="62">
        <v>304</v>
      </c>
    </row>
    <row r="789" spans="1:14" s="56" customFormat="1" ht="23.25" customHeight="1" x14ac:dyDescent="0.25">
      <c r="A789" s="66" t="s">
        <v>1627</v>
      </c>
      <c r="B789" s="58" t="s">
        <v>1678</v>
      </c>
      <c r="C789" s="58" t="s">
        <v>477</v>
      </c>
      <c r="D789" s="58" t="s">
        <v>457</v>
      </c>
      <c r="E789" s="59" t="s">
        <v>1831</v>
      </c>
      <c r="F789" s="59" t="s">
        <v>44</v>
      </c>
      <c r="G789" s="87" t="s">
        <v>2288</v>
      </c>
      <c r="H789" s="60">
        <v>1</v>
      </c>
      <c r="I789" s="61">
        <v>2.569</v>
      </c>
      <c r="J789" s="59" t="s">
        <v>17</v>
      </c>
      <c r="K789" s="60">
        <v>60</v>
      </c>
      <c r="L789" s="60">
        <v>66.5</v>
      </c>
      <c r="M789" s="58" t="s">
        <v>2297</v>
      </c>
      <c r="N789" s="62">
        <v>500</v>
      </c>
    </row>
    <row r="790" spans="1:14" s="56" customFormat="1" ht="23.25" customHeight="1" x14ac:dyDescent="0.25">
      <c r="A790" s="66" t="s">
        <v>1627</v>
      </c>
      <c r="B790" s="58" t="s">
        <v>1679</v>
      </c>
      <c r="C790" s="58" t="s">
        <v>477</v>
      </c>
      <c r="D790" s="58" t="s">
        <v>457</v>
      </c>
      <c r="E790" s="59" t="s">
        <v>1831</v>
      </c>
      <c r="F790" s="59" t="s">
        <v>44</v>
      </c>
      <c r="G790" s="87" t="s">
        <v>2288</v>
      </c>
      <c r="H790" s="60">
        <v>1</v>
      </c>
      <c r="I790" s="61">
        <v>7.2670000000000003</v>
      </c>
      <c r="J790" s="59" t="s">
        <v>25</v>
      </c>
      <c r="K790" s="60">
        <v>60</v>
      </c>
      <c r="L790" s="60">
        <v>56.12</v>
      </c>
      <c r="M790" s="58" t="s">
        <v>26</v>
      </c>
      <c r="N790" s="62">
        <v>304</v>
      </c>
    </row>
    <row r="791" spans="1:14" s="56" customFormat="1" ht="23.25" customHeight="1" x14ac:dyDescent="0.25">
      <c r="A791" s="57" t="s">
        <v>1627</v>
      </c>
      <c r="B791" s="58" t="s">
        <v>1679</v>
      </c>
      <c r="C791" s="58" t="s">
        <v>477</v>
      </c>
      <c r="D791" s="58" t="s">
        <v>457</v>
      </c>
      <c r="E791" s="59" t="s">
        <v>1831</v>
      </c>
      <c r="F791" s="59" t="s">
        <v>44</v>
      </c>
      <c r="G791" s="87" t="s">
        <v>2288</v>
      </c>
      <c r="H791" s="60">
        <v>1</v>
      </c>
      <c r="I791" s="61">
        <v>2.569</v>
      </c>
      <c r="J791" s="59" t="s">
        <v>17</v>
      </c>
      <c r="K791" s="60">
        <v>60</v>
      </c>
      <c r="L791" s="60">
        <v>66.5</v>
      </c>
      <c r="M791" s="58" t="s">
        <v>2297</v>
      </c>
      <c r="N791" s="62">
        <v>500</v>
      </c>
    </row>
    <row r="792" spans="1:14" s="56" customFormat="1" ht="23.25" customHeight="1" x14ac:dyDescent="0.25">
      <c r="A792" s="66" t="s">
        <v>1627</v>
      </c>
      <c r="B792" s="58" t="s">
        <v>2129</v>
      </c>
      <c r="C792" s="58" t="s">
        <v>879</v>
      </c>
      <c r="D792" s="58" t="s">
        <v>2130</v>
      </c>
      <c r="E792" s="59" t="s">
        <v>1831</v>
      </c>
      <c r="F792" s="59" t="s">
        <v>44</v>
      </c>
      <c r="G792" s="87" t="s">
        <v>2288</v>
      </c>
      <c r="H792" s="60">
        <v>1</v>
      </c>
      <c r="I792" s="61">
        <v>15.272</v>
      </c>
      <c r="J792" s="59" t="s">
        <v>25</v>
      </c>
      <c r="K792" s="60">
        <v>60</v>
      </c>
      <c r="L792" s="60"/>
      <c r="M792" s="58" t="s">
        <v>26</v>
      </c>
      <c r="N792" s="62">
        <v>304</v>
      </c>
    </row>
    <row r="793" spans="1:14" s="56" customFormat="1" ht="23.25" customHeight="1" x14ac:dyDescent="0.25">
      <c r="A793" s="57" t="s">
        <v>1627</v>
      </c>
      <c r="B793" s="58" t="s">
        <v>2129</v>
      </c>
      <c r="C793" s="58" t="s">
        <v>879</v>
      </c>
      <c r="D793" s="58" t="s">
        <v>2130</v>
      </c>
      <c r="E793" s="59" t="s">
        <v>1831</v>
      </c>
      <c r="F793" s="59" t="s">
        <v>44</v>
      </c>
      <c r="G793" s="87" t="s">
        <v>2288</v>
      </c>
      <c r="H793" s="60">
        <v>1</v>
      </c>
      <c r="I793" s="61">
        <v>5.0750000000000002</v>
      </c>
      <c r="J793" s="59" t="s">
        <v>17</v>
      </c>
      <c r="K793" s="60">
        <v>60</v>
      </c>
      <c r="L793" s="60"/>
      <c r="M793" s="58" t="s">
        <v>2297</v>
      </c>
      <c r="N793" s="62">
        <v>500</v>
      </c>
    </row>
    <row r="794" spans="1:14" s="56" customFormat="1" ht="23.25" customHeight="1" x14ac:dyDescent="0.25">
      <c r="A794" s="57" t="s">
        <v>1627</v>
      </c>
      <c r="B794" s="58" t="s">
        <v>1680</v>
      </c>
      <c r="C794" s="58" t="s">
        <v>448</v>
      </c>
      <c r="D794" s="58" t="s">
        <v>468</v>
      </c>
      <c r="E794" s="59" t="s">
        <v>1831</v>
      </c>
      <c r="F794" s="59" t="s">
        <v>17</v>
      </c>
      <c r="G794" s="87" t="s">
        <v>2288</v>
      </c>
      <c r="H794" s="60">
        <v>1</v>
      </c>
      <c r="I794" s="61">
        <v>7.46</v>
      </c>
      <c r="J794" s="59" t="s">
        <v>17</v>
      </c>
      <c r="K794" s="60">
        <v>60</v>
      </c>
      <c r="L794" s="60">
        <v>77.94</v>
      </c>
      <c r="M794" s="58" t="s">
        <v>2297</v>
      </c>
      <c r="N794" s="62">
        <v>500</v>
      </c>
    </row>
    <row r="795" spans="1:14" s="56" customFormat="1" ht="23.25" customHeight="1" x14ac:dyDescent="0.25">
      <c r="A795" s="57" t="s">
        <v>1627</v>
      </c>
      <c r="B795" s="58" t="s">
        <v>1680</v>
      </c>
      <c r="C795" s="58" t="s">
        <v>448</v>
      </c>
      <c r="D795" s="58" t="s">
        <v>468</v>
      </c>
      <c r="E795" s="59" t="s">
        <v>1831</v>
      </c>
      <c r="F795" s="59" t="s">
        <v>17</v>
      </c>
      <c r="G795" s="87" t="s">
        <v>2288</v>
      </c>
      <c r="H795" s="60">
        <v>1</v>
      </c>
      <c r="I795" s="61">
        <v>1.1499999999999999</v>
      </c>
      <c r="J795" s="59" t="s">
        <v>25</v>
      </c>
      <c r="K795" s="60">
        <v>60</v>
      </c>
      <c r="L795" s="60">
        <v>56.12</v>
      </c>
      <c r="M795" s="58" t="s">
        <v>26</v>
      </c>
      <c r="N795" s="62">
        <v>304</v>
      </c>
    </row>
    <row r="796" spans="1:14" s="56" customFormat="1" ht="23.25" customHeight="1" x14ac:dyDescent="0.25">
      <c r="A796" s="66" t="s">
        <v>1627</v>
      </c>
      <c r="B796" s="58" t="s">
        <v>1681</v>
      </c>
      <c r="C796" s="58" t="s">
        <v>448</v>
      </c>
      <c r="D796" s="58" t="s">
        <v>469</v>
      </c>
      <c r="E796" s="59" t="s">
        <v>1831</v>
      </c>
      <c r="F796" s="59" t="s">
        <v>17</v>
      </c>
      <c r="G796" s="87" t="s">
        <v>2288</v>
      </c>
      <c r="H796" s="60">
        <v>1</v>
      </c>
      <c r="I796" s="61">
        <v>4.1900000000000004</v>
      </c>
      <c r="J796" s="59" t="s">
        <v>17</v>
      </c>
      <c r="K796" s="60">
        <v>60</v>
      </c>
      <c r="L796" s="60">
        <v>66.510000000000005</v>
      </c>
      <c r="M796" s="58" t="s">
        <v>2297</v>
      </c>
      <c r="N796" s="62">
        <v>500</v>
      </c>
    </row>
    <row r="797" spans="1:14" s="56" customFormat="1" ht="23.25" customHeight="1" x14ac:dyDescent="0.25">
      <c r="A797" s="66" t="s">
        <v>1627</v>
      </c>
      <c r="B797" s="58" t="s">
        <v>1681</v>
      </c>
      <c r="C797" s="58" t="s">
        <v>448</v>
      </c>
      <c r="D797" s="58" t="s">
        <v>469</v>
      </c>
      <c r="E797" s="59" t="s">
        <v>1831</v>
      </c>
      <c r="F797" s="59" t="s">
        <v>17</v>
      </c>
      <c r="G797" s="87" t="s">
        <v>2288</v>
      </c>
      <c r="H797" s="60">
        <v>1</v>
      </c>
      <c r="I797" s="61">
        <v>1.03</v>
      </c>
      <c r="J797" s="59" t="s">
        <v>25</v>
      </c>
      <c r="K797" s="60">
        <v>60</v>
      </c>
      <c r="L797" s="60">
        <v>56.12</v>
      </c>
      <c r="M797" s="58" t="s">
        <v>26</v>
      </c>
      <c r="N797" s="62">
        <v>304</v>
      </c>
    </row>
    <row r="798" spans="1:14" s="56" customFormat="1" ht="23.25" customHeight="1" x14ac:dyDescent="0.25">
      <c r="A798" s="66" t="s">
        <v>1627</v>
      </c>
      <c r="B798" s="58" t="s">
        <v>1682</v>
      </c>
      <c r="C798" s="58" t="s">
        <v>30</v>
      </c>
      <c r="D798" s="58" t="s">
        <v>472</v>
      </c>
      <c r="E798" s="59" t="s">
        <v>1831</v>
      </c>
      <c r="F798" s="59" t="s">
        <v>17</v>
      </c>
      <c r="G798" s="87" t="s">
        <v>2288</v>
      </c>
      <c r="H798" s="60">
        <v>1</v>
      </c>
      <c r="I798" s="61">
        <v>6.9690000000000003</v>
      </c>
      <c r="J798" s="59" t="s">
        <v>25</v>
      </c>
      <c r="K798" s="60">
        <v>60</v>
      </c>
      <c r="L798" s="60">
        <v>56.12</v>
      </c>
      <c r="M798" s="58" t="s">
        <v>26</v>
      </c>
      <c r="N798" s="62">
        <v>304</v>
      </c>
    </row>
    <row r="799" spans="1:14" s="56" customFormat="1" ht="23.25" customHeight="1" x14ac:dyDescent="0.25">
      <c r="A799" s="57" t="s">
        <v>1627</v>
      </c>
      <c r="B799" s="58" t="s">
        <v>1683</v>
      </c>
      <c r="C799" s="58" t="s">
        <v>30</v>
      </c>
      <c r="D799" s="58" t="s">
        <v>473</v>
      </c>
      <c r="E799" s="59" t="s">
        <v>1831</v>
      </c>
      <c r="F799" s="59" t="s">
        <v>17</v>
      </c>
      <c r="G799" s="88" t="s">
        <v>2288</v>
      </c>
      <c r="H799" s="60">
        <v>1</v>
      </c>
      <c r="I799" s="61">
        <v>4.0229999999999997</v>
      </c>
      <c r="J799" s="59" t="s">
        <v>25</v>
      </c>
      <c r="K799" s="60">
        <v>60</v>
      </c>
      <c r="L799" s="60">
        <v>56.12</v>
      </c>
      <c r="M799" s="58" t="s">
        <v>26</v>
      </c>
      <c r="N799" s="62">
        <v>304</v>
      </c>
    </row>
    <row r="800" spans="1:14" s="56" customFormat="1" ht="23.25" customHeight="1" x14ac:dyDescent="0.25">
      <c r="A800" s="57" t="s">
        <v>1627</v>
      </c>
      <c r="B800" s="58" t="s">
        <v>1684</v>
      </c>
      <c r="C800" s="58" t="s">
        <v>452</v>
      </c>
      <c r="D800" s="58" t="s">
        <v>447</v>
      </c>
      <c r="E800" s="59" t="s">
        <v>1831</v>
      </c>
      <c r="F800" s="59" t="s">
        <v>17</v>
      </c>
      <c r="G800" s="88" t="s">
        <v>2288</v>
      </c>
      <c r="H800" s="60">
        <v>1</v>
      </c>
      <c r="I800" s="61">
        <v>7.54</v>
      </c>
      <c r="J800" s="59" t="s">
        <v>25</v>
      </c>
      <c r="K800" s="60">
        <v>60</v>
      </c>
      <c r="L800" s="60">
        <v>56.12</v>
      </c>
      <c r="M800" s="58" t="s">
        <v>26</v>
      </c>
      <c r="N800" s="62">
        <v>304</v>
      </c>
    </row>
    <row r="801" spans="1:14" s="56" customFormat="1" ht="23.25" customHeight="1" x14ac:dyDescent="0.25">
      <c r="A801" s="57" t="s">
        <v>1627</v>
      </c>
      <c r="B801" s="58" t="s">
        <v>1685</v>
      </c>
      <c r="C801" s="58" t="s">
        <v>449</v>
      </c>
      <c r="D801" s="58" t="s">
        <v>448</v>
      </c>
      <c r="E801" s="59" t="s">
        <v>1831</v>
      </c>
      <c r="F801" s="59" t="s">
        <v>17</v>
      </c>
      <c r="G801" s="88" t="s">
        <v>2288</v>
      </c>
      <c r="H801" s="60">
        <v>1</v>
      </c>
      <c r="I801" s="61">
        <v>0.25</v>
      </c>
      <c r="J801" s="59" t="s">
        <v>25</v>
      </c>
      <c r="K801" s="60">
        <v>60</v>
      </c>
      <c r="L801" s="60">
        <v>56.12</v>
      </c>
      <c r="M801" s="58" t="s">
        <v>26</v>
      </c>
      <c r="N801" s="62">
        <v>491</v>
      </c>
    </row>
    <row r="802" spans="1:14" s="56" customFormat="1" ht="23.25" customHeight="1" x14ac:dyDescent="0.25">
      <c r="A802" s="57" t="s">
        <v>1693</v>
      </c>
      <c r="B802" s="58" t="s">
        <v>540</v>
      </c>
      <c r="C802" s="58" t="s">
        <v>541</v>
      </c>
      <c r="D802" s="58" t="s">
        <v>542</v>
      </c>
      <c r="E802" s="59" t="s">
        <v>1831</v>
      </c>
      <c r="F802" s="59" t="s">
        <v>17</v>
      </c>
      <c r="G802" s="88" t="s">
        <v>1693</v>
      </c>
      <c r="H802" s="60">
        <v>1</v>
      </c>
      <c r="I802" s="61">
        <v>6.5</v>
      </c>
      <c r="J802" s="59" t="s">
        <v>25</v>
      </c>
      <c r="K802" s="60">
        <v>138</v>
      </c>
      <c r="L802" s="60">
        <v>143.41</v>
      </c>
      <c r="M802" s="58" t="s">
        <v>26</v>
      </c>
      <c r="N802" s="62">
        <v>300</v>
      </c>
    </row>
    <row r="803" spans="1:14" s="56" customFormat="1" ht="23.25" customHeight="1" x14ac:dyDescent="0.25">
      <c r="A803" s="57" t="s">
        <v>1693</v>
      </c>
      <c r="B803" s="58" t="s">
        <v>543</v>
      </c>
      <c r="C803" s="58" t="s">
        <v>544</v>
      </c>
      <c r="D803" s="58" t="s">
        <v>545</v>
      </c>
      <c r="E803" s="59" t="s">
        <v>1831</v>
      </c>
      <c r="F803" s="59" t="s">
        <v>17</v>
      </c>
      <c r="G803" s="88" t="s">
        <v>1693</v>
      </c>
      <c r="H803" s="60">
        <v>1</v>
      </c>
      <c r="I803" s="61">
        <v>13.8</v>
      </c>
      <c r="J803" s="59" t="s">
        <v>25</v>
      </c>
      <c r="K803" s="60">
        <v>138</v>
      </c>
      <c r="L803" s="60">
        <v>143.41</v>
      </c>
      <c r="M803" s="58" t="s">
        <v>26</v>
      </c>
      <c r="N803" s="62">
        <v>300</v>
      </c>
    </row>
    <row r="804" spans="1:14" s="56" customFormat="1" ht="23.25" customHeight="1" x14ac:dyDescent="0.25">
      <c r="A804" s="57" t="s">
        <v>1693</v>
      </c>
      <c r="B804" s="58" t="s">
        <v>546</v>
      </c>
      <c r="C804" s="58" t="s">
        <v>547</v>
      </c>
      <c r="D804" s="58" t="s">
        <v>548</v>
      </c>
      <c r="E804" s="59" t="s">
        <v>1831</v>
      </c>
      <c r="F804" s="59" t="s">
        <v>17</v>
      </c>
      <c r="G804" s="88" t="s">
        <v>1693</v>
      </c>
      <c r="H804" s="60">
        <v>1</v>
      </c>
      <c r="I804" s="61">
        <v>17.45</v>
      </c>
      <c r="J804" s="59" t="s">
        <v>25</v>
      </c>
      <c r="K804" s="60">
        <v>138</v>
      </c>
      <c r="L804" s="60">
        <v>73.14</v>
      </c>
      <c r="M804" s="58" t="s">
        <v>26</v>
      </c>
      <c r="N804" s="62">
        <v>127</v>
      </c>
    </row>
    <row r="805" spans="1:14" s="56" customFormat="1" ht="23.25" customHeight="1" x14ac:dyDescent="0.25">
      <c r="A805" s="57" t="s">
        <v>1693</v>
      </c>
      <c r="B805" s="58" t="s">
        <v>549</v>
      </c>
      <c r="C805" s="58" t="s">
        <v>548</v>
      </c>
      <c r="D805" s="58" t="s">
        <v>550</v>
      </c>
      <c r="E805" s="59" t="s">
        <v>1831</v>
      </c>
      <c r="F805" s="59" t="s">
        <v>17</v>
      </c>
      <c r="G805" s="88" t="s">
        <v>1693</v>
      </c>
      <c r="H805" s="60">
        <v>1</v>
      </c>
      <c r="I805" s="61">
        <v>31.6</v>
      </c>
      <c r="J805" s="59" t="s">
        <v>25</v>
      </c>
      <c r="K805" s="60">
        <v>138</v>
      </c>
      <c r="L805" s="60">
        <v>73.14</v>
      </c>
      <c r="M805" s="58" t="s">
        <v>26</v>
      </c>
      <c r="N805" s="62">
        <v>127</v>
      </c>
    </row>
    <row r="806" spans="1:14" s="56" customFormat="1" ht="23.25" customHeight="1" x14ac:dyDescent="0.25">
      <c r="A806" s="57" t="s">
        <v>1693</v>
      </c>
      <c r="B806" s="58" t="s">
        <v>551</v>
      </c>
      <c r="C806" s="58" t="s">
        <v>548</v>
      </c>
      <c r="D806" s="58" t="s">
        <v>552</v>
      </c>
      <c r="E806" s="59" t="s">
        <v>1831</v>
      </c>
      <c r="F806" s="59" t="s">
        <v>17</v>
      </c>
      <c r="G806" s="88" t="s">
        <v>1693</v>
      </c>
      <c r="H806" s="60">
        <v>1</v>
      </c>
      <c r="I806" s="61">
        <v>22.42</v>
      </c>
      <c r="J806" s="59" t="s">
        <v>25</v>
      </c>
      <c r="K806" s="60">
        <v>138</v>
      </c>
      <c r="L806" s="60">
        <v>40.630000000000003</v>
      </c>
      <c r="M806" s="58" t="s">
        <v>26</v>
      </c>
      <c r="N806" s="62">
        <v>120</v>
      </c>
    </row>
    <row r="807" spans="1:14" s="56" customFormat="1" ht="23.25" customHeight="1" x14ac:dyDescent="0.25">
      <c r="A807" s="57" t="s">
        <v>1693</v>
      </c>
      <c r="B807" s="58" t="s">
        <v>553</v>
      </c>
      <c r="C807" s="58" t="s">
        <v>554</v>
      </c>
      <c r="D807" s="58" t="s">
        <v>555</v>
      </c>
      <c r="E807" s="59" t="s">
        <v>1831</v>
      </c>
      <c r="F807" s="59" t="s">
        <v>17</v>
      </c>
      <c r="G807" s="88" t="s">
        <v>1693</v>
      </c>
      <c r="H807" s="60">
        <v>1</v>
      </c>
      <c r="I807" s="61">
        <v>67.48</v>
      </c>
      <c r="J807" s="59" t="s">
        <v>25</v>
      </c>
      <c r="K807" s="60">
        <v>138</v>
      </c>
      <c r="L807" s="60">
        <v>60.42</v>
      </c>
      <c r="M807" s="58" t="s">
        <v>26</v>
      </c>
      <c r="N807" s="62">
        <v>150</v>
      </c>
    </row>
    <row r="808" spans="1:14" s="56" customFormat="1" ht="23.25" customHeight="1" x14ac:dyDescent="0.25">
      <c r="A808" s="67" t="s">
        <v>1693</v>
      </c>
      <c r="B808" s="68" t="s">
        <v>556</v>
      </c>
      <c r="C808" s="68" t="s">
        <v>557</v>
      </c>
      <c r="D808" s="68" t="s">
        <v>558</v>
      </c>
      <c r="E808" s="59" t="s">
        <v>1831</v>
      </c>
      <c r="F808" s="59" t="s">
        <v>44</v>
      </c>
      <c r="G808" s="87" t="s">
        <v>1693</v>
      </c>
      <c r="H808" s="60">
        <v>1</v>
      </c>
      <c r="I808" s="61">
        <v>7.47</v>
      </c>
      <c r="J808" s="59" t="s">
        <v>25</v>
      </c>
      <c r="K808" s="60">
        <v>138</v>
      </c>
      <c r="L808" s="60">
        <v>40.630000000000003</v>
      </c>
      <c r="M808" s="58" t="s">
        <v>26</v>
      </c>
      <c r="N808" s="62">
        <v>127</v>
      </c>
    </row>
    <row r="809" spans="1:14" s="56" customFormat="1" ht="23.25" customHeight="1" x14ac:dyDescent="0.25">
      <c r="A809" s="66" t="s">
        <v>1693</v>
      </c>
      <c r="B809" s="58" t="s">
        <v>559</v>
      </c>
      <c r="C809" s="58" t="s">
        <v>306</v>
      </c>
      <c r="D809" s="58" t="s">
        <v>560</v>
      </c>
      <c r="E809" s="59" t="s">
        <v>1831</v>
      </c>
      <c r="F809" s="59" t="s">
        <v>17</v>
      </c>
      <c r="G809" s="87" t="s">
        <v>1693</v>
      </c>
      <c r="H809" s="60">
        <v>1</v>
      </c>
      <c r="I809" s="61">
        <v>11.85</v>
      </c>
      <c r="J809" s="59" t="s">
        <v>25</v>
      </c>
      <c r="K809" s="60">
        <v>138</v>
      </c>
      <c r="L809" s="60">
        <v>100.05</v>
      </c>
      <c r="M809" s="58" t="s">
        <v>26</v>
      </c>
      <c r="N809" s="62">
        <v>185</v>
      </c>
    </row>
    <row r="810" spans="1:14" s="56" customFormat="1" ht="23.25" customHeight="1" x14ac:dyDescent="0.25">
      <c r="A810" s="66" t="s">
        <v>1693</v>
      </c>
      <c r="B810" s="58" t="s">
        <v>561</v>
      </c>
      <c r="C810" s="58" t="s">
        <v>306</v>
      </c>
      <c r="D810" s="58" t="s">
        <v>562</v>
      </c>
      <c r="E810" s="59" t="s">
        <v>1831</v>
      </c>
      <c r="F810" s="59" t="s">
        <v>17</v>
      </c>
      <c r="G810" s="87" t="s">
        <v>1693</v>
      </c>
      <c r="H810" s="60">
        <v>1</v>
      </c>
      <c r="I810" s="61">
        <v>27.45</v>
      </c>
      <c r="J810" s="59" t="s">
        <v>25</v>
      </c>
      <c r="K810" s="60">
        <v>138</v>
      </c>
      <c r="L810" s="60">
        <v>119.84</v>
      </c>
      <c r="M810" s="58" t="s">
        <v>26</v>
      </c>
      <c r="N810" s="62">
        <v>240</v>
      </c>
    </row>
    <row r="811" spans="1:14" s="56" customFormat="1" ht="23.25" customHeight="1" x14ac:dyDescent="0.25">
      <c r="A811" s="66" t="s">
        <v>1693</v>
      </c>
      <c r="B811" s="58" t="s">
        <v>563</v>
      </c>
      <c r="C811" s="58" t="s">
        <v>560</v>
      </c>
      <c r="D811" s="58" t="s">
        <v>564</v>
      </c>
      <c r="E811" s="59" t="s">
        <v>1831</v>
      </c>
      <c r="F811" s="59" t="s">
        <v>17</v>
      </c>
      <c r="G811" s="87" t="s">
        <v>1693</v>
      </c>
      <c r="H811" s="60">
        <v>1</v>
      </c>
      <c r="I811" s="61">
        <v>5.8</v>
      </c>
      <c r="J811" s="59" t="s">
        <v>25</v>
      </c>
      <c r="K811" s="60">
        <v>138</v>
      </c>
      <c r="L811" s="60">
        <v>106.58</v>
      </c>
      <c r="M811" s="58" t="s">
        <v>26</v>
      </c>
      <c r="N811" s="62">
        <v>185</v>
      </c>
    </row>
    <row r="812" spans="1:14" s="56" customFormat="1" ht="23.25" customHeight="1" x14ac:dyDescent="0.25">
      <c r="A812" s="66" t="s">
        <v>1693</v>
      </c>
      <c r="B812" s="58" t="s">
        <v>565</v>
      </c>
      <c r="C812" s="58" t="s">
        <v>566</v>
      </c>
      <c r="D812" s="58" t="s">
        <v>567</v>
      </c>
      <c r="E812" s="59" t="s">
        <v>1831</v>
      </c>
      <c r="F812" s="59" t="s">
        <v>17</v>
      </c>
      <c r="G812" s="87" t="s">
        <v>1693</v>
      </c>
      <c r="H812" s="60">
        <v>1</v>
      </c>
      <c r="I812" s="61">
        <v>7</v>
      </c>
      <c r="J812" s="59" t="s">
        <v>25</v>
      </c>
      <c r="K812" s="60">
        <v>138</v>
      </c>
      <c r="L812" s="60">
        <v>119.84</v>
      </c>
      <c r="M812" s="58" t="s">
        <v>26</v>
      </c>
      <c r="N812" s="62">
        <v>236</v>
      </c>
    </row>
    <row r="813" spans="1:14" s="56" customFormat="1" ht="23.25" customHeight="1" x14ac:dyDescent="0.25">
      <c r="A813" s="66" t="s">
        <v>1693</v>
      </c>
      <c r="B813" s="58" t="s">
        <v>568</v>
      </c>
      <c r="C813" s="58" t="s">
        <v>397</v>
      </c>
      <c r="D813" s="58" t="s">
        <v>569</v>
      </c>
      <c r="E813" s="59" t="s">
        <v>1831</v>
      </c>
      <c r="F813" s="59" t="s">
        <v>44</v>
      </c>
      <c r="G813" s="87" t="s">
        <v>1693</v>
      </c>
      <c r="H813" s="60">
        <v>1</v>
      </c>
      <c r="I813" s="61">
        <v>6.085</v>
      </c>
      <c r="J813" s="59" t="s">
        <v>25</v>
      </c>
      <c r="K813" s="60">
        <v>138</v>
      </c>
      <c r="L813" s="60">
        <v>130.26</v>
      </c>
      <c r="M813" s="58" t="s">
        <v>26</v>
      </c>
      <c r="N813" s="62">
        <v>240</v>
      </c>
    </row>
    <row r="814" spans="1:14" s="56" customFormat="1" ht="23.25" customHeight="1" x14ac:dyDescent="0.25">
      <c r="A814" s="57" t="s">
        <v>1693</v>
      </c>
      <c r="B814" s="58" t="s">
        <v>570</v>
      </c>
      <c r="C814" s="58" t="s">
        <v>569</v>
      </c>
      <c r="D814" s="58" t="s">
        <v>571</v>
      </c>
      <c r="E814" s="59" t="s">
        <v>1831</v>
      </c>
      <c r="F814" s="59" t="s">
        <v>44</v>
      </c>
      <c r="G814" s="87" t="s">
        <v>1693</v>
      </c>
      <c r="H814" s="60">
        <v>1</v>
      </c>
      <c r="I814" s="61">
        <v>46.606000000000002</v>
      </c>
      <c r="J814" s="59" t="s">
        <v>25</v>
      </c>
      <c r="K814" s="60">
        <v>138</v>
      </c>
      <c r="L814" s="60">
        <v>130.26</v>
      </c>
      <c r="M814" s="58" t="s">
        <v>26</v>
      </c>
      <c r="N814" s="62">
        <v>240</v>
      </c>
    </row>
    <row r="815" spans="1:14" s="56" customFormat="1" ht="23.25" customHeight="1" x14ac:dyDescent="0.25">
      <c r="A815" s="57" t="s">
        <v>1693</v>
      </c>
      <c r="B815" s="58" t="s">
        <v>572</v>
      </c>
      <c r="C815" s="58" t="s">
        <v>573</v>
      </c>
      <c r="D815" s="58" t="s">
        <v>574</v>
      </c>
      <c r="E815" s="59" t="s">
        <v>1831</v>
      </c>
      <c r="F815" s="59" t="s">
        <v>44</v>
      </c>
      <c r="G815" s="87" t="s">
        <v>1693</v>
      </c>
      <c r="H815" s="60">
        <v>1</v>
      </c>
      <c r="I815" s="61">
        <v>53.59</v>
      </c>
      <c r="J815" s="59" t="s">
        <v>25</v>
      </c>
      <c r="K815" s="60">
        <v>138</v>
      </c>
      <c r="L815" s="60">
        <v>130.26</v>
      </c>
      <c r="M815" s="58" t="s">
        <v>26</v>
      </c>
      <c r="N815" s="62">
        <v>240</v>
      </c>
    </row>
    <row r="816" spans="1:14" s="56" customFormat="1" ht="23.25" customHeight="1" x14ac:dyDescent="0.25">
      <c r="A816" s="57" t="s">
        <v>1693</v>
      </c>
      <c r="B816" s="58" t="s">
        <v>649</v>
      </c>
      <c r="C816" s="58" t="s">
        <v>306</v>
      </c>
      <c r="D816" s="58" t="s">
        <v>650</v>
      </c>
      <c r="E816" s="59" t="s">
        <v>1831</v>
      </c>
      <c r="F816" s="59" t="s">
        <v>44</v>
      </c>
      <c r="G816" s="87" t="s">
        <v>1693</v>
      </c>
      <c r="H816" s="60">
        <v>1</v>
      </c>
      <c r="I816" s="61">
        <v>6.05</v>
      </c>
      <c r="J816" s="59" t="s">
        <v>25</v>
      </c>
      <c r="K816" s="60">
        <v>138</v>
      </c>
      <c r="L816" s="60">
        <v>60</v>
      </c>
      <c r="M816" s="58" t="s">
        <v>26</v>
      </c>
      <c r="N816" s="62">
        <v>240</v>
      </c>
    </row>
    <row r="817" spans="1:14" s="56" customFormat="1" ht="23.25" customHeight="1" x14ac:dyDescent="0.25">
      <c r="A817" s="57" t="s">
        <v>1693</v>
      </c>
      <c r="B817" s="58" t="s">
        <v>1345</v>
      </c>
      <c r="C817" s="58" t="s">
        <v>650</v>
      </c>
      <c r="D817" s="58" t="s">
        <v>564</v>
      </c>
      <c r="E817" s="59" t="s">
        <v>1831</v>
      </c>
      <c r="F817" s="59" t="s">
        <v>44</v>
      </c>
      <c r="G817" s="87" t="s">
        <v>1693</v>
      </c>
      <c r="H817" s="60">
        <v>1</v>
      </c>
      <c r="I817" s="61">
        <v>12.81</v>
      </c>
      <c r="J817" s="59" t="s">
        <v>25</v>
      </c>
      <c r="K817" s="60">
        <v>138</v>
      </c>
      <c r="L817" s="60"/>
      <c r="M817" s="58"/>
      <c r="N817" s="62"/>
    </row>
    <row r="818" spans="1:14" s="56" customFormat="1" ht="23.25" customHeight="1" x14ac:dyDescent="0.25">
      <c r="A818" s="57" t="s">
        <v>1693</v>
      </c>
      <c r="B818" s="58" t="s">
        <v>575</v>
      </c>
      <c r="C818" s="58" t="s">
        <v>576</v>
      </c>
      <c r="D818" s="58" t="s">
        <v>577</v>
      </c>
      <c r="E818" s="59" t="s">
        <v>1831</v>
      </c>
      <c r="F818" s="59" t="s">
        <v>17</v>
      </c>
      <c r="G818" s="87" t="s">
        <v>1693</v>
      </c>
      <c r="H818" s="60">
        <v>1</v>
      </c>
      <c r="I818" s="61">
        <v>6.11</v>
      </c>
      <c r="J818" s="59" t="s">
        <v>25</v>
      </c>
      <c r="K818" s="60">
        <v>33</v>
      </c>
      <c r="L818" s="60">
        <v>18.66</v>
      </c>
      <c r="M818" s="58" t="s">
        <v>26</v>
      </c>
      <c r="N818" s="62">
        <v>120</v>
      </c>
    </row>
    <row r="819" spans="1:14" s="56" customFormat="1" ht="23.25" customHeight="1" x14ac:dyDescent="0.25">
      <c r="A819" s="57" t="s">
        <v>1693</v>
      </c>
      <c r="B819" s="58" t="s">
        <v>578</v>
      </c>
      <c r="C819" s="58" t="s">
        <v>579</v>
      </c>
      <c r="D819" s="58" t="s">
        <v>580</v>
      </c>
      <c r="E819" s="59" t="s">
        <v>1831</v>
      </c>
      <c r="F819" s="59" t="s">
        <v>17</v>
      </c>
      <c r="G819" s="87" t="s">
        <v>1693</v>
      </c>
      <c r="H819" s="60">
        <v>1</v>
      </c>
      <c r="I819" s="61">
        <v>7.35</v>
      </c>
      <c r="J819" s="59" t="s">
        <v>25</v>
      </c>
      <c r="K819" s="60">
        <v>33</v>
      </c>
      <c r="L819" s="60">
        <v>18.66</v>
      </c>
      <c r="M819" s="58" t="s">
        <v>26</v>
      </c>
      <c r="N819" s="62">
        <v>120</v>
      </c>
    </row>
    <row r="820" spans="1:14" s="56" customFormat="1" ht="23.25" customHeight="1" x14ac:dyDescent="0.25">
      <c r="A820" s="57" t="s">
        <v>1693</v>
      </c>
      <c r="B820" s="58" t="s">
        <v>581</v>
      </c>
      <c r="C820" s="58" t="s">
        <v>562</v>
      </c>
      <c r="D820" s="58" t="s">
        <v>582</v>
      </c>
      <c r="E820" s="59" t="s">
        <v>1831</v>
      </c>
      <c r="F820" s="59" t="s">
        <v>17</v>
      </c>
      <c r="G820" s="87" t="s">
        <v>1693</v>
      </c>
      <c r="H820" s="60">
        <v>2</v>
      </c>
      <c r="I820" s="61">
        <v>24.9</v>
      </c>
      <c r="J820" s="59" t="s">
        <v>25</v>
      </c>
      <c r="K820" s="60">
        <v>34.5</v>
      </c>
      <c r="L820" s="60">
        <v>18.079999999999998</v>
      </c>
      <c r="M820" s="58" t="s">
        <v>26</v>
      </c>
      <c r="N820" s="62">
        <v>127</v>
      </c>
    </row>
    <row r="821" spans="1:14" s="56" customFormat="1" ht="23.25" customHeight="1" x14ac:dyDescent="0.25">
      <c r="A821" s="57" t="s">
        <v>1693</v>
      </c>
      <c r="B821" s="58" t="s">
        <v>583</v>
      </c>
      <c r="C821" s="58" t="s">
        <v>562</v>
      </c>
      <c r="D821" s="58" t="s">
        <v>582</v>
      </c>
      <c r="E821" s="59" t="s">
        <v>1831</v>
      </c>
      <c r="F821" s="59" t="s">
        <v>17</v>
      </c>
      <c r="G821" s="87" t="s">
        <v>1693</v>
      </c>
      <c r="H821" s="60">
        <v>2</v>
      </c>
      <c r="I821" s="61">
        <v>24.9</v>
      </c>
      <c r="J821" s="59" t="s">
        <v>25</v>
      </c>
      <c r="K821" s="60">
        <v>34.5</v>
      </c>
      <c r="L821" s="60">
        <v>18.079999999999998</v>
      </c>
      <c r="M821" s="58" t="s">
        <v>26</v>
      </c>
      <c r="N821" s="62">
        <v>127</v>
      </c>
    </row>
    <row r="822" spans="1:14" s="56" customFormat="1" ht="23.25" customHeight="1" x14ac:dyDescent="0.25">
      <c r="A822" s="57" t="s">
        <v>1693</v>
      </c>
      <c r="B822" s="58" t="s">
        <v>584</v>
      </c>
      <c r="C822" s="58" t="s">
        <v>582</v>
      </c>
      <c r="D822" s="58" t="s">
        <v>585</v>
      </c>
      <c r="E822" s="59" t="s">
        <v>1831</v>
      </c>
      <c r="F822" s="59" t="s">
        <v>17</v>
      </c>
      <c r="G822" s="87" t="s">
        <v>1693</v>
      </c>
      <c r="H822" s="60">
        <v>1</v>
      </c>
      <c r="I822" s="61">
        <v>13.58</v>
      </c>
      <c r="J822" s="59" t="s">
        <v>25</v>
      </c>
      <c r="K822" s="60">
        <v>34.5</v>
      </c>
      <c r="L822" s="60">
        <v>19.91</v>
      </c>
      <c r="M822" s="58" t="s">
        <v>26</v>
      </c>
      <c r="N822" s="62">
        <v>120</v>
      </c>
    </row>
    <row r="823" spans="1:14" s="56" customFormat="1" ht="23.25" customHeight="1" x14ac:dyDescent="0.25">
      <c r="A823" s="57" t="s">
        <v>1693</v>
      </c>
      <c r="B823" s="58" t="s">
        <v>586</v>
      </c>
      <c r="C823" s="58" t="s">
        <v>587</v>
      </c>
      <c r="D823" s="58" t="s">
        <v>588</v>
      </c>
      <c r="E823" s="59" t="s">
        <v>1831</v>
      </c>
      <c r="F823" s="59" t="s">
        <v>17</v>
      </c>
      <c r="G823" s="87" t="s">
        <v>1693</v>
      </c>
      <c r="H823" s="60">
        <v>1</v>
      </c>
      <c r="I823" s="61">
        <v>6.55</v>
      </c>
      <c r="J823" s="59" t="s">
        <v>25</v>
      </c>
      <c r="K823" s="60">
        <v>34.5</v>
      </c>
      <c r="L823" s="60">
        <v>18.079999999999998</v>
      </c>
      <c r="M823" s="58" t="s">
        <v>26</v>
      </c>
      <c r="N823" s="62">
        <v>127</v>
      </c>
    </row>
    <row r="824" spans="1:14" s="56" customFormat="1" ht="23.25" customHeight="1" x14ac:dyDescent="0.25">
      <c r="A824" s="57" t="s">
        <v>1693</v>
      </c>
      <c r="B824" s="58" t="s">
        <v>589</v>
      </c>
      <c r="C824" s="58" t="s">
        <v>585</v>
      </c>
      <c r="D824" s="58" t="s">
        <v>590</v>
      </c>
      <c r="E824" s="59" t="s">
        <v>1831</v>
      </c>
      <c r="F824" s="59" t="s">
        <v>17</v>
      </c>
      <c r="G824" s="87" t="s">
        <v>1693</v>
      </c>
      <c r="H824" s="60">
        <v>1</v>
      </c>
      <c r="I824" s="61">
        <v>17.75</v>
      </c>
      <c r="J824" s="59" t="s">
        <v>25</v>
      </c>
      <c r="K824" s="60">
        <v>34.5</v>
      </c>
      <c r="L824" s="60">
        <v>12.5</v>
      </c>
      <c r="M824" s="58" t="s">
        <v>591</v>
      </c>
      <c r="N824" s="62" t="s">
        <v>592</v>
      </c>
    </row>
    <row r="825" spans="1:14" s="56" customFormat="1" ht="23.25" customHeight="1" x14ac:dyDescent="0.25">
      <c r="A825" s="66" t="s">
        <v>1693</v>
      </c>
      <c r="B825" s="58" t="s">
        <v>593</v>
      </c>
      <c r="C825" s="58" t="s">
        <v>562</v>
      </c>
      <c r="D825" s="58" t="s">
        <v>594</v>
      </c>
      <c r="E825" s="59" t="s">
        <v>1831</v>
      </c>
      <c r="F825" s="59" t="s">
        <v>17</v>
      </c>
      <c r="G825" s="87" t="s">
        <v>1693</v>
      </c>
      <c r="H825" s="60">
        <v>1</v>
      </c>
      <c r="I825" s="61">
        <v>41.36</v>
      </c>
      <c r="J825" s="59" t="s">
        <v>25</v>
      </c>
      <c r="K825" s="60">
        <v>34.5</v>
      </c>
      <c r="L825" s="60">
        <v>33.090000000000003</v>
      </c>
      <c r="M825" s="58" t="s">
        <v>26</v>
      </c>
      <c r="N825" s="62">
        <v>240</v>
      </c>
    </row>
    <row r="826" spans="1:14" s="56" customFormat="1" ht="23.25" customHeight="1" x14ac:dyDescent="0.25">
      <c r="A826" s="57" t="s">
        <v>1693</v>
      </c>
      <c r="B826" s="58" t="s">
        <v>595</v>
      </c>
      <c r="C826" s="58" t="s">
        <v>596</v>
      </c>
      <c r="D826" s="58" t="s">
        <v>597</v>
      </c>
      <c r="E826" s="59" t="s">
        <v>1831</v>
      </c>
      <c r="F826" s="59" t="s">
        <v>17</v>
      </c>
      <c r="G826" s="87" t="s">
        <v>1693</v>
      </c>
      <c r="H826" s="60">
        <v>1</v>
      </c>
      <c r="I826" s="61">
        <v>8.08</v>
      </c>
      <c r="J826" s="59" t="s">
        <v>25</v>
      </c>
      <c r="K826" s="60">
        <v>34.5</v>
      </c>
      <c r="L826" s="60">
        <v>13.76</v>
      </c>
      <c r="M826" s="58" t="s">
        <v>26</v>
      </c>
      <c r="N826" s="62" t="s">
        <v>598</v>
      </c>
    </row>
    <row r="827" spans="1:14" s="56" customFormat="1" ht="23.25" customHeight="1" x14ac:dyDescent="0.25">
      <c r="A827" s="57" t="s">
        <v>1693</v>
      </c>
      <c r="B827" s="58" t="s">
        <v>599</v>
      </c>
      <c r="C827" s="58" t="s">
        <v>600</v>
      </c>
      <c r="D827" s="58" t="s">
        <v>601</v>
      </c>
      <c r="E827" s="59" t="s">
        <v>1831</v>
      </c>
      <c r="F827" s="59" t="s">
        <v>17</v>
      </c>
      <c r="G827" s="87" t="s">
        <v>1693</v>
      </c>
      <c r="H827" s="60">
        <v>1</v>
      </c>
      <c r="I827" s="61">
        <v>4.95</v>
      </c>
      <c r="J827" s="59" t="s">
        <v>25</v>
      </c>
      <c r="K827" s="60">
        <v>33</v>
      </c>
      <c r="L827" s="60">
        <v>12.76</v>
      </c>
      <c r="M827" s="58" t="s">
        <v>26</v>
      </c>
      <c r="N827" s="62">
        <v>70</v>
      </c>
    </row>
    <row r="828" spans="1:14" s="56" customFormat="1" ht="23.25" customHeight="1" x14ac:dyDescent="0.25">
      <c r="A828" s="57" t="s">
        <v>1693</v>
      </c>
      <c r="B828" s="58" t="s">
        <v>602</v>
      </c>
      <c r="C828" s="58" t="s">
        <v>601</v>
      </c>
      <c r="D828" s="58" t="s">
        <v>603</v>
      </c>
      <c r="E828" s="59" t="s">
        <v>1831</v>
      </c>
      <c r="F828" s="59" t="s">
        <v>17</v>
      </c>
      <c r="G828" s="87" t="s">
        <v>1693</v>
      </c>
      <c r="H828" s="60">
        <v>1</v>
      </c>
      <c r="I828" s="61">
        <v>10.050000000000001</v>
      </c>
      <c r="J828" s="59" t="s">
        <v>25</v>
      </c>
      <c r="K828" s="60">
        <v>33</v>
      </c>
      <c r="L828" s="60">
        <v>12.76</v>
      </c>
      <c r="M828" s="58" t="s">
        <v>26</v>
      </c>
      <c r="N828" s="62">
        <v>70</v>
      </c>
    </row>
    <row r="829" spans="1:14" s="56" customFormat="1" ht="23.25" customHeight="1" x14ac:dyDescent="0.25">
      <c r="A829" s="57" t="s">
        <v>1693</v>
      </c>
      <c r="B829" s="58" t="s">
        <v>604</v>
      </c>
      <c r="C829" s="58" t="s">
        <v>603</v>
      </c>
      <c r="D829" s="58" t="s">
        <v>605</v>
      </c>
      <c r="E829" s="59" t="s">
        <v>1831</v>
      </c>
      <c r="F829" s="59" t="s">
        <v>17</v>
      </c>
      <c r="G829" s="87" t="s">
        <v>1693</v>
      </c>
      <c r="H829" s="60">
        <v>1</v>
      </c>
      <c r="I829" s="61">
        <v>20.9</v>
      </c>
      <c r="J829" s="59" t="s">
        <v>25</v>
      </c>
      <c r="K829" s="60">
        <v>33</v>
      </c>
      <c r="L829" s="60">
        <v>12.76</v>
      </c>
      <c r="M829" s="58" t="s">
        <v>26</v>
      </c>
      <c r="N829" s="62">
        <v>70</v>
      </c>
    </row>
    <row r="830" spans="1:14" s="56" customFormat="1" ht="23.25" customHeight="1" x14ac:dyDescent="0.25">
      <c r="A830" s="57" t="s">
        <v>1693</v>
      </c>
      <c r="B830" s="58" t="s">
        <v>1694</v>
      </c>
      <c r="C830" s="58" t="s">
        <v>59</v>
      </c>
      <c r="D830" s="58" t="s">
        <v>1695</v>
      </c>
      <c r="E830" s="59" t="s">
        <v>1831</v>
      </c>
      <c r="F830" s="59" t="s">
        <v>17</v>
      </c>
      <c r="G830" s="87" t="s">
        <v>1693</v>
      </c>
      <c r="H830" s="60">
        <v>1</v>
      </c>
      <c r="I830" s="61">
        <v>20.100000000000001</v>
      </c>
      <c r="J830" s="59" t="s">
        <v>25</v>
      </c>
      <c r="K830" s="60">
        <v>60</v>
      </c>
      <c r="L830" s="60">
        <v>34.07</v>
      </c>
      <c r="M830" s="58"/>
      <c r="N830" s="62"/>
    </row>
    <row r="831" spans="1:14" s="56" customFormat="1" ht="23.25" customHeight="1" x14ac:dyDescent="0.25">
      <c r="A831" s="66" t="s">
        <v>1693</v>
      </c>
      <c r="B831" s="58" t="s">
        <v>606</v>
      </c>
      <c r="C831" s="58" t="s">
        <v>607</v>
      </c>
      <c r="D831" s="58" t="s">
        <v>608</v>
      </c>
      <c r="E831" s="59" t="s">
        <v>1831</v>
      </c>
      <c r="F831" s="59" t="s">
        <v>17</v>
      </c>
      <c r="G831" s="87" t="s">
        <v>1693</v>
      </c>
      <c r="H831" s="60">
        <v>2</v>
      </c>
      <c r="I831" s="61">
        <v>16.68</v>
      </c>
      <c r="J831" s="59" t="s">
        <v>25</v>
      </c>
      <c r="K831" s="60">
        <v>60</v>
      </c>
      <c r="L831" s="60">
        <v>53.91</v>
      </c>
      <c r="M831" s="58" t="s">
        <v>26</v>
      </c>
      <c r="N831" s="62">
        <v>283</v>
      </c>
    </row>
    <row r="832" spans="1:14" s="56" customFormat="1" ht="23.25" customHeight="1" x14ac:dyDescent="0.25">
      <c r="A832" s="57" t="s">
        <v>1693</v>
      </c>
      <c r="B832" s="58" t="s">
        <v>609</v>
      </c>
      <c r="C832" s="58" t="s">
        <v>610</v>
      </c>
      <c r="D832" s="58" t="s">
        <v>611</v>
      </c>
      <c r="E832" s="59" t="s">
        <v>1831</v>
      </c>
      <c r="F832" s="59" t="s">
        <v>17</v>
      </c>
      <c r="G832" s="87" t="s">
        <v>1693</v>
      </c>
      <c r="H832" s="60">
        <v>2</v>
      </c>
      <c r="I832" s="61">
        <v>39.36</v>
      </c>
      <c r="J832" s="59" t="s">
        <v>25</v>
      </c>
      <c r="K832" s="60">
        <v>60</v>
      </c>
      <c r="L832" s="60">
        <v>53.91</v>
      </c>
      <c r="M832" s="58" t="s">
        <v>26</v>
      </c>
      <c r="N832" s="62">
        <v>283</v>
      </c>
    </row>
    <row r="833" spans="1:14" s="56" customFormat="1" ht="23.25" customHeight="1" x14ac:dyDescent="0.25">
      <c r="A833" s="57" t="s">
        <v>1693</v>
      </c>
      <c r="B833" s="58" t="s">
        <v>612</v>
      </c>
      <c r="C833" s="58" t="s">
        <v>611</v>
      </c>
      <c r="D833" s="58" t="s">
        <v>59</v>
      </c>
      <c r="E833" s="59" t="s">
        <v>1831</v>
      </c>
      <c r="F833" s="59" t="s">
        <v>17</v>
      </c>
      <c r="G833" s="87" t="s">
        <v>1693</v>
      </c>
      <c r="H833" s="60">
        <v>2</v>
      </c>
      <c r="I833" s="61">
        <v>38.409999999999997</v>
      </c>
      <c r="J833" s="59" t="s">
        <v>25</v>
      </c>
      <c r="K833" s="60">
        <v>60</v>
      </c>
      <c r="L833" s="60">
        <v>53.91</v>
      </c>
      <c r="M833" s="58" t="s">
        <v>26</v>
      </c>
      <c r="N833" s="62">
        <v>283</v>
      </c>
    </row>
    <row r="834" spans="1:14" s="56" customFormat="1" ht="23.25" customHeight="1" x14ac:dyDescent="0.25">
      <c r="A834" s="57" t="s">
        <v>1693</v>
      </c>
      <c r="B834" s="58" t="s">
        <v>613</v>
      </c>
      <c r="C834" s="58" t="s">
        <v>607</v>
      </c>
      <c r="D834" s="58" t="s">
        <v>59</v>
      </c>
      <c r="E834" s="59" t="s">
        <v>1831</v>
      </c>
      <c r="F834" s="59" t="s">
        <v>17</v>
      </c>
      <c r="G834" s="87" t="s">
        <v>1693</v>
      </c>
      <c r="H834" s="60">
        <v>2</v>
      </c>
      <c r="I834" s="61">
        <v>94.2</v>
      </c>
      <c r="J834" s="59" t="s">
        <v>25</v>
      </c>
      <c r="K834" s="60">
        <v>60</v>
      </c>
      <c r="L834" s="60">
        <v>47.01</v>
      </c>
      <c r="M834" s="58" t="s">
        <v>26</v>
      </c>
      <c r="N834" s="62">
        <v>240</v>
      </c>
    </row>
    <row r="835" spans="1:14" s="56" customFormat="1" ht="23.25" customHeight="1" x14ac:dyDescent="0.25">
      <c r="A835" s="66" t="s">
        <v>1693</v>
      </c>
      <c r="B835" s="58" t="s">
        <v>614</v>
      </c>
      <c r="C835" s="58" t="s">
        <v>307</v>
      </c>
      <c r="D835" s="58" t="s">
        <v>1695</v>
      </c>
      <c r="E835" s="59" t="s">
        <v>1831</v>
      </c>
      <c r="F835" s="59" t="s">
        <v>17</v>
      </c>
      <c r="G835" s="87" t="s">
        <v>1693</v>
      </c>
      <c r="H835" s="60">
        <v>1</v>
      </c>
      <c r="I835" s="61">
        <v>17.600000000000001</v>
      </c>
      <c r="J835" s="59" t="s">
        <v>25</v>
      </c>
      <c r="K835" s="60">
        <v>60</v>
      </c>
      <c r="L835" s="60">
        <v>34.07</v>
      </c>
      <c r="M835" s="58"/>
      <c r="N835" s="62"/>
    </row>
    <row r="836" spans="1:14" s="56" customFormat="1" ht="23.25" customHeight="1" x14ac:dyDescent="0.25">
      <c r="A836" s="66" t="s">
        <v>1693</v>
      </c>
      <c r="B836" s="58" t="s">
        <v>615</v>
      </c>
      <c r="C836" s="58" t="s">
        <v>59</v>
      </c>
      <c r="D836" s="58" t="s">
        <v>616</v>
      </c>
      <c r="E836" s="59" t="s">
        <v>1831</v>
      </c>
      <c r="F836" s="59" t="s">
        <v>17</v>
      </c>
      <c r="G836" s="87" t="s">
        <v>1693</v>
      </c>
      <c r="H836" s="60">
        <v>1</v>
      </c>
      <c r="I836" s="61">
        <v>45.37</v>
      </c>
      <c r="J836" s="59" t="s">
        <v>25</v>
      </c>
      <c r="K836" s="60">
        <v>60</v>
      </c>
      <c r="L836" s="60">
        <v>33.57</v>
      </c>
      <c r="M836" s="58" t="s">
        <v>26</v>
      </c>
      <c r="N836" s="62">
        <v>120</v>
      </c>
    </row>
    <row r="837" spans="1:14" s="56" customFormat="1" ht="23.25" customHeight="1" x14ac:dyDescent="0.25">
      <c r="A837" s="66" t="s">
        <v>1693</v>
      </c>
      <c r="B837" s="58" t="s">
        <v>617</v>
      </c>
      <c r="C837" s="58" t="s">
        <v>1333</v>
      </c>
      <c r="D837" s="58" t="s">
        <v>616</v>
      </c>
      <c r="E837" s="59" t="s">
        <v>1831</v>
      </c>
      <c r="F837" s="59" t="s">
        <v>44</v>
      </c>
      <c r="G837" s="87" t="s">
        <v>1693</v>
      </c>
      <c r="H837" s="60">
        <v>1</v>
      </c>
      <c r="I837" s="61">
        <v>19.899999999999999</v>
      </c>
      <c r="J837" s="59" t="s">
        <v>25</v>
      </c>
      <c r="K837" s="60">
        <v>60</v>
      </c>
      <c r="L837" s="60">
        <v>33.57</v>
      </c>
      <c r="M837" s="58" t="s">
        <v>26</v>
      </c>
      <c r="N837" s="62">
        <v>120</v>
      </c>
    </row>
    <row r="838" spans="1:14" s="56" customFormat="1" ht="23.25" customHeight="1" x14ac:dyDescent="0.25">
      <c r="A838" s="57" t="s">
        <v>1693</v>
      </c>
      <c r="B838" s="58" t="s">
        <v>619</v>
      </c>
      <c r="C838" s="58" t="s">
        <v>59</v>
      </c>
      <c r="D838" s="58" t="s">
        <v>620</v>
      </c>
      <c r="E838" s="59" t="s">
        <v>1831</v>
      </c>
      <c r="F838" s="59" t="s">
        <v>17</v>
      </c>
      <c r="G838" s="88" t="s">
        <v>1693</v>
      </c>
      <c r="H838" s="60">
        <v>1</v>
      </c>
      <c r="I838" s="61">
        <v>59.45</v>
      </c>
      <c r="J838" s="59" t="s">
        <v>25</v>
      </c>
      <c r="K838" s="60">
        <v>60</v>
      </c>
      <c r="L838" s="60">
        <v>34.270000000000003</v>
      </c>
      <c r="M838" s="58" t="s">
        <v>26</v>
      </c>
      <c r="N838" s="62">
        <v>120</v>
      </c>
    </row>
    <row r="839" spans="1:14" s="56" customFormat="1" ht="23.25" customHeight="1" x14ac:dyDescent="0.25">
      <c r="A839" s="66" t="s">
        <v>1693</v>
      </c>
      <c r="B839" s="58" t="s">
        <v>1334</v>
      </c>
      <c r="C839" s="58" t="s">
        <v>1333</v>
      </c>
      <c r="D839" s="58" t="s">
        <v>618</v>
      </c>
      <c r="E839" s="59" t="s">
        <v>1831</v>
      </c>
      <c r="F839" s="59" t="s">
        <v>44</v>
      </c>
      <c r="G839" s="87" t="s">
        <v>1693</v>
      </c>
      <c r="H839" s="60">
        <v>1</v>
      </c>
      <c r="I839" s="61">
        <v>13.6</v>
      </c>
      <c r="J839" s="59" t="s">
        <v>25</v>
      </c>
      <c r="K839" s="60">
        <v>60</v>
      </c>
      <c r="L839" s="60"/>
      <c r="M839" s="58"/>
      <c r="N839" s="62"/>
    </row>
    <row r="840" spans="1:14" s="56" customFormat="1" ht="23.25" customHeight="1" x14ac:dyDescent="0.25">
      <c r="A840" s="66" t="s">
        <v>1693</v>
      </c>
      <c r="B840" s="58" t="s">
        <v>1029</v>
      </c>
      <c r="C840" s="58" t="s">
        <v>1030</v>
      </c>
      <c r="D840" s="58" t="s">
        <v>1031</v>
      </c>
      <c r="E840" s="59" t="s">
        <v>1831</v>
      </c>
      <c r="F840" s="59" t="s">
        <v>44</v>
      </c>
      <c r="G840" s="87" t="s">
        <v>1693</v>
      </c>
      <c r="H840" s="60">
        <v>1</v>
      </c>
      <c r="I840" s="61">
        <v>13.6</v>
      </c>
      <c r="J840" s="59" t="s">
        <v>25</v>
      </c>
      <c r="K840" s="60">
        <v>60</v>
      </c>
      <c r="L840" s="60"/>
      <c r="M840" s="58"/>
      <c r="N840" s="62"/>
    </row>
    <row r="841" spans="1:14" s="56" customFormat="1" ht="23.25" customHeight="1" x14ac:dyDescent="0.25">
      <c r="A841" s="66" t="s">
        <v>1693</v>
      </c>
      <c r="B841" s="58" t="s">
        <v>621</v>
      </c>
      <c r="C841" s="58" t="s">
        <v>622</v>
      </c>
      <c r="D841" s="58" t="s">
        <v>623</v>
      </c>
      <c r="E841" s="59" t="s">
        <v>1831</v>
      </c>
      <c r="F841" s="59" t="s">
        <v>17</v>
      </c>
      <c r="G841" s="87" t="s">
        <v>1693</v>
      </c>
      <c r="H841" s="60">
        <v>2</v>
      </c>
      <c r="I841" s="61">
        <v>30.44</v>
      </c>
      <c r="J841" s="59" t="s">
        <v>25</v>
      </c>
      <c r="K841" s="60">
        <v>60</v>
      </c>
      <c r="L841" s="60">
        <v>47.01</v>
      </c>
      <c r="M841" s="58" t="s">
        <v>26</v>
      </c>
      <c r="N841" s="62">
        <v>240</v>
      </c>
    </row>
    <row r="842" spans="1:14" s="56" customFormat="1" ht="23.25" customHeight="1" x14ac:dyDescent="0.25">
      <c r="A842" s="66" t="s">
        <v>1693</v>
      </c>
      <c r="B842" s="58" t="s">
        <v>625</v>
      </c>
      <c r="C842" s="58" t="s">
        <v>622</v>
      </c>
      <c r="D842" s="58" t="s">
        <v>626</v>
      </c>
      <c r="E842" s="59" t="s">
        <v>1831</v>
      </c>
      <c r="F842" s="59" t="s">
        <v>17</v>
      </c>
      <c r="G842" s="87" t="s">
        <v>1693</v>
      </c>
      <c r="H842" s="60">
        <v>1</v>
      </c>
      <c r="I842" s="61">
        <v>18.12</v>
      </c>
      <c r="J842" s="59" t="s">
        <v>25</v>
      </c>
      <c r="K842" s="60">
        <v>60</v>
      </c>
      <c r="L842" s="60">
        <v>30.03</v>
      </c>
      <c r="M842" s="58" t="s">
        <v>26</v>
      </c>
      <c r="N842" s="62">
        <v>120</v>
      </c>
    </row>
    <row r="843" spans="1:14" s="56" customFormat="1" ht="23.25" customHeight="1" x14ac:dyDescent="0.25">
      <c r="A843" s="57" t="s">
        <v>1693</v>
      </c>
      <c r="B843" s="58" t="s">
        <v>627</v>
      </c>
      <c r="C843" s="58" t="s">
        <v>467</v>
      </c>
      <c r="D843" s="58" t="s">
        <v>628</v>
      </c>
      <c r="E843" s="59" t="s">
        <v>1831</v>
      </c>
      <c r="F843" s="59" t="s">
        <v>17</v>
      </c>
      <c r="G843" s="88" t="s">
        <v>1693</v>
      </c>
      <c r="H843" s="60">
        <v>1</v>
      </c>
      <c r="I843" s="61">
        <v>80.8</v>
      </c>
      <c r="J843" s="59" t="s">
        <v>25</v>
      </c>
      <c r="K843" s="60">
        <v>66</v>
      </c>
      <c r="L843" s="60">
        <v>31.87</v>
      </c>
      <c r="M843" s="58" t="s">
        <v>26</v>
      </c>
      <c r="N843" s="62">
        <v>127</v>
      </c>
    </row>
    <row r="844" spans="1:14" s="56" customFormat="1" ht="23.25" customHeight="1" x14ac:dyDescent="0.25">
      <c r="A844" s="57" t="s">
        <v>1693</v>
      </c>
      <c r="B844" s="58" t="s">
        <v>624</v>
      </c>
      <c r="C844" s="58" t="s">
        <v>622</v>
      </c>
      <c r="D844" s="58" t="s">
        <v>623</v>
      </c>
      <c r="E844" s="59" t="s">
        <v>1831</v>
      </c>
      <c r="F844" s="59" t="s">
        <v>17</v>
      </c>
      <c r="G844" s="87" t="s">
        <v>1693</v>
      </c>
      <c r="H844" s="60">
        <v>2</v>
      </c>
      <c r="I844" s="61">
        <v>30.44</v>
      </c>
      <c r="J844" s="59" t="s">
        <v>25</v>
      </c>
      <c r="K844" s="60">
        <v>60</v>
      </c>
      <c r="L844" s="60">
        <v>47.01</v>
      </c>
      <c r="M844" s="58" t="s">
        <v>26</v>
      </c>
      <c r="N844" s="62">
        <v>240</v>
      </c>
    </row>
    <row r="845" spans="1:14" s="56" customFormat="1" ht="23.25" customHeight="1" x14ac:dyDescent="0.25">
      <c r="A845" s="57" t="s">
        <v>1693</v>
      </c>
      <c r="B845" s="58" t="s">
        <v>629</v>
      </c>
      <c r="C845" s="58" t="s">
        <v>628</v>
      </c>
      <c r="D845" s="58" t="s">
        <v>630</v>
      </c>
      <c r="E845" s="59" t="s">
        <v>1831</v>
      </c>
      <c r="F845" s="59" t="s">
        <v>17</v>
      </c>
      <c r="G845" s="87" t="s">
        <v>1693</v>
      </c>
      <c r="H845" s="60">
        <v>1</v>
      </c>
      <c r="I845" s="61">
        <v>4.2</v>
      </c>
      <c r="J845" s="59" t="s">
        <v>25</v>
      </c>
      <c r="K845" s="60">
        <v>66</v>
      </c>
      <c r="L845" s="60">
        <v>31.87</v>
      </c>
      <c r="M845" s="58" t="s">
        <v>26</v>
      </c>
      <c r="N845" s="62">
        <v>127</v>
      </c>
    </row>
    <row r="846" spans="1:14" s="56" customFormat="1" ht="23.25" customHeight="1" x14ac:dyDescent="0.25">
      <c r="A846" s="57" t="s">
        <v>1693</v>
      </c>
      <c r="B846" s="58" t="s">
        <v>631</v>
      </c>
      <c r="C846" s="58" t="s">
        <v>397</v>
      </c>
      <c r="D846" s="58" t="s">
        <v>172</v>
      </c>
      <c r="E846" s="59" t="s">
        <v>1831</v>
      </c>
      <c r="F846" s="59" t="s">
        <v>17</v>
      </c>
      <c r="G846" s="87" t="s">
        <v>1693</v>
      </c>
      <c r="H846" s="60">
        <v>1</v>
      </c>
      <c r="I846" s="61">
        <v>14.4</v>
      </c>
      <c r="J846" s="59" t="s">
        <v>25</v>
      </c>
      <c r="K846" s="60">
        <v>66</v>
      </c>
      <c r="L846" s="60">
        <v>35.869999999999997</v>
      </c>
      <c r="M846" s="58" t="s">
        <v>26</v>
      </c>
      <c r="N846" s="62">
        <v>120</v>
      </c>
    </row>
    <row r="847" spans="1:14" s="56" customFormat="1" ht="23.25" customHeight="1" x14ac:dyDescent="0.25">
      <c r="A847" s="57" t="s">
        <v>1693</v>
      </c>
      <c r="B847" s="58" t="s">
        <v>634</v>
      </c>
      <c r="C847" s="58" t="s">
        <v>635</v>
      </c>
      <c r="D847" s="58" t="s">
        <v>636</v>
      </c>
      <c r="E847" s="59" t="s">
        <v>1831</v>
      </c>
      <c r="F847" s="59" t="s">
        <v>17</v>
      </c>
      <c r="G847" s="87" t="s">
        <v>1693</v>
      </c>
      <c r="H847" s="60">
        <v>1</v>
      </c>
      <c r="I847" s="61">
        <v>32.4</v>
      </c>
      <c r="J847" s="59" t="s">
        <v>25</v>
      </c>
      <c r="K847" s="60">
        <v>66</v>
      </c>
      <c r="L847" s="60">
        <v>20.149999999999999</v>
      </c>
      <c r="M847" s="58" t="s">
        <v>26</v>
      </c>
      <c r="N847" s="62">
        <v>79</v>
      </c>
    </row>
    <row r="848" spans="1:14" s="56" customFormat="1" ht="23.25" customHeight="1" x14ac:dyDescent="0.25">
      <c r="A848" s="57" t="s">
        <v>1693</v>
      </c>
      <c r="B848" s="58" t="s">
        <v>637</v>
      </c>
      <c r="C848" s="58" t="s">
        <v>638</v>
      </c>
      <c r="D848" s="58" t="s">
        <v>639</v>
      </c>
      <c r="E848" s="59" t="s">
        <v>1831</v>
      </c>
      <c r="F848" s="59" t="s">
        <v>17</v>
      </c>
      <c r="G848" s="87" t="s">
        <v>1693</v>
      </c>
      <c r="H848" s="60">
        <v>1</v>
      </c>
      <c r="I848" s="61">
        <v>30</v>
      </c>
      <c r="J848" s="59" t="s">
        <v>25</v>
      </c>
      <c r="K848" s="60">
        <v>66</v>
      </c>
      <c r="L848" s="60">
        <v>20.149999999999999</v>
      </c>
      <c r="M848" s="58" t="s">
        <v>26</v>
      </c>
      <c r="N848" s="62">
        <v>79</v>
      </c>
    </row>
    <row r="849" spans="1:14" s="56" customFormat="1" ht="23.25" customHeight="1" x14ac:dyDescent="0.25">
      <c r="A849" s="57" t="s">
        <v>1693</v>
      </c>
      <c r="B849" s="58" t="s">
        <v>640</v>
      </c>
      <c r="C849" s="58" t="s">
        <v>397</v>
      </c>
      <c r="D849" s="58" t="s">
        <v>641</v>
      </c>
      <c r="E849" s="59" t="s">
        <v>1831</v>
      </c>
      <c r="F849" s="59" t="s">
        <v>17</v>
      </c>
      <c r="G849" s="87" t="s">
        <v>1693</v>
      </c>
      <c r="H849" s="60">
        <v>1</v>
      </c>
      <c r="I849" s="61">
        <v>22.6</v>
      </c>
      <c r="J849" s="59" t="s">
        <v>25</v>
      </c>
      <c r="K849" s="60">
        <v>66</v>
      </c>
      <c r="L849" s="60">
        <v>16.12</v>
      </c>
      <c r="M849" s="58" t="s">
        <v>26</v>
      </c>
      <c r="N849" s="62">
        <v>70</v>
      </c>
    </row>
    <row r="850" spans="1:14" s="56" customFormat="1" ht="23.25" customHeight="1" x14ac:dyDescent="0.25">
      <c r="A850" s="57" t="s">
        <v>1693</v>
      </c>
      <c r="B850" s="58" t="s">
        <v>642</v>
      </c>
      <c r="C850" s="58" t="s">
        <v>641</v>
      </c>
      <c r="D850" s="58" t="s">
        <v>643</v>
      </c>
      <c r="E850" s="59" t="s">
        <v>1831</v>
      </c>
      <c r="F850" s="59" t="s">
        <v>17</v>
      </c>
      <c r="G850" s="87" t="s">
        <v>1693</v>
      </c>
      <c r="H850" s="60">
        <v>1</v>
      </c>
      <c r="I850" s="61">
        <v>57.3</v>
      </c>
      <c r="J850" s="59" t="s">
        <v>25</v>
      </c>
      <c r="K850" s="60">
        <v>66</v>
      </c>
      <c r="L850" s="60">
        <v>31.87</v>
      </c>
      <c r="M850" s="58" t="s">
        <v>26</v>
      </c>
      <c r="N850" s="62">
        <v>120</v>
      </c>
    </row>
    <row r="851" spans="1:14" s="56" customFormat="1" ht="23.25" customHeight="1" x14ac:dyDescent="0.25">
      <c r="A851" s="66" t="s">
        <v>1693</v>
      </c>
      <c r="B851" s="58" t="s">
        <v>644</v>
      </c>
      <c r="C851" s="58" t="s">
        <v>635</v>
      </c>
      <c r="D851" s="58" t="s">
        <v>638</v>
      </c>
      <c r="E851" s="59" t="s">
        <v>1831</v>
      </c>
      <c r="F851" s="59" t="s">
        <v>17</v>
      </c>
      <c r="G851" s="87" t="s">
        <v>1693</v>
      </c>
      <c r="H851" s="60">
        <v>1</v>
      </c>
      <c r="I851" s="61">
        <v>62</v>
      </c>
      <c r="J851" s="59" t="s">
        <v>25</v>
      </c>
      <c r="K851" s="60">
        <v>66</v>
      </c>
      <c r="L851" s="60">
        <v>35.950000000000003</v>
      </c>
      <c r="M851" s="58" t="s">
        <v>26</v>
      </c>
      <c r="N851" s="62">
        <v>120</v>
      </c>
    </row>
    <row r="852" spans="1:14" s="56" customFormat="1" ht="23.25" customHeight="1" x14ac:dyDescent="0.25">
      <c r="A852" s="66" t="s">
        <v>1693</v>
      </c>
      <c r="B852" s="58" t="s">
        <v>645</v>
      </c>
      <c r="C852" s="58" t="s">
        <v>571</v>
      </c>
      <c r="D852" s="58" t="s">
        <v>646</v>
      </c>
      <c r="E852" s="59" t="s">
        <v>1831</v>
      </c>
      <c r="F852" s="59" t="s">
        <v>44</v>
      </c>
      <c r="G852" s="87" t="s">
        <v>1693</v>
      </c>
      <c r="H852" s="60">
        <v>1</v>
      </c>
      <c r="I852" s="61">
        <v>35.15</v>
      </c>
      <c r="J852" s="59" t="s">
        <v>25</v>
      </c>
      <c r="K852" s="60">
        <v>60</v>
      </c>
      <c r="L852" s="60">
        <v>38.869999999999997</v>
      </c>
      <c r="M852" s="58" t="s">
        <v>26</v>
      </c>
      <c r="N852" s="62">
        <v>120</v>
      </c>
    </row>
    <row r="853" spans="1:14" s="56" customFormat="1" ht="23.25" customHeight="1" x14ac:dyDescent="0.25">
      <c r="A853" s="57" t="s">
        <v>1693</v>
      </c>
      <c r="B853" s="58" t="s">
        <v>632</v>
      </c>
      <c r="C853" s="58" t="s">
        <v>172</v>
      </c>
      <c r="D853" s="58" t="s">
        <v>633</v>
      </c>
      <c r="E853" s="59" t="s">
        <v>1831</v>
      </c>
      <c r="F853" s="59" t="s">
        <v>17</v>
      </c>
      <c r="G853" s="87" t="s">
        <v>1693</v>
      </c>
      <c r="H853" s="60">
        <v>1</v>
      </c>
      <c r="I853" s="61">
        <v>19.47</v>
      </c>
      <c r="J853" s="59" t="s">
        <v>25</v>
      </c>
      <c r="K853" s="60">
        <v>66</v>
      </c>
      <c r="L853" s="60">
        <v>35.869999999999997</v>
      </c>
      <c r="M853" s="58" t="s">
        <v>26</v>
      </c>
      <c r="N853" s="62">
        <v>120</v>
      </c>
    </row>
    <row r="854" spans="1:14" s="56" customFormat="1" ht="23.25" customHeight="1" x14ac:dyDescent="0.25">
      <c r="A854" s="57" t="s">
        <v>1693</v>
      </c>
      <c r="B854" s="58" t="s">
        <v>651</v>
      </c>
      <c r="C854" s="58" t="s">
        <v>646</v>
      </c>
      <c r="D854" s="58" t="s">
        <v>652</v>
      </c>
      <c r="E854" s="59" t="s">
        <v>1831</v>
      </c>
      <c r="F854" s="59" t="s">
        <v>44</v>
      </c>
      <c r="G854" s="87" t="s">
        <v>1693</v>
      </c>
      <c r="H854" s="60">
        <v>1</v>
      </c>
      <c r="I854" s="61">
        <v>76.44</v>
      </c>
      <c r="J854" s="59" t="s">
        <v>25</v>
      </c>
      <c r="K854" s="60">
        <v>60</v>
      </c>
      <c r="L854" s="60">
        <v>38.869999999999997</v>
      </c>
      <c r="M854" s="58" t="s">
        <v>26</v>
      </c>
      <c r="N854" s="62">
        <v>120</v>
      </c>
    </row>
    <row r="855" spans="1:14" s="56" customFormat="1" ht="23.25" customHeight="1" x14ac:dyDescent="0.25">
      <c r="A855" s="57" t="s">
        <v>1693</v>
      </c>
      <c r="B855" s="58" t="s">
        <v>656</v>
      </c>
      <c r="C855" s="58" t="s">
        <v>657</v>
      </c>
      <c r="D855" s="58" t="s">
        <v>638</v>
      </c>
      <c r="E855" s="59" t="s">
        <v>1831</v>
      </c>
      <c r="F855" s="59" t="s">
        <v>44</v>
      </c>
      <c r="G855" s="87" t="s">
        <v>1693</v>
      </c>
      <c r="H855" s="60">
        <v>1</v>
      </c>
      <c r="I855" s="61">
        <v>6.44</v>
      </c>
      <c r="J855" s="59" t="s">
        <v>25</v>
      </c>
      <c r="K855" s="60">
        <v>66</v>
      </c>
      <c r="L855" s="60">
        <v>62</v>
      </c>
      <c r="M855" s="58" t="s">
        <v>26</v>
      </c>
      <c r="N855" s="62">
        <v>240</v>
      </c>
    </row>
    <row r="856" spans="1:14" s="56" customFormat="1" ht="23.25" customHeight="1" x14ac:dyDescent="0.25">
      <c r="A856" s="57" t="s">
        <v>1693</v>
      </c>
      <c r="B856" s="58" t="s">
        <v>647</v>
      </c>
      <c r="C856" s="58" t="s">
        <v>564</v>
      </c>
      <c r="D856" s="58" t="s">
        <v>648</v>
      </c>
      <c r="E856" s="59" t="s">
        <v>1831</v>
      </c>
      <c r="F856" s="59" t="s">
        <v>44</v>
      </c>
      <c r="G856" s="87" t="s">
        <v>1693</v>
      </c>
      <c r="H856" s="60">
        <v>1</v>
      </c>
      <c r="I856" s="61">
        <v>46.76</v>
      </c>
      <c r="J856" s="59" t="s">
        <v>25</v>
      </c>
      <c r="K856" s="60">
        <v>60</v>
      </c>
      <c r="L856" s="60">
        <v>58.13</v>
      </c>
      <c r="M856" s="58" t="s">
        <v>26</v>
      </c>
      <c r="N856" s="62">
        <v>240</v>
      </c>
    </row>
    <row r="857" spans="1:14" s="56" customFormat="1" ht="23.25" customHeight="1" x14ac:dyDescent="0.25">
      <c r="A857" s="57" t="s">
        <v>1693</v>
      </c>
      <c r="B857" s="58" t="s">
        <v>653</v>
      </c>
      <c r="C857" s="58" t="s">
        <v>654</v>
      </c>
      <c r="D857" s="58" t="s">
        <v>655</v>
      </c>
      <c r="E857" s="59" t="s">
        <v>1831</v>
      </c>
      <c r="F857" s="59" t="s">
        <v>44</v>
      </c>
      <c r="G857" s="87" t="s">
        <v>1693</v>
      </c>
      <c r="H857" s="60">
        <v>1</v>
      </c>
      <c r="I857" s="61">
        <v>22.343</v>
      </c>
      <c r="J857" s="59" t="s">
        <v>25</v>
      </c>
      <c r="K857" s="60">
        <v>60</v>
      </c>
      <c r="L857" s="60">
        <v>35</v>
      </c>
      <c r="M857" s="58" t="s">
        <v>26</v>
      </c>
      <c r="N857" s="62">
        <v>120</v>
      </c>
    </row>
    <row r="858" spans="1:14" s="56" customFormat="1" ht="23.25" customHeight="1" x14ac:dyDescent="0.25">
      <c r="A858" s="57" t="s">
        <v>1554</v>
      </c>
      <c r="B858" s="58" t="s">
        <v>1245</v>
      </c>
      <c r="C858" s="58" t="s">
        <v>23</v>
      </c>
      <c r="D858" s="58" t="s">
        <v>660</v>
      </c>
      <c r="E858" s="59" t="s">
        <v>1831</v>
      </c>
      <c r="F858" s="59" t="s">
        <v>44</v>
      </c>
      <c r="G858" s="87" t="s">
        <v>2289</v>
      </c>
      <c r="H858" s="60">
        <v>1</v>
      </c>
      <c r="I858" s="61">
        <v>2.8000000000000001E-2</v>
      </c>
      <c r="J858" s="59" t="s">
        <v>17</v>
      </c>
      <c r="K858" s="60">
        <v>245</v>
      </c>
      <c r="L858" s="60"/>
      <c r="M858" s="58" t="s">
        <v>2131</v>
      </c>
      <c r="N858" s="62">
        <v>1200</v>
      </c>
    </row>
    <row r="859" spans="1:14" s="56" customFormat="1" ht="23.25" customHeight="1" x14ac:dyDescent="0.25">
      <c r="A859" s="57" t="s">
        <v>1554</v>
      </c>
      <c r="B859" s="58" t="s">
        <v>1245</v>
      </c>
      <c r="C859" s="58" t="s">
        <v>23</v>
      </c>
      <c r="D859" s="58" t="s">
        <v>660</v>
      </c>
      <c r="E859" s="59" t="s">
        <v>1831</v>
      </c>
      <c r="F859" s="59" t="s">
        <v>44</v>
      </c>
      <c r="G859" s="87" t="s">
        <v>2289</v>
      </c>
      <c r="H859" s="60">
        <v>1</v>
      </c>
      <c r="I859" s="61">
        <v>0.53600000000000003</v>
      </c>
      <c r="J859" s="59" t="s">
        <v>25</v>
      </c>
      <c r="K859" s="60">
        <v>245</v>
      </c>
      <c r="L859" s="60"/>
      <c r="M859" s="58" t="s">
        <v>26</v>
      </c>
      <c r="N859" s="62">
        <v>500</v>
      </c>
    </row>
    <row r="860" spans="1:14" s="56" customFormat="1" ht="23.25" customHeight="1" x14ac:dyDescent="0.25">
      <c r="A860" s="57" t="s">
        <v>1554</v>
      </c>
      <c r="B860" s="58" t="s">
        <v>2132</v>
      </c>
      <c r="C860" s="58" t="s">
        <v>1811</v>
      </c>
      <c r="D860" s="58" t="s">
        <v>35</v>
      </c>
      <c r="E860" s="59" t="s">
        <v>1831</v>
      </c>
      <c r="F860" s="59" t="s">
        <v>44</v>
      </c>
      <c r="G860" s="87" t="s">
        <v>2289</v>
      </c>
      <c r="H860" s="60">
        <v>1</v>
      </c>
      <c r="I860" s="61">
        <v>8.702</v>
      </c>
      <c r="J860" s="59" t="s">
        <v>17</v>
      </c>
      <c r="K860" s="60">
        <v>245</v>
      </c>
      <c r="L860" s="60" t="s">
        <v>2133</v>
      </c>
      <c r="M860" s="58" t="s">
        <v>2131</v>
      </c>
      <c r="N860" s="62">
        <v>2000</v>
      </c>
    </row>
    <row r="861" spans="1:14" s="56" customFormat="1" ht="23.25" customHeight="1" x14ac:dyDescent="0.25">
      <c r="A861" s="57" t="s">
        <v>1554</v>
      </c>
      <c r="B861" s="58" t="s">
        <v>2134</v>
      </c>
      <c r="C861" s="58" t="s">
        <v>658</v>
      </c>
      <c r="D861" s="58" t="s">
        <v>35</v>
      </c>
      <c r="E861" s="59" t="s">
        <v>1831</v>
      </c>
      <c r="F861" s="59" t="s">
        <v>17</v>
      </c>
      <c r="G861" s="87" t="s">
        <v>2289</v>
      </c>
      <c r="H861" s="60">
        <v>1</v>
      </c>
      <c r="I861" s="61">
        <v>9.7799999999999994</v>
      </c>
      <c r="J861" s="59" t="s">
        <v>25</v>
      </c>
      <c r="K861" s="60">
        <v>245</v>
      </c>
      <c r="L861" s="60" t="s">
        <v>2133</v>
      </c>
      <c r="M861" s="58" t="s">
        <v>26</v>
      </c>
      <c r="N861" s="62">
        <v>500</v>
      </c>
    </row>
    <row r="862" spans="1:14" s="56" customFormat="1" ht="23.25" customHeight="1" x14ac:dyDescent="0.25">
      <c r="A862" s="57" t="s">
        <v>1554</v>
      </c>
      <c r="B862" s="58" t="s">
        <v>2134</v>
      </c>
      <c r="C862" s="58" t="s">
        <v>658</v>
      </c>
      <c r="D862" s="58" t="s">
        <v>35</v>
      </c>
      <c r="E862" s="59" t="s">
        <v>1831</v>
      </c>
      <c r="F862" s="59" t="s">
        <v>17</v>
      </c>
      <c r="G862" s="87" t="s">
        <v>2289</v>
      </c>
      <c r="H862" s="60">
        <v>1</v>
      </c>
      <c r="I862" s="61">
        <v>9.7799999999999994</v>
      </c>
      <c r="J862" s="59" t="s">
        <v>25</v>
      </c>
      <c r="K862" s="60">
        <v>245</v>
      </c>
      <c r="L862" s="60" t="s">
        <v>2133</v>
      </c>
      <c r="M862" s="58" t="s">
        <v>26</v>
      </c>
      <c r="N862" s="62">
        <v>500</v>
      </c>
    </row>
    <row r="863" spans="1:14" s="56" customFormat="1" ht="23.25" customHeight="1" x14ac:dyDescent="0.25">
      <c r="A863" s="57" t="s">
        <v>1554</v>
      </c>
      <c r="B863" s="58" t="s">
        <v>1247</v>
      </c>
      <c r="C863" s="58" t="s">
        <v>658</v>
      </c>
      <c r="D863" s="58" t="s">
        <v>660</v>
      </c>
      <c r="E863" s="59" t="s">
        <v>1831</v>
      </c>
      <c r="F863" s="59" t="s">
        <v>44</v>
      </c>
      <c r="G863" s="87" t="s">
        <v>2289</v>
      </c>
      <c r="H863" s="60">
        <v>1</v>
      </c>
      <c r="I863" s="61">
        <v>2.8000000000000001E-2</v>
      </c>
      <c r="J863" s="59" t="s">
        <v>17</v>
      </c>
      <c r="K863" s="60">
        <v>245</v>
      </c>
      <c r="L863" s="60"/>
      <c r="M863" s="58" t="s">
        <v>2131</v>
      </c>
      <c r="N863" s="62">
        <v>1200</v>
      </c>
    </row>
    <row r="864" spans="1:14" s="56" customFormat="1" ht="23.25" customHeight="1" x14ac:dyDescent="0.25">
      <c r="A864" s="57" t="s">
        <v>1554</v>
      </c>
      <c r="B864" s="58" t="s">
        <v>1247</v>
      </c>
      <c r="C864" s="58" t="s">
        <v>658</v>
      </c>
      <c r="D864" s="58" t="s">
        <v>660</v>
      </c>
      <c r="E864" s="59" t="s">
        <v>1831</v>
      </c>
      <c r="F864" s="59" t="s">
        <v>44</v>
      </c>
      <c r="G864" s="87" t="s">
        <v>2289</v>
      </c>
      <c r="H864" s="60">
        <v>1</v>
      </c>
      <c r="I864" s="61">
        <v>0.53600000000000003</v>
      </c>
      <c r="J864" s="59" t="s">
        <v>25</v>
      </c>
      <c r="K864" s="60">
        <v>245</v>
      </c>
      <c r="L864" s="60"/>
      <c r="M864" s="58" t="s">
        <v>26</v>
      </c>
      <c r="N864" s="62">
        <v>500</v>
      </c>
    </row>
    <row r="865" spans="1:14" s="56" customFormat="1" ht="23.25" customHeight="1" x14ac:dyDescent="0.25">
      <c r="A865" s="57" t="s">
        <v>1554</v>
      </c>
      <c r="B865" s="58" t="s">
        <v>1825</v>
      </c>
      <c r="C865" s="58" t="s">
        <v>660</v>
      </c>
      <c r="D865" s="58" t="s">
        <v>1826</v>
      </c>
      <c r="E865" s="59" t="s">
        <v>1831</v>
      </c>
      <c r="F865" s="59" t="s">
        <v>44</v>
      </c>
      <c r="G865" s="87" t="s">
        <v>2289</v>
      </c>
      <c r="H865" s="60">
        <v>1</v>
      </c>
      <c r="I865" s="61">
        <v>3.0110000000000001</v>
      </c>
      <c r="J865" s="59" t="s">
        <v>17</v>
      </c>
      <c r="K865" s="60">
        <v>245</v>
      </c>
      <c r="L865" s="60" t="s">
        <v>2135</v>
      </c>
      <c r="M865" s="58" t="s">
        <v>2131</v>
      </c>
      <c r="N865" s="62">
        <v>1000</v>
      </c>
    </row>
    <row r="866" spans="1:14" s="56" customFormat="1" ht="23.25" customHeight="1" x14ac:dyDescent="0.25">
      <c r="A866" s="57" t="s">
        <v>1554</v>
      </c>
      <c r="B866" s="58" t="s">
        <v>1827</v>
      </c>
      <c r="C866" s="58" t="s">
        <v>660</v>
      </c>
      <c r="D866" s="58" t="s">
        <v>1826</v>
      </c>
      <c r="E866" s="59" t="s">
        <v>1831</v>
      </c>
      <c r="F866" s="59" t="s">
        <v>44</v>
      </c>
      <c r="G866" s="87" t="s">
        <v>2289</v>
      </c>
      <c r="H866" s="60">
        <v>1</v>
      </c>
      <c r="I866" s="61">
        <v>3.0110000000000001</v>
      </c>
      <c r="J866" s="59" t="s">
        <v>17</v>
      </c>
      <c r="K866" s="60">
        <v>245</v>
      </c>
      <c r="L866" s="60" t="s">
        <v>2135</v>
      </c>
      <c r="M866" s="58" t="s">
        <v>2131</v>
      </c>
      <c r="N866" s="62">
        <v>1000</v>
      </c>
    </row>
    <row r="867" spans="1:14" s="56" customFormat="1" ht="23.25" customHeight="1" x14ac:dyDescent="0.25">
      <c r="A867" s="57" t="s">
        <v>1554</v>
      </c>
      <c r="B867" s="58" t="s">
        <v>2136</v>
      </c>
      <c r="C867" s="58" t="s">
        <v>660</v>
      </c>
      <c r="D867" s="58" t="s">
        <v>1017</v>
      </c>
      <c r="E867" s="59" t="s">
        <v>1831</v>
      </c>
      <c r="F867" s="59" t="s">
        <v>44</v>
      </c>
      <c r="G867" s="87" t="s">
        <v>2289</v>
      </c>
      <c r="H867" s="60">
        <v>1</v>
      </c>
      <c r="I867" s="61">
        <v>5.13</v>
      </c>
      <c r="J867" s="59" t="s">
        <v>17</v>
      </c>
      <c r="K867" s="60">
        <v>245</v>
      </c>
      <c r="L867" s="60" t="s">
        <v>2137</v>
      </c>
      <c r="M867" s="58" t="s">
        <v>2131</v>
      </c>
      <c r="N867" s="62">
        <v>1000</v>
      </c>
    </row>
    <row r="868" spans="1:14" s="56" customFormat="1" ht="23.25" customHeight="1" x14ac:dyDescent="0.25">
      <c r="A868" s="57" t="s">
        <v>1554</v>
      </c>
      <c r="B868" s="58" t="s">
        <v>2138</v>
      </c>
      <c r="C868" s="58" t="s">
        <v>660</v>
      </c>
      <c r="D868" s="58" t="s">
        <v>1017</v>
      </c>
      <c r="E868" s="59" t="s">
        <v>1831</v>
      </c>
      <c r="F868" s="59" t="s">
        <v>44</v>
      </c>
      <c r="G868" s="87" t="s">
        <v>2289</v>
      </c>
      <c r="H868" s="60">
        <v>1</v>
      </c>
      <c r="I868" s="61">
        <v>5.13</v>
      </c>
      <c r="J868" s="59" t="s">
        <v>17</v>
      </c>
      <c r="K868" s="60">
        <v>245</v>
      </c>
      <c r="L868" s="60" t="s">
        <v>2137</v>
      </c>
      <c r="M868" s="58" t="s">
        <v>2131</v>
      </c>
      <c r="N868" s="62">
        <v>1000</v>
      </c>
    </row>
    <row r="869" spans="1:14" s="56" customFormat="1" ht="23.25" customHeight="1" x14ac:dyDescent="0.25">
      <c r="A869" s="57" t="s">
        <v>1554</v>
      </c>
      <c r="B869" s="58" t="s">
        <v>1227</v>
      </c>
      <c r="C869" s="58" t="s">
        <v>53</v>
      </c>
      <c r="D869" s="58" t="s">
        <v>1228</v>
      </c>
      <c r="E869" s="59" t="s">
        <v>1831</v>
      </c>
      <c r="F869" s="59" t="s">
        <v>44</v>
      </c>
      <c r="G869" s="87" t="s">
        <v>2289</v>
      </c>
      <c r="H869" s="60">
        <v>1</v>
      </c>
      <c r="I869" s="61">
        <v>1.7000000000000001E-2</v>
      </c>
      <c r="J869" s="59" t="s">
        <v>25</v>
      </c>
      <c r="K869" s="60">
        <v>245</v>
      </c>
      <c r="L869" s="60"/>
      <c r="M869" s="58" t="s">
        <v>26</v>
      </c>
      <c r="N869" s="62">
        <v>500</v>
      </c>
    </row>
    <row r="870" spans="1:14" s="56" customFormat="1" ht="23.25" customHeight="1" x14ac:dyDescent="0.25">
      <c r="A870" s="57" t="s">
        <v>1554</v>
      </c>
      <c r="B870" s="58" t="s">
        <v>1248</v>
      </c>
      <c r="C870" s="58" t="s">
        <v>895</v>
      </c>
      <c r="D870" s="58" t="s">
        <v>1249</v>
      </c>
      <c r="E870" s="59" t="s">
        <v>1831</v>
      </c>
      <c r="F870" s="59" t="s">
        <v>44</v>
      </c>
      <c r="G870" s="87" t="s">
        <v>2289</v>
      </c>
      <c r="H870" s="60">
        <v>1</v>
      </c>
      <c r="I870" s="61">
        <v>4.8000000000000001E-2</v>
      </c>
      <c r="J870" s="59" t="s">
        <v>25</v>
      </c>
      <c r="K870" s="60">
        <v>245</v>
      </c>
      <c r="L870" s="60"/>
      <c r="M870" s="58" t="s">
        <v>26</v>
      </c>
      <c r="N870" s="62">
        <v>500</v>
      </c>
    </row>
    <row r="871" spans="1:14" s="56" customFormat="1" ht="23.25" customHeight="1" x14ac:dyDescent="0.25">
      <c r="A871" s="57" t="s">
        <v>1554</v>
      </c>
      <c r="B871" s="58" t="s">
        <v>894</v>
      </c>
      <c r="C871" s="58" t="s">
        <v>895</v>
      </c>
      <c r="D871" s="58" t="s">
        <v>1249</v>
      </c>
      <c r="E871" s="59" t="s">
        <v>1831</v>
      </c>
      <c r="F871" s="59" t="s">
        <v>44</v>
      </c>
      <c r="G871" s="87" t="s">
        <v>2289</v>
      </c>
      <c r="H871" s="60">
        <v>1</v>
      </c>
      <c r="I871" s="61">
        <v>4.8000000000000001E-2</v>
      </c>
      <c r="J871" s="59" t="s">
        <v>25</v>
      </c>
      <c r="K871" s="60">
        <v>245</v>
      </c>
      <c r="L871" s="60"/>
      <c r="M871" s="58" t="s">
        <v>26</v>
      </c>
      <c r="N871" s="62">
        <v>500</v>
      </c>
    </row>
    <row r="872" spans="1:14" s="56" customFormat="1" ht="23.25" customHeight="1" x14ac:dyDescent="0.25">
      <c r="A872" s="57" t="s">
        <v>1554</v>
      </c>
      <c r="B872" s="58" t="s">
        <v>1036</v>
      </c>
      <c r="C872" s="58" t="s">
        <v>658</v>
      </c>
      <c r="D872" s="58" t="s">
        <v>1228</v>
      </c>
      <c r="E872" s="59" t="s">
        <v>1831</v>
      </c>
      <c r="F872" s="59" t="s">
        <v>44</v>
      </c>
      <c r="G872" s="87" t="s">
        <v>2289</v>
      </c>
      <c r="H872" s="60">
        <v>1</v>
      </c>
      <c r="I872" s="61">
        <v>1.7000000000000001E-2</v>
      </c>
      <c r="J872" s="59" t="s">
        <v>25</v>
      </c>
      <c r="K872" s="60">
        <v>245</v>
      </c>
      <c r="L872" s="60"/>
      <c r="M872" s="58" t="s">
        <v>26</v>
      </c>
      <c r="N872" s="62">
        <v>500</v>
      </c>
    </row>
    <row r="873" spans="1:14" s="56" customFormat="1" ht="23.25" customHeight="1" x14ac:dyDescent="0.25">
      <c r="A873" s="57" t="s">
        <v>1554</v>
      </c>
      <c r="B873" s="58" t="s">
        <v>1696</v>
      </c>
      <c r="C873" s="58" t="s">
        <v>659</v>
      </c>
      <c r="D873" s="58" t="s">
        <v>53</v>
      </c>
      <c r="E873" s="59" t="s">
        <v>1831</v>
      </c>
      <c r="F873" s="59" t="s">
        <v>44</v>
      </c>
      <c r="G873" s="87" t="s">
        <v>2289</v>
      </c>
      <c r="H873" s="60">
        <v>1</v>
      </c>
      <c r="I873" s="61">
        <v>0.21099999999999999</v>
      </c>
      <c r="J873" s="59" t="s">
        <v>25</v>
      </c>
      <c r="K873" s="60">
        <v>245</v>
      </c>
      <c r="L873" s="60" t="s">
        <v>2139</v>
      </c>
      <c r="M873" s="58" t="s">
        <v>26</v>
      </c>
      <c r="N873" s="62">
        <v>500</v>
      </c>
    </row>
    <row r="874" spans="1:14" s="56" customFormat="1" ht="23.25" customHeight="1" x14ac:dyDescent="0.25">
      <c r="A874" s="57" t="s">
        <v>1554</v>
      </c>
      <c r="B874" s="58" t="s">
        <v>1697</v>
      </c>
      <c r="C874" s="58" t="s">
        <v>2140</v>
      </c>
      <c r="D874" s="58" t="s">
        <v>1698</v>
      </c>
      <c r="E874" s="59" t="s">
        <v>1831</v>
      </c>
      <c r="F874" s="59" t="s">
        <v>44</v>
      </c>
      <c r="G874" s="87" t="s">
        <v>2289</v>
      </c>
      <c r="H874" s="60">
        <v>1</v>
      </c>
      <c r="I874" s="61">
        <v>3.7778299999999998</v>
      </c>
      <c r="J874" s="59" t="s">
        <v>17</v>
      </c>
      <c r="K874" s="60">
        <v>245</v>
      </c>
      <c r="L874" s="60" t="s">
        <v>2141</v>
      </c>
      <c r="M874" s="58" t="s">
        <v>2131</v>
      </c>
      <c r="N874" s="62">
        <v>1000</v>
      </c>
    </row>
    <row r="875" spans="1:14" s="56" customFormat="1" ht="23.25" customHeight="1" x14ac:dyDescent="0.25">
      <c r="A875" s="57" t="s">
        <v>1554</v>
      </c>
      <c r="B875" s="58" t="s">
        <v>1699</v>
      </c>
      <c r="C875" s="58" t="s">
        <v>2140</v>
      </c>
      <c r="D875" s="58" t="s">
        <v>1698</v>
      </c>
      <c r="E875" s="59" t="s">
        <v>1831</v>
      </c>
      <c r="F875" s="59" t="s">
        <v>44</v>
      </c>
      <c r="G875" s="87" t="s">
        <v>2289</v>
      </c>
      <c r="H875" s="60">
        <v>1</v>
      </c>
      <c r="I875" s="61">
        <v>3.7778299999999998</v>
      </c>
      <c r="J875" s="59" t="s">
        <v>17</v>
      </c>
      <c r="K875" s="60">
        <v>245</v>
      </c>
      <c r="L875" s="60" t="s">
        <v>2141</v>
      </c>
      <c r="M875" s="58" t="s">
        <v>2131</v>
      </c>
      <c r="N875" s="62">
        <v>1000</v>
      </c>
    </row>
    <row r="876" spans="1:14" s="56" customFormat="1" ht="23.25" customHeight="1" x14ac:dyDescent="0.25">
      <c r="A876" s="57" t="s">
        <v>1554</v>
      </c>
      <c r="B876" s="58" t="s">
        <v>1700</v>
      </c>
      <c r="C876" s="58" t="s">
        <v>2142</v>
      </c>
      <c r="D876" s="58" t="s">
        <v>1701</v>
      </c>
      <c r="E876" s="59" t="s">
        <v>1831</v>
      </c>
      <c r="F876" s="59" t="s">
        <v>44</v>
      </c>
      <c r="G876" s="87" t="s">
        <v>2289</v>
      </c>
      <c r="H876" s="60">
        <v>1</v>
      </c>
      <c r="I876" s="61">
        <v>7.28</v>
      </c>
      <c r="J876" s="59" t="s">
        <v>25</v>
      </c>
      <c r="K876" s="60">
        <v>245</v>
      </c>
      <c r="L876" s="60" t="s">
        <v>2133</v>
      </c>
      <c r="M876" s="58" t="s">
        <v>26</v>
      </c>
      <c r="N876" s="62">
        <v>500</v>
      </c>
    </row>
    <row r="877" spans="1:14" s="56" customFormat="1" ht="23.25" customHeight="1" x14ac:dyDescent="0.25">
      <c r="A877" s="57" t="s">
        <v>1554</v>
      </c>
      <c r="B877" s="58" t="s">
        <v>1700</v>
      </c>
      <c r="C877" s="58" t="s">
        <v>2142</v>
      </c>
      <c r="D877" s="58" t="s">
        <v>1701</v>
      </c>
      <c r="E877" s="59" t="s">
        <v>1831</v>
      </c>
      <c r="F877" s="59" t="s">
        <v>44</v>
      </c>
      <c r="G877" s="87" t="s">
        <v>2289</v>
      </c>
      <c r="H877" s="60">
        <v>1</v>
      </c>
      <c r="I877" s="61">
        <v>0.27</v>
      </c>
      <c r="J877" s="59" t="s">
        <v>17</v>
      </c>
      <c r="K877" s="60">
        <v>245</v>
      </c>
      <c r="L877" s="60" t="s">
        <v>2133</v>
      </c>
      <c r="M877" s="58" t="s">
        <v>2131</v>
      </c>
      <c r="N877" s="62">
        <v>1000</v>
      </c>
    </row>
    <row r="878" spans="1:14" s="56" customFormat="1" ht="23.25" customHeight="1" x14ac:dyDescent="0.25">
      <c r="A878" s="57" t="s">
        <v>1554</v>
      </c>
      <c r="B878" s="58" t="s">
        <v>1702</v>
      </c>
      <c r="C878" s="58" t="s">
        <v>2142</v>
      </c>
      <c r="D878" s="58" t="s">
        <v>1701</v>
      </c>
      <c r="E878" s="59" t="s">
        <v>1831</v>
      </c>
      <c r="F878" s="59" t="s">
        <v>44</v>
      </c>
      <c r="G878" s="87" t="s">
        <v>2289</v>
      </c>
      <c r="H878" s="60">
        <v>1</v>
      </c>
      <c r="I878" s="61">
        <v>7.28</v>
      </c>
      <c r="J878" s="59" t="s">
        <v>25</v>
      </c>
      <c r="K878" s="60">
        <v>245</v>
      </c>
      <c r="L878" s="60" t="s">
        <v>2133</v>
      </c>
      <c r="M878" s="58" t="s">
        <v>26</v>
      </c>
      <c r="N878" s="62">
        <v>500</v>
      </c>
    </row>
    <row r="879" spans="1:14" s="56" customFormat="1" ht="23.25" customHeight="1" x14ac:dyDescent="0.25">
      <c r="A879" s="57" t="s">
        <v>1554</v>
      </c>
      <c r="B879" s="58" t="s">
        <v>1702</v>
      </c>
      <c r="C879" s="58" t="s">
        <v>2142</v>
      </c>
      <c r="D879" s="58" t="s">
        <v>1701</v>
      </c>
      <c r="E879" s="59" t="s">
        <v>1831</v>
      </c>
      <c r="F879" s="59" t="s">
        <v>44</v>
      </c>
      <c r="G879" s="87" t="s">
        <v>2289</v>
      </c>
      <c r="H879" s="60">
        <v>1</v>
      </c>
      <c r="I879" s="61">
        <v>0.27</v>
      </c>
      <c r="J879" s="59" t="s">
        <v>17</v>
      </c>
      <c r="K879" s="60">
        <v>245</v>
      </c>
      <c r="L879" s="60" t="s">
        <v>2133</v>
      </c>
      <c r="M879" s="58" t="s">
        <v>2131</v>
      </c>
      <c r="N879" s="62">
        <v>1000</v>
      </c>
    </row>
    <row r="880" spans="1:14" s="56" customFormat="1" ht="23.25" customHeight="1" x14ac:dyDescent="0.25">
      <c r="A880" s="57" t="s">
        <v>1554</v>
      </c>
      <c r="B880" s="58" t="s">
        <v>1828</v>
      </c>
      <c r="C880" s="58" t="s">
        <v>1829</v>
      </c>
      <c r="D880" s="58" t="s">
        <v>1724</v>
      </c>
      <c r="E880" s="59" t="s">
        <v>1831</v>
      </c>
      <c r="F880" s="59" t="s">
        <v>44</v>
      </c>
      <c r="G880" s="88" t="s">
        <v>2289</v>
      </c>
      <c r="H880" s="60">
        <v>1</v>
      </c>
      <c r="I880" s="61">
        <v>17.638999999999999</v>
      </c>
      <c r="J880" s="59" t="s">
        <v>17</v>
      </c>
      <c r="K880" s="60">
        <v>245</v>
      </c>
      <c r="L880" s="60" t="s">
        <v>2139</v>
      </c>
      <c r="M880" s="58" t="s">
        <v>2131</v>
      </c>
      <c r="N880" s="62">
        <v>1600</v>
      </c>
    </row>
    <row r="881" spans="1:14" s="56" customFormat="1" ht="23.25" customHeight="1" x14ac:dyDescent="0.25">
      <c r="A881" s="57" t="s">
        <v>1554</v>
      </c>
      <c r="B881" s="58" t="s">
        <v>1830</v>
      </c>
      <c r="C881" s="58" t="s">
        <v>1829</v>
      </c>
      <c r="D881" s="58" t="s">
        <v>1724</v>
      </c>
      <c r="E881" s="59" t="s">
        <v>1831</v>
      </c>
      <c r="F881" s="59" t="s">
        <v>44</v>
      </c>
      <c r="G881" s="88" t="s">
        <v>2289</v>
      </c>
      <c r="H881" s="60">
        <v>1</v>
      </c>
      <c r="I881" s="61">
        <v>17.638999999999999</v>
      </c>
      <c r="J881" s="59" t="s">
        <v>17</v>
      </c>
      <c r="K881" s="60">
        <v>245</v>
      </c>
      <c r="L881" s="60" t="s">
        <v>2139</v>
      </c>
      <c r="M881" s="58" t="s">
        <v>2131</v>
      </c>
      <c r="N881" s="62">
        <v>1600</v>
      </c>
    </row>
    <row r="882" spans="1:14" s="56" customFormat="1" ht="23.25" customHeight="1" x14ac:dyDescent="0.25">
      <c r="A882" s="57" t="s">
        <v>1554</v>
      </c>
      <c r="B882" s="58" t="s">
        <v>2143</v>
      </c>
      <c r="C882" s="58" t="s">
        <v>1724</v>
      </c>
      <c r="D882" s="58" t="s">
        <v>2144</v>
      </c>
      <c r="E882" s="59" t="s">
        <v>1831</v>
      </c>
      <c r="F882" s="59" t="s">
        <v>44</v>
      </c>
      <c r="G882" s="87" t="s">
        <v>2289</v>
      </c>
      <c r="H882" s="60">
        <v>1</v>
      </c>
      <c r="I882" s="61">
        <v>6.8920000000000003</v>
      </c>
      <c r="J882" s="59" t="s">
        <v>17</v>
      </c>
      <c r="K882" s="60">
        <v>245</v>
      </c>
      <c r="L882" s="60" t="s">
        <v>2139</v>
      </c>
      <c r="M882" s="58" t="s">
        <v>2131</v>
      </c>
      <c r="N882" s="62">
        <v>1600</v>
      </c>
    </row>
    <row r="883" spans="1:14" s="56" customFormat="1" ht="23.25" customHeight="1" x14ac:dyDescent="0.25">
      <c r="A883" s="57" t="s">
        <v>1554</v>
      </c>
      <c r="B883" s="58" t="s">
        <v>2145</v>
      </c>
      <c r="C883" s="58" t="s">
        <v>1724</v>
      </c>
      <c r="D883" s="58" t="s">
        <v>2144</v>
      </c>
      <c r="E883" s="59" t="s">
        <v>1831</v>
      </c>
      <c r="F883" s="59" t="s">
        <v>44</v>
      </c>
      <c r="G883" s="87" t="s">
        <v>2289</v>
      </c>
      <c r="H883" s="60">
        <v>1</v>
      </c>
      <c r="I883" s="61">
        <v>6.8920000000000003</v>
      </c>
      <c r="J883" s="59" t="s">
        <v>17</v>
      </c>
      <c r="K883" s="60">
        <v>245</v>
      </c>
      <c r="L883" s="60" t="s">
        <v>2139</v>
      </c>
      <c r="M883" s="58" t="s">
        <v>2131</v>
      </c>
      <c r="N883" s="62">
        <v>1600</v>
      </c>
    </row>
    <row r="884" spans="1:14" s="56" customFormat="1" ht="23.25" customHeight="1" x14ac:dyDescent="0.25">
      <c r="A884" s="57" t="s">
        <v>1554</v>
      </c>
      <c r="B884" s="58" t="s">
        <v>900</v>
      </c>
      <c r="C884" s="58" t="s">
        <v>353</v>
      </c>
      <c r="D884" s="58" t="s">
        <v>895</v>
      </c>
      <c r="E884" s="59" t="s">
        <v>1831</v>
      </c>
      <c r="F884" s="59" t="s">
        <v>44</v>
      </c>
      <c r="G884" s="87" t="s">
        <v>2289</v>
      </c>
      <c r="H884" s="60">
        <v>1</v>
      </c>
      <c r="I884" s="61">
        <v>0.06</v>
      </c>
      <c r="J884" s="59" t="s">
        <v>25</v>
      </c>
      <c r="K884" s="60">
        <v>245</v>
      </c>
      <c r="L884" s="60"/>
      <c r="M884" s="58" t="s">
        <v>26</v>
      </c>
      <c r="N884" s="62">
        <v>600</v>
      </c>
    </row>
    <row r="885" spans="1:14" s="56" customFormat="1" ht="23.25" customHeight="1" x14ac:dyDescent="0.25">
      <c r="A885" s="57" t="s">
        <v>1554</v>
      </c>
      <c r="B885" s="58" t="s">
        <v>2146</v>
      </c>
      <c r="C885" s="58" t="s">
        <v>2147</v>
      </c>
      <c r="D885" s="58" t="s">
        <v>1128</v>
      </c>
      <c r="E885" s="59" t="s">
        <v>1831</v>
      </c>
      <c r="F885" s="59" t="s">
        <v>17</v>
      </c>
      <c r="G885" s="87" t="s">
        <v>2289</v>
      </c>
      <c r="H885" s="60">
        <v>1</v>
      </c>
      <c r="I885" s="61">
        <v>4.8479999999999999</v>
      </c>
      <c r="J885" s="59" t="s">
        <v>25</v>
      </c>
      <c r="K885" s="60">
        <v>72.5</v>
      </c>
      <c r="L885" s="60" t="s">
        <v>2148</v>
      </c>
      <c r="M885" s="58" t="s">
        <v>26</v>
      </c>
      <c r="N885" s="62">
        <v>304</v>
      </c>
    </row>
    <row r="886" spans="1:14" s="56" customFormat="1" ht="23.25" customHeight="1" x14ac:dyDescent="0.25">
      <c r="A886" s="66" t="s">
        <v>1554</v>
      </c>
      <c r="B886" s="58" t="s">
        <v>2146</v>
      </c>
      <c r="C886" s="58" t="s">
        <v>2147</v>
      </c>
      <c r="D886" s="58" t="s">
        <v>1128</v>
      </c>
      <c r="E886" s="59" t="s">
        <v>1831</v>
      </c>
      <c r="F886" s="59" t="s">
        <v>44</v>
      </c>
      <c r="G886" s="87" t="s">
        <v>2289</v>
      </c>
      <c r="H886" s="60">
        <v>1</v>
      </c>
      <c r="I886" s="61">
        <v>0.31900000000000001</v>
      </c>
      <c r="J886" s="59" t="s">
        <v>17</v>
      </c>
      <c r="K886" s="60">
        <v>72.5</v>
      </c>
      <c r="L886" s="60" t="s">
        <v>2148</v>
      </c>
      <c r="M886" s="58" t="s">
        <v>2131</v>
      </c>
      <c r="N886" s="62">
        <v>1000</v>
      </c>
    </row>
    <row r="887" spans="1:14" s="56" customFormat="1" ht="23.25" customHeight="1" x14ac:dyDescent="0.25">
      <c r="A887" s="57" t="s">
        <v>1554</v>
      </c>
      <c r="B887" s="58" t="s">
        <v>2146</v>
      </c>
      <c r="C887" s="58" t="s">
        <v>2147</v>
      </c>
      <c r="D887" s="58" t="s">
        <v>1128</v>
      </c>
      <c r="E887" s="59" t="s">
        <v>1831</v>
      </c>
      <c r="F887" s="59" t="s">
        <v>17</v>
      </c>
      <c r="G887" s="87" t="s">
        <v>2289</v>
      </c>
      <c r="H887" s="60">
        <v>1</v>
      </c>
      <c r="I887" s="61">
        <v>0.30499999999999999</v>
      </c>
      <c r="J887" s="59" t="s">
        <v>25</v>
      </c>
      <c r="K887" s="60">
        <v>72.5</v>
      </c>
      <c r="L887" s="60" t="s">
        <v>2148</v>
      </c>
      <c r="M887" s="58" t="s">
        <v>26</v>
      </c>
      <c r="N887" s="62">
        <v>380</v>
      </c>
    </row>
    <row r="888" spans="1:14" s="56" customFormat="1" ht="23.25" customHeight="1" x14ac:dyDescent="0.25">
      <c r="A888" s="57" t="s">
        <v>1554</v>
      </c>
      <c r="B888" s="58" t="s">
        <v>2146</v>
      </c>
      <c r="C888" s="58" t="s">
        <v>2147</v>
      </c>
      <c r="D888" s="58" t="s">
        <v>1128</v>
      </c>
      <c r="E888" s="59" t="s">
        <v>1831</v>
      </c>
      <c r="F888" s="59" t="s">
        <v>44</v>
      </c>
      <c r="G888" s="87" t="s">
        <v>2289</v>
      </c>
      <c r="H888" s="60">
        <v>1</v>
      </c>
      <c r="I888" s="61">
        <v>0.13200000000000001</v>
      </c>
      <c r="J888" s="59" t="s">
        <v>17</v>
      </c>
      <c r="K888" s="60">
        <v>72.5</v>
      </c>
      <c r="L888" s="60" t="s">
        <v>2148</v>
      </c>
      <c r="M888" s="58" t="s">
        <v>2131</v>
      </c>
      <c r="N888" s="62">
        <v>1000</v>
      </c>
    </row>
    <row r="889" spans="1:14" s="56" customFormat="1" ht="23.25" customHeight="1" x14ac:dyDescent="0.25">
      <c r="A889" s="57" t="s">
        <v>1554</v>
      </c>
      <c r="B889" s="58" t="s">
        <v>2146</v>
      </c>
      <c r="C889" s="58" t="s">
        <v>2147</v>
      </c>
      <c r="D889" s="58" t="s">
        <v>1128</v>
      </c>
      <c r="E889" s="59" t="s">
        <v>1831</v>
      </c>
      <c r="F889" s="59" t="s">
        <v>17</v>
      </c>
      <c r="G889" s="87" t="s">
        <v>2289</v>
      </c>
      <c r="H889" s="60">
        <v>1</v>
      </c>
      <c r="I889" s="61">
        <v>2.35</v>
      </c>
      <c r="J889" s="59" t="s">
        <v>25</v>
      </c>
      <c r="K889" s="60">
        <v>72.5</v>
      </c>
      <c r="L889" s="60" t="s">
        <v>2148</v>
      </c>
      <c r="M889" s="58" t="s">
        <v>26</v>
      </c>
      <c r="N889" s="62">
        <v>380</v>
      </c>
    </row>
    <row r="890" spans="1:14" s="56" customFormat="1" ht="23.25" customHeight="1" x14ac:dyDescent="0.25">
      <c r="A890" s="66" t="s">
        <v>1554</v>
      </c>
      <c r="B890" s="58" t="s">
        <v>1032</v>
      </c>
      <c r="C890" s="58" t="s">
        <v>2147</v>
      </c>
      <c r="D890" s="58" t="s">
        <v>2149</v>
      </c>
      <c r="E890" s="59" t="s">
        <v>1831</v>
      </c>
      <c r="F890" s="59" t="s">
        <v>17</v>
      </c>
      <c r="G890" s="87" t="s">
        <v>2289</v>
      </c>
      <c r="H890" s="60">
        <v>1</v>
      </c>
      <c r="I890" s="61">
        <v>4.8479999999999999</v>
      </c>
      <c r="J890" s="59" t="s">
        <v>25</v>
      </c>
      <c r="K890" s="60">
        <v>72.5</v>
      </c>
      <c r="L890" s="60" t="s">
        <v>2150</v>
      </c>
      <c r="M890" s="58" t="s">
        <v>26</v>
      </c>
      <c r="N890" s="62">
        <v>380</v>
      </c>
    </row>
    <row r="891" spans="1:14" s="56" customFormat="1" ht="23.25" customHeight="1" x14ac:dyDescent="0.25">
      <c r="A891" s="66" t="s">
        <v>1554</v>
      </c>
      <c r="B891" s="58" t="s">
        <v>1032</v>
      </c>
      <c r="C891" s="58" t="s">
        <v>2147</v>
      </c>
      <c r="D891" s="58" t="s">
        <v>2149</v>
      </c>
      <c r="E891" s="59" t="s">
        <v>1831</v>
      </c>
      <c r="F891" s="59" t="s">
        <v>17</v>
      </c>
      <c r="G891" s="87" t="s">
        <v>2289</v>
      </c>
      <c r="H891" s="60">
        <v>1</v>
      </c>
      <c r="I891" s="61">
        <v>1.5210000000000001</v>
      </c>
      <c r="J891" s="59" t="s">
        <v>25</v>
      </c>
      <c r="K891" s="60">
        <v>72.5</v>
      </c>
      <c r="L891" s="60" t="s">
        <v>2150</v>
      </c>
      <c r="M891" s="58" t="s">
        <v>26</v>
      </c>
      <c r="N891" s="62">
        <v>380</v>
      </c>
    </row>
    <row r="892" spans="1:14" s="56" customFormat="1" ht="23.25" customHeight="1" x14ac:dyDescent="0.25">
      <c r="A892" s="66" t="s">
        <v>1554</v>
      </c>
      <c r="B892" s="58" t="s">
        <v>1032</v>
      </c>
      <c r="C892" s="58" t="s">
        <v>2147</v>
      </c>
      <c r="D892" s="58" t="s">
        <v>2149</v>
      </c>
      <c r="E892" s="59" t="s">
        <v>1831</v>
      </c>
      <c r="F892" s="59" t="s">
        <v>17</v>
      </c>
      <c r="G892" s="87" t="s">
        <v>2289</v>
      </c>
      <c r="H892" s="60">
        <v>1</v>
      </c>
      <c r="I892" s="61">
        <v>0.53700000000000003</v>
      </c>
      <c r="J892" s="59" t="s">
        <v>17</v>
      </c>
      <c r="K892" s="60">
        <v>72.5</v>
      </c>
      <c r="L892" s="60" t="s">
        <v>2150</v>
      </c>
      <c r="M892" s="58" t="s">
        <v>2131</v>
      </c>
      <c r="N892" s="62">
        <v>1000</v>
      </c>
    </row>
    <row r="893" spans="1:14" s="56" customFormat="1" ht="23.25" customHeight="1" x14ac:dyDescent="0.25">
      <c r="A893" s="66" t="s">
        <v>1554</v>
      </c>
      <c r="B893" s="58" t="s">
        <v>1032</v>
      </c>
      <c r="C893" s="58" t="s">
        <v>2147</v>
      </c>
      <c r="D893" s="58" t="s">
        <v>2149</v>
      </c>
      <c r="E893" s="59" t="s">
        <v>1831</v>
      </c>
      <c r="F893" s="59" t="s">
        <v>17</v>
      </c>
      <c r="G893" s="87" t="s">
        <v>2289</v>
      </c>
      <c r="H893" s="60">
        <v>1</v>
      </c>
      <c r="I893" s="61">
        <v>1.06</v>
      </c>
      <c r="J893" s="59" t="s">
        <v>25</v>
      </c>
      <c r="K893" s="60">
        <v>72.5</v>
      </c>
      <c r="L893" s="60" t="s">
        <v>2150</v>
      </c>
      <c r="M893" s="58" t="s">
        <v>26</v>
      </c>
      <c r="N893" s="62">
        <v>380</v>
      </c>
    </row>
    <row r="894" spans="1:14" s="56" customFormat="1" ht="23.25" customHeight="1" x14ac:dyDescent="0.25">
      <c r="A894" s="66" t="s">
        <v>1554</v>
      </c>
      <c r="B894" s="58" t="s">
        <v>1032</v>
      </c>
      <c r="C894" s="58" t="s">
        <v>2147</v>
      </c>
      <c r="D894" s="58" t="s">
        <v>2149</v>
      </c>
      <c r="E894" s="59" t="s">
        <v>1831</v>
      </c>
      <c r="F894" s="59" t="s">
        <v>17</v>
      </c>
      <c r="G894" s="87" t="s">
        <v>2289</v>
      </c>
      <c r="H894" s="60">
        <v>1</v>
      </c>
      <c r="I894" s="61">
        <v>0.34800000000000003</v>
      </c>
      <c r="J894" s="59" t="s">
        <v>25</v>
      </c>
      <c r="K894" s="60">
        <v>72.5</v>
      </c>
      <c r="L894" s="60" t="s">
        <v>2150</v>
      </c>
      <c r="M894" s="58" t="s">
        <v>26</v>
      </c>
      <c r="N894" s="62">
        <v>380</v>
      </c>
    </row>
    <row r="895" spans="1:14" s="56" customFormat="1" ht="23.25" customHeight="1" x14ac:dyDescent="0.25">
      <c r="A895" s="66" t="s">
        <v>1554</v>
      </c>
      <c r="B895" s="58" t="s">
        <v>1032</v>
      </c>
      <c r="C895" s="58" t="s">
        <v>2147</v>
      </c>
      <c r="D895" s="58" t="s">
        <v>2149</v>
      </c>
      <c r="E895" s="59" t="s">
        <v>1831</v>
      </c>
      <c r="F895" s="59" t="s">
        <v>17</v>
      </c>
      <c r="G895" s="87" t="s">
        <v>2289</v>
      </c>
      <c r="H895" s="60">
        <v>1</v>
      </c>
      <c r="I895" s="61">
        <v>0.34800000000000003</v>
      </c>
      <c r="J895" s="59" t="s">
        <v>25</v>
      </c>
      <c r="K895" s="60">
        <v>72.5</v>
      </c>
      <c r="L895" s="60" t="s">
        <v>2150</v>
      </c>
      <c r="M895" s="58" t="s">
        <v>26</v>
      </c>
      <c r="N895" s="62">
        <v>380</v>
      </c>
    </row>
    <row r="896" spans="1:14" s="56" customFormat="1" ht="23.25" customHeight="1" x14ac:dyDescent="0.25">
      <c r="A896" s="66" t="s">
        <v>1554</v>
      </c>
      <c r="B896" s="58" t="s">
        <v>1032</v>
      </c>
      <c r="C896" s="58" t="s">
        <v>2147</v>
      </c>
      <c r="D896" s="58" t="s">
        <v>2149</v>
      </c>
      <c r="E896" s="59" t="s">
        <v>1831</v>
      </c>
      <c r="F896" s="59" t="s">
        <v>17</v>
      </c>
      <c r="G896" s="87" t="s">
        <v>2289</v>
      </c>
      <c r="H896" s="60">
        <v>1</v>
      </c>
      <c r="I896" s="61">
        <v>1.8</v>
      </c>
      <c r="J896" s="59" t="s">
        <v>25</v>
      </c>
      <c r="K896" s="60">
        <v>72.5</v>
      </c>
      <c r="L896" s="60" t="s">
        <v>2150</v>
      </c>
      <c r="M896" s="58" t="s">
        <v>26</v>
      </c>
      <c r="N896" s="62">
        <v>380</v>
      </c>
    </row>
    <row r="897" spans="1:14" s="56" customFormat="1" ht="23.25" customHeight="1" x14ac:dyDescent="0.25">
      <c r="A897" s="66" t="s">
        <v>1554</v>
      </c>
      <c r="B897" s="58" t="s">
        <v>1032</v>
      </c>
      <c r="C897" s="58" t="s">
        <v>2147</v>
      </c>
      <c r="D897" s="58" t="s">
        <v>2149</v>
      </c>
      <c r="E897" s="59" t="s">
        <v>1831</v>
      </c>
      <c r="F897" s="59" t="s">
        <v>17</v>
      </c>
      <c r="G897" s="87" t="s">
        <v>2289</v>
      </c>
      <c r="H897" s="60">
        <v>1</v>
      </c>
      <c r="I897" s="61">
        <v>0.47300000000000003</v>
      </c>
      <c r="J897" s="59" t="s">
        <v>17</v>
      </c>
      <c r="K897" s="60">
        <v>72.5</v>
      </c>
      <c r="L897" s="60" t="s">
        <v>2150</v>
      </c>
      <c r="M897" s="58" t="s">
        <v>2131</v>
      </c>
      <c r="N897" s="62">
        <v>1000</v>
      </c>
    </row>
    <row r="898" spans="1:14" s="56" customFormat="1" ht="23.25" customHeight="1" x14ac:dyDescent="0.25">
      <c r="A898" s="66" t="s">
        <v>1554</v>
      </c>
      <c r="B898" s="58" t="s">
        <v>2151</v>
      </c>
      <c r="C898" s="58" t="s">
        <v>660</v>
      </c>
      <c r="D898" s="58" t="s">
        <v>2149</v>
      </c>
      <c r="E898" s="59" t="s">
        <v>1831</v>
      </c>
      <c r="F898" s="59" t="s">
        <v>44</v>
      </c>
      <c r="G898" s="87" t="s">
        <v>2289</v>
      </c>
      <c r="H898" s="60">
        <v>1</v>
      </c>
      <c r="I898" s="61">
        <v>3.4980000000000002</v>
      </c>
      <c r="J898" s="59" t="s">
        <v>17</v>
      </c>
      <c r="K898" s="60">
        <v>72.5</v>
      </c>
      <c r="L898" s="60" t="s">
        <v>2152</v>
      </c>
      <c r="M898" s="58" t="s">
        <v>2131</v>
      </c>
      <c r="N898" s="62">
        <v>1600</v>
      </c>
    </row>
    <row r="899" spans="1:14" s="56" customFormat="1" ht="23.25" customHeight="1" x14ac:dyDescent="0.25">
      <c r="A899" s="66" t="s">
        <v>1554</v>
      </c>
      <c r="B899" s="58" t="s">
        <v>1033</v>
      </c>
      <c r="C899" s="58" t="s">
        <v>35</v>
      </c>
      <c r="D899" s="58" t="s">
        <v>662</v>
      </c>
      <c r="E899" s="59" t="s">
        <v>1831</v>
      </c>
      <c r="F899" s="59" t="s">
        <v>17</v>
      </c>
      <c r="G899" s="87" t="s">
        <v>2289</v>
      </c>
      <c r="H899" s="60">
        <v>1</v>
      </c>
      <c r="I899" s="61">
        <v>3.141</v>
      </c>
      <c r="J899" s="59" t="s">
        <v>25</v>
      </c>
      <c r="K899" s="60">
        <v>72.5</v>
      </c>
      <c r="L899" s="60" t="s">
        <v>2153</v>
      </c>
      <c r="M899" s="58" t="s">
        <v>26</v>
      </c>
      <c r="N899" s="62">
        <v>380</v>
      </c>
    </row>
    <row r="900" spans="1:14" s="56" customFormat="1" ht="23.25" customHeight="1" x14ac:dyDescent="0.25">
      <c r="A900" s="66" t="s">
        <v>1554</v>
      </c>
      <c r="B900" s="58" t="s">
        <v>1033</v>
      </c>
      <c r="C900" s="58" t="s">
        <v>35</v>
      </c>
      <c r="D900" s="58" t="s">
        <v>662</v>
      </c>
      <c r="E900" s="59" t="s">
        <v>1831</v>
      </c>
      <c r="F900" s="59" t="s">
        <v>17</v>
      </c>
      <c r="G900" s="87" t="s">
        <v>2289</v>
      </c>
      <c r="H900" s="60">
        <v>1</v>
      </c>
      <c r="I900" s="61">
        <v>1.167</v>
      </c>
      <c r="J900" s="59" t="s">
        <v>25</v>
      </c>
      <c r="K900" s="60">
        <v>72.5</v>
      </c>
      <c r="L900" s="60" t="s">
        <v>2153</v>
      </c>
      <c r="M900" s="58" t="s">
        <v>26</v>
      </c>
      <c r="N900" s="62">
        <v>380</v>
      </c>
    </row>
    <row r="901" spans="1:14" s="56" customFormat="1" ht="23.25" customHeight="1" x14ac:dyDescent="0.25">
      <c r="A901" s="66" t="s">
        <v>1554</v>
      </c>
      <c r="B901" s="58" t="s">
        <v>1033</v>
      </c>
      <c r="C901" s="58" t="s">
        <v>35</v>
      </c>
      <c r="D901" s="58" t="s">
        <v>662</v>
      </c>
      <c r="E901" s="59" t="s">
        <v>1831</v>
      </c>
      <c r="F901" s="59" t="s">
        <v>17</v>
      </c>
      <c r="G901" s="87" t="s">
        <v>2289</v>
      </c>
      <c r="H901" s="60">
        <v>1</v>
      </c>
      <c r="I901" s="61">
        <v>1.8420000000000001</v>
      </c>
      <c r="J901" s="59" t="s">
        <v>25</v>
      </c>
      <c r="K901" s="60">
        <v>72.5</v>
      </c>
      <c r="L901" s="60" t="s">
        <v>2153</v>
      </c>
      <c r="M901" s="58" t="s">
        <v>26</v>
      </c>
      <c r="N901" s="62">
        <v>304</v>
      </c>
    </row>
    <row r="902" spans="1:14" s="56" customFormat="1" ht="23.25" customHeight="1" x14ac:dyDescent="0.25">
      <c r="A902" s="66" t="s">
        <v>1554</v>
      </c>
      <c r="B902" s="58" t="s">
        <v>1033</v>
      </c>
      <c r="C902" s="58" t="s">
        <v>35</v>
      </c>
      <c r="D902" s="58" t="s">
        <v>662</v>
      </c>
      <c r="E902" s="59" t="s">
        <v>1831</v>
      </c>
      <c r="F902" s="59" t="s">
        <v>17</v>
      </c>
      <c r="G902" s="87" t="s">
        <v>2289</v>
      </c>
      <c r="H902" s="60">
        <v>1</v>
      </c>
      <c r="I902" s="61">
        <v>0.749</v>
      </c>
      <c r="J902" s="59" t="s">
        <v>25</v>
      </c>
      <c r="K902" s="60">
        <v>72.5</v>
      </c>
      <c r="L902" s="60" t="s">
        <v>2153</v>
      </c>
      <c r="M902" s="58" t="s">
        <v>26</v>
      </c>
      <c r="N902" s="62">
        <v>380</v>
      </c>
    </row>
    <row r="903" spans="1:14" s="56" customFormat="1" ht="23.25" customHeight="1" x14ac:dyDescent="0.25">
      <c r="A903" s="66" t="s">
        <v>1554</v>
      </c>
      <c r="B903" s="58" t="s">
        <v>1033</v>
      </c>
      <c r="C903" s="58" t="s">
        <v>35</v>
      </c>
      <c r="D903" s="58" t="s">
        <v>662</v>
      </c>
      <c r="E903" s="59" t="s">
        <v>1831</v>
      </c>
      <c r="F903" s="59" t="s">
        <v>17</v>
      </c>
      <c r="G903" s="87" t="s">
        <v>2289</v>
      </c>
      <c r="H903" s="60">
        <v>1</v>
      </c>
      <c r="I903" s="61">
        <v>1.2250000000000001</v>
      </c>
      <c r="J903" s="59" t="s">
        <v>25</v>
      </c>
      <c r="K903" s="60">
        <v>72.5</v>
      </c>
      <c r="L903" s="60" t="s">
        <v>2153</v>
      </c>
      <c r="M903" s="58" t="s">
        <v>26</v>
      </c>
      <c r="N903" s="62">
        <v>380</v>
      </c>
    </row>
    <row r="904" spans="1:14" s="56" customFormat="1" ht="23.25" customHeight="1" x14ac:dyDescent="0.25">
      <c r="A904" s="66" t="s">
        <v>1554</v>
      </c>
      <c r="B904" s="58" t="s">
        <v>1033</v>
      </c>
      <c r="C904" s="58" t="s">
        <v>35</v>
      </c>
      <c r="D904" s="58" t="s">
        <v>662</v>
      </c>
      <c r="E904" s="59" t="s">
        <v>1831</v>
      </c>
      <c r="F904" s="59" t="s">
        <v>17</v>
      </c>
      <c r="G904" s="87" t="s">
        <v>2289</v>
      </c>
      <c r="H904" s="60">
        <v>1</v>
      </c>
      <c r="I904" s="61">
        <v>0.218</v>
      </c>
      <c r="J904" s="59" t="s">
        <v>25</v>
      </c>
      <c r="K904" s="60">
        <v>72.5</v>
      </c>
      <c r="L904" s="60" t="s">
        <v>2153</v>
      </c>
      <c r="M904" s="58" t="s">
        <v>26</v>
      </c>
      <c r="N904" s="62">
        <v>304</v>
      </c>
    </row>
    <row r="905" spans="1:14" s="56" customFormat="1" ht="23.25" customHeight="1" x14ac:dyDescent="0.25">
      <c r="A905" s="66" t="s">
        <v>1554</v>
      </c>
      <c r="B905" s="58" t="s">
        <v>1033</v>
      </c>
      <c r="C905" s="58" t="s">
        <v>35</v>
      </c>
      <c r="D905" s="58" t="s">
        <v>662</v>
      </c>
      <c r="E905" s="59" t="s">
        <v>1831</v>
      </c>
      <c r="F905" s="59" t="s">
        <v>17</v>
      </c>
      <c r="G905" s="87" t="s">
        <v>2289</v>
      </c>
      <c r="H905" s="60">
        <v>1</v>
      </c>
      <c r="I905" s="61">
        <v>0.246</v>
      </c>
      <c r="J905" s="59" t="s">
        <v>25</v>
      </c>
      <c r="K905" s="60">
        <v>72.5</v>
      </c>
      <c r="L905" s="60" t="s">
        <v>2153</v>
      </c>
      <c r="M905" s="58" t="s">
        <v>26</v>
      </c>
      <c r="N905" s="62">
        <v>304</v>
      </c>
    </row>
    <row r="906" spans="1:14" s="56" customFormat="1" ht="23.25" customHeight="1" x14ac:dyDescent="0.25">
      <c r="A906" s="66" t="s">
        <v>1554</v>
      </c>
      <c r="B906" s="58" t="s">
        <v>1033</v>
      </c>
      <c r="C906" s="58" t="s">
        <v>35</v>
      </c>
      <c r="D906" s="58" t="s">
        <v>662</v>
      </c>
      <c r="E906" s="59" t="s">
        <v>1831</v>
      </c>
      <c r="F906" s="59" t="s">
        <v>17</v>
      </c>
      <c r="G906" s="87" t="s">
        <v>2289</v>
      </c>
      <c r="H906" s="60">
        <v>1</v>
      </c>
      <c r="I906" s="61">
        <v>0.85199999999999998</v>
      </c>
      <c r="J906" s="59" t="s">
        <v>25</v>
      </c>
      <c r="K906" s="60">
        <v>72.5</v>
      </c>
      <c r="L906" s="60" t="s">
        <v>2153</v>
      </c>
      <c r="M906" s="58" t="s">
        <v>26</v>
      </c>
      <c r="N906" s="62">
        <v>304</v>
      </c>
    </row>
    <row r="907" spans="1:14" s="56" customFormat="1" ht="23.25" customHeight="1" x14ac:dyDescent="0.25">
      <c r="A907" s="66" t="s">
        <v>1554</v>
      </c>
      <c r="B907" s="58" t="s">
        <v>1033</v>
      </c>
      <c r="C907" s="58" t="s">
        <v>35</v>
      </c>
      <c r="D907" s="58" t="s">
        <v>662</v>
      </c>
      <c r="E907" s="59" t="s">
        <v>1831</v>
      </c>
      <c r="F907" s="59" t="s">
        <v>17</v>
      </c>
      <c r="G907" s="87" t="s">
        <v>2289</v>
      </c>
      <c r="H907" s="60">
        <v>1</v>
      </c>
      <c r="I907" s="61">
        <v>0.52600000000000002</v>
      </c>
      <c r="J907" s="59" t="s">
        <v>25</v>
      </c>
      <c r="K907" s="60">
        <v>72.5</v>
      </c>
      <c r="L907" s="60" t="s">
        <v>2153</v>
      </c>
      <c r="M907" s="58" t="s">
        <v>26</v>
      </c>
      <c r="N907" s="62">
        <v>304</v>
      </c>
    </row>
    <row r="908" spans="1:14" s="56" customFormat="1" ht="23.25" customHeight="1" x14ac:dyDescent="0.25">
      <c r="A908" s="66" t="s">
        <v>1554</v>
      </c>
      <c r="B908" s="58" t="s">
        <v>2154</v>
      </c>
      <c r="C908" s="58" t="s">
        <v>660</v>
      </c>
      <c r="D908" s="58" t="s">
        <v>2149</v>
      </c>
      <c r="E908" s="59" t="s">
        <v>1831</v>
      </c>
      <c r="F908" s="59" t="s">
        <v>17</v>
      </c>
      <c r="G908" s="87" t="s">
        <v>2289</v>
      </c>
      <c r="H908" s="60">
        <v>1</v>
      </c>
      <c r="I908" s="61">
        <v>3.0670000000000002</v>
      </c>
      <c r="J908" s="59" t="s">
        <v>25</v>
      </c>
      <c r="K908" s="60">
        <v>72.5</v>
      </c>
      <c r="L908" s="60" t="s">
        <v>2155</v>
      </c>
      <c r="M908" s="58" t="s">
        <v>26</v>
      </c>
      <c r="N908" s="62">
        <v>380</v>
      </c>
    </row>
    <row r="909" spans="1:14" s="56" customFormat="1" ht="23.25" customHeight="1" x14ac:dyDescent="0.25">
      <c r="A909" s="66" t="s">
        <v>1554</v>
      </c>
      <c r="B909" s="58" t="s">
        <v>2154</v>
      </c>
      <c r="C909" s="58" t="s">
        <v>660</v>
      </c>
      <c r="D909" s="58" t="s">
        <v>2149</v>
      </c>
      <c r="E909" s="59" t="s">
        <v>1831</v>
      </c>
      <c r="F909" s="59" t="s">
        <v>17</v>
      </c>
      <c r="G909" s="87" t="s">
        <v>2289</v>
      </c>
      <c r="H909" s="60">
        <v>1</v>
      </c>
      <c r="I909" s="61">
        <v>0.121</v>
      </c>
      <c r="J909" s="59" t="s">
        <v>17</v>
      </c>
      <c r="K909" s="60">
        <v>72.5</v>
      </c>
      <c r="L909" s="60" t="s">
        <v>2155</v>
      </c>
      <c r="M909" s="58" t="s">
        <v>2131</v>
      </c>
      <c r="N909" s="62">
        <v>1200</v>
      </c>
    </row>
    <row r="910" spans="1:14" s="56" customFormat="1" ht="23.25" customHeight="1" x14ac:dyDescent="0.25">
      <c r="A910" s="66" t="s">
        <v>1554</v>
      </c>
      <c r="B910" s="58" t="s">
        <v>2154</v>
      </c>
      <c r="C910" s="58" t="s">
        <v>660</v>
      </c>
      <c r="D910" s="58" t="s">
        <v>2149</v>
      </c>
      <c r="E910" s="59" t="s">
        <v>1831</v>
      </c>
      <c r="F910" s="59" t="s">
        <v>17</v>
      </c>
      <c r="G910" s="87" t="s">
        <v>2289</v>
      </c>
      <c r="H910" s="60">
        <v>1</v>
      </c>
      <c r="I910" s="61">
        <v>3.0670000000000002</v>
      </c>
      <c r="J910" s="59" t="s">
        <v>25</v>
      </c>
      <c r="K910" s="60">
        <v>72.5</v>
      </c>
      <c r="L910" s="60" t="s">
        <v>2155</v>
      </c>
      <c r="M910" s="58" t="s">
        <v>26</v>
      </c>
      <c r="N910" s="62">
        <v>380</v>
      </c>
    </row>
    <row r="911" spans="1:14" s="56" customFormat="1" ht="23.25" customHeight="1" x14ac:dyDescent="0.25">
      <c r="A911" s="66" t="s">
        <v>1554</v>
      </c>
      <c r="B911" s="58" t="s">
        <v>2154</v>
      </c>
      <c r="C911" s="58" t="s">
        <v>660</v>
      </c>
      <c r="D911" s="58" t="s">
        <v>2149</v>
      </c>
      <c r="E911" s="59" t="s">
        <v>1831</v>
      </c>
      <c r="F911" s="59" t="s">
        <v>17</v>
      </c>
      <c r="G911" s="87" t="s">
        <v>2289</v>
      </c>
      <c r="H911" s="60">
        <v>1</v>
      </c>
      <c r="I911" s="61">
        <v>1.0720000000000001</v>
      </c>
      <c r="J911" s="59" t="s">
        <v>25</v>
      </c>
      <c r="K911" s="60">
        <v>72.5</v>
      </c>
      <c r="L911" s="60" t="s">
        <v>2155</v>
      </c>
      <c r="M911" s="58" t="s">
        <v>26</v>
      </c>
      <c r="N911" s="62">
        <v>380</v>
      </c>
    </row>
    <row r="912" spans="1:14" s="56" customFormat="1" ht="23.25" customHeight="1" x14ac:dyDescent="0.25">
      <c r="A912" s="66" t="s">
        <v>1554</v>
      </c>
      <c r="B912" s="58" t="s">
        <v>2154</v>
      </c>
      <c r="C912" s="58" t="s">
        <v>660</v>
      </c>
      <c r="D912" s="58" t="s">
        <v>2149</v>
      </c>
      <c r="E912" s="59" t="s">
        <v>1831</v>
      </c>
      <c r="F912" s="59" t="s">
        <v>17</v>
      </c>
      <c r="G912" s="87" t="s">
        <v>2289</v>
      </c>
      <c r="H912" s="60">
        <v>1</v>
      </c>
      <c r="I912" s="61">
        <v>0.42499999999999999</v>
      </c>
      <c r="J912" s="59" t="s">
        <v>25</v>
      </c>
      <c r="K912" s="60">
        <v>72.5</v>
      </c>
      <c r="L912" s="60" t="s">
        <v>2155</v>
      </c>
      <c r="M912" s="58" t="s">
        <v>26</v>
      </c>
      <c r="N912" s="62">
        <v>380</v>
      </c>
    </row>
    <row r="913" spans="1:14" s="56" customFormat="1" ht="23.25" customHeight="1" x14ac:dyDescent="0.25">
      <c r="A913" s="66" t="s">
        <v>1554</v>
      </c>
      <c r="B913" s="58" t="s">
        <v>2154</v>
      </c>
      <c r="C913" s="58" t="s">
        <v>660</v>
      </c>
      <c r="D913" s="58" t="s">
        <v>2149</v>
      </c>
      <c r="E913" s="59" t="s">
        <v>1831</v>
      </c>
      <c r="F913" s="59" t="s">
        <v>17</v>
      </c>
      <c r="G913" s="87" t="s">
        <v>2289</v>
      </c>
      <c r="H913" s="60">
        <v>1</v>
      </c>
      <c r="I913" s="61">
        <v>0.35699999999999998</v>
      </c>
      <c r="J913" s="59" t="s">
        <v>17</v>
      </c>
      <c r="K913" s="60">
        <v>72.5</v>
      </c>
      <c r="L913" s="60" t="s">
        <v>2155</v>
      </c>
      <c r="M913" s="58" t="s">
        <v>2131</v>
      </c>
      <c r="N913" s="62">
        <v>500</v>
      </c>
    </row>
    <row r="914" spans="1:14" s="56" customFormat="1" ht="23.25" customHeight="1" x14ac:dyDescent="0.25">
      <c r="A914" s="66" t="s">
        <v>1554</v>
      </c>
      <c r="B914" s="58" t="s">
        <v>2154</v>
      </c>
      <c r="C914" s="58" t="s">
        <v>660</v>
      </c>
      <c r="D914" s="58" t="s">
        <v>2149</v>
      </c>
      <c r="E914" s="59" t="s">
        <v>1831</v>
      </c>
      <c r="F914" s="59" t="s">
        <v>17</v>
      </c>
      <c r="G914" s="87" t="s">
        <v>2289</v>
      </c>
      <c r="H914" s="60">
        <v>1</v>
      </c>
      <c r="I914" s="61">
        <v>1.363</v>
      </c>
      <c r="J914" s="59" t="s">
        <v>25</v>
      </c>
      <c r="K914" s="60">
        <v>72.5</v>
      </c>
      <c r="L914" s="60" t="s">
        <v>2155</v>
      </c>
      <c r="M914" s="58" t="s">
        <v>26</v>
      </c>
      <c r="N914" s="62">
        <v>380</v>
      </c>
    </row>
    <row r="915" spans="1:14" s="56" customFormat="1" ht="23.25" customHeight="1" x14ac:dyDescent="0.25">
      <c r="A915" s="66" t="s">
        <v>1554</v>
      </c>
      <c r="B915" s="58" t="s">
        <v>2154</v>
      </c>
      <c r="C915" s="58" t="s">
        <v>660</v>
      </c>
      <c r="D915" s="58" t="s">
        <v>2149</v>
      </c>
      <c r="E915" s="59" t="s">
        <v>1831</v>
      </c>
      <c r="F915" s="59" t="s">
        <v>17</v>
      </c>
      <c r="G915" s="87" t="s">
        <v>2289</v>
      </c>
      <c r="H915" s="60">
        <v>1</v>
      </c>
      <c r="I915" s="61">
        <v>0.13100000000000001</v>
      </c>
      <c r="J915" s="59" t="s">
        <v>17</v>
      </c>
      <c r="K915" s="60">
        <v>72.5</v>
      </c>
      <c r="L915" s="60" t="s">
        <v>2155</v>
      </c>
      <c r="M915" s="58" t="s">
        <v>2131</v>
      </c>
      <c r="N915" s="62">
        <v>500</v>
      </c>
    </row>
    <row r="916" spans="1:14" s="56" customFormat="1" ht="23.25" customHeight="1" x14ac:dyDescent="0.25">
      <c r="A916" s="66" t="s">
        <v>1554</v>
      </c>
      <c r="B916" s="58" t="s">
        <v>1635</v>
      </c>
      <c r="C916" s="58" t="s">
        <v>2156</v>
      </c>
      <c r="D916" s="58" t="s">
        <v>662</v>
      </c>
      <c r="E916" s="59" t="s">
        <v>1831</v>
      </c>
      <c r="F916" s="59" t="s">
        <v>44</v>
      </c>
      <c r="G916" s="87" t="s">
        <v>2289</v>
      </c>
      <c r="H916" s="60">
        <v>1</v>
      </c>
      <c r="I916" s="61">
        <v>5.0979999999999999</v>
      </c>
      <c r="J916" s="59" t="s">
        <v>17</v>
      </c>
      <c r="K916" s="60">
        <v>72.5</v>
      </c>
      <c r="L916" s="60" t="s">
        <v>2139</v>
      </c>
      <c r="M916" s="58" t="s">
        <v>2131</v>
      </c>
      <c r="N916" s="62">
        <v>1600</v>
      </c>
    </row>
    <row r="917" spans="1:14" s="56" customFormat="1" ht="23.25" customHeight="1" x14ac:dyDescent="0.25">
      <c r="A917" s="66" t="s">
        <v>1554</v>
      </c>
      <c r="B917" s="58" t="s">
        <v>1637</v>
      </c>
      <c r="C917" s="58" t="s">
        <v>660</v>
      </c>
      <c r="D917" s="58" t="s">
        <v>661</v>
      </c>
      <c r="E917" s="59" t="s">
        <v>1831</v>
      </c>
      <c r="F917" s="59" t="s">
        <v>44</v>
      </c>
      <c r="G917" s="87" t="s">
        <v>2289</v>
      </c>
      <c r="H917" s="60">
        <v>1</v>
      </c>
      <c r="I917" s="61">
        <v>7.6689999999999994E-2</v>
      </c>
      <c r="J917" s="59" t="s">
        <v>17</v>
      </c>
      <c r="K917" s="60">
        <v>72.5</v>
      </c>
      <c r="L917" s="60" t="s">
        <v>2153</v>
      </c>
      <c r="M917" s="58" t="s">
        <v>2131</v>
      </c>
      <c r="N917" s="62">
        <v>1600</v>
      </c>
    </row>
    <row r="918" spans="1:14" s="56" customFormat="1" ht="23.25" customHeight="1" x14ac:dyDescent="0.25">
      <c r="A918" s="66" t="s">
        <v>1554</v>
      </c>
      <c r="B918" s="58" t="s">
        <v>1638</v>
      </c>
      <c r="C918" s="58" t="s">
        <v>660</v>
      </c>
      <c r="D918" s="58" t="s">
        <v>661</v>
      </c>
      <c r="E918" s="59" t="s">
        <v>1831</v>
      </c>
      <c r="F918" s="59" t="s">
        <v>44</v>
      </c>
      <c r="G918" s="87" t="s">
        <v>2289</v>
      </c>
      <c r="H918" s="60">
        <v>1</v>
      </c>
      <c r="I918" s="61">
        <v>7.6689999999999994E-2</v>
      </c>
      <c r="J918" s="59" t="s">
        <v>17</v>
      </c>
      <c r="K918" s="60">
        <v>72.5</v>
      </c>
      <c r="L918" s="60" t="s">
        <v>2157</v>
      </c>
      <c r="M918" s="58" t="s">
        <v>2131</v>
      </c>
      <c r="N918" s="62">
        <v>1600</v>
      </c>
    </row>
    <row r="919" spans="1:14" s="56" customFormat="1" ht="23.25" customHeight="1" x14ac:dyDescent="0.25">
      <c r="A919" s="66" t="s">
        <v>1554</v>
      </c>
      <c r="B919" s="58" t="s">
        <v>1281</v>
      </c>
      <c r="C919" s="58" t="s">
        <v>658</v>
      </c>
      <c r="D919" s="58" t="s">
        <v>664</v>
      </c>
      <c r="E919" s="59" t="s">
        <v>1831</v>
      </c>
      <c r="F919" s="59" t="s">
        <v>17</v>
      </c>
      <c r="G919" s="87" t="s">
        <v>2289</v>
      </c>
      <c r="H919" s="60">
        <v>1</v>
      </c>
      <c r="I919" s="61">
        <v>4.157</v>
      </c>
      <c r="J919" s="59" t="s">
        <v>25</v>
      </c>
      <c r="K919" s="60">
        <v>72.5</v>
      </c>
      <c r="L919" s="60" t="s">
        <v>2158</v>
      </c>
      <c r="M919" s="58" t="s">
        <v>26</v>
      </c>
      <c r="N919" s="62">
        <v>304</v>
      </c>
    </row>
    <row r="920" spans="1:14" s="56" customFormat="1" ht="23.25" customHeight="1" x14ac:dyDescent="0.25">
      <c r="A920" s="66" t="s">
        <v>1554</v>
      </c>
      <c r="B920" s="58" t="s">
        <v>1281</v>
      </c>
      <c r="C920" s="58" t="s">
        <v>658</v>
      </c>
      <c r="D920" s="58" t="s">
        <v>664</v>
      </c>
      <c r="E920" s="59" t="s">
        <v>1831</v>
      </c>
      <c r="F920" s="59" t="s">
        <v>17</v>
      </c>
      <c r="G920" s="87" t="s">
        <v>2289</v>
      </c>
      <c r="H920" s="60">
        <v>1</v>
      </c>
      <c r="I920" s="61">
        <v>0.2</v>
      </c>
      <c r="J920" s="59" t="s">
        <v>25</v>
      </c>
      <c r="K920" s="60">
        <v>72.5</v>
      </c>
      <c r="L920" s="60" t="s">
        <v>2158</v>
      </c>
      <c r="M920" s="58" t="s">
        <v>26</v>
      </c>
      <c r="N920" s="62">
        <v>304</v>
      </c>
    </row>
    <row r="921" spans="1:14" s="56" customFormat="1" ht="23.25" customHeight="1" x14ac:dyDescent="0.25">
      <c r="A921" s="66" t="s">
        <v>1554</v>
      </c>
      <c r="B921" s="58" t="s">
        <v>1281</v>
      </c>
      <c r="C921" s="58" t="s">
        <v>658</v>
      </c>
      <c r="D921" s="58" t="s">
        <v>664</v>
      </c>
      <c r="E921" s="59" t="s">
        <v>1831</v>
      </c>
      <c r="F921" s="59" t="s">
        <v>17</v>
      </c>
      <c r="G921" s="87" t="s">
        <v>2289</v>
      </c>
      <c r="H921" s="60">
        <v>1</v>
      </c>
      <c r="I921" s="61">
        <v>2.593</v>
      </c>
      <c r="J921" s="59" t="s">
        <v>25</v>
      </c>
      <c r="K921" s="60">
        <v>72.5</v>
      </c>
      <c r="L921" s="60" t="s">
        <v>2158</v>
      </c>
      <c r="M921" s="58" t="s">
        <v>26</v>
      </c>
      <c r="N921" s="62">
        <v>304</v>
      </c>
    </row>
    <row r="922" spans="1:14" s="56" customFormat="1" ht="23.25" customHeight="1" x14ac:dyDescent="0.25">
      <c r="A922" s="66" t="s">
        <v>1554</v>
      </c>
      <c r="B922" s="58" t="s">
        <v>1282</v>
      </c>
      <c r="C922" s="58" t="s">
        <v>658</v>
      </c>
      <c r="D922" s="58" t="s">
        <v>665</v>
      </c>
      <c r="E922" s="59" t="s">
        <v>1831</v>
      </c>
      <c r="F922" s="59" t="s">
        <v>17</v>
      </c>
      <c r="G922" s="87" t="s">
        <v>2289</v>
      </c>
      <c r="H922" s="60">
        <v>1</v>
      </c>
      <c r="I922" s="61">
        <v>6.75</v>
      </c>
      <c r="J922" s="59" t="s">
        <v>25</v>
      </c>
      <c r="K922" s="60">
        <v>72.5</v>
      </c>
      <c r="L922" s="60" t="s">
        <v>2158</v>
      </c>
      <c r="M922" s="58" t="s">
        <v>26</v>
      </c>
      <c r="N922" s="62">
        <v>304</v>
      </c>
    </row>
    <row r="923" spans="1:14" s="56" customFormat="1" ht="23.25" customHeight="1" x14ac:dyDescent="0.25">
      <c r="A923" s="66" t="s">
        <v>1554</v>
      </c>
      <c r="B923" s="58" t="s">
        <v>1282</v>
      </c>
      <c r="C923" s="58" t="s">
        <v>658</v>
      </c>
      <c r="D923" s="58" t="s">
        <v>665</v>
      </c>
      <c r="E923" s="59" t="s">
        <v>1831</v>
      </c>
      <c r="F923" s="59" t="s">
        <v>17</v>
      </c>
      <c r="G923" s="87" t="s">
        <v>2289</v>
      </c>
      <c r="H923" s="60">
        <v>1</v>
      </c>
      <c r="I923" s="61">
        <v>0.2</v>
      </c>
      <c r="J923" s="59" t="s">
        <v>25</v>
      </c>
      <c r="K923" s="60">
        <v>72.5</v>
      </c>
      <c r="L923" s="60" t="s">
        <v>2158</v>
      </c>
      <c r="M923" s="58" t="s">
        <v>26</v>
      </c>
      <c r="N923" s="62">
        <v>304</v>
      </c>
    </row>
    <row r="924" spans="1:14" s="56" customFormat="1" ht="23.25" customHeight="1" x14ac:dyDescent="0.25">
      <c r="A924" s="66" t="s">
        <v>1554</v>
      </c>
      <c r="B924" s="58" t="s">
        <v>1282</v>
      </c>
      <c r="C924" s="58" t="s">
        <v>658</v>
      </c>
      <c r="D924" s="58" t="s">
        <v>665</v>
      </c>
      <c r="E924" s="59" t="s">
        <v>1831</v>
      </c>
      <c r="F924" s="59" t="s">
        <v>17</v>
      </c>
      <c r="G924" s="87" t="s">
        <v>2289</v>
      </c>
      <c r="H924" s="60">
        <v>1</v>
      </c>
      <c r="I924" s="61">
        <v>3.93</v>
      </c>
      <c r="J924" s="59" t="s">
        <v>25</v>
      </c>
      <c r="K924" s="60">
        <v>72.5</v>
      </c>
      <c r="L924" s="60" t="s">
        <v>2158</v>
      </c>
      <c r="M924" s="58" t="s">
        <v>26</v>
      </c>
      <c r="N924" s="62">
        <v>304</v>
      </c>
    </row>
    <row r="925" spans="1:14" s="56" customFormat="1" ht="23.25" customHeight="1" x14ac:dyDescent="0.25">
      <c r="A925" s="66" t="s">
        <v>1554</v>
      </c>
      <c r="B925" s="58" t="s">
        <v>1282</v>
      </c>
      <c r="C925" s="58" t="s">
        <v>658</v>
      </c>
      <c r="D925" s="58" t="s">
        <v>665</v>
      </c>
      <c r="E925" s="59" t="s">
        <v>1831</v>
      </c>
      <c r="F925" s="59" t="s">
        <v>17</v>
      </c>
      <c r="G925" s="87" t="s">
        <v>2289</v>
      </c>
      <c r="H925" s="60">
        <v>1</v>
      </c>
      <c r="I925" s="61">
        <v>1.46</v>
      </c>
      <c r="J925" s="59" t="s">
        <v>25</v>
      </c>
      <c r="K925" s="60">
        <v>72.5</v>
      </c>
      <c r="L925" s="60" t="s">
        <v>2158</v>
      </c>
      <c r="M925" s="58" t="s">
        <v>26</v>
      </c>
      <c r="N925" s="62">
        <v>304</v>
      </c>
    </row>
    <row r="926" spans="1:14" s="56" customFormat="1" ht="23.25" customHeight="1" x14ac:dyDescent="0.25">
      <c r="A926" s="66" t="s">
        <v>1554</v>
      </c>
      <c r="B926" s="58" t="s">
        <v>2159</v>
      </c>
      <c r="C926" s="58" t="s">
        <v>664</v>
      </c>
      <c r="D926" s="58" t="s">
        <v>2160</v>
      </c>
      <c r="E926" s="59" t="s">
        <v>1831</v>
      </c>
      <c r="F926" s="59" t="s">
        <v>17</v>
      </c>
      <c r="G926" s="87" t="s">
        <v>2289</v>
      </c>
      <c r="H926" s="60">
        <v>1</v>
      </c>
      <c r="I926" s="61">
        <v>4.4264999999999999</v>
      </c>
      <c r="J926" s="59" t="s">
        <v>25</v>
      </c>
      <c r="K926" s="60">
        <v>72.5</v>
      </c>
      <c r="L926" s="60" t="s">
        <v>2161</v>
      </c>
      <c r="M926" s="58" t="s">
        <v>26</v>
      </c>
      <c r="N926" s="62">
        <v>304</v>
      </c>
    </row>
    <row r="927" spans="1:14" s="56" customFormat="1" ht="23.25" customHeight="1" x14ac:dyDescent="0.25">
      <c r="A927" s="66" t="s">
        <v>1554</v>
      </c>
      <c r="B927" s="58" t="s">
        <v>2159</v>
      </c>
      <c r="C927" s="58" t="s">
        <v>664</v>
      </c>
      <c r="D927" s="58" t="s">
        <v>2160</v>
      </c>
      <c r="E927" s="59" t="s">
        <v>1831</v>
      </c>
      <c r="F927" s="59" t="s">
        <v>17</v>
      </c>
      <c r="G927" s="87" t="s">
        <v>2289</v>
      </c>
      <c r="H927" s="60">
        <v>1</v>
      </c>
      <c r="I927" s="61">
        <v>6.2329999999999997</v>
      </c>
      <c r="J927" s="59" t="s">
        <v>25</v>
      </c>
      <c r="K927" s="60">
        <v>72.5</v>
      </c>
      <c r="L927" s="60" t="s">
        <v>2161</v>
      </c>
      <c r="M927" s="58" t="s">
        <v>26</v>
      </c>
      <c r="N927" s="62">
        <v>304</v>
      </c>
    </row>
    <row r="928" spans="1:14" s="56" customFormat="1" ht="23.25" customHeight="1" x14ac:dyDescent="0.25">
      <c r="A928" s="66" t="s">
        <v>1554</v>
      </c>
      <c r="B928" s="58" t="s">
        <v>1703</v>
      </c>
      <c r="C928" s="58" t="s">
        <v>665</v>
      </c>
      <c r="D928" s="58" t="s">
        <v>666</v>
      </c>
      <c r="E928" s="59" t="s">
        <v>1831</v>
      </c>
      <c r="F928" s="59" t="s">
        <v>17</v>
      </c>
      <c r="G928" s="87" t="s">
        <v>2289</v>
      </c>
      <c r="H928" s="60">
        <v>1</v>
      </c>
      <c r="I928" s="61">
        <v>1.46</v>
      </c>
      <c r="J928" s="59" t="s">
        <v>25</v>
      </c>
      <c r="K928" s="60">
        <v>72.5</v>
      </c>
      <c r="L928" s="60" t="s">
        <v>2161</v>
      </c>
      <c r="M928" s="58" t="s">
        <v>26</v>
      </c>
      <c r="N928" s="62">
        <v>304</v>
      </c>
    </row>
    <row r="929" spans="1:14" s="56" customFormat="1" ht="23.25" customHeight="1" x14ac:dyDescent="0.25">
      <c r="A929" s="66" t="s">
        <v>1554</v>
      </c>
      <c r="B929" s="58" t="s">
        <v>1703</v>
      </c>
      <c r="C929" s="58" t="s">
        <v>665</v>
      </c>
      <c r="D929" s="58" t="s">
        <v>666</v>
      </c>
      <c r="E929" s="59" t="s">
        <v>1831</v>
      </c>
      <c r="F929" s="59" t="s">
        <v>17</v>
      </c>
      <c r="G929" s="87" t="s">
        <v>2289</v>
      </c>
      <c r="H929" s="60">
        <v>1</v>
      </c>
      <c r="I929" s="61">
        <v>6.7359999999999998</v>
      </c>
      <c r="J929" s="59" t="s">
        <v>25</v>
      </c>
      <c r="K929" s="60">
        <v>72.5</v>
      </c>
      <c r="L929" s="60" t="s">
        <v>2161</v>
      </c>
      <c r="M929" s="58" t="s">
        <v>26</v>
      </c>
      <c r="N929" s="62" t="s">
        <v>667</v>
      </c>
    </row>
    <row r="930" spans="1:14" s="56" customFormat="1" ht="23.25" customHeight="1" x14ac:dyDescent="0.25">
      <c r="A930" s="66" t="s">
        <v>1554</v>
      </c>
      <c r="B930" s="58" t="s">
        <v>1641</v>
      </c>
      <c r="C930" s="58" t="s">
        <v>2162</v>
      </c>
      <c r="D930" s="58" t="s">
        <v>668</v>
      </c>
      <c r="E930" s="59" t="s">
        <v>1831</v>
      </c>
      <c r="F930" s="59" t="s">
        <v>17</v>
      </c>
      <c r="G930" s="87" t="s">
        <v>2289</v>
      </c>
      <c r="H930" s="60">
        <v>1</v>
      </c>
      <c r="I930" s="61">
        <v>0.19</v>
      </c>
      <c r="J930" s="59" t="s">
        <v>25</v>
      </c>
      <c r="K930" s="60">
        <v>72.5</v>
      </c>
      <c r="L930" s="60" t="s">
        <v>2161</v>
      </c>
      <c r="M930" s="58" t="s">
        <v>26</v>
      </c>
      <c r="N930" s="62" t="s">
        <v>667</v>
      </c>
    </row>
    <row r="931" spans="1:14" s="56" customFormat="1" ht="23.25" customHeight="1" x14ac:dyDescent="0.25">
      <c r="A931" s="66" t="s">
        <v>1554</v>
      </c>
      <c r="B931" s="58" t="s">
        <v>1641</v>
      </c>
      <c r="C931" s="58" t="s">
        <v>2162</v>
      </c>
      <c r="D931" s="58" t="s">
        <v>668</v>
      </c>
      <c r="E931" s="59" t="s">
        <v>1831</v>
      </c>
      <c r="F931" s="59" t="s">
        <v>17</v>
      </c>
      <c r="G931" s="87" t="s">
        <v>2289</v>
      </c>
      <c r="H931" s="60">
        <v>1</v>
      </c>
      <c r="I931" s="61">
        <v>12.340999999999999</v>
      </c>
      <c r="J931" s="59" t="s">
        <v>25</v>
      </c>
      <c r="K931" s="60">
        <v>72.5</v>
      </c>
      <c r="L931" s="60" t="s">
        <v>2161</v>
      </c>
      <c r="M931" s="58" t="s">
        <v>26</v>
      </c>
      <c r="N931" s="62">
        <v>120</v>
      </c>
    </row>
    <row r="932" spans="1:14" s="56" customFormat="1" ht="23.25" customHeight="1" x14ac:dyDescent="0.25">
      <c r="A932" s="66" t="s">
        <v>1554</v>
      </c>
      <c r="B932" s="58" t="s">
        <v>1642</v>
      </c>
      <c r="C932" s="58" t="s">
        <v>668</v>
      </c>
      <c r="D932" s="58" t="s">
        <v>2162</v>
      </c>
      <c r="E932" s="59" t="s">
        <v>1831</v>
      </c>
      <c r="F932" s="59" t="s">
        <v>17</v>
      </c>
      <c r="G932" s="87" t="s">
        <v>2289</v>
      </c>
      <c r="H932" s="60">
        <v>1</v>
      </c>
      <c r="I932" s="61">
        <v>12.53</v>
      </c>
      <c r="J932" s="59" t="s">
        <v>25</v>
      </c>
      <c r="K932" s="60">
        <v>72.5</v>
      </c>
      <c r="L932" s="60" t="s">
        <v>2161</v>
      </c>
      <c r="M932" s="58" t="s">
        <v>26</v>
      </c>
      <c r="N932" s="62">
        <v>120</v>
      </c>
    </row>
    <row r="933" spans="1:14" s="56" customFormat="1" ht="23.25" customHeight="1" x14ac:dyDescent="0.25">
      <c r="A933" s="66" t="s">
        <v>1554</v>
      </c>
      <c r="B933" s="58" t="s">
        <v>2163</v>
      </c>
      <c r="C933" s="58" t="s">
        <v>2164</v>
      </c>
      <c r="D933" s="58" t="s">
        <v>670</v>
      </c>
      <c r="E933" s="59" t="s">
        <v>1831</v>
      </c>
      <c r="F933" s="59" t="s">
        <v>44</v>
      </c>
      <c r="G933" s="87" t="s">
        <v>2289</v>
      </c>
      <c r="H933" s="60">
        <v>1</v>
      </c>
      <c r="I933" s="61">
        <v>0.89800000000000002</v>
      </c>
      <c r="J933" s="59" t="s">
        <v>17</v>
      </c>
      <c r="K933" s="60">
        <v>72.5</v>
      </c>
      <c r="L933" s="60" t="s">
        <v>2165</v>
      </c>
      <c r="M933" s="58" t="s">
        <v>2131</v>
      </c>
      <c r="N933" s="62" t="s">
        <v>2166</v>
      </c>
    </row>
    <row r="934" spans="1:14" s="56" customFormat="1" ht="23.25" customHeight="1" x14ac:dyDescent="0.25">
      <c r="A934" s="66" t="s">
        <v>1554</v>
      </c>
      <c r="B934" s="58" t="s">
        <v>2167</v>
      </c>
      <c r="C934" s="58" t="s">
        <v>1017</v>
      </c>
      <c r="D934" s="58" t="s">
        <v>2164</v>
      </c>
      <c r="E934" s="59" t="s">
        <v>1831</v>
      </c>
      <c r="F934" s="59" t="s">
        <v>44</v>
      </c>
      <c r="G934" s="87" t="s">
        <v>2289</v>
      </c>
      <c r="H934" s="60">
        <v>1</v>
      </c>
      <c r="I934" s="61">
        <v>6.8650000000000002</v>
      </c>
      <c r="J934" s="59" t="s">
        <v>17</v>
      </c>
      <c r="K934" s="60">
        <v>72.5</v>
      </c>
      <c r="L934" s="60" t="s">
        <v>2168</v>
      </c>
      <c r="M934" s="58" t="s">
        <v>2131</v>
      </c>
      <c r="N934" s="62">
        <v>1600</v>
      </c>
    </row>
    <row r="935" spans="1:14" s="56" customFormat="1" ht="23.25" customHeight="1" x14ac:dyDescent="0.25">
      <c r="A935" s="66" t="s">
        <v>1554</v>
      </c>
      <c r="B935" s="58" t="s">
        <v>2169</v>
      </c>
      <c r="C935" s="58" t="s">
        <v>1017</v>
      </c>
      <c r="D935" s="58" t="s">
        <v>2164</v>
      </c>
      <c r="E935" s="59" t="s">
        <v>1831</v>
      </c>
      <c r="F935" s="59" t="s">
        <v>44</v>
      </c>
      <c r="G935" s="87" t="s">
        <v>2289</v>
      </c>
      <c r="H935" s="60">
        <v>1</v>
      </c>
      <c r="I935" s="61">
        <v>7.1980000000000004</v>
      </c>
      <c r="J935" s="59" t="s">
        <v>17</v>
      </c>
      <c r="K935" s="60">
        <v>72.5</v>
      </c>
      <c r="L935" s="60" t="s">
        <v>2170</v>
      </c>
      <c r="M935" s="58" t="s">
        <v>2131</v>
      </c>
      <c r="N935" s="62">
        <v>400</v>
      </c>
    </row>
    <row r="936" spans="1:14" s="56" customFormat="1" ht="23.25" customHeight="1" x14ac:dyDescent="0.25">
      <c r="A936" s="66" t="s">
        <v>1554</v>
      </c>
      <c r="B936" s="58" t="s">
        <v>2171</v>
      </c>
      <c r="C936" s="58" t="s">
        <v>1017</v>
      </c>
      <c r="D936" s="58" t="s">
        <v>2164</v>
      </c>
      <c r="E936" s="59" t="s">
        <v>1831</v>
      </c>
      <c r="F936" s="59" t="s">
        <v>44</v>
      </c>
      <c r="G936" s="87" t="s">
        <v>2289</v>
      </c>
      <c r="H936" s="60">
        <v>1</v>
      </c>
      <c r="I936" s="61">
        <v>7.1980000000000004</v>
      </c>
      <c r="J936" s="59" t="s">
        <v>17</v>
      </c>
      <c r="K936" s="60">
        <v>72.5</v>
      </c>
      <c r="L936" s="60" t="s">
        <v>2170</v>
      </c>
      <c r="M936" s="58" t="s">
        <v>2131</v>
      </c>
      <c r="N936" s="62">
        <v>400</v>
      </c>
    </row>
    <row r="937" spans="1:14" s="56" customFormat="1" ht="23.25" customHeight="1" x14ac:dyDescent="0.25">
      <c r="A937" s="66" t="s">
        <v>1554</v>
      </c>
      <c r="B937" s="58" t="s">
        <v>2172</v>
      </c>
      <c r="C937" s="58" t="s">
        <v>1017</v>
      </c>
      <c r="D937" s="58" t="s">
        <v>671</v>
      </c>
      <c r="E937" s="59" t="s">
        <v>1831</v>
      </c>
      <c r="F937" s="59" t="s">
        <v>44</v>
      </c>
      <c r="G937" s="87" t="s">
        <v>2289</v>
      </c>
      <c r="H937" s="60">
        <v>1</v>
      </c>
      <c r="I937" s="61">
        <v>7.31</v>
      </c>
      <c r="J937" s="59" t="s">
        <v>17</v>
      </c>
      <c r="K937" s="60">
        <v>72.5</v>
      </c>
      <c r="L937" s="60" t="s">
        <v>2173</v>
      </c>
      <c r="M937" s="58" t="s">
        <v>2131</v>
      </c>
      <c r="N937" s="62">
        <v>1600</v>
      </c>
    </row>
    <row r="938" spans="1:14" s="56" customFormat="1" ht="23.25" customHeight="1" x14ac:dyDescent="0.25">
      <c r="A938" s="66" t="s">
        <v>1554</v>
      </c>
      <c r="B938" s="58" t="s">
        <v>2174</v>
      </c>
      <c r="C938" s="58" t="s">
        <v>35</v>
      </c>
      <c r="D938" s="58" t="s">
        <v>673</v>
      </c>
      <c r="E938" s="59" t="s">
        <v>1831</v>
      </c>
      <c r="F938" s="59" t="s">
        <v>44</v>
      </c>
      <c r="G938" s="87" t="s">
        <v>2289</v>
      </c>
      <c r="H938" s="60">
        <v>1</v>
      </c>
      <c r="I938" s="61">
        <v>5.4109999999999996</v>
      </c>
      <c r="J938" s="59" t="s">
        <v>17</v>
      </c>
      <c r="K938" s="60">
        <v>72.5</v>
      </c>
      <c r="L938" s="60" t="s">
        <v>2175</v>
      </c>
      <c r="M938" s="58" t="s">
        <v>2131</v>
      </c>
      <c r="N938" s="62">
        <v>1600</v>
      </c>
    </row>
    <row r="939" spans="1:14" s="56" customFormat="1" ht="23.25" customHeight="1" x14ac:dyDescent="0.25">
      <c r="A939" s="66" t="s">
        <v>1554</v>
      </c>
      <c r="B939" s="58" t="s">
        <v>2176</v>
      </c>
      <c r="C939" s="58" t="s">
        <v>35</v>
      </c>
      <c r="D939" s="58" t="s">
        <v>34</v>
      </c>
      <c r="E939" s="59" t="s">
        <v>1831</v>
      </c>
      <c r="F939" s="59" t="s">
        <v>17</v>
      </c>
      <c r="G939" s="87" t="s">
        <v>2289</v>
      </c>
      <c r="H939" s="60">
        <v>1</v>
      </c>
      <c r="I939" s="61">
        <v>6.67</v>
      </c>
      <c r="J939" s="59" t="s">
        <v>25</v>
      </c>
      <c r="K939" s="60">
        <v>72.5</v>
      </c>
      <c r="L939" s="60" t="s">
        <v>2177</v>
      </c>
      <c r="M939" s="58" t="s">
        <v>26</v>
      </c>
      <c r="N939" s="62">
        <v>304</v>
      </c>
    </row>
    <row r="940" spans="1:14" s="56" customFormat="1" ht="23.25" customHeight="1" x14ac:dyDescent="0.25">
      <c r="A940" s="66" t="s">
        <v>1554</v>
      </c>
      <c r="B940" s="58" t="s">
        <v>1704</v>
      </c>
      <c r="C940" s="58" t="s">
        <v>53</v>
      </c>
      <c r="D940" s="58" t="s">
        <v>668</v>
      </c>
      <c r="E940" s="59" t="s">
        <v>1831</v>
      </c>
      <c r="F940" s="59" t="s">
        <v>44</v>
      </c>
      <c r="G940" s="87" t="s">
        <v>2289</v>
      </c>
      <c r="H940" s="60">
        <v>1</v>
      </c>
      <c r="I940" s="61">
        <v>0.40800000000000003</v>
      </c>
      <c r="J940" s="59" t="s">
        <v>17</v>
      </c>
      <c r="K940" s="60">
        <v>72.5</v>
      </c>
      <c r="L940" s="60" t="s">
        <v>2178</v>
      </c>
      <c r="M940" s="58" t="s">
        <v>2131</v>
      </c>
      <c r="N940" s="62">
        <v>400</v>
      </c>
    </row>
    <row r="941" spans="1:14" s="56" customFormat="1" ht="23.25" customHeight="1" x14ac:dyDescent="0.25">
      <c r="A941" s="66" t="s">
        <v>1554</v>
      </c>
      <c r="B941" s="58" t="s">
        <v>1704</v>
      </c>
      <c r="C941" s="58" t="s">
        <v>53</v>
      </c>
      <c r="D941" s="58" t="s">
        <v>668</v>
      </c>
      <c r="E941" s="59" t="s">
        <v>1831</v>
      </c>
      <c r="F941" s="59" t="s">
        <v>44</v>
      </c>
      <c r="G941" s="87" t="s">
        <v>2289</v>
      </c>
      <c r="H941" s="60">
        <v>1</v>
      </c>
      <c r="I941" s="61">
        <v>1.0940000000000001</v>
      </c>
      <c r="J941" s="59" t="s">
        <v>25</v>
      </c>
      <c r="K941" s="60">
        <v>72.5</v>
      </c>
      <c r="L941" s="60" t="s">
        <v>2178</v>
      </c>
      <c r="M941" s="58" t="s">
        <v>26</v>
      </c>
      <c r="N941" s="62">
        <v>120</v>
      </c>
    </row>
    <row r="942" spans="1:14" s="56" customFormat="1" ht="23.25" customHeight="1" x14ac:dyDescent="0.25">
      <c r="A942" s="66" t="s">
        <v>1554</v>
      </c>
      <c r="B942" s="58" t="s">
        <v>1704</v>
      </c>
      <c r="C942" s="58" t="s">
        <v>53</v>
      </c>
      <c r="D942" s="58" t="s">
        <v>668</v>
      </c>
      <c r="E942" s="59" t="s">
        <v>1831</v>
      </c>
      <c r="F942" s="59" t="s">
        <v>44</v>
      </c>
      <c r="G942" s="87" t="s">
        <v>2289</v>
      </c>
      <c r="H942" s="60">
        <v>1</v>
      </c>
      <c r="I942" s="61">
        <v>14.899000000000001</v>
      </c>
      <c r="J942" s="59" t="s">
        <v>25</v>
      </c>
      <c r="K942" s="60">
        <v>72.5</v>
      </c>
      <c r="L942" s="60" t="s">
        <v>2178</v>
      </c>
      <c r="M942" s="58" t="s">
        <v>26</v>
      </c>
      <c r="N942" s="62">
        <v>120</v>
      </c>
    </row>
    <row r="943" spans="1:14" s="56" customFormat="1" ht="23.25" customHeight="1" x14ac:dyDescent="0.25">
      <c r="A943" s="66" t="s">
        <v>1554</v>
      </c>
      <c r="B943" s="58" t="s">
        <v>1704</v>
      </c>
      <c r="C943" s="58" t="s">
        <v>53</v>
      </c>
      <c r="D943" s="58" t="s">
        <v>668</v>
      </c>
      <c r="E943" s="59" t="s">
        <v>1831</v>
      </c>
      <c r="F943" s="59" t="s">
        <v>44</v>
      </c>
      <c r="G943" s="87" t="s">
        <v>2289</v>
      </c>
      <c r="H943" s="60">
        <v>1</v>
      </c>
      <c r="I943" s="61">
        <v>7.4999999999999997E-2</v>
      </c>
      <c r="J943" s="59" t="s">
        <v>25</v>
      </c>
      <c r="K943" s="60">
        <v>72.5</v>
      </c>
      <c r="L943" s="60" t="s">
        <v>2178</v>
      </c>
      <c r="M943" s="58" t="s">
        <v>26</v>
      </c>
      <c r="N943" s="62">
        <v>120</v>
      </c>
    </row>
    <row r="944" spans="1:14" s="56" customFormat="1" ht="23.25" customHeight="1" x14ac:dyDescent="0.25">
      <c r="A944" s="66" t="s">
        <v>1554</v>
      </c>
      <c r="B944" s="58" t="s">
        <v>1704</v>
      </c>
      <c r="C944" s="58" t="s">
        <v>53</v>
      </c>
      <c r="D944" s="58" t="s">
        <v>668</v>
      </c>
      <c r="E944" s="59" t="s">
        <v>1831</v>
      </c>
      <c r="F944" s="59" t="s">
        <v>44</v>
      </c>
      <c r="G944" s="87" t="s">
        <v>2289</v>
      </c>
      <c r="H944" s="60">
        <v>1</v>
      </c>
      <c r="I944" s="61">
        <v>1.2E-2</v>
      </c>
      <c r="J944" s="59" t="s">
        <v>25</v>
      </c>
      <c r="K944" s="60">
        <v>72.5</v>
      </c>
      <c r="L944" s="60" t="s">
        <v>2178</v>
      </c>
      <c r="M944" s="58" t="s">
        <v>26</v>
      </c>
      <c r="N944" s="62">
        <v>380</v>
      </c>
    </row>
    <row r="945" spans="1:14" s="56" customFormat="1" ht="23.25" customHeight="1" x14ac:dyDescent="0.25">
      <c r="A945" s="66" t="s">
        <v>1554</v>
      </c>
      <c r="B945" s="58" t="s">
        <v>2179</v>
      </c>
      <c r="C945" s="58" t="s">
        <v>1228</v>
      </c>
      <c r="D945" s="58" t="s">
        <v>2162</v>
      </c>
      <c r="E945" s="59" t="s">
        <v>1831</v>
      </c>
      <c r="F945" s="59" t="s">
        <v>44</v>
      </c>
      <c r="G945" s="87" t="s">
        <v>2289</v>
      </c>
      <c r="H945" s="60">
        <v>1</v>
      </c>
      <c r="I945" s="61">
        <v>2.8919999999999999</v>
      </c>
      <c r="J945" s="59" t="s">
        <v>17</v>
      </c>
      <c r="K945" s="60">
        <v>72.5</v>
      </c>
      <c r="L945" s="60" t="s">
        <v>2180</v>
      </c>
      <c r="M945" s="58" t="s">
        <v>2131</v>
      </c>
      <c r="N945" s="62">
        <v>1200</v>
      </c>
    </row>
    <row r="946" spans="1:14" s="56" customFormat="1" ht="23.25" customHeight="1" x14ac:dyDescent="0.25">
      <c r="A946" s="66" t="s">
        <v>1554</v>
      </c>
      <c r="B946" s="58" t="s">
        <v>2181</v>
      </c>
      <c r="C946" s="58" t="s">
        <v>1228</v>
      </c>
      <c r="D946" s="58" t="s">
        <v>2162</v>
      </c>
      <c r="E946" s="59" t="s">
        <v>1831</v>
      </c>
      <c r="F946" s="59" t="s">
        <v>44</v>
      </c>
      <c r="G946" s="87" t="s">
        <v>2289</v>
      </c>
      <c r="H946" s="60">
        <v>1</v>
      </c>
      <c r="I946" s="61">
        <v>2.8919999999999999</v>
      </c>
      <c r="J946" s="59" t="s">
        <v>17</v>
      </c>
      <c r="K946" s="60">
        <v>72.5</v>
      </c>
      <c r="L946" s="60" t="s">
        <v>2180</v>
      </c>
      <c r="M946" s="58" t="s">
        <v>2131</v>
      </c>
      <c r="N946" s="62">
        <v>1200</v>
      </c>
    </row>
    <row r="947" spans="1:14" s="56" customFormat="1" ht="23.25" customHeight="1" x14ac:dyDescent="0.25">
      <c r="A947" s="66" t="s">
        <v>1554</v>
      </c>
      <c r="B947" s="58" t="s">
        <v>1283</v>
      </c>
      <c r="C947" s="58" t="s">
        <v>1228</v>
      </c>
      <c r="D947" s="58" t="s">
        <v>666</v>
      </c>
      <c r="E947" s="59" t="s">
        <v>1831</v>
      </c>
      <c r="F947" s="59" t="s">
        <v>44</v>
      </c>
      <c r="G947" s="87" t="s">
        <v>2289</v>
      </c>
      <c r="H947" s="60">
        <v>1</v>
      </c>
      <c r="I947" s="61">
        <v>2.88</v>
      </c>
      <c r="J947" s="59" t="s">
        <v>17</v>
      </c>
      <c r="K947" s="60">
        <v>72.5</v>
      </c>
      <c r="L947" s="60" t="s">
        <v>2177</v>
      </c>
      <c r="M947" s="58" t="s">
        <v>2131</v>
      </c>
      <c r="N947" s="62">
        <v>800</v>
      </c>
    </row>
    <row r="948" spans="1:14" s="56" customFormat="1" ht="23.25" customHeight="1" x14ac:dyDescent="0.25">
      <c r="A948" s="66" t="s">
        <v>1554</v>
      </c>
      <c r="B948" s="58" t="s">
        <v>1283</v>
      </c>
      <c r="C948" s="58" t="s">
        <v>1228</v>
      </c>
      <c r="D948" s="58" t="s">
        <v>666</v>
      </c>
      <c r="E948" s="59" t="s">
        <v>1831</v>
      </c>
      <c r="F948" s="59" t="s">
        <v>17</v>
      </c>
      <c r="G948" s="87" t="s">
        <v>2289</v>
      </c>
      <c r="H948" s="60">
        <v>1</v>
      </c>
      <c r="I948" s="61">
        <v>6.1723499999999998</v>
      </c>
      <c r="J948" s="59" t="s">
        <v>25</v>
      </c>
      <c r="K948" s="60">
        <v>72.5</v>
      </c>
      <c r="L948" s="60" t="s">
        <v>2177</v>
      </c>
      <c r="M948" s="58" t="s">
        <v>26</v>
      </c>
      <c r="N948" s="62">
        <v>304</v>
      </c>
    </row>
    <row r="949" spans="1:14" s="56" customFormat="1" ht="23.25" customHeight="1" x14ac:dyDescent="0.25">
      <c r="A949" s="66" t="s">
        <v>1554</v>
      </c>
      <c r="B949" s="58" t="s">
        <v>2182</v>
      </c>
      <c r="C949" s="58" t="s">
        <v>1228</v>
      </c>
      <c r="D949" s="58" t="s">
        <v>666</v>
      </c>
      <c r="E949" s="59" t="s">
        <v>1831</v>
      </c>
      <c r="F949" s="59" t="s">
        <v>44</v>
      </c>
      <c r="G949" s="87" t="s">
        <v>2289</v>
      </c>
      <c r="H949" s="60">
        <v>1</v>
      </c>
      <c r="I949" s="61">
        <v>2.88</v>
      </c>
      <c r="J949" s="59" t="s">
        <v>17</v>
      </c>
      <c r="K949" s="60">
        <v>72.5</v>
      </c>
      <c r="L949" s="60" t="s">
        <v>2177</v>
      </c>
      <c r="M949" s="58" t="s">
        <v>2131</v>
      </c>
      <c r="N949" s="62">
        <v>800</v>
      </c>
    </row>
    <row r="950" spans="1:14" s="56" customFormat="1" ht="23.25" customHeight="1" x14ac:dyDescent="0.25">
      <c r="A950" s="66" t="s">
        <v>1554</v>
      </c>
      <c r="B950" s="58" t="s">
        <v>2182</v>
      </c>
      <c r="C950" s="58" t="s">
        <v>1228</v>
      </c>
      <c r="D950" s="58" t="s">
        <v>666</v>
      </c>
      <c r="E950" s="59" t="s">
        <v>1831</v>
      </c>
      <c r="F950" s="59" t="s">
        <v>17</v>
      </c>
      <c r="G950" s="87" t="s">
        <v>2289</v>
      </c>
      <c r="H950" s="60">
        <v>1</v>
      </c>
      <c r="I950" s="61">
        <v>6.1641310000000002</v>
      </c>
      <c r="J950" s="59" t="s">
        <v>25</v>
      </c>
      <c r="K950" s="60">
        <v>72.5</v>
      </c>
      <c r="L950" s="60" t="s">
        <v>2177</v>
      </c>
      <c r="M950" s="58" t="s">
        <v>26</v>
      </c>
      <c r="N950" s="62">
        <v>304</v>
      </c>
    </row>
    <row r="951" spans="1:14" s="56" customFormat="1" ht="23.25" customHeight="1" x14ac:dyDescent="0.25">
      <c r="A951" s="66" t="s">
        <v>1554</v>
      </c>
      <c r="B951" s="58" t="s">
        <v>1705</v>
      </c>
      <c r="C951" s="58" t="s">
        <v>2183</v>
      </c>
      <c r="D951" s="58" t="s">
        <v>2184</v>
      </c>
      <c r="E951" s="59" t="s">
        <v>1831</v>
      </c>
      <c r="F951" s="59" t="s">
        <v>17</v>
      </c>
      <c r="G951" s="87" t="s">
        <v>2289</v>
      </c>
      <c r="H951" s="60">
        <v>1</v>
      </c>
      <c r="I951" s="61">
        <v>1.6E-2</v>
      </c>
      <c r="J951" s="59" t="s">
        <v>25</v>
      </c>
      <c r="K951" s="60">
        <v>72.5</v>
      </c>
      <c r="L951" s="60" t="s">
        <v>2185</v>
      </c>
      <c r="M951" s="58" t="s">
        <v>26</v>
      </c>
      <c r="N951" s="62">
        <v>380</v>
      </c>
    </row>
    <row r="952" spans="1:14" s="56" customFormat="1" ht="23.25" customHeight="1" x14ac:dyDescent="0.25">
      <c r="A952" s="66" t="s">
        <v>1554</v>
      </c>
      <c r="B952" s="58" t="s">
        <v>1705</v>
      </c>
      <c r="C952" s="58" t="s">
        <v>2183</v>
      </c>
      <c r="D952" s="58" t="s">
        <v>2184</v>
      </c>
      <c r="E952" s="59" t="s">
        <v>1831</v>
      </c>
      <c r="F952" s="59" t="s">
        <v>17</v>
      </c>
      <c r="G952" s="87" t="s">
        <v>2289</v>
      </c>
      <c r="H952" s="60">
        <v>1</v>
      </c>
      <c r="I952" s="61">
        <v>0.71399999999999997</v>
      </c>
      <c r="J952" s="59" t="s">
        <v>17</v>
      </c>
      <c r="K952" s="60">
        <v>72.5</v>
      </c>
      <c r="L952" s="60" t="s">
        <v>2185</v>
      </c>
      <c r="M952" s="58" t="s">
        <v>2131</v>
      </c>
      <c r="N952" s="62">
        <v>500</v>
      </c>
    </row>
    <row r="953" spans="1:14" s="56" customFormat="1" ht="23.25" customHeight="1" x14ac:dyDescent="0.25">
      <c r="A953" s="66" t="s">
        <v>1554</v>
      </c>
      <c r="B953" s="58" t="s">
        <v>1705</v>
      </c>
      <c r="C953" s="58" t="s">
        <v>2183</v>
      </c>
      <c r="D953" s="58" t="s">
        <v>2184</v>
      </c>
      <c r="E953" s="59" t="s">
        <v>1831</v>
      </c>
      <c r="F953" s="59" t="s">
        <v>17</v>
      </c>
      <c r="G953" s="87" t="s">
        <v>2289</v>
      </c>
      <c r="H953" s="60">
        <v>1</v>
      </c>
      <c r="I953" s="61">
        <v>3.5460000000000003</v>
      </c>
      <c r="J953" s="59" t="s">
        <v>17</v>
      </c>
      <c r="K953" s="60">
        <v>72.5</v>
      </c>
      <c r="L953" s="60" t="s">
        <v>2185</v>
      </c>
      <c r="M953" s="58" t="s">
        <v>2131</v>
      </c>
      <c r="N953" s="62">
        <v>500</v>
      </c>
    </row>
    <row r="954" spans="1:14" s="56" customFormat="1" ht="23.25" customHeight="1" x14ac:dyDescent="0.25">
      <c r="A954" s="66" t="s">
        <v>1554</v>
      </c>
      <c r="B954" s="58" t="s">
        <v>1706</v>
      </c>
      <c r="C954" s="58" t="s">
        <v>2183</v>
      </c>
      <c r="D954" s="58" t="s">
        <v>2184</v>
      </c>
      <c r="E954" s="59" t="s">
        <v>1831</v>
      </c>
      <c r="F954" s="59" t="s">
        <v>17</v>
      </c>
      <c r="G954" s="87" t="s">
        <v>2289</v>
      </c>
      <c r="H954" s="60">
        <v>1</v>
      </c>
      <c r="I954" s="61">
        <v>1.6E-2</v>
      </c>
      <c r="J954" s="59" t="s">
        <v>25</v>
      </c>
      <c r="K954" s="60">
        <v>72.5</v>
      </c>
      <c r="L954" s="60" t="s">
        <v>2186</v>
      </c>
      <c r="M954" s="58" t="s">
        <v>26</v>
      </c>
      <c r="N954" s="62">
        <v>380</v>
      </c>
    </row>
    <row r="955" spans="1:14" s="56" customFormat="1" ht="23.25" customHeight="1" x14ac:dyDescent="0.25">
      <c r="A955" s="66" t="s">
        <v>1554</v>
      </c>
      <c r="B955" s="58" t="s">
        <v>1706</v>
      </c>
      <c r="C955" s="58" t="s">
        <v>2183</v>
      </c>
      <c r="D955" s="58" t="s">
        <v>2184</v>
      </c>
      <c r="E955" s="59" t="s">
        <v>1831</v>
      </c>
      <c r="F955" s="59" t="s">
        <v>17</v>
      </c>
      <c r="G955" s="87" t="s">
        <v>2289</v>
      </c>
      <c r="H955" s="60">
        <v>1</v>
      </c>
      <c r="I955" s="61">
        <v>0.39200000000000002</v>
      </c>
      <c r="J955" s="59" t="s">
        <v>17</v>
      </c>
      <c r="K955" s="60">
        <v>72.5</v>
      </c>
      <c r="L955" s="60" t="s">
        <v>2186</v>
      </c>
      <c r="M955" s="58" t="s">
        <v>2131</v>
      </c>
      <c r="N955" s="62">
        <v>500</v>
      </c>
    </row>
    <row r="956" spans="1:14" s="56" customFormat="1" ht="23.25" customHeight="1" x14ac:dyDescent="0.25">
      <c r="A956" s="66" t="s">
        <v>1554</v>
      </c>
      <c r="B956" s="58" t="s">
        <v>1706</v>
      </c>
      <c r="C956" s="58" t="s">
        <v>2183</v>
      </c>
      <c r="D956" s="58" t="s">
        <v>2184</v>
      </c>
      <c r="E956" s="59" t="s">
        <v>1831</v>
      </c>
      <c r="F956" s="59" t="s">
        <v>17</v>
      </c>
      <c r="G956" s="87" t="s">
        <v>2289</v>
      </c>
      <c r="H956" s="60">
        <v>1</v>
      </c>
      <c r="I956" s="61">
        <v>2.0260000000000002</v>
      </c>
      <c r="J956" s="59" t="s">
        <v>17</v>
      </c>
      <c r="K956" s="60">
        <v>72.5</v>
      </c>
      <c r="L956" s="60" t="s">
        <v>2186</v>
      </c>
      <c r="M956" s="58" t="s">
        <v>2131</v>
      </c>
      <c r="N956" s="62" t="s">
        <v>2187</v>
      </c>
    </row>
    <row r="957" spans="1:14" s="56" customFormat="1" ht="23.25" customHeight="1" x14ac:dyDescent="0.25">
      <c r="A957" s="66" t="s">
        <v>1554</v>
      </c>
      <c r="B957" s="58" t="s">
        <v>1706</v>
      </c>
      <c r="C957" s="58" t="s">
        <v>2183</v>
      </c>
      <c r="D957" s="58" t="s">
        <v>2184</v>
      </c>
      <c r="E957" s="59" t="s">
        <v>1831</v>
      </c>
      <c r="F957" s="59" t="s">
        <v>17</v>
      </c>
      <c r="G957" s="87" t="s">
        <v>2289</v>
      </c>
      <c r="H957" s="60">
        <v>1</v>
      </c>
      <c r="I957" s="61">
        <v>2.0099999999999998</v>
      </c>
      <c r="J957" s="59" t="s">
        <v>17</v>
      </c>
      <c r="K957" s="60">
        <v>72.5</v>
      </c>
      <c r="L957" s="60" t="s">
        <v>2186</v>
      </c>
      <c r="M957" s="58" t="s">
        <v>2131</v>
      </c>
      <c r="N957" s="62">
        <v>500</v>
      </c>
    </row>
    <row r="958" spans="1:14" s="56" customFormat="1" ht="23.25" customHeight="1" x14ac:dyDescent="0.25">
      <c r="A958" s="66" t="s">
        <v>1554</v>
      </c>
      <c r="B958" s="58" t="s">
        <v>2188</v>
      </c>
      <c r="C958" s="58" t="s">
        <v>35</v>
      </c>
      <c r="D958" s="58" t="s">
        <v>669</v>
      </c>
      <c r="E958" s="59" t="s">
        <v>1831</v>
      </c>
      <c r="F958" s="59" t="s">
        <v>44</v>
      </c>
      <c r="G958" s="87" t="s">
        <v>2289</v>
      </c>
      <c r="H958" s="60">
        <v>1</v>
      </c>
      <c r="I958" s="61">
        <v>0.51</v>
      </c>
      <c r="J958" s="59" t="s">
        <v>17</v>
      </c>
      <c r="K958" s="60">
        <v>72.5</v>
      </c>
      <c r="L958" s="60" t="s">
        <v>2135</v>
      </c>
      <c r="M958" s="58" t="s">
        <v>2131</v>
      </c>
      <c r="N958" s="62">
        <v>500</v>
      </c>
    </row>
    <row r="959" spans="1:14" s="56" customFormat="1" ht="23.25" customHeight="1" x14ac:dyDescent="0.25">
      <c r="A959" s="66" t="s">
        <v>1554</v>
      </c>
      <c r="B959" s="58" t="s">
        <v>2188</v>
      </c>
      <c r="C959" s="58" t="s">
        <v>35</v>
      </c>
      <c r="D959" s="58" t="s">
        <v>669</v>
      </c>
      <c r="E959" s="59" t="s">
        <v>1831</v>
      </c>
      <c r="F959" s="59" t="s">
        <v>17</v>
      </c>
      <c r="G959" s="87" t="s">
        <v>2289</v>
      </c>
      <c r="H959" s="60">
        <v>1</v>
      </c>
      <c r="I959" s="61">
        <v>4.22</v>
      </c>
      <c r="J959" s="59" t="s">
        <v>17</v>
      </c>
      <c r="K959" s="60">
        <v>72.5</v>
      </c>
      <c r="L959" s="60" t="s">
        <v>2135</v>
      </c>
      <c r="M959" s="58" t="s">
        <v>672</v>
      </c>
      <c r="N959" s="62">
        <v>425</v>
      </c>
    </row>
    <row r="960" spans="1:14" s="56" customFormat="1" ht="23.25" customHeight="1" x14ac:dyDescent="0.25">
      <c r="A960" s="66" t="s">
        <v>1554</v>
      </c>
      <c r="B960" s="58" t="s">
        <v>2189</v>
      </c>
      <c r="C960" s="58" t="s">
        <v>35</v>
      </c>
      <c r="D960" s="58" t="s">
        <v>669</v>
      </c>
      <c r="E960" s="59" t="s">
        <v>1831</v>
      </c>
      <c r="F960" s="59" t="s">
        <v>44</v>
      </c>
      <c r="G960" s="87" t="s">
        <v>2289</v>
      </c>
      <c r="H960" s="60">
        <v>1</v>
      </c>
      <c r="I960" s="61">
        <v>0.51</v>
      </c>
      <c r="J960" s="59" t="s">
        <v>17</v>
      </c>
      <c r="K960" s="60">
        <v>72.5</v>
      </c>
      <c r="L960" s="60" t="s">
        <v>2135</v>
      </c>
      <c r="M960" s="58" t="s">
        <v>2131</v>
      </c>
      <c r="N960" s="62">
        <v>500</v>
      </c>
    </row>
    <row r="961" spans="1:14" s="56" customFormat="1" ht="23.25" customHeight="1" x14ac:dyDescent="0.25">
      <c r="A961" s="66" t="s">
        <v>1554</v>
      </c>
      <c r="B961" s="58" t="s">
        <v>2189</v>
      </c>
      <c r="C961" s="58" t="s">
        <v>35</v>
      </c>
      <c r="D961" s="58" t="s">
        <v>669</v>
      </c>
      <c r="E961" s="59" t="s">
        <v>1831</v>
      </c>
      <c r="F961" s="59" t="s">
        <v>17</v>
      </c>
      <c r="G961" s="87" t="s">
        <v>2289</v>
      </c>
      <c r="H961" s="60">
        <v>1</v>
      </c>
      <c r="I961" s="61">
        <v>4.22</v>
      </c>
      <c r="J961" s="59" t="s">
        <v>17</v>
      </c>
      <c r="K961" s="60">
        <v>72.5</v>
      </c>
      <c r="L961" s="60" t="s">
        <v>2135</v>
      </c>
      <c r="M961" s="58" t="s">
        <v>672</v>
      </c>
      <c r="N961" s="62">
        <v>425</v>
      </c>
    </row>
    <row r="962" spans="1:14" s="56" customFormat="1" ht="23.25" customHeight="1" x14ac:dyDescent="0.25">
      <c r="A962" s="66" t="s">
        <v>1554</v>
      </c>
      <c r="B962" s="58" t="s">
        <v>2190</v>
      </c>
      <c r="C962" s="58" t="s">
        <v>35</v>
      </c>
      <c r="D962" s="58" t="s">
        <v>670</v>
      </c>
      <c r="E962" s="59" t="s">
        <v>1831</v>
      </c>
      <c r="F962" s="59" t="s">
        <v>44</v>
      </c>
      <c r="G962" s="87" t="s">
        <v>2289</v>
      </c>
      <c r="H962" s="60">
        <v>1</v>
      </c>
      <c r="I962" s="61">
        <v>9.9000000000000005E-2</v>
      </c>
      <c r="J962" s="59" t="s">
        <v>17</v>
      </c>
      <c r="K962" s="60">
        <v>72.5</v>
      </c>
      <c r="L962" s="60" t="s">
        <v>2191</v>
      </c>
      <c r="M962" s="58" t="s">
        <v>2131</v>
      </c>
      <c r="N962" s="62">
        <v>500</v>
      </c>
    </row>
    <row r="963" spans="1:14" s="56" customFormat="1" ht="23.25" customHeight="1" x14ac:dyDescent="0.25">
      <c r="A963" s="66" t="s">
        <v>1554</v>
      </c>
      <c r="B963" s="58" t="s">
        <v>2190</v>
      </c>
      <c r="C963" s="58" t="s">
        <v>35</v>
      </c>
      <c r="D963" s="58" t="s">
        <v>670</v>
      </c>
      <c r="E963" s="59" t="s">
        <v>1831</v>
      </c>
      <c r="F963" s="59" t="s">
        <v>44</v>
      </c>
      <c r="G963" s="87" t="s">
        <v>2289</v>
      </c>
      <c r="H963" s="60">
        <v>1</v>
      </c>
      <c r="I963" s="61">
        <v>0.63700000000000001</v>
      </c>
      <c r="J963" s="59" t="s">
        <v>25</v>
      </c>
      <c r="K963" s="60">
        <v>72.5</v>
      </c>
      <c r="L963" s="60" t="s">
        <v>2191</v>
      </c>
      <c r="M963" s="58" t="s">
        <v>26</v>
      </c>
      <c r="N963" s="62">
        <v>304</v>
      </c>
    </row>
    <row r="964" spans="1:14" s="56" customFormat="1" ht="23.25" customHeight="1" x14ac:dyDescent="0.25">
      <c r="A964" s="66" t="s">
        <v>1554</v>
      </c>
      <c r="B964" s="58" t="s">
        <v>2190</v>
      </c>
      <c r="C964" s="58" t="s">
        <v>35</v>
      </c>
      <c r="D964" s="58" t="s">
        <v>670</v>
      </c>
      <c r="E964" s="59" t="s">
        <v>1831</v>
      </c>
      <c r="F964" s="59" t="s">
        <v>44</v>
      </c>
      <c r="G964" s="87" t="s">
        <v>2289</v>
      </c>
      <c r="H964" s="60">
        <v>1</v>
      </c>
      <c r="I964" s="61">
        <v>0.156</v>
      </c>
      <c r="J964" s="59" t="s">
        <v>17</v>
      </c>
      <c r="K964" s="60">
        <v>72.5</v>
      </c>
      <c r="L964" s="60" t="s">
        <v>2191</v>
      </c>
      <c r="M964" s="58" t="s">
        <v>2131</v>
      </c>
      <c r="N964" s="62">
        <v>800</v>
      </c>
    </row>
    <row r="965" spans="1:14" s="56" customFormat="1" ht="23.25" customHeight="1" x14ac:dyDescent="0.25">
      <c r="A965" s="66" t="s">
        <v>1554</v>
      </c>
      <c r="B965" s="58" t="s">
        <v>2190</v>
      </c>
      <c r="C965" s="58" t="s">
        <v>35</v>
      </c>
      <c r="D965" s="58" t="s">
        <v>670</v>
      </c>
      <c r="E965" s="59" t="s">
        <v>1831</v>
      </c>
      <c r="F965" s="59" t="s">
        <v>44</v>
      </c>
      <c r="G965" s="87" t="s">
        <v>2289</v>
      </c>
      <c r="H965" s="60">
        <v>1</v>
      </c>
      <c r="I965" s="61">
        <v>2.6470000000000002</v>
      </c>
      <c r="J965" s="59" t="s">
        <v>25</v>
      </c>
      <c r="K965" s="60">
        <v>72.5</v>
      </c>
      <c r="L965" s="60" t="s">
        <v>2191</v>
      </c>
      <c r="M965" s="58" t="s">
        <v>26</v>
      </c>
      <c r="N965" s="62">
        <v>304</v>
      </c>
    </row>
    <row r="966" spans="1:14" s="56" customFormat="1" ht="23.25" customHeight="1" x14ac:dyDescent="0.25">
      <c r="A966" s="66" t="s">
        <v>1554</v>
      </c>
      <c r="B966" s="58" t="s">
        <v>2192</v>
      </c>
      <c r="C966" s="58" t="s">
        <v>35</v>
      </c>
      <c r="D966" s="58" t="s">
        <v>670</v>
      </c>
      <c r="E966" s="59" t="s">
        <v>1831</v>
      </c>
      <c r="F966" s="59" t="s">
        <v>44</v>
      </c>
      <c r="G966" s="87" t="s">
        <v>2289</v>
      </c>
      <c r="H966" s="60">
        <v>1</v>
      </c>
      <c r="I966" s="61">
        <v>0.105</v>
      </c>
      <c r="J966" s="59" t="s">
        <v>17</v>
      </c>
      <c r="K966" s="60">
        <v>72.5</v>
      </c>
      <c r="L966" s="60" t="s">
        <v>2191</v>
      </c>
      <c r="M966" s="58" t="s">
        <v>2131</v>
      </c>
      <c r="N966" s="62">
        <v>500</v>
      </c>
    </row>
    <row r="967" spans="1:14" s="56" customFormat="1" ht="23.25" customHeight="1" x14ac:dyDescent="0.25">
      <c r="A967" s="66" t="s">
        <v>1554</v>
      </c>
      <c r="B967" s="58" t="s">
        <v>2192</v>
      </c>
      <c r="C967" s="58" t="s">
        <v>35</v>
      </c>
      <c r="D967" s="58" t="s">
        <v>670</v>
      </c>
      <c r="E967" s="59" t="s">
        <v>1831</v>
      </c>
      <c r="F967" s="59" t="s">
        <v>44</v>
      </c>
      <c r="G967" s="87" t="s">
        <v>2289</v>
      </c>
      <c r="H967" s="60">
        <v>1</v>
      </c>
      <c r="I967" s="61">
        <v>0.57200000000000006</v>
      </c>
      <c r="J967" s="59" t="s">
        <v>25</v>
      </c>
      <c r="K967" s="60">
        <v>72.5</v>
      </c>
      <c r="L967" s="60" t="s">
        <v>2191</v>
      </c>
      <c r="M967" s="58" t="s">
        <v>26</v>
      </c>
      <c r="N967" s="62">
        <v>304</v>
      </c>
    </row>
    <row r="968" spans="1:14" s="56" customFormat="1" ht="23.25" customHeight="1" x14ac:dyDescent="0.25">
      <c r="A968" s="66" t="s">
        <v>1554</v>
      </c>
      <c r="B968" s="58" t="s">
        <v>2192</v>
      </c>
      <c r="C968" s="58" t="s">
        <v>35</v>
      </c>
      <c r="D968" s="58" t="s">
        <v>670</v>
      </c>
      <c r="E968" s="59" t="s">
        <v>1831</v>
      </c>
      <c r="F968" s="59" t="s">
        <v>44</v>
      </c>
      <c r="G968" s="87" t="s">
        <v>2289</v>
      </c>
      <c r="H968" s="60">
        <v>1</v>
      </c>
      <c r="I968" s="61">
        <v>0.28200000000000003</v>
      </c>
      <c r="J968" s="59" t="s">
        <v>17</v>
      </c>
      <c r="K968" s="60">
        <v>72.5</v>
      </c>
      <c r="L968" s="60" t="s">
        <v>2191</v>
      </c>
      <c r="M968" s="58" t="s">
        <v>2131</v>
      </c>
      <c r="N968" s="62">
        <v>800</v>
      </c>
    </row>
    <row r="969" spans="1:14" s="56" customFormat="1" ht="23.25" customHeight="1" x14ac:dyDescent="0.25">
      <c r="A969" s="66" t="s">
        <v>1554</v>
      </c>
      <c r="B969" s="58" t="s">
        <v>2192</v>
      </c>
      <c r="C969" s="58" t="s">
        <v>35</v>
      </c>
      <c r="D969" s="58" t="s">
        <v>670</v>
      </c>
      <c r="E969" s="59" t="s">
        <v>1831</v>
      </c>
      <c r="F969" s="59" t="s">
        <v>44</v>
      </c>
      <c r="G969" s="87" t="s">
        <v>2289</v>
      </c>
      <c r="H969" s="60">
        <v>1</v>
      </c>
      <c r="I969" s="61">
        <v>2.5750000000000002</v>
      </c>
      <c r="J969" s="59" t="s">
        <v>25</v>
      </c>
      <c r="K969" s="60">
        <v>72.5</v>
      </c>
      <c r="L969" s="60" t="s">
        <v>2191</v>
      </c>
      <c r="M969" s="58" t="s">
        <v>26</v>
      </c>
      <c r="N969" s="62">
        <v>304</v>
      </c>
    </row>
    <row r="970" spans="1:14" s="56" customFormat="1" ht="23.25" customHeight="1" x14ac:dyDescent="0.25">
      <c r="A970" s="66" t="s">
        <v>1554</v>
      </c>
      <c r="B970" s="58" t="s">
        <v>2193</v>
      </c>
      <c r="C970" s="58" t="s">
        <v>669</v>
      </c>
      <c r="D970" s="58" t="s">
        <v>671</v>
      </c>
      <c r="E970" s="59" t="s">
        <v>1831</v>
      </c>
      <c r="F970" s="59" t="s">
        <v>17</v>
      </c>
      <c r="G970" s="87" t="s">
        <v>2289</v>
      </c>
      <c r="H970" s="60">
        <v>1</v>
      </c>
      <c r="I970" s="61">
        <v>3.01</v>
      </c>
      <c r="J970" s="59" t="s">
        <v>17</v>
      </c>
      <c r="K970" s="60">
        <v>72.5</v>
      </c>
      <c r="L970" s="60" t="s">
        <v>2194</v>
      </c>
      <c r="M970" s="58" t="s">
        <v>672</v>
      </c>
      <c r="N970" s="62" t="s">
        <v>2195</v>
      </c>
    </row>
    <row r="971" spans="1:14" s="56" customFormat="1" ht="23.25" customHeight="1" x14ac:dyDescent="0.25">
      <c r="A971" s="66" t="s">
        <v>1554</v>
      </c>
      <c r="B971" s="58" t="s">
        <v>2196</v>
      </c>
      <c r="C971" s="58" t="s">
        <v>669</v>
      </c>
      <c r="D971" s="58" t="s">
        <v>671</v>
      </c>
      <c r="E971" s="59" t="s">
        <v>1831</v>
      </c>
      <c r="F971" s="59" t="s">
        <v>17</v>
      </c>
      <c r="G971" s="87" t="s">
        <v>2289</v>
      </c>
      <c r="H971" s="60">
        <v>1</v>
      </c>
      <c r="I971" s="61">
        <v>3.01</v>
      </c>
      <c r="J971" s="59" t="s">
        <v>17</v>
      </c>
      <c r="K971" s="60">
        <v>72.5</v>
      </c>
      <c r="L971" s="60" t="s">
        <v>2194</v>
      </c>
      <c r="M971" s="58" t="s">
        <v>672</v>
      </c>
      <c r="N971" s="62" t="s">
        <v>2195</v>
      </c>
    </row>
    <row r="972" spans="1:14" s="56" customFormat="1" ht="23.25" customHeight="1" x14ac:dyDescent="0.25">
      <c r="A972" s="66" t="s">
        <v>1554</v>
      </c>
      <c r="B972" s="58" t="s">
        <v>1645</v>
      </c>
      <c r="C972" s="58" t="s">
        <v>2164</v>
      </c>
      <c r="D972" s="58" t="s">
        <v>671</v>
      </c>
      <c r="E972" s="59" t="s">
        <v>1831</v>
      </c>
      <c r="F972" s="59" t="s">
        <v>17</v>
      </c>
      <c r="G972" s="87" t="s">
        <v>2289</v>
      </c>
      <c r="H972" s="60">
        <v>1</v>
      </c>
      <c r="I972" s="61">
        <v>3.2280000000000002</v>
      </c>
      <c r="J972" s="59" t="s">
        <v>17</v>
      </c>
      <c r="K972" s="60">
        <v>72.5</v>
      </c>
      <c r="L972" s="60" t="s">
        <v>2165</v>
      </c>
      <c r="M972" s="58" t="s">
        <v>2131</v>
      </c>
      <c r="N972" s="62" t="s">
        <v>2166</v>
      </c>
    </row>
    <row r="973" spans="1:14" s="56" customFormat="1" ht="23.25" customHeight="1" x14ac:dyDescent="0.25">
      <c r="A973" s="66" t="s">
        <v>1554</v>
      </c>
      <c r="B973" s="58" t="s">
        <v>2197</v>
      </c>
      <c r="C973" s="58" t="s">
        <v>35</v>
      </c>
      <c r="D973" s="58" t="s">
        <v>673</v>
      </c>
      <c r="E973" s="59" t="s">
        <v>1831</v>
      </c>
      <c r="F973" s="59" t="s">
        <v>17</v>
      </c>
      <c r="G973" s="87" t="s">
        <v>2289</v>
      </c>
      <c r="H973" s="60">
        <v>1</v>
      </c>
      <c r="I973" s="61">
        <v>0.26500000000000001</v>
      </c>
      <c r="J973" s="59" t="s">
        <v>17</v>
      </c>
      <c r="K973" s="60">
        <v>72.5</v>
      </c>
      <c r="L973" s="60" t="s">
        <v>2194</v>
      </c>
      <c r="M973" s="58" t="s">
        <v>2131</v>
      </c>
      <c r="N973" s="62">
        <v>177</v>
      </c>
    </row>
    <row r="974" spans="1:14" s="56" customFormat="1" ht="23.25" customHeight="1" x14ac:dyDescent="0.25">
      <c r="A974" s="66" t="s">
        <v>1554</v>
      </c>
      <c r="B974" s="58" t="s">
        <v>2197</v>
      </c>
      <c r="C974" s="58" t="s">
        <v>35</v>
      </c>
      <c r="D974" s="58" t="s">
        <v>673</v>
      </c>
      <c r="E974" s="59" t="s">
        <v>1831</v>
      </c>
      <c r="F974" s="59" t="s">
        <v>17</v>
      </c>
      <c r="G974" s="87" t="s">
        <v>2289</v>
      </c>
      <c r="H974" s="60">
        <v>1</v>
      </c>
      <c r="I974" s="61">
        <v>4.976</v>
      </c>
      <c r="J974" s="59" t="s">
        <v>25</v>
      </c>
      <c r="K974" s="60">
        <v>72.5</v>
      </c>
      <c r="L974" s="60" t="s">
        <v>2194</v>
      </c>
      <c r="M974" s="58" t="s">
        <v>26</v>
      </c>
      <c r="N974" s="62">
        <v>304</v>
      </c>
    </row>
    <row r="975" spans="1:14" s="56" customFormat="1" ht="23.25" customHeight="1" x14ac:dyDescent="0.25">
      <c r="A975" s="66" t="s">
        <v>1554</v>
      </c>
      <c r="B975" s="58" t="s">
        <v>2197</v>
      </c>
      <c r="C975" s="58" t="s">
        <v>35</v>
      </c>
      <c r="D975" s="58" t="s">
        <v>673</v>
      </c>
      <c r="E975" s="59" t="s">
        <v>1831</v>
      </c>
      <c r="F975" s="59" t="s">
        <v>44</v>
      </c>
      <c r="G975" s="87" t="s">
        <v>2289</v>
      </c>
      <c r="H975" s="60">
        <v>1</v>
      </c>
      <c r="I975" s="61">
        <v>0.105</v>
      </c>
      <c r="J975" s="59" t="s">
        <v>17</v>
      </c>
      <c r="K975" s="60">
        <v>72.5</v>
      </c>
      <c r="L975" s="60" t="s">
        <v>2194</v>
      </c>
      <c r="M975" s="58" t="s">
        <v>2131</v>
      </c>
      <c r="N975" s="62">
        <v>800</v>
      </c>
    </row>
    <row r="976" spans="1:14" s="56" customFormat="1" ht="23.25" customHeight="1" x14ac:dyDescent="0.25">
      <c r="A976" s="66" t="s">
        <v>1554</v>
      </c>
      <c r="B976" s="58" t="s">
        <v>2197</v>
      </c>
      <c r="C976" s="58" t="s">
        <v>35</v>
      </c>
      <c r="D976" s="58" t="s">
        <v>673</v>
      </c>
      <c r="E976" s="59" t="s">
        <v>1831</v>
      </c>
      <c r="F976" s="59" t="s">
        <v>17</v>
      </c>
      <c r="G976" s="87" t="s">
        <v>2289</v>
      </c>
      <c r="H976" s="60">
        <v>1</v>
      </c>
      <c r="I976" s="61">
        <v>0.89600000000000002</v>
      </c>
      <c r="J976" s="59" t="s">
        <v>25</v>
      </c>
      <c r="K976" s="60">
        <v>72.5</v>
      </c>
      <c r="L976" s="60" t="s">
        <v>2194</v>
      </c>
      <c r="M976" s="58" t="s">
        <v>26</v>
      </c>
      <c r="N976" s="62">
        <v>304</v>
      </c>
    </row>
    <row r="977" spans="1:14" s="56" customFormat="1" ht="23.25" customHeight="1" x14ac:dyDescent="0.25">
      <c r="A977" s="66" t="s">
        <v>1554</v>
      </c>
      <c r="B977" s="58" t="s">
        <v>2197</v>
      </c>
      <c r="C977" s="58" t="s">
        <v>35</v>
      </c>
      <c r="D977" s="58" t="s">
        <v>673</v>
      </c>
      <c r="E977" s="59" t="s">
        <v>1831</v>
      </c>
      <c r="F977" s="59" t="s">
        <v>17</v>
      </c>
      <c r="G977" s="87" t="s">
        <v>2289</v>
      </c>
      <c r="H977" s="60">
        <v>1</v>
      </c>
      <c r="I977" s="61">
        <v>7.2999999999999995E-2</v>
      </c>
      <c r="J977" s="59" t="s">
        <v>17</v>
      </c>
      <c r="K977" s="60">
        <v>72.5</v>
      </c>
      <c r="L977" s="60" t="s">
        <v>2194</v>
      </c>
      <c r="M977" s="58" t="s">
        <v>2131</v>
      </c>
      <c r="N977" s="62">
        <v>177</v>
      </c>
    </row>
    <row r="978" spans="1:14" s="56" customFormat="1" ht="23.25" customHeight="1" x14ac:dyDescent="0.25">
      <c r="A978" s="66" t="s">
        <v>1554</v>
      </c>
      <c r="B978" s="58" t="s">
        <v>2198</v>
      </c>
      <c r="C978" s="58" t="s">
        <v>35</v>
      </c>
      <c r="D978" s="58" t="s">
        <v>673</v>
      </c>
      <c r="E978" s="59" t="s">
        <v>1831</v>
      </c>
      <c r="F978" s="59" t="s">
        <v>17</v>
      </c>
      <c r="G978" s="87" t="s">
        <v>2289</v>
      </c>
      <c r="H978" s="60">
        <v>1</v>
      </c>
      <c r="I978" s="61">
        <v>0.26500000000000001</v>
      </c>
      <c r="J978" s="59" t="s">
        <v>17</v>
      </c>
      <c r="K978" s="60">
        <v>72.5</v>
      </c>
      <c r="L978" s="60" t="s">
        <v>2194</v>
      </c>
      <c r="M978" s="58" t="s">
        <v>2131</v>
      </c>
      <c r="N978" s="62">
        <v>177</v>
      </c>
    </row>
    <row r="979" spans="1:14" s="56" customFormat="1" ht="23.25" customHeight="1" x14ac:dyDescent="0.25">
      <c r="A979" s="66" t="s">
        <v>1554</v>
      </c>
      <c r="B979" s="58" t="s">
        <v>2198</v>
      </c>
      <c r="C979" s="58" t="s">
        <v>35</v>
      </c>
      <c r="D979" s="58" t="s">
        <v>673</v>
      </c>
      <c r="E979" s="59" t="s">
        <v>1831</v>
      </c>
      <c r="F979" s="59" t="s">
        <v>17</v>
      </c>
      <c r="G979" s="87" t="s">
        <v>2289</v>
      </c>
      <c r="H979" s="60">
        <v>1</v>
      </c>
      <c r="I979" s="61">
        <v>4.976</v>
      </c>
      <c r="J979" s="59" t="s">
        <v>25</v>
      </c>
      <c r="K979" s="60">
        <v>72.5</v>
      </c>
      <c r="L979" s="60" t="s">
        <v>2194</v>
      </c>
      <c r="M979" s="58" t="s">
        <v>26</v>
      </c>
      <c r="N979" s="62">
        <v>304</v>
      </c>
    </row>
    <row r="980" spans="1:14" s="56" customFormat="1" ht="23.25" customHeight="1" x14ac:dyDescent="0.25">
      <c r="A980" s="66" t="s">
        <v>1554</v>
      </c>
      <c r="B980" s="58" t="s">
        <v>2198</v>
      </c>
      <c r="C980" s="58" t="s">
        <v>35</v>
      </c>
      <c r="D980" s="58" t="s">
        <v>673</v>
      </c>
      <c r="E980" s="59" t="s">
        <v>1831</v>
      </c>
      <c r="F980" s="59" t="s">
        <v>44</v>
      </c>
      <c r="G980" s="87" t="s">
        <v>2289</v>
      </c>
      <c r="H980" s="60">
        <v>1</v>
      </c>
      <c r="I980" s="61">
        <v>0.105</v>
      </c>
      <c r="J980" s="59" t="s">
        <v>17</v>
      </c>
      <c r="K980" s="60">
        <v>72.5</v>
      </c>
      <c r="L980" s="60" t="s">
        <v>2194</v>
      </c>
      <c r="M980" s="58" t="s">
        <v>2131</v>
      </c>
      <c r="N980" s="62">
        <v>800</v>
      </c>
    </row>
    <row r="981" spans="1:14" s="56" customFormat="1" ht="23.25" customHeight="1" x14ac:dyDescent="0.25">
      <c r="A981" s="66" t="s">
        <v>1554</v>
      </c>
      <c r="B981" s="58" t="s">
        <v>2198</v>
      </c>
      <c r="C981" s="58" t="s">
        <v>35</v>
      </c>
      <c r="D981" s="58" t="s">
        <v>673</v>
      </c>
      <c r="E981" s="59" t="s">
        <v>1831</v>
      </c>
      <c r="F981" s="59" t="s">
        <v>17</v>
      </c>
      <c r="G981" s="87" t="s">
        <v>2289</v>
      </c>
      <c r="H981" s="60">
        <v>1</v>
      </c>
      <c r="I981" s="61">
        <v>0.89600000000000002</v>
      </c>
      <c r="J981" s="59" t="s">
        <v>25</v>
      </c>
      <c r="K981" s="60">
        <v>72.5</v>
      </c>
      <c r="L981" s="60" t="s">
        <v>2194</v>
      </c>
      <c r="M981" s="58" t="s">
        <v>26</v>
      </c>
      <c r="N981" s="62">
        <v>304</v>
      </c>
    </row>
    <row r="982" spans="1:14" s="56" customFormat="1" ht="23.25" customHeight="1" x14ac:dyDescent="0.25">
      <c r="A982" s="66" t="s">
        <v>1554</v>
      </c>
      <c r="B982" s="58" t="s">
        <v>2198</v>
      </c>
      <c r="C982" s="58" t="s">
        <v>35</v>
      </c>
      <c r="D982" s="58" t="s">
        <v>673</v>
      </c>
      <c r="E982" s="59" t="s">
        <v>1831</v>
      </c>
      <c r="F982" s="59" t="s">
        <v>17</v>
      </c>
      <c r="G982" s="87" t="s">
        <v>2289</v>
      </c>
      <c r="H982" s="60">
        <v>1</v>
      </c>
      <c r="I982" s="61">
        <v>7.2999999999999995E-2</v>
      </c>
      <c r="J982" s="59" t="s">
        <v>17</v>
      </c>
      <c r="K982" s="60">
        <v>72.5</v>
      </c>
      <c r="L982" s="60" t="s">
        <v>2194</v>
      </c>
      <c r="M982" s="58" t="s">
        <v>2131</v>
      </c>
      <c r="N982" s="62">
        <v>177</v>
      </c>
    </row>
    <row r="983" spans="1:14" s="56" customFormat="1" ht="23.25" customHeight="1" x14ac:dyDescent="0.25">
      <c r="A983" s="66" t="s">
        <v>1554</v>
      </c>
      <c r="B983" s="58" t="s">
        <v>1707</v>
      </c>
      <c r="C983" s="58" t="s">
        <v>668</v>
      </c>
      <c r="D983" s="58" t="s">
        <v>53</v>
      </c>
      <c r="E983" s="59" t="s">
        <v>1831</v>
      </c>
      <c r="F983" s="59" t="s">
        <v>44</v>
      </c>
      <c r="G983" s="87" t="s">
        <v>2289</v>
      </c>
      <c r="H983" s="60">
        <v>1</v>
      </c>
      <c r="I983" s="61">
        <v>0.12</v>
      </c>
      <c r="J983" s="59" t="s">
        <v>25</v>
      </c>
      <c r="K983" s="60">
        <v>72.5</v>
      </c>
      <c r="L983" s="60" t="s">
        <v>2178</v>
      </c>
      <c r="M983" s="58" t="s">
        <v>26</v>
      </c>
      <c r="N983" s="62">
        <v>304</v>
      </c>
    </row>
    <row r="984" spans="1:14" s="56" customFormat="1" ht="23.25" customHeight="1" x14ac:dyDescent="0.25">
      <c r="A984" s="66" t="s">
        <v>1554</v>
      </c>
      <c r="B984" s="58" t="s">
        <v>1707</v>
      </c>
      <c r="C984" s="58" t="s">
        <v>668</v>
      </c>
      <c r="D984" s="58" t="s">
        <v>53</v>
      </c>
      <c r="E984" s="59" t="s">
        <v>1831</v>
      </c>
      <c r="F984" s="59" t="s">
        <v>17</v>
      </c>
      <c r="G984" s="87" t="s">
        <v>2289</v>
      </c>
      <c r="H984" s="60">
        <v>1</v>
      </c>
      <c r="I984" s="61">
        <v>14.92</v>
      </c>
      <c r="J984" s="59" t="s">
        <v>25</v>
      </c>
      <c r="K984" s="60">
        <v>72.5</v>
      </c>
      <c r="L984" s="60" t="s">
        <v>2178</v>
      </c>
      <c r="M984" s="58" t="s">
        <v>26</v>
      </c>
      <c r="N984" s="62">
        <v>120</v>
      </c>
    </row>
    <row r="985" spans="1:14" s="56" customFormat="1" ht="23.25" customHeight="1" x14ac:dyDescent="0.25">
      <c r="A985" s="66" t="s">
        <v>1554</v>
      </c>
      <c r="B985" s="58" t="s">
        <v>1707</v>
      </c>
      <c r="C985" s="58" t="s">
        <v>668</v>
      </c>
      <c r="D985" s="58" t="s">
        <v>53</v>
      </c>
      <c r="E985" s="59" t="s">
        <v>1831</v>
      </c>
      <c r="F985" s="59" t="s">
        <v>44</v>
      </c>
      <c r="G985" s="87" t="s">
        <v>2289</v>
      </c>
      <c r="H985" s="60">
        <v>1</v>
      </c>
      <c r="I985" s="61">
        <v>1.7</v>
      </c>
      <c r="J985" s="59" t="s">
        <v>25</v>
      </c>
      <c r="K985" s="60">
        <v>72.5</v>
      </c>
      <c r="L985" s="60" t="s">
        <v>2178</v>
      </c>
      <c r="M985" s="58" t="s">
        <v>26</v>
      </c>
      <c r="N985" s="62">
        <v>304</v>
      </c>
    </row>
    <row r="986" spans="1:14" s="56" customFormat="1" ht="23.25" customHeight="1" x14ac:dyDescent="0.25">
      <c r="A986" s="66" t="s">
        <v>1554</v>
      </c>
      <c r="B986" s="58" t="s">
        <v>1708</v>
      </c>
      <c r="C986" s="58" t="s">
        <v>53</v>
      </c>
      <c r="D986" s="58" t="s">
        <v>674</v>
      </c>
      <c r="E986" s="59" t="s">
        <v>1831</v>
      </c>
      <c r="F986" s="59" t="s">
        <v>44</v>
      </c>
      <c r="G986" s="87" t="s">
        <v>2289</v>
      </c>
      <c r="H986" s="60">
        <v>1</v>
      </c>
      <c r="I986" s="61">
        <v>31.08</v>
      </c>
      <c r="J986" s="59" t="s">
        <v>25</v>
      </c>
      <c r="K986" s="60">
        <v>72.5</v>
      </c>
      <c r="L986" s="60" t="s">
        <v>2199</v>
      </c>
      <c r="M986" s="58" t="s">
        <v>26</v>
      </c>
      <c r="N986" s="62">
        <v>125</v>
      </c>
    </row>
    <row r="987" spans="1:14" s="56" customFormat="1" ht="23.25" customHeight="1" x14ac:dyDescent="0.25">
      <c r="A987" s="66" t="s">
        <v>1554</v>
      </c>
      <c r="B987" s="58" t="s">
        <v>2200</v>
      </c>
      <c r="C987" s="58" t="s">
        <v>33</v>
      </c>
      <c r="D987" s="58" t="s">
        <v>675</v>
      </c>
      <c r="E987" s="59" t="s">
        <v>1831</v>
      </c>
      <c r="F987" s="59" t="s">
        <v>17</v>
      </c>
      <c r="G987" s="87" t="s">
        <v>2289</v>
      </c>
      <c r="H987" s="60">
        <v>1</v>
      </c>
      <c r="I987" s="61">
        <v>13.76</v>
      </c>
      <c r="J987" s="59" t="s">
        <v>25</v>
      </c>
      <c r="K987" s="60">
        <v>72.5</v>
      </c>
      <c r="L987" s="60" t="s">
        <v>2199</v>
      </c>
      <c r="M987" s="58" t="s">
        <v>26</v>
      </c>
      <c r="N987" s="62">
        <v>125</v>
      </c>
    </row>
    <row r="988" spans="1:14" s="56" customFormat="1" ht="23.25" customHeight="1" x14ac:dyDescent="0.25">
      <c r="A988" s="66" t="s">
        <v>1554</v>
      </c>
      <c r="B988" s="58" t="s">
        <v>1709</v>
      </c>
      <c r="C988" s="58" t="s">
        <v>1698</v>
      </c>
      <c r="D988" s="58" t="s">
        <v>2201</v>
      </c>
      <c r="E988" s="59" t="s">
        <v>1831</v>
      </c>
      <c r="F988" s="59" t="s">
        <v>44</v>
      </c>
      <c r="G988" s="87" t="s">
        <v>2289</v>
      </c>
      <c r="H988" s="60">
        <v>1</v>
      </c>
      <c r="I988" s="61">
        <v>10.039999999999999</v>
      </c>
      <c r="J988" s="59" t="s">
        <v>17</v>
      </c>
      <c r="K988" s="60">
        <v>72.5</v>
      </c>
      <c r="L988" s="60" t="s">
        <v>2202</v>
      </c>
      <c r="M988" s="58" t="s">
        <v>2131</v>
      </c>
      <c r="N988" s="62">
        <v>1200</v>
      </c>
    </row>
    <row r="989" spans="1:14" s="56" customFormat="1" ht="23.25" customHeight="1" x14ac:dyDescent="0.25">
      <c r="A989" s="66" t="s">
        <v>1554</v>
      </c>
      <c r="B989" s="58" t="s">
        <v>2203</v>
      </c>
      <c r="C989" s="58" t="s">
        <v>33</v>
      </c>
      <c r="D989" s="58" t="s">
        <v>675</v>
      </c>
      <c r="E989" s="59" t="s">
        <v>1831</v>
      </c>
      <c r="F989" s="59" t="s">
        <v>17</v>
      </c>
      <c r="G989" s="87" t="s">
        <v>2289</v>
      </c>
      <c r="H989" s="60">
        <v>1</v>
      </c>
      <c r="I989" s="61">
        <v>13.76</v>
      </c>
      <c r="J989" s="59" t="s">
        <v>25</v>
      </c>
      <c r="K989" s="60">
        <v>72.5</v>
      </c>
      <c r="L989" s="60" t="s">
        <v>2199</v>
      </c>
      <c r="M989" s="58" t="s">
        <v>26</v>
      </c>
      <c r="N989" s="62">
        <v>125</v>
      </c>
    </row>
    <row r="990" spans="1:14" s="56" customFormat="1" ht="23.25" customHeight="1" x14ac:dyDescent="0.25">
      <c r="A990" s="66" t="s">
        <v>1554</v>
      </c>
      <c r="B990" s="58" t="s">
        <v>1710</v>
      </c>
      <c r="C990" s="58" t="s">
        <v>2204</v>
      </c>
      <c r="D990" s="58" t="s">
        <v>33</v>
      </c>
      <c r="E990" s="59" t="s">
        <v>1831</v>
      </c>
      <c r="F990" s="59" t="s">
        <v>44</v>
      </c>
      <c r="G990" s="87" t="s">
        <v>2289</v>
      </c>
      <c r="H990" s="60">
        <v>1</v>
      </c>
      <c r="I990" s="61">
        <v>10.37</v>
      </c>
      <c r="J990" s="59" t="s">
        <v>25</v>
      </c>
      <c r="K990" s="60">
        <v>72.5</v>
      </c>
      <c r="L990" s="60" t="s">
        <v>2133</v>
      </c>
      <c r="M990" s="58" t="s">
        <v>26</v>
      </c>
      <c r="N990" s="62">
        <v>500</v>
      </c>
    </row>
    <row r="991" spans="1:14" s="56" customFormat="1" ht="23.25" customHeight="1" x14ac:dyDescent="0.25">
      <c r="A991" s="66" t="s">
        <v>1554</v>
      </c>
      <c r="B991" s="58" t="s">
        <v>1710</v>
      </c>
      <c r="C991" s="58" t="s">
        <v>2204</v>
      </c>
      <c r="D991" s="58" t="s">
        <v>33</v>
      </c>
      <c r="E991" s="59" t="s">
        <v>1831</v>
      </c>
      <c r="F991" s="59" t="s">
        <v>44</v>
      </c>
      <c r="G991" s="87" t="s">
        <v>2289</v>
      </c>
      <c r="H991" s="60">
        <v>1</v>
      </c>
      <c r="I991" s="61">
        <v>5.62</v>
      </c>
      <c r="J991" s="59" t="s">
        <v>17</v>
      </c>
      <c r="K991" s="60">
        <v>72.5</v>
      </c>
      <c r="L991" s="60" t="s">
        <v>2133</v>
      </c>
      <c r="M991" s="58" t="s">
        <v>2131</v>
      </c>
      <c r="N991" s="62">
        <v>1600</v>
      </c>
    </row>
    <row r="992" spans="1:14" s="56" customFormat="1" ht="23.25" customHeight="1" x14ac:dyDescent="0.25">
      <c r="A992" s="66" t="s">
        <v>1554</v>
      </c>
      <c r="B992" s="58" t="s">
        <v>1711</v>
      </c>
      <c r="C992" s="58" t="s">
        <v>2204</v>
      </c>
      <c r="D992" s="58" t="s">
        <v>33</v>
      </c>
      <c r="E992" s="59" t="s">
        <v>1831</v>
      </c>
      <c r="F992" s="59" t="s">
        <v>44</v>
      </c>
      <c r="G992" s="87" t="s">
        <v>2289</v>
      </c>
      <c r="H992" s="60">
        <v>1</v>
      </c>
      <c r="I992" s="61">
        <v>10.37</v>
      </c>
      <c r="J992" s="59" t="s">
        <v>25</v>
      </c>
      <c r="K992" s="60">
        <v>72.5</v>
      </c>
      <c r="L992" s="60" t="s">
        <v>2133</v>
      </c>
      <c r="M992" s="58" t="s">
        <v>26</v>
      </c>
      <c r="N992" s="62">
        <v>500</v>
      </c>
    </row>
    <row r="993" spans="1:14" s="56" customFormat="1" ht="23.25" customHeight="1" x14ac:dyDescent="0.25">
      <c r="A993" s="66" t="s">
        <v>1554</v>
      </c>
      <c r="B993" s="58" t="s">
        <v>1711</v>
      </c>
      <c r="C993" s="58" t="s">
        <v>2204</v>
      </c>
      <c r="D993" s="58" t="s">
        <v>33</v>
      </c>
      <c r="E993" s="59" t="s">
        <v>1831</v>
      </c>
      <c r="F993" s="59" t="s">
        <v>44</v>
      </c>
      <c r="G993" s="87" t="s">
        <v>2289</v>
      </c>
      <c r="H993" s="60">
        <v>1</v>
      </c>
      <c r="I993" s="61">
        <v>5.62</v>
      </c>
      <c r="J993" s="59" t="s">
        <v>17</v>
      </c>
      <c r="K993" s="60">
        <v>72.5</v>
      </c>
      <c r="L993" s="60" t="s">
        <v>2133</v>
      </c>
      <c r="M993" s="58" t="s">
        <v>2131</v>
      </c>
      <c r="N993" s="62">
        <v>1600</v>
      </c>
    </row>
    <row r="994" spans="1:14" s="56" customFormat="1" ht="23.25" customHeight="1" x14ac:dyDescent="0.25">
      <c r="A994" s="66" t="s">
        <v>1554</v>
      </c>
      <c r="B994" s="58" t="s">
        <v>2205</v>
      </c>
      <c r="C994" s="58" t="s">
        <v>658</v>
      </c>
      <c r="D994" s="58" t="s">
        <v>676</v>
      </c>
      <c r="E994" s="59" t="s">
        <v>1831</v>
      </c>
      <c r="F994" s="59" t="s">
        <v>17</v>
      </c>
      <c r="G994" s="87" t="s">
        <v>2289</v>
      </c>
      <c r="H994" s="60">
        <v>1</v>
      </c>
      <c r="I994" s="61">
        <v>7.58</v>
      </c>
      <c r="J994" s="59" t="s">
        <v>25</v>
      </c>
      <c r="K994" s="60">
        <v>72.5</v>
      </c>
      <c r="L994" s="60" t="s">
        <v>2177</v>
      </c>
      <c r="M994" s="58" t="s">
        <v>26</v>
      </c>
      <c r="N994" s="62">
        <v>304</v>
      </c>
    </row>
    <row r="995" spans="1:14" s="56" customFormat="1" ht="23.25" customHeight="1" x14ac:dyDescent="0.25">
      <c r="A995" s="66" t="s">
        <v>1554</v>
      </c>
      <c r="B995" s="58" t="s">
        <v>2206</v>
      </c>
      <c r="C995" s="58" t="s">
        <v>658</v>
      </c>
      <c r="D995" s="58" t="s">
        <v>676</v>
      </c>
      <c r="E995" s="59" t="s">
        <v>1831</v>
      </c>
      <c r="F995" s="59" t="s">
        <v>17</v>
      </c>
      <c r="G995" s="87" t="s">
        <v>2289</v>
      </c>
      <c r="H995" s="60">
        <v>1</v>
      </c>
      <c r="I995" s="61">
        <v>7.58</v>
      </c>
      <c r="J995" s="59" t="s">
        <v>25</v>
      </c>
      <c r="K995" s="60">
        <v>72.5</v>
      </c>
      <c r="L995" s="60" t="s">
        <v>2177</v>
      </c>
      <c r="M995" s="58" t="s">
        <v>26</v>
      </c>
      <c r="N995" s="62">
        <v>304</v>
      </c>
    </row>
    <row r="996" spans="1:14" s="56" customFormat="1" ht="23.25" customHeight="1" x14ac:dyDescent="0.25">
      <c r="A996" s="66" t="s">
        <v>1554</v>
      </c>
      <c r="B996" s="58" t="s">
        <v>1648</v>
      </c>
      <c r="C996" s="58" t="s">
        <v>658</v>
      </c>
      <c r="D996" s="58" t="s">
        <v>677</v>
      </c>
      <c r="E996" s="59" t="s">
        <v>1831</v>
      </c>
      <c r="F996" s="59" t="s">
        <v>17</v>
      </c>
      <c r="G996" s="87" t="s">
        <v>2289</v>
      </c>
      <c r="H996" s="60">
        <v>1</v>
      </c>
      <c r="I996" s="61">
        <v>12.18</v>
      </c>
      <c r="J996" s="59" t="s">
        <v>25</v>
      </c>
      <c r="K996" s="60">
        <v>72.5</v>
      </c>
      <c r="L996" s="60" t="s">
        <v>2177</v>
      </c>
      <c r="M996" s="58" t="s">
        <v>26</v>
      </c>
      <c r="N996" s="62">
        <v>304</v>
      </c>
    </row>
    <row r="997" spans="1:14" s="56" customFormat="1" ht="23.25" customHeight="1" x14ac:dyDescent="0.25">
      <c r="A997" s="66" t="s">
        <v>1554</v>
      </c>
      <c r="B997" s="58" t="s">
        <v>1649</v>
      </c>
      <c r="C997" s="58" t="s">
        <v>658</v>
      </c>
      <c r="D997" s="58" t="s">
        <v>677</v>
      </c>
      <c r="E997" s="59" t="s">
        <v>1831</v>
      </c>
      <c r="F997" s="59" t="s">
        <v>17</v>
      </c>
      <c r="G997" s="87" t="s">
        <v>2289</v>
      </c>
      <c r="H997" s="60">
        <v>1</v>
      </c>
      <c r="I997" s="61">
        <v>12.18</v>
      </c>
      <c r="J997" s="59" t="s">
        <v>25</v>
      </c>
      <c r="K997" s="60">
        <v>72.5</v>
      </c>
      <c r="L997" s="60" t="s">
        <v>2177</v>
      </c>
      <c r="M997" s="58" t="s">
        <v>26</v>
      </c>
      <c r="N997" s="62">
        <v>304</v>
      </c>
    </row>
    <row r="998" spans="1:14" s="56" customFormat="1" ht="23.25" customHeight="1" x14ac:dyDescent="0.25">
      <c r="A998" s="66" t="s">
        <v>1554</v>
      </c>
      <c r="B998" s="58" t="s">
        <v>1810</v>
      </c>
      <c r="C998" s="58" t="s">
        <v>1724</v>
      </c>
      <c r="D998" s="58" t="s">
        <v>1813</v>
      </c>
      <c r="E998" s="59" t="s">
        <v>1831</v>
      </c>
      <c r="F998" s="59" t="s">
        <v>44</v>
      </c>
      <c r="G998" s="87" t="s">
        <v>2289</v>
      </c>
      <c r="H998" s="60">
        <v>1</v>
      </c>
      <c r="I998" s="61">
        <v>2.8660000000000001</v>
      </c>
      <c r="J998" s="59" t="s">
        <v>17</v>
      </c>
      <c r="K998" s="60">
        <v>72.5</v>
      </c>
      <c r="L998" s="60" t="s">
        <v>2207</v>
      </c>
      <c r="M998" s="58" t="s">
        <v>2131</v>
      </c>
      <c r="N998" s="62">
        <v>1600</v>
      </c>
    </row>
    <row r="999" spans="1:14" s="56" customFormat="1" ht="23.25" customHeight="1" x14ac:dyDescent="0.25">
      <c r="A999" s="66" t="s">
        <v>1554</v>
      </c>
      <c r="B999" s="58" t="s">
        <v>1810</v>
      </c>
      <c r="C999" s="58" t="s">
        <v>1724</v>
      </c>
      <c r="D999" s="58" t="s">
        <v>1813</v>
      </c>
      <c r="E999" s="59" t="s">
        <v>1831</v>
      </c>
      <c r="F999" s="59" t="s">
        <v>44</v>
      </c>
      <c r="G999" s="87" t="s">
        <v>2289</v>
      </c>
      <c r="H999" s="60">
        <v>1</v>
      </c>
      <c r="I999" s="61">
        <v>2.3519999999999999</v>
      </c>
      <c r="J999" s="59" t="s">
        <v>17</v>
      </c>
      <c r="K999" s="60">
        <v>72.5</v>
      </c>
      <c r="L999" s="60" t="s">
        <v>2207</v>
      </c>
      <c r="M999" s="58" t="s">
        <v>2131</v>
      </c>
      <c r="N999" s="62">
        <v>1600</v>
      </c>
    </row>
    <row r="1000" spans="1:14" s="56" customFormat="1" ht="23.25" customHeight="1" x14ac:dyDescent="0.25">
      <c r="A1000" s="66" t="s">
        <v>1554</v>
      </c>
      <c r="B1000" s="58" t="s">
        <v>1812</v>
      </c>
      <c r="C1000" s="58" t="s">
        <v>1724</v>
      </c>
      <c r="D1000" s="58" t="s">
        <v>1813</v>
      </c>
      <c r="E1000" s="59" t="s">
        <v>1831</v>
      </c>
      <c r="F1000" s="59" t="s">
        <v>44</v>
      </c>
      <c r="G1000" s="87" t="s">
        <v>2289</v>
      </c>
      <c r="H1000" s="60">
        <v>1</v>
      </c>
      <c r="I1000" s="61">
        <v>2.8660000000000001</v>
      </c>
      <c r="J1000" s="59" t="s">
        <v>17</v>
      </c>
      <c r="K1000" s="60">
        <v>72.5</v>
      </c>
      <c r="L1000" s="60" t="s">
        <v>2207</v>
      </c>
      <c r="M1000" s="58" t="s">
        <v>2131</v>
      </c>
      <c r="N1000" s="62">
        <v>1600</v>
      </c>
    </row>
    <row r="1001" spans="1:14" s="56" customFormat="1" ht="23.25" customHeight="1" x14ac:dyDescent="0.25">
      <c r="A1001" s="66" t="s">
        <v>1554</v>
      </c>
      <c r="B1001" s="58" t="s">
        <v>1812</v>
      </c>
      <c r="C1001" s="58" t="s">
        <v>1724</v>
      </c>
      <c r="D1001" s="58" t="s">
        <v>1813</v>
      </c>
      <c r="E1001" s="59" t="s">
        <v>1831</v>
      </c>
      <c r="F1001" s="59" t="s">
        <v>44</v>
      </c>
      <c r="G1001" s="87" t="s">
        <v>2289</v>
      </c>
      <c r="H1001" s="60">
        <v>1</v>
      </c>
      <c r="I1001" s="61">
        <v>2.3519999999999999</v>
      </c>
      <c r="J1001" s="59" t="s">
        <v>17</v>
      </c>
      <c r="K1001" s="60">
        <v>72.5</v>
      </c>
      <c r="L1001" s="60" t="s">
        <v>2207</v>
      </c>
      <c r="M1001" s="58" t="s">
        <v>2131</v>
      </c>
      <c r="N1001" s="62">
        <v>1600</v>
      </c>
    </row>
    <row r="1002" spans="1:14" s="56" customFormat="1" ht="23.25" customHeight="1" x14ac:dyDescent="0.25">
      <c r="A1002" s="66" t="s">
        <v>1554</v>
      </c>
      <c r="B1002" s="58" t="s">
        <v>2208</v>
      </c>
      <c r="C1002" s="58" t="s">
        <v>37</v>
      </c>
      <c r="D1002" s="58" t="s">
        <v>678</v>
      </c>
      <c r="E1002" s="59" t="s">
        <v>1831</v>
      </c>
      <c r="F1002" s="59" t="s">
        <v>17</v>
      </c>
      <c r="G1002" s="87" t="s">
        <v>2289</v>
      </c>
      <c r="H1002" s="60">
        <v>1</v>
      </c>
      <c r="I1002" s="61">
        <v>28.09</v>
      </c>
      <c r="J1002" s="59" t="s">
        <v>25</v>
      </c>
      <c r="K1002" s="60">
        <v>72.5</v>
      </c>
      <c r="L1002" s="60" t="s">
        <v>2199</v>
      </c>
      <c r="M1002" s="58" t="s">
        <v>26</v>
      </c>
      <c r="N1002" s="62">
        <v>125</v>
      </c>
    </row>
    <row r="1003" spans="1:14" s="56" customFormat="1" ht="23.25" customHeight="1" x14ac:dyDescent="0.25">
      <c r="A1003" s="66" t="s">
        <v>1554</v>
      </c>
      <c r="B1003" s="58" t="s">
        <v>2209</v>
      </c>
      <c r="C1003" s="58" t="s">
        <v>678</v>
      </c>
      <c r="D1003" s="58" t="s">
        <v>679</v>
      </c>
      <c r="E1003" s="59" t="s">
        <v>1831</v>
      </c>
      <c r="F1003" s="59" t="s">
        <v>17</v>
      </c>
      <c r="G1003" s="87" t="s">
        <v>2289</v>
      </c>
      <c r="H1003" s="60">
        <v>1</v>
      </c>
      <c r="I1003" s="61">
        <v>20.73</v>
      </c>
      <c r="J1003" s="59" t="s">
        <v>25</v>
      </c>
      <c r="K1003" s="60">
        <v>72.5</v>
      </c>
      <c r="L1003" s="60" t="s">
        <v>2210</v>
      </c>
      <c r="M1003" s="58" t="s">
        <v>26</v>
      </c>
      <c r="N1003" s="62" t="s">
        <v>2211</v>
      </c>
    </row>
    <row r="1004" spans="1:14" s="56" customFormat="1" ht="23.25" customHeight="1" x14ac:dyDescent="0.25">
      <c r="A1004" s="66" t="s">
        <v>1554</v>
      </c>
      <c r="B1004" s="58" t="s">
        <v>2209</v>
      </c>
      <c r="C1004" s="58" t="s">
        <v>678</v>
      </c>
      <c r="D1004" s="58" t="s">
        <v>679</v>
      </c>
      <c r="E1004" s="59" t="s">
        <v>1831</v>
      </c>
      <c r="F1004" s="59" t="s">
        <v>17</v>
      </c>
      <c r="G1004" s="87" t="s">
        <v>2289</v>
      </c>
      <c r="H1004" s="60">
        <v>1</v>
      </c>
      <c r="I1004" s="61">
        <v>0.8</v>
      </c>
      <c r="J1004" s="59" t="s">
        <v>25</v>
      </c>
      <c r="K1004" s="60">
        <v>72.5</v>
      </c>
      <c r="L1004" s="60" t="s">
        <v>2210</v>
      </c>
      <c r="M1004" s="58" t="s">
        <v>26</v>
      </c>
      <c r="N1004" s="62">
        <v>120</v>
      </c>
    </row>
    <row r="1005" spans="1:14" s="56" customFormat="1" ht="23.25" customHeight="1" x14ac:dyDescent="0.25">
      <c r="A1005" s="66" t="s">
        <v>1554</v>
      </c>
      <c r="B1005" s="58" t="s">
        <v>1651</v>
      </c>
      <c r="C1005" s="58" t="s">
        <v>1017</v>
      </c>
      <c r="D1005" s="58" t="s">
        <v>669</v>
      </c>
      <c r="E1005" s="59" t="s">
        <v>1831</v>
      </c>
      <c r="F1005" s="59" t="s">
        <v>44</v>
      </c>
      <c r="G1005" s="87" t="s">
        <v>2289</v>
      </c>
      <c r="H1005" s="60">
        <v>1</v>
      </c>
      <c r="I1005" s="61">
        <v>0.81599999999999995</v>
      </c>
      <c r="J1005" s="59" t="s">
        <v>17</v>
      </c>
      <c r="K1005" s="60">
        <v>72.5</v>
      </c>
      <c r="L1005" s="60" t="s">
        <v>2212</v>
      </c>
      <c r="M1005" s="58" t="s">
        <v>2131</v>
      </c>
      <c r="N1005" s="62">
        <v>800</v>
      </c>
    </row>
    <row r="1006" spans="1:14" s="56" customFormat="1" ht="23.25" customHeight="1" x14ac:dyDescent="0.25">
      <c r="A1006" s="66" t="s">
        <v>1554</v>
      </c>
      <c r="B1006" s="58" t="s">
        <v>1651</v>
      </c>
      <c r="C1006" s="58" t="s">
        <v>1017</v>
      </c>
      <c r="D1006" s="58" t="s">
        <v>669</v>
      </c>
      <c r="E1006" s="59" t="s">
        <v>1831</v>
      </c>
      <c r="F1006" s="59" t="s">
        <v>17</v>
      </c>
      <c r="G1006" s="87" t="s">
        <v>2289</v>
      </c>
      <c r="H1006" s="60">
        <v>1</v>
      </c>
      <c r="I1006" s="61">
        <v>2.9542000000000002</v>
      </c>
      <c r="J1006" s="59" t="s">
        <v>25</v>
      </c>
      <c r="K1006" s="60">
        <v>72.5</v>
      </c>
      <c r="L1006" s="60" t="s">
        <v>2212</v>
      </c>
      <c r="M1006" s="58" t="s">
        <v>26</v>
      </c>
      <c r="N1006" s="62">
        <v>304</v>
      </c>
    </row>
    <row r="1007" spans="1:14" s="56" customFormat="1" ht="23.25" customHeight="1" x14ac:dyDescent="0.25">
      <c r="A1007" s="66" t="s">
        <v>1554</v>
      </c>
      <c r="B1007" s="58" t="s">
        <v>1651</v>
      </c>
      <c r="C1007" s="58" t="s">
        <v>1017</v>
      </c>
      <c r="D1007" s="58" t="s">
        <v>669</v>
      </c>
      <c r="E1007" s="59" t="s">
        <v>1831</v>
      </c>
      <c r="F1007" s="59" t="s">
        <v>44</v>
      </c>
      <c r="G1007" s="87" t="s">
        <v>2289</v>
      </c>
      <c r="H1007" s="60">
        <v>1</v>
      </c>
      <c r="I1007" s="61">
        <v>0.17530000000000001</v>
      </c>
      <c r="J1007" s="59" t="s">
        <v>17</v>
      </c>
      <c r="K1007" s="60">
        <v>72.5</v>
      </c>
      <c r="L1007" s="60" t="s">
        <v>2212</v>
      </c>
      <c r="M1007" s="58" t="s">
        <v>2131</v>
      </c>
      <c r="N1007" s="62">
        <v>800</v>
      </c>
    </row>
    <row r="1008" spans="1:14" s="56" customFormat="1" ht="23.25" customHeight="1" x14ac:dyDescent="0.25">
      <c r="A1008" s="66" t="s">
        <v>1554</v>
      </c>
      <c r="B1008" s="58" t="s">
        <v>2213</v>
      </c>
      <c r="C1008" s="58" t="s">
        <v>36</v>
      </c>
      <c r="D1008" s="58" t="s">
        <v>680</v>
      </c>
      <c r="E1008" s="59" t="s">
        <v>1831</v>
      </c>
      <c r="F1008" s="59" t="s">
        <v>17</v>
      </c>
      <c r="G1008" s="87" t="s">
        <v>2289</v>
      </c>
      <c r="H1008" s="60">
        <v>1</v>
      </c>
      <c r="I1008" s="61">
        <v>5.95</v>
      </c>
      <c r="J1008" s="59" t="s">
        <v>25</v>
      </c>
      <c r="K1008" s="60">
        <v>72.5</v>
      </c>
      <c r="L1008" s="60" t="s">
        <v>2214</v>
      </c>
      <c r="M1008" s="58" t="s">
        <v>26</v>
      </c>
      <c r="N1008" s="62">
        <v>304</v>
      </c>
    </row>
    <row r="1009" spans="1:14" s="56" customFormat="1" ht="23.25" customHeight="1" x14ac:dyDescent="0.25">
      <c r="A1009" s="66" t="s">
        <v>1554</v>
      </c>
      <c r="B1009" s="58" t="s">
        <v>2213</v>
      </c>
      <c r="C1009" s="58" t="s">
        <v>36</v>
      </c>
      <c r="D1009" s="58" t="s">
        <v>680</v>
      </c>
      <c r="E1009" s="59" t="s">
        <v>1831</v>
      </c>
      <c r="F1009" s="59" t="s">
        <v>17</v>
      </c>
      <c r="G1009" s="87" t="s">
        <v>2289</v>
      </c>
      <c r="H1009" s="60">
        <v>1</v>
      </c>
      <c r="I1009" s="61">
        <v>2.08</v>
      </c>
      <c r="J1009" s="59" t="s">
        <v>25</v>
      </c>
      <c r="K1009" s="60">
        <v>72.5</v>
      </c>
      <c r="L1009" s="60" t="s">
        <v>2214</v>
      </c>
      <c r="M1009" s="58" t="s">
        <v>26</v>
      </c>
      <c r="N1009" s="62">
        <v>120</v>
      </c>
    </row>
    <row r="1010" spans="1:14" s="56" customFormat="1" ht="23.25" customHeight="1" x14ac:dyDescent="0.25">
      <c r="A1010" s="66" t="s">
        <v>1554</v>
      </c>
      <c r="B1010" s="58" t="s">
        <v>2213</v>
      </c>
      <c r="C1010" s="58" t="s">
        <v>36</v>
      </c>
      <c r="D1010" s="58" t="s">
        <v>680</v>
      </c>
      <c r="E1010" s="59" t="s">
        <v>1831</v>
      </c>
      <c r="F1010" s="59" t="s">
        <v>17</v>
      </c>
      <c r="G1010" s="87" t="s">
        <v>2289</v>
      </c>
      <c r="H1010" s="60">
        <v>1</v>
      </c>
      <c r="I1010" s="61">
        <v>3.31</v>
      </c>
      <c r="J1010" s="59" t="s">
        <v>25</v>
      </c>
      <c r="K1010" s="60">
        <v>72.5</v>
      </c>
      <c r="L1010" s="60" t="s">
        <v>2214</v>
      </c>
      <c r="M1010" s="58" t="s">
        <v>26</v>
      </c>
      <c r="N1010" s="62">
        <v>304</v>
      </c>
    </row>
    <row r="1011" spans="1:14" s="56" customFormat="1" ht="23.25" customHeight="1" x14ac:dyDescent="0.25">
      <c r="A1011" s="66" t="s">
        <v>1554</v>
      </c>
      <c r="B1011" s="58" t="s">
        <v>2215</v>
      </c>
      <c r="C1011" s="58" t="s">
        <v>33</v>
      </c>
      <c r="D1011" s="58" t="s">
        <v>680</v>
      </c>
      <c r="E1011" s="59" t="s">
        <v>1831</v>
      </c>
      <c r="F1011" s="59" t="s">
        <v>44</v>
      </c>
      <c r="G1011" s="87" t="s">
        <v>2289</v>
      </c>
      <c r="H1011" s="60">
        <v>1</v>
      </c>
      <c r="I1011" s="61">
        <v>5.16</v>
      </c>
      <c r="J1011" s="59" t="s">
        <v>25</v>
      </c>
      <c r="K1011" s="60">
        <v>72.5</v>
      </c>
      <c r="L1011" s="60" t="s">
        <v>2177</v>
      </c>
      <c r="M1011" s="58" t="s">
        <v>26</v>
      </c>
      <c r="N1011" s="62">
        <v>304</v>
      </c>
    </row>
    <row r="1012" spans="1:14" s="56" customFormat="1" ht="23.25" customHeight="1" x14ac:dyDescent="0.25">
      <c r="A1012" s="66" t="s">
        <v>1554</v>
      </c>
      <c r="B1012" s="58" t="s">
        <v>2215</v>
      </c>
      <c r="C1012" s="58" t="s">
        <v>33</v>
      </c>
      <c r="D1012" s="58" t="s">
        <v>680</v>
      </c>
      <c r="E1012" s="59" t="s">
        <v>1831</v>
      </c>
      <c r="F1012" s="59" t="s">
        <v>17</v>
      </c>
      <c r="G1012" s="87" t="s">
        <v>2289</v>
      </c>
      <c r="H1012" s="60">
        <v>1</v>
      </c>
      <c r="I1012" s="61">
        <v>3.31</v>
      </c>
      <c r="J1012" s="59" t="s">
        <v>25</v>
      </c>
      <c r="K1012" s="60">
        <v>72.5</v>
      </c>
      <c r="L1012" s="60" t="s">
        <v>2177</v>
      </c>
      <c r="M1012" s="58" t="s">
        <v>26</v>
      </c>
      <c r="N1012" s="62">
        <v>304</v>
      </c>
    </row>
    <row r="1013" spans="1:14" s="56" customFormat="1" ht="23.25" customHeight="1" x14ac:dyDescent="0.25">
      <c r="A1013" s="66" t="s">
        <v>1554</v>
      </c>
      <c r="B1013" s="58" t="s">
        <v>2216</v>
      </c>
      <c r="C1013" s="58" t="s">
        <v>2183</v>
      </c>
      <c r="D1013" s="58" t="s">
        <v>33</v>
      </c>
      <c r="E1013" s="59" t="s">
        <v>1831</v>
      </c>
      <c r="F1013" s="59" t="s">
        <v>17</v>
      </c>
      <c r="G1013" s="87" t="s">
        <v>2289</v>
      </c>
      <c r="H1013" s="60">
        <v>1</v>
      </c>
      <c r="I1013" s="61">
        <v>7.76</v>
      </c>
      <c r="J1013" s="59" t="s">
        <v>25</v>
      </c>
      <c r="K1013" s="60">
        <v>72.5</v>
      </c>
      <c r="L1013" s="60" t="s">
        <v>2153</v>
      </c>
      <c r="M1013" s="58" t="s">
        <v>26</v>
      </c>
      <c r="N1013" s="62">
        <v>304</v>
      </c>
    </row>
    <row r="1014" spans="1:14" s="56" customFormat="1" ht="23.25" customHeight="1" x14ac:dyDescent="0.25">
      <c r="A1014" s="66" t="s">
        <v>1554</v>
      </c>
      <c r="B1014" s="58" t="s">
        <v>2216</v>
      </c>
      <c r="C1014" s="58" t="s">
        <v>2183</v>
      </c>
      <c r="D1014" s="58" t="s">
        <v>33</v>
      </c>
      <c r="E1014" s="59" t="s">
        <v>1831</v>
      </c>
      <c r="F1014" s="59" t="s">
        <v>17</v>
      </c>
      <c r="G1014" s="87" t="s">
        <v>2289</v>
      </c>
      <c r="H1014" s="60">
        <v>1</v>
      </c>
      <c r="I1014" s="61">
        <v>3.81</v>
      </c>
      <c r="J1014" s="59" t="s">
        <v>25</v>
      </c>
      <c r="K1014" s="60">
        <v>72.5</v>
      </c>
      <c r="L1014" s="60" t="s">
        <v>2153</v>
      </c>
      <c r="M1014" s="58" t="s">
        <v>26</v>
      </c>
      <c r="N1014" s="62" t="s">
        <v>2217</v>
      </c>
    </row>
    <row r="1015" spans="1:14" s="56" customFormat="1" ht="23.25" customHeight="1" x14ac:dyDescent="0.25">
      <c r="A1015" s="66" t="s">
        <v>1554</v>
      </c>
      <c r="B1015" s="58" t="s">
        <v>2218</v>
      </c>
      <c r="C1015" s="58" t="s">
        <v>2183</v>
      </c>
      <c r="D1015" s="58" t="s">
        <v>1128</v>
      </c>
      <c r="E1015" s="59" t="s">
        <v>1831</v>
      </c>
      <c r="F1015" s="59" t="s">
        <v>17</v>
      </c>
      <c r="G1015" s="87" t="s">
        <v>2289</v>
      </c>
      <c r="H1015" s="60">
        <v>1</v>
      </c>
      <c r="I1015" s="61">
        <v>7.76</v>
      </c>
      <c r="J1015" s="59" t="s">
        <v>25</v>
      </c>
      <c r="K1015" s="60">
        <v>72.5</v>
      </c>
      <c r="L1015" s="60" t="s">
        <v>2177</v>
      </c>
      <c r="M1015" s="58" t="s">
        <v>26</v>
      </c>
      <c r="N1015" s="62">
        <v>304</v>
      </c>
    </row>
    <row r="1016" spans="1:14" s="56" customFormat="1" ht="23.25" customHeight="1" x14ac:dyDescent="0.25">
      <c r="A1016" s="66" t="s">
        <v>1554</v>
      </c>
      <c r="B1016" s="58" t="s">
        <v>2218</v>
      </c>
      <c r="C1016" s="58" t="s">
        <v>2183</v>
      </c>
      <c r="D1016" s="58" t="s">
        <v>1128</v>
      </c>
      <c r="E1016" s="59" t="s">
        <v>1831</v>
      </c>
      <c r="F1016" s="59" t="s">
        <v>17</v>
      </c>
      <c r="G1016" s="87" t="s">
        <v>2289</v>
      </c>
      <c r="H1016" s="60">
        <v>1</v>
      </c>
      <c r="I1016" s="61">
        <v>4.4400000000000004</v>
      </c>
      <c r="J1016" s="59" t="s">
        <v>25</v>
      </c>
      <c r="K1016" s="60">
        <v>72.5</v>
      </c>
      <c r="L1016" s="60" t="s">
        <v>2177</v>
      </c>
      <c r="M1016" s="58" t="s">
        <v>26</v>
      </c>
      <c r="N1016" s="62">
        <v>304</v>
      </c>
    </row>
    <row r="1017" spans="1:14" s="56" customFormat="1" ht="23.25" customHeight="1" x14ac:dyDescent="0.25">
      <c r="A1017" s="66" t="s">
        <v>1554</v>
      </c>
      <c r="B1017" s="58" t="s">
        <v>1712</v>
      </c>
      <c r="C1017" s="58" t="s">
        <v>660</v>
      </c>
      <c r="D1017" s="58" t="s">
        <v>33</v>
      </c>
      <c r="E1017" s="59" t="s">
        <v>1831</v>
      </c>
      <c r="F1017" s="59" t="s">
        <v>44</v>
      </c>
      <c r="G1017" s="87" t="s">
        <v>2289</v>
      </c>
      <c r="H1017" s="60">
        <v>1</v>
      </c>
      <c r="I1017" s="61">
        <v>9.8400000000000001E-2</v>
      </c>
      <c r="J1017" s="59" t="s">
        <v>17</v>
      </c>
      <c r="K1017" s="60">
        <v>72.5</v>
      </c>
      <c r="L1017" s="60" t="s">
        <v>2150</v>
      </c>
      <c r="M1017" s="58" t="s">
        <v>2131</v>
      </c>
      <c r="N1017" s="62">
        <v>1000</v>
      </c>
    </row>
    <row r="1018" spans="1:14" s="56" customFormat="1" ht="23.25" customHeight="1" x14ac:dyDescent="0.25">
      <c r="A1018" s="66" t="s">
        <v>1554</v>
      </c>
      <c r="B1018" s="58" t="s">
        <v>1712</v>
      </c>
      <c r="C1018" s="58" t="s">
        <v>660</v>
      </c>
      <c r="D1018" s="58" t="s">
        <v>33</v>
      </c>
      <c r="E1018" s="59" t="s">
        <v>1831</v>
      </c>
      <c r="F1018" s="59" t="s">
        <v>44</v>
      </c>
      <c r="G1018" s="87" t="s">
        <v>2289</v>
      </c>
      <c r="H1018" s="60">
        <v>1</v>
      </c>
      <c r="I1018" s="61">
        <v>0.2374</v>
      </c>
      <c r="J1018" s="59" t="s">
        <v>17</v>
      </c>
      <c r="K1018" s="60">
        <v>72.5</v>
      </c>
      <c r="L1018" s="60" t="s">
        <v>2150</v>
      </c>
      <c r="M1018" s="58" t="s">
        <v>2131</v>
      </c>
      <c r="N1018" s="62">
        <v>1200</v>
      </c>
    </row>
    <row r="1019" spans="1:14" s="56" customFormat="1" ht="23.25" customHeight="1" x14ac:dyDescent="0.25">
      <c r="A1019" s="66" t="s">
        <v>1554</v>
      </c>
      <c r="B1019" s="58" t="s">
        <v>1712</v>
      </c>
      <c r="C1019" s="58" t="s">
        <v>660</v>
      </c>
      <c r="D1019" s="58" t="s">
        <v>33</v>
      </c>
      <c r="E1019" s="59" t="s">
        <v>1831</v>
      </c>
      <c r="F1019" s="59" t="s">
        <v>17</v>
      </c>
      <c r="G1019" s="87" t="s">
        <v>2289</v>
      </c>
      <c r="H1019" s="60">
        <v>1</v>
      </c>
      <c r="I1019" s="61">
        <v>1.5509999999999999</v>
      </c>
      <c r="J1019" s="59" t="s">
        <v>25</v>
      </c>
      <c r="K1019" s="60">
        <v>72.5</v>
      </c>
      <c r="L1019" s="60" t="s">
        <v>2150</v>
      </c>
      <c r="M1019" s="58" t="s">
        <v>26</v>
      </c>
      <c r="N1019" s="62">
        <v>304</v>
      </c>
    </row>
    <row r="1020" spans="1:14" s="56" customFormat="1" ht="23.25" customHeight="1" x14ac:dyDescent="0.25">
      <c r="A1020" s="66" t="s">
        <v>1554</v>
      </c>
      <c r="B1020" s="58" t="s">
        <v>1712</v>
      </c>
      <c r="C1020" s="58" t="s">
        <v>660</v>
      </c>
      <c r="D1020" s="58" t="s">
        <v>33</v>
      </c>
      <c r="E1020" s="59" t="s">
        <v>1831</v>
      </c>
      <c r="F1020" s="59" t="s">
        <v>17</v>
      </c>
      <c r="G1020" s="87" t="s">
        <v>2289</v>
      </c>
      <c r="H1020" s="60">
        <v>1</v>
      </c>
      <c r="I1020" s="61">
        <v>0.53739999999999999</v>
      </c>
      <c r="J1020" s="59" t="s">
        <v>17</v>
      </c>
      <c r="K1020" s="60">
        <v>72.5</v>
      </c>
      <c r="L1020" s="60" t="s">
        <v>2150</v>
      </c>
      <c r="M1020" s="58" t="s">
        <v>2131</v>
      </c>
      <c r="N1020" s="62">
        <v>400</v>
      </c>
    </row>
    <row r="1021" spans="1:14" s="56" customFormat="1" ht="23.25" customHeight="1" x14ac:dyDescent="0.25">
      <c r="A1021" s="66" t="s">
        <v>1554</v>
      </c>
      <c r="B1021" s="58" t="s">
        <v>1712</v>
      </c>
      <c r="C1021" s="58" t="s">
        <v>660</v>
      </c>
      <c r="D1021" s="58" t="s">
        <v>33</v>
      </c>
      <c r="E1021" s="59" t="s">
        <v>1831</v>
      </c>
      <c r="F1021" s="59" t="s">
        <v>17</v>
      </c>
      <c r="G1021" s="87" t="s">
        <v>2289</v>
      </c>
      <c r="H1021" s="60">
        <v>1</v>
      </c>
      <c r="I1021" s="61">
        <v>5.6000000000000001E-2</v>
      </c>
      <c r="J1021" s="59" t="s">
        <v>25</v>
      </c>
      <c r="K1021" s="60">
        <v>72.5</v>
      </c>
      <c r="L1021" s="60" t="s">
        <v>2150</v>
      </c>
      <c r="M1021" s="58" t="s">
        <v>26</v>
      </c>
      <c r="N1021" s="62">
        <v>380</v>
      </c>
    </row>
    <row r="1022" spans="1:14" s="56" customFormat="1" ht="23.25" customHeight="1" x14ac:dyDescent="0.25">
      <c r="A1022" s="66" t="s">
        <v>1554</v>
      </c>
      <c r="B1022" s="58" t="s">
        <v>1712</v>
      </c>
      <c r="C1022" s="58" t="s">
        <v>660</v>
      </c>
      <c r="D1022" s="58" t="s">
        <v>33</v>
      </c>
      <c r="E1022" s="59" t="s">
        <v>1831</v>
      </c>
      <c r="F1022" s="59" t="s">
        <v>44</v>
      </c>
      <c r="G1022" s="87" t="s">
        <v>2289</v>
      </c>
      <c r="H1022" s="60">
        <v>1</v>
      </c>
      <c r="I1022" s="61">
        <v>0.34139999999999998</v>
      </c>
      <c r="J1022" s="59" t="s">
        <v>17</v>
      </c>
      <c r="K1022" s="60">
        <v>72.5</v>
      </c>
      <c r="L1022" s="60" t="s">
        <v>2150</v>
      </c>
      <c r="M1022" s="58" t="s">
        <v>2131</v>
      </c>
      <c r="N1022" s="62">
        <v>1000</v>
      </c>
    </row>
    <row r="1023" spans="1:14" s="56" customFormat="1" ht="23.25" customHeight="1" x14ac:dyDescent="0.25">
      <c r="A1023" s="66" t="s">
        <v>1554</v>
      </c>
      <c r="B1023" s="58" t="s">
        <v>1712</v>
      </c>
      <c r="C1023" s="58" t="s">
        <v>660</v>
      </c>
      <c r="D1023" s="58" t="s">
        <v>33</v>
      </c>
      <c r="E1023" s="59" t="s">
        <v>1831</v>
      </c>
      <c r="F1023" s="59" t="s">
        <v>17</v>
      </c>
      <c r="G1023" s="87" t="s">
        <v>2289</v>
      </c>
      <c r="H1023" s="60">
        <v>1</v>
      </c>
      <c r="I1023" s="61">
        <v>0.27300000000000002</v>
      </c>
      <c r="J1023" s="59" t="s">
        <v>25</v>
      </c>
      <c r="K1023" s="60">
        <v>72.5</v>
      </c>
      <c r="L1023" s="60" t="s">
        <v>2150</v>
      </c>
      <c r="M1023" s="58" t="s">
        <v>26</v>
      </c>
      <c r="N1023" s="62">
        <v>380</v>
      </c>
    </row>
    <row r="1024" spans="1:14" s="56" customFormat="1" ht="23.25" customHeight="1" x14ac:dyDescent="0.25">
      <c r="A1024" s="66" t="s">
        <v>1554</v>
      </c>
      <c r="B1024" s="58" t="s">
        <v>1712</v>
      </c>
      <c r="C1024" s="58" t="s">
        <v>660</v>
      </c>
      <c r="D1024" s="58" t="s">
        <v>33</v>
      </c>
      <c r="E1024" s="59" t="s">
        <v>1831</v>
      </c>
      <c r="F1024" s="59" t="s">
        <v>44</v>
      </c>
      <c r="G1024" s="87" t="s">
        <v>2289</v>
      </c>
      <c r="H1024" s="60">
        <v>1</v>
      </c>
      <c r="I1024" s="61">
        <v>0.14940000000000001</v>
      </c>
      <c r="J1024" s="59" t="s">
        <v>17</v>
      </c>
      <c r="K1024" s="60">
        <v>72.5</v>
      </c>
      <c r="L1024" s="60" t="s">
        <v>2150</v>
      </c>
      <c r="M1024" s="58" t="s">
        <v>2131</v>
      </c>
      <c r="N1024" s="62">
        <v>1000</v>
      </c>
    </row>
    <row r="1025" spans="1:14" s="56" customFormat="1" ht="23.25" customHeight="1" x14ac:dyDescent="0.25">
      <c r="A1025" s="66" t="s">
        <v>1554</v>
      </c>
      <c r="B1025" s="58" t="s">
        <v>1712</v>
      </c>
      <c r="C1025" s="58" t="s">
        <v>660</v>
      </c>
      <c r="D1025" s="58" t="s">
        <v>33</v>
      </c>
      <c r="E1025" s="59" t="s">
        <v>1831</v>
      </c>
      <c r="F1025" s="59" t="s">
        <v>17</v>
      </c>
      <c r="G1025" s="87" t="s">
        <v>2289</v>
      </c>
      <c r="H1025" s="60">
        <v>1</v>
      </c>
      <c r="I1025" s="61">
        <v>1.97</v>
      </c>
      <c r="J1025" s="59" t="s">
        <v>25</v>
      </c>
      <c r="K1025" s="60">
        <v>72.5</v>
      </c>
      <c r="L1025" s="60" t="s">
        <v>2150</v>
      </c>
      <c r="M1025" s="58" t="s">
        <v>26</v>
      </c>
      <c r="N1025" s="62">
        <v>380</v>
      </c>
    </row>
    <row r="1026" spans="1:14" s="56" customFormat="1" ht="23.25" customHeight="1" x14ac:dyDescent="0.25">
      <c r="A1026" s="66" t="s">
        <v>1554</v>
      </c>
      <c r="B1026" s="58" t="s">
        <v>1712</v>
      </c>
      <c r="C1026" s="58" t="s">
        <v>660</v>
      </c>
      <c r="D1026" s="58" t="s">
        <v>33</v>
      </c>
      <c r="E1026" s="59" t="s">
        <v>1831</v>
      </c>
      <c r="F1026" s="59" t="s">
        <v>17</v>
      </c>
      <c r="G1026" s="87" t="s">
        <v>2289</v>
      </c>
      <c r="H1026" s="60">
        <v>1</v>
      </c>
      <c r="I1026" s="61">
        <v>4.165</v>
      </c>
      <c r="J1026" s="59" t="s">
        <v>25</v>
      </c>
      <c r="K1026" s="60">
        <v>72.5</v>
      </c>
      <c r="L1026" s="60" t="s">
        <v>2150</v>
      </c>
      <c r="M1026" s="58" t="s">
        <v>26</v>
      </c>
      <c r="N1026" s="62">
        <v>304</v>
      </c>
    </row>
    <row r="1027" spans="1:14" s="56" customFormat="1" ht="23.25" customHeight="1" x14ac:dyDescent="0.25">
      <c r="A1027" s="66" t="s">
        <v>1554</v>
      </c>
      <c r="B1027" s="58" t="s">
        <v>1712</v>
      </c>
      <c r="C1027" s="58" t="s">
        <v>660</v>
      </c>
      <c r="D1027" s="58" t="s">
        <v>33</v>
      </c>
      <c r="E1027" s="59" t="s">
        <v>1831</v>
      </c>
      <c r="F1027" s="59" t="s">
        <v>17</v>
      </c>
      <c r="G1027" s="87" t="s">
        <v>2289</v>
      </c>
      <c r="H1027" s="60">
        <v>1</v>
      </c>
      <c r="I1027" s="61">
        <v>3.8610000000000002</v>
      </c>
      <c r="J1027" s="59" t="s">
        <v>25</v>
      </c>
      <c r="K1027" s="60">
        <v>72.5</v>
      </c>
      <c r="L1027" s="60" t="s">
        <v>2150</v>
      </c>
      <c r="M1027" s="58" t="s">
        <v>26</v>
      </c>
      <c r="N1027" s="62" t="s">
        <v>2217</v>
      </c>
    </row>
    <row r="1028" spans="1:14" s="56" customFormat="1" ht="23.25" customHeight="1" x14ac:dyDescent="0.25">
      <c r="A1028" s="66" t="s">
        <v>1554</v>
      </c>
      <c r="B1028" s="58" t="s">
        <v>1321</v>
      </c>
      <c r="C1028" s="58" t="s">
        <v>895</v>
      </c>
      <c r="D1028" s="58" t="s">
        <v>1322</v>
      </c>
      <c r="E1028" s="59" t="s">
        <v>1831</v>
      </c>
      <c r="F1028" s="59" t="s">
        <v>44</v>
      </c>
      <c r="G1028" s="87" t="s">
        <v>2289</v>
      </c>
      <c r="H1028" s="60">
        <v>1</v>
      </c>
      <c r="I1028" s="61">
        <v>2.456</v>
      </c>
      <c r="J1028" s="59" t="s">
        <v>25</v>
      </c>
      <c r="K1028" s="60">
        <v>72.5</v>
      </c>
      <c r="L1028" s="60" t="s">
        <v>2219</v>
      </c>
      <c r="M1028" s="58" t="s">
        <v>26</v>
      </c>
      <c r="N1028" s="62">
        <v>240</v>
      </c>
    </row>
    <row r="1029" spans="1:14" s="56" customFormat="1" ht="23.25" customHeight="1" x14ac:dyDescent="0.25">
      <c r="A1029" s="66" t="s">
        <v>1554</v>
      </c>
      <c r="B1029" s="58" t="s">
        <v>1321</v>
      </c>
      <c r="C1029" s="58" t="s">
        <v>895</v>
      </c>
      <c r="D1029" s="58" t="s">
        <v>1322</v>
      </c>
      <c r="E1029" s="59" t="s">
        <v>1831</v>
      </c>
      <c r="F1029" s="59" t="s">
        <v>44</v>
      </c>
      <c r="G1029" s="87" t="s">
        <v>2289</v>
      </c>
      <c r="H1029" s="60">
        <v>1</v>
      </c>
      <c r="I1029" s="61">
        <v>7.3079999999999998</v>
      </c>
      <c r="J1029" s="59" t="s">
        <v>17</v>
      </c>
      <c r="K1029" s="60">
        <v>72.5</v>
      </c>
      <c r="L1029" s="60" t="s">
        <v>2219</v>
      </c>
      <c r="M1029" s="58" t="s">
        <v>2131</v>
      </c>
      <c r="N1029" s="62">
        <v>500</v>
      </c>
    </row>
    <row r="1030" spans="1:14" s="56" customFormat="1" ht="23.25" customHeight="1" x14ac:dyDescent="0.25">
      <c r="A1030" s="66" t="s">
        <v>1554</v>
      </c>
      <c r="B1030" s="58" t="s">
        <v>441</v>
      </c>
      <c r="C1030" s="58" t="s">
        <v>895</v>
      </c>
      <c r="D1030" s="58" t="s">
        <v>1322</v>
      </c>
      <c r="E1030" s="59" t="s">
        <v>1831</v>
      </c>
      <c r="F1030" s="59" t="s">
        <v>17</v>
      </c>
      <c r="G1030" s="87" t="s">
        <v>2289</v>
      </c>
      <c r="H1030" s="60">
        <v>1</v>
      </c>
      <c r="I1030" s="61">
        <v>8.5</v>
      </c>
      <c r="J1030" s="59" t="s">
        <v>25</v>
      </c>
      <c r="K1030" s="60">
        <v>72.5</v>
      </c>
      <c r="L1030" s="60" t="s">
        <v>2220</v>
      </c>
      <c r="M1030" s="58" t="s">
        <v>26</v>
      </c>
      <c r="N1030" s="62">
        <v>120</v>
      </c>
    </row>
    <row r="1031" spans="1:14" s="56" customFormat="1" ht="23.25" customHeight="1" x14ac:dyDescent="0.25">
      <c r="A1031" s="66" t="s">
        <v>1554</v>
      </c>
      <c r="B1031" s="58" t="s">
        <v>1713</v>
      </c>
      <c r="C1031" s="58" t="s">
        <v>1017</v>
      </c>
      <c r="D1031" s="58" t="s">
        <v>669</v>
      </c>
      <c r="E1031" s="59" t="s">
        <v>1831</v>
      </c>
      <c r="F1031" s="59" t="s">
        <v>44</v>
      </c>
      <c r="G1031" s="87" t="s">
        <v>2289</v>
      </c>
      <c r="H1031" s="60">
        <v>1</v>
      </c>
      <c r="I1031" s="61">
        <v>0.81599999999999995</v>
      </c>
      <c r="J1031" s="59" t="s">
        <v>17</v>
      </c>
      <c r="K1031" s="60">
        <v>72.5</v>
      </c>
      <c r="L1031" s="60" t="s">
        <v>2212</v>
      </c>
      <c r="M1031" s="58" t="s">
        <v>2131</v>
      </c>
      <c r="N1031" s="62">
        <v>800</v>
      </c>
    </row>
    <row r="1032" spans="1:14" s="56" customFormat="1" ht="23.25" customHeight="1" x14ac:dyDescent="0.25">
      <c r="A1032" s="66" t="s">
        <v>1554</v>
      </c>
      <c r="B1032" s="58" t="s">
        <v>1713</v>
      </c>
      <c r="C1032" s="58" t="s">
        <v>1017</v>
      </c>
      <c r="D1032" s="58" t="s">
        <v>669</v>
      </c>
      <c r="E1032" s="59" t="s">
        <v>1831</v>
      </c>
      <c r="F1032" s="59" t="s">
        <v>17</v>
      </c>
      <c r="G1032" s="87" t="s">
        <v>2289</v>
      </c>
      <c r="H1032" s="60">
        <v>1</v>
      </c>
      <c r="I1032" s="61">
        <v>2.9515199999999999</v>
      </c>
      <c r="J1032" s="59" t="s">
        <v>25</v>
      </c>
      <c r="K1032" s="60">
        <v>72.5</v>
      </c>
      <c r="L1032" s="60" t="s">
        <v>2212</v>
      </c>
      <c r="M1032" s="58" t="s">
        <v>26</v>
      </c>
      <c r="N1032" s="62">
        <v>304</v>
      </c>
    </row>
    <row r="1033" spans="1:14" s="56" customFormat="1" ht="23.25" customHeight="1" x14ac:dyDescent="0.25">
      <c r="A1033" s="66" t="s">
        <v>1554</v>
      </c>
      <c r="B1033" s="58" t="s">
        <v>1713</v>
      </c>
      <c r="C1033" s="58" t="s">
        <v>1017</v>
      </c>
      <c r="D1033" s="58" t="s">
        <v>669</v>
      </c>
      <c r="E1033" s="59" t="s">
        <v>1831</v>
      </c>
      <c r="F1033" s="59" t="s">
        <v>44</v>
      </c>
      <c r="G1033" s="87" t="s">
        <v>2289</v>
      </c>
      <c r="H1033" s="60">
        <v>1</v>
      </c>
      <c r="I1033" s="61">
        <v>0.19095000000000001</v>
      </c>
      <c r="J1033" s="59" t="s">
        <v>17</v>
      </c>
      <c r="K1033" s="60">
        <v>72.5</v>
      </c>
      <c r="L1033" s="60" t="s">
        <v>2212</v>
      </c>
      <c r="M1033" s="58" t="s">
        <v>2131</v>
      </c>
      <c r="N1033" s="62">
        <v>800</v>
      </c>
    </row>
    <row r="1034" spans="1:14" s="56" customFormat="1" ht="23.25" customHeight="1" x14ac:dyDescent="0.25">
      <c r="A1034" s="66" t="s">
        <v>1554</v>
      </c>
      <c r="B1034" s="58" t="s">
        <v>2221</v>
      </c>
      <c r="C1034" s="58" t="s">
        <v>658</v>
      </c>
      <c r="D1034" s="58" t="s">
        <v>681</v>
      </c>
      <c r="E1034" s="59" t="s">
        <v>1831</v>
      </c>
      <c r="F1034" s="59" t="s">
        <v>17</v>
      </c>
      <c r="G1034" s="87" t="s">
        <v>2289</v>
      </c>
      <c r="H1034" s="60">
        <v>1</v>
      </c>
      <c r="I1034" s="61">
        <v>6.5650000000000004</v>
      </c>
      <c r="J1034" s="59" t="s">
        <v>25</v>
      </c>
      <c r="K1034" s="60">
        <v>72.5</v>
      </c>
      <c r="L1034" s="60" t="s">
        <v>2222</v>
      </c>
      <c r="M1034" s="58" t="s">
        <v>26</v>
      </c>
      <c r="N1034" s="62">
        <v>120</v>
      </c>
    </row>
    <row r="1035" spans="1:14" s="56" customFormat="1" ht="23.25" customHeight="1" x14ac:dyDescent="0.25">
      <c r="A1035" s="66" t="s">
        <v>1554</v>
      </c>
      <c r="B1035" s="58" t="s">
        <v>2221</v>
      </c>
      <c r="C1035" s="58" t="s">
        <v>658</v>
      </c>
      <c r="D1035" s="58" t="s">
        <v>681</v>
      </c>
      <c r="E1035" s="59" t="s">
        <v>1831</v>
      </c>
      <c r="F1035" s="59" t="s">
        <v>17</v>
      </c>
      <c r="G1035" s="87" t="s">
        <v>2289</v>
      </c>
      <c r="H1035" s="60">
        <v>1</v>
      </c>
      <c r="I1035" s="61">
        <v>6.5650000000000004</v>
      </c>
      <c r="J1035" s="59" t="s">
        <v>25</v>
      </c>
      <c r="K1035" s="60">
        <v>72.5</v>
      </c>
      <c r="L1035" s="60" t="s">
        <v>2222</v>
      </c>
      <c r="M1035" s="58" t="s">
        <v>26</v>
      </c>
      <c r="N1035" s="62">
        <v>120</v>
      </c>
    </row>
    <row r="1036" spans="1:14" s="56" customFormat="1" ht="23.25" customHeight="1" x14ac:dyDescent="0.25">
      <c r="A1036" s="66" t="s">
        <v>1554</v>
      </c>
      <c r="B1036" s="58" t="s">
        <v>2223</v>
      </c>
      <c r="C1036" s="58" t="s">
        <v>658</v>
      </c>
      <c r="D1036" s="58" t="s">
        <v>681</v>
      </c>
      <c r="E1036" s="59" t="s">
        <v>1831</v>
      </c>
      <c r="F1036" s="59" t="s">
        <v>44</v>
      </c>
      <c r="G1036" s="87" t="s">
        <v>2289</v>
      </c>
      <c r="H1036" s="60">
        <v>1</v>
      </c>
      <c r="I1036" s="61">
        <v>5.37</v>
      </c>
      <c r="J1036" s="59" t="s">
        <v>17</v>
      </c>
      <c r="K1036" s="60">
        <v>72.5</v>
      </c>
      <c r="L1036" s="60" t="s">
        <v>2224</v>
      </c>
      <c r="M1036" s="58" t="s">
        <v>2131</v>
      </c>
      <c r="N1036" s="62">
        <v>800</v>
      </c>
    </row>
    <row r="1037" spans="1:14" s="56" customFormat="1" ht="23.25" customHeight="1" x14ac:dyDescent="0.25">
      <c r="A1037" s="66" t="s">
        <v>1554</v>
      </c>
      <c r="B1037" s="58" t="s">
        <v>2225</v>
      </c>
      <c r="C1037" s="58" t="s">
        <v>2183</v>
      </c>
      <c r="D1037" s="58" t="s">
        <v>2147</v>
      </c>
      <c r="E1037" s="59" t="s">
        <v>1831</v>
      </c>
      <c r="F1037" s="59" t="s">
        <v>44</v>
      </c>
      <c r="G1037" s="87" t="s">
        <v>2289</v>
      </c>
      <c r="H1037" s="60">
        <v>1</v>
      </c>
      <c r="I1037" s="61">
        <v>0.3</v>
      </c>
      <c r="J1037" s="59" t="s">
        <v>17</v>
      </c>
      <c r="K1037" s="60">
        <v>72.5</v>
      </c>
      <c r="L1037" s="60" t="s">
        <v>2226</v>
      </c>
      <c r="M1037" s="58" t="s">
        <v>2131</v>
      </c>
      <c r="N1037" s="62">
        <v>630</v>
      </c>
    </row>
    <row r="1038" spans="1:14" s="56" customFormat="1" ht="23.25" customHeight="1" x14ac:dyDescent="0.25">
      <c r="A1038" s="66" t="s">
        <v>1554</v>
      </c>
      <c r="B1038" s="58" t="s">
        <v>1767</v>
      </c>
      <c r="C1038" s="58" t="s">
        <v>2183</v>
      </c>
      <c r="D1038" s="58" t="s">
        <v>2147</v>
      </c>
      <c r="E1038" s="59" t="s">
        <v>1831</v>
      </c>
      <c r="F1038" s="59" t="s">
        <v>17</v>
      </c>
      <c r="G1038" s="87" t="s">
        <v>2289</v>
      </c>
      <c r="H1038" s="60">
        <v>1</v>
      </c>
      <c r="I1038" s="61">
        <v>0.36</v>
      </c>
      <c r="J1038" s="59" t="s">
        <v>17</v>
      </c>
      <c r="K1038" s="60">
        <v>72.5</v>
      </c>
      <c r="L1038" s="60" t="s">
        <v>2227</v>
      </c>
      <c r="M1038" s="58" t="s">
        <v>2131</v>
      </c>
      <c r="N1038" s="62">
        <v>500</v>
      </c>
    </row>
    <row r="1039" spans="1:14" s="56" customFormat="1" ht="23.25" customHeight="1" x14ac:dyDescent="0.25">
      <c r="A1039" s="66" t="s">
        <v>1550</v>
      </c>
      <c r="B1039" s="58" t="s">
        <v>2228</v>
      </c>
      <c r="C1039" s="58" t="s">
        <v>2229</v>
      </c>
      <c r="D1039" s="58" t="s">
        <v>2230</v>
      </c>
      <c r="E1039" s="59" t="s">
        <v>1831</v>
      </c>
      <c r="F1039" s="59" t="s">
        <v>17</v>
      </c>
      <c r="G1039" s="87" t="s">
        <v>2290</v>
      </c>
      <c r="H1039" s="60">
        <v>1</v>
      </c>
      <c r="I1039" s="61">
        <v>4.76</v>
      </c>
      <c r="J1039" s="59" t="s">
        <v>25</v>
      </c>
      <c r="K1039" s="60">
        <v>34.5</v>
      </c>
      <c r="L1039" s="60">
        <v>15</v>
      </c>
      <c r="M1039" s="58" t="s">
        <v>26</v>
      </c>
      <c r="N1039" s="62">
        <v>120</v>
      </c>
    </row>
    <row r="1040" spans="1:14" s="56" customFormat="1" ht="23.25" customHeight="1" x14ac:dyDescent="0.25">
      <c r="A1040" s="66" t="s">
        <v>1550</v>
      </c>
      <c r="B1040" s="58" t="s">
        <v>2231</v>
      </c>
      <c r="C1040" s="58" t="s">
        <v>2230</v>
      </c>
      <c r="D1040" s="58" t="s">
        <v>2232</v>
      </c>
      <c r="E1040" s="59" t="s">
        <v>1831</v>
      </c>
      <c r="F1040" s="59" t="s">
        <v>17</v>
      </c>
      <c r="G1040" s="87" t="s">
        <v>2290</v>
      </c>
      <c r="H1040" s="60">
        <v>1</v>
      </c>
      <c r="I1040" s="61">
        <v>10.95</v>
      </c>
      <c r="J1040" s="59" t="s">
        <v>25</v>
      </c>
      <c r="K1040" s="60">
        <v>34.5</v>
      </c>
      <c r="L1040" s="60">
        <v>15</v>
      </c>
      <c r="M1040" s="58" t="s">
        <v>26</v>
      </c>
      <c r="N1040" s="62">
        <v>120</v>
      </c>
    </row>
    <row r="1041" spans="1:14" s="56" customFormat="1" ht="23.25" customHeight="1" x14ac:dyDescent="0.25">
      <c r="A1041" s="66" t="s">
        <v>1550</v>
      </c>
      <c r="B1041" s="58" t="s">
        <v>2233</v>
      </c>
      <c r="C1041" s="58" t="s">
        <v>2230</v>
      </c>
      <c r="D1041" s="58" t="s">
        <v>2234</v>
      </c>
      <c r="E1041" s="59" t="s">
        <v>1831</v>
      </c>
      <c r="F1041" s="59" t="s">
        <v>17</v>
      </c>
      <c r="G1041" s="87" t="s">
        <v>2290</v>
      </c>
      <c r="H1041" s="60">
        <v>1</v>
      </c>
      <c r="I1041" s="61">
        <v>6.16</v>
      </c>
      <c r="J1041" s="59" t="s">
        <v>25</v>
      </c>
      <c r="K1041" s="60">
        <v>34.5</v>
      </c>
      <c r="L1041" s="60">
        <v>15</v>
      </c>
      <c r="M1041" s="58" t="s">
        <v>26</v>
      </c>
      <c r="N1041" s="62">
        <v>120</v>
      </c>
    </row>
    <row r="1042" spans="1:14" s="56" customFormat="1" ht="23.25" customHeight="1" x14ac:dyDescent="0.25">
      <c r="A1042" s="66" t="s">
        <v>1714</v>
      </c>
      <c r="B1042" s="58" t="s">
        <v>682</v>
      </c>
      <c r="C1042" s="58" t="s">
        <v>683</v>
      </c>
      <c r="D1042" s="58" t="s">
        <v>684</v>
      </c>
      <c r="E1042" s="59" t="s">
        <v>1831</v>
      </c>
      <c r="F1042" s="59" t="s">
        <v>17</v>
      </c>
      <c r="G1042" s="87" t="s">
        <v>2291</v>
      </c>
      <c r="H1042" s="60">
        <v>1</v>
      </c>
      <c r="I1042" s="61">
        <v>49</v>
      </c>
      <c r="J1042" s="59" t="s">
        <v>25</v>
      </c>
      <c r="K1042" s="60">
        <v>138</v>
      </c>
      <c r="L1042" s="60">
        <v>135.04404</v>
      </c>
      <c r="M1042" s="58" t="s">
        <v>26</v>
      </c>
      <c r="N1042" s="62">
        <v>240</v>
      </c>
    </row>
    <row r="1043" spans="1:14" s="56" customFormat="1" ht="23.25" customHeight="1" x14ac:dyDescent="0.25">
      <c r="A1043" s="66" t="s">
        <v>1714</v>
      </c>
      <c r="B1043" s="58" t="s">
        <v>685</v>
      </c>
      <c r="C1043" s="58" t="s">
        <v>684</v>
      </c>
      <c r="D1043" s="58" t="s">
        <v>686</v>
      </c>
      <c r="E1043" s="59" t="s">
        <v>1831</v>
      </c>
      <c r="F1043" s="59" t="s">
        <v>17</v>
      </c>
      <c r="G1043" s="87" t="s">
        <v>2291</v>
      </c>
      <c r="H1043" s="60">
        <v>1</v>
      </c>
      <c r="I1043" s="61">
        <v>10.68</v>
      </c>
      <c r="J1043" s="59" t="s">
        <v>25</v>
      </c>
      <c r="K1043" s="60">
        <v>138</v>
      </c>
      <c r="L1043" s="60">
        <v>108.75228</v>
      </c>
      <c r="M1043" s="58" t="s">
        <v>26</v>
      </c>
      <c r="N1043" s="62">
        <v>185</v>
      </c>
    </row>
    <row r="1044" spans="1:14" s="56" customFormat="1" ht="23.25" customHeight="1" x14ac:dyDescent="0.25">
      <c r="A1044" s="66" t="s">
        <v>1714</v>
      </c>
      <c r="B1044" s="58" t="s">
        <v>687</v>
      </c>
      <c r="C1044" s="58" t="s">
        <v>686</v>
      </c>
      <c r="D1044" s="58" t="s">
        <v>688</v>
      </c>
      <c r="E1044" s="59" t="s">
        <v>1831</v>
      </c>
      <c r="F1044" s="59" t="s">
        <v>17</v>
      </c>
      <c r="G1044" s="87" t="s">
        <v>2291</v>
      </c>
      <c r="H1044" s="60">
        <v>1</v>
      </c>
      <c r="I1044" s="61">
        <v>53.164000000000001</v>
      </c>
      <c r="J1044" s="59" t="s">
        <v>25</v>
      </c>
      <c r="K1044" s="60">
        <v>138</v>
      </c>
      <c r="L1044" s="60">
        <v>108.75228</v>
      </c>
      <c r="M1044" s="58" t="s">
        <v>26</v>
      </c>
      <c r="N1044" s="62">
        <v>185</v>
      </c>
    </row>
    <row r="1045" spans="1:14" s="56" customFormat="1" ht="23.25" customHeight="1" x14ac:dyDescent="0.25">
      <c r="A1045" s="66" t="s">
        <v>1714</v>
      </c>
      <c r="B1045" s="58" t="s">
        <v>1320</v>
      </c>
      <c r="C1045" s="58" t="s">
        <v>338</v>
      </c>
      <c r="D1045" s="58" t="s">
        <v>492</v>
      </c>
      <c r="E1045" s="59" t="s">
        <v>1831</v>
      </c>
      <c r="F1045" s="59" t="s">
        <v>44</v>
      </c>
      <c r="G1045" s="87" t="s">
        <v>2291</v>
      </c>
      <c r="H1045" s="60" t="s">
        <v>1821</v>
      </c>
      <c r="I1045" s="61">
        <v>10.426</v>
      </c>
      <c r="J1045" s="59" t="s">
        <v>25</v>
      </c>
      <c r="K1045" s="60">
        <v>138</v>
      </c>
      <c r="L1045" s="60">
        <v>130.26371999999998</v>
      </c>
      <c r="M1045" s="58" t="s">
        <v>26</v>
      </c>
      <c r="N1045" s="62" t="s">
        <v>2235</v>
      </c>
    </row>
    <row r="1046" spans="1:14" s="56" customFormat="1" ht="23.25" customHeight="1" x14ac:dyDescent="0.25">
      <c r="A1046" s="66" t="s">
        <v>1714</v>
      </c>
      <c r="B1046" s="58" t="s">
        <v>2236</v>
      </c>
      <c r="C1046" s="58" t="s">
        <v>688</v>
      </c>
      <c r="D1046" s="58" t="s">
        <v>2237</v>
      </c>
      <c r="E1046" s="59" t="s">
        <v>1831</v>
      </c>
      <c r="F1046" s="59" t="s">
        <v>44</v>
      </c>
      <c r="G1046" s="87" t="s">
        <v>2291</v>
      </c>
      <c r="H1046" s="60">
        <v>1</v>
      </c>
      <c r="I1046" s="61">
        <v>49.29</v>
      </c>
      <c r="J1046" s="59" t="s">
        <v>25</v>
      </c>
      <c r="K1046" s="60">
        <v>138</v>
      </c>
      <c r="L1046" s="60">
        <v>134.087976</v>
      </c>
      <c r="M1046" s="58" t="s">
        <v>26</v>
      </c>
      <c r="N1046" s="62">
        <v>240</v>
      </c>
    </row>
    <row r="1047" spans="1:14" s="56" customFormat="1" ht="23.25" customHeight="1" x14ac:dyDescent="0.25">
      <c r="A1047" s="66" t="s">
        <v>1714</v>
      </c>
      <c r="B1047" s="58" t="s">
        <v>689</v>
      </c>
      <c r="C1047" s="58" t="s">
        <v>690</v>
      </c>
      <c r="D1047" s="58" t="s">
        <v>691</v>
      </c>
      <c r="E1047" s="59" t="s">
        <v>1831</v>
      </c>
      <c r="F1047" s="59" t="s">
        <v>44</v>
      </c>
      <c r="G1047" s="87" t="s">
        <v>2291</v>
      </c>
      <c r="H1047" s="60">
        <v>1</v>
      </c>
      <c r="I1047" s="61">
        <v>1.085</v>
      </c>
      <c r="J1047" s="59" t="s">
        <v>2299</v>
      </c>
      <c r="K1047" s="60">
        <v>33</v>
      </c>
      <c r="L1047" s="60">
        <v>19.433040000000002</v>
      </c>
      <c r="M1047" s="58" t="s">
        <v>26</v>
      </c>
      <c r="N1047" s="62">
        <v>120</v>
      </c>
    </row>
    <row r="1048" spans="1:14" s="56" customFormat="1" ht="23.25" customHeight="1" x14ac:dyDescent="0.25">
      <c r="A1048" s="66" t="s">
        <v>1714</v>
      </c>
      <c r="B1048" s="58" t="s">
        <v>692</v>
      </c>
      <c r="C1048" s="58" t="s">
        <v>693</v>
      </c>
      <c r="D1048" s="58" t="s">
        <v>694</v>
      </c>
      <c r="E1048" s="59" t="s">
        <v>1831</v>
      </c>
      <c r="F1048" s="59" t="s">
        <v>17</v>
      </c>
      <c r="G1048" s="87" t="s">
        <v>2291</v>
      </c>
      <c r="H1048" s="60">
        <v>1</v>
      </c>
      <c r="I1048" s="61">
        <v>4.68</v>
      </c>
      <c r="J1048" s="59" t="s">
        <v>25</v>
      </c>
      <c r="K1048" s="60">
        <v>33</v>
      </c>
      <c r="L1048" s="60">
        <v>14.574779999999999</v>
      </c>
      <c r="M1048" s="58" t="s">
        <v>26</v>
      </c>
      <c r="N1048" s="62">
        <v>70</v>
      </c>
    </row>
    <row r="1049" spans="1:14" s="56" customFormat="1" ht="23.25" customHeight="1" x14ac:dyDescent="0.25">
      <c r="A1049" s="66" t="s">
        <v>1714</v>
      </c>
      <c r="B1049" s="58" t="s">
        <v>695</v>
      </c>
      <c r="C1049" s="58" t="s">
        <v>693</v>
      </c>
      <c r="D1049" s="58" t="s">
        <v>696</v>
      </c>
      <c r="E1049" s="59" t="s">
        <v>1831</v>
      </c>
      <c r="F1049" s="59" t="s">
        <v>17</v>
      </c>
      <c r="G1049" s="87" t="s">
        <v>2291</v>
      </c>
      <c r="H1049" s="60">
        <v>1</v>
      </c>
      <c r="I1049" s="61">
        <v>11.677</v>
      </c>
      <c r="J1049" s="59" t="s">
        <v>25</v>
      </c>
      <c r="K1049" s="60">
        <v>33</v>
      </c>
      <c r="L1049" s="60">
        <v>14.574779999999999</v>
      </c>
      <c r="M1049" s="58" t="s">
        <v>26</v>
      </c>
      <c r="N1049" s="62">
        <v>70</v>
      </c>
    </row>
    <row r="1050" spans="1:14" s="56" customFormat="1" ht="23.25" customHeight="1" x14ac:dyDescent="0.25">
      <c r="A1050" s="66" t="s">
        <v>1714</v>
      </c>
      <c r="B1050" s="58" t="s">
        <v>697</v>
      </c>
      <c r="C1050" s="58" t="s">
        <v>698</v>
      </c>
      <c r="D1050" s="58" t="s">
        <v>699</v>
      </c>
      <c r="E1050" s="59" t="s">
        <v>1831</v>
      </c>
      <c r="F1050" s="59" t="s">
        <v>17</v>
      </c>
      <c r="G1050" s="87" t="s">
        <v>2291</v>
      </c>
      <c r="H1050" s="60">
        <v>1</v>
      </c>
      <c r="I1050" s="61">
        <v>0.76100000000000001</v>
      </c>
      <c r="J1050" s="59" t="s">
        <v>25</v>
      </c>
      <c r="K1050" s="60">
        <v>33</v>
      </c>
      <c r="L1050" s="60">
        <v>14.574779999999999</v>
      </c>
      <c r="M1050" s="58" t="s">
        <v>26</v>
      </c>
      <c r="N1050" s="62">
        <v>70</v>
      </c>
    </row>
    <row r="1051" spans="1:14" s="56" customFormat="1" ht="23.25" customHeight="1" x14ac:dyDescent="0.25">
      <c r="A1051" s="66" t="s">
        <v>1714</v>
      </c>
      <c r="B1051" s="58" t="s">
        <v>700</v>
      </c>
      <c r="C1051" s="58" t="s">
        <v>693</v>
      </c>
      <c r="D1051" s="58" t="s">
        <v>701</v>
      </c>
      <c r="E1051" s="59" t="s">
        <v>1831</v>
      </c>
      <c r="F1051" s="59" t="s">
        <v>17</v>
      </c>
      <c r="G1051" s="87" t="s">
        <v>2291</v>
      </c>
      <c r="H1051" s="60">
        <v>1</v>
      </c>
      <c r="I1051" s="61">
        <v>14.887</v>
      </c>
      <c r="J1051" s="59" t="s">
        <v>25</v>
      </c>
      <c r="K1051" s="60">
        <v>33</v>
      </c>
      <c r="L1051" s="60">
        <v>14.574779999999999</v>
      </c>
      <c r="M1051" s="58" t="s">
        <v>26</v>
      </c>
      <c r="N1051" s="62">
        <v>85</v>
      </c>
    </row>
    <row r="1052" spans="1:14" s="56" customFormat="1" ht="23.25" customHeight="1" x14ac:dyDescent="0.25">
      <c r="A1052" s="66" t="s">
        <v>1714</v>
      </c>
      <c r="B1052" s="58" t="s">
        <v>702</v>
      </c>
      <c r="C1052" s="58" t="s">
        <v>701</v>
      </c>
      <c r="D1052" s="58" t="s">
        <v>703</v>
      </c>
      <c r="E1052" s="59" t="s">
        <v>1831</v>
      </c>
      <c r="F1052" s="59" t="s">
        <v>17</v>
      </c>
      <c r="G1052" s="87" t="s">
        <v>2291</v>
      </c>
      <c r="H1052" s="60">
        <v>1</v>
      </c>
      <c r="I1052" s="61">
        <v>11.182</v>
      </c>
      <c r="J1052" s="59" t="s">
        <v>25</v>
      </c>
      <c r="K1052" s="60">
        <v>33</v>
      </c>
      <c r="L1052" s="60">
        <v>14.574779999999999</v>
      </c>
      <c r="M1052" s="58" t="s">
        <v>26</v>
      </c>
      <c r="N1052" s="62">
        <v>70</v>
      </c>
    </row>
    <row r="1053" spans="1:14" s="56" customFormat="1" ht="23.25" customHeight="1" x14ac:dyDescent="0.25">
      <c r="A1053" s="66" t="s">
        <v>1714</v>
      </c>
      <c r="B1053" s="58" t="s">
        <v>704</v>
      </c>
      <c r="C1053" s="58" t="s">
        <v>703</v>
      </c>
      <c r="D1053" s="58" t="s">
        <v>705</v>
      </c>
      <c r="E1053" s="59" t="s">
        <v>1831</v>
      </c>
      <c r="F1053" s="59" t="s">
        <v>17</v>
      </c>
      <c r="G1053" s="87" t="s">
        <v>2291</v>
      </c>
      <c r="H1053" s="60">
        <v>1</v>
      </c>
      <c r="I1053" s="61">
        <v>9.7319999999999993</v>
      </c>
      <c r="J1053" s="59" t="s">
        <v>25</v>
      </c>
      <c r="K1053" s="60">
        <v>33</v>
      </c>
      <c r="L1053" s="60">
        <v>14.574779999999999</v>
      </c>
      <c r="M1053" s="58" t="s">
        <v>26</v>
      </c>
      <c r="N1053" s="62">
        <v>70</v>
      </c>
    </row>
    <row r="1054" spans="1:14" s="56" customFormat="1" ht="23.25" customHeight="1" x14ac:dyDescent="0.25">
      <c r="A1054" s="66" t="s">
        <v>1714</v>
      </c>
      <c r="B1054" s="58" t="s">
        <v>706</v>
      </c>
      <c r="C1054" s="58" t="s">
        <v>705</v>
      </c>
      <c r="D1054" s="58" t="s">
        <v>707</v>
      </c>
      <c r="E1054" s="59" t="s">
        <v>1831</v>
      </c>
      <c r="F1054" s="59" t="s">
        <v>17</v>
      </c>
      <c r="G1054" s="87" t="s">
        <v>2291</v>
      </c>
      <c r="H1054" s="60">
        <v>1</v>
      </c>
      <c r="I1054" s="61">
        <v>4.2779999999999996</v>
      </c>
      <c r="J1054" s="59" t="s">
        <v>25</v>
      </c>
      <c r="K1054" s="60">
        <v>33</v>
      </c>
      <c r="L1054" s="60">
        <v>13.431659999999999</v>
      </c>
      <c r="M1054" s="58" t="s">
        <v>26</v>
      </c>
      <c r="N1054" s="62">
        <v>70</v>
      </c>
    </row>
    <row r="1055" spans="1:14" s="56" customFormat="1" ht="23.25" customHeight="1" x14ac:dyDescent="0.25">
      <c r="A1055" s="66" t="s">
        <v>1714</v>
      </c>
      <c r="B1055" s="58" t="s">
        <v>708</v>
      </c>
      <c r="C1055" s="58" t="s">
        <v>709</v>
      </c>
      <c r="D1055" s="58" t="s">
        <v>710</v>
      </c>
      <c r="E1055" s="59" t="s">
        <v>1831</v>
      </c>
      <c r="F1055" s="59" t="s">
        <v>17</v>
      </c>
      <c r="G1055" s="87" t="s">
        <v>2291</v>
      </c>
      <c r="H1055" s="60">
        <v>2</v>
      </c>
      <c r="I1055" s="61">
        <v>1.3</v>
      </c>
      <c r="J1055" s="59" t="s">
        <v>25</v>
      </c>
      <c r="K1055" s="60">
        <v>33</v>
      </c>
      <c r="L1055" s="60">
        <v>18.918636000000003</v>
      </c>
      <c r="M1055" s="58" t="s">
        <v>31</v>
      </c>
      <c r="N1055" s="62">
        <v>107</v>
      </c>
    </row>
    <row r="1056" spans="1:14" s="56" customFormat="1" ht="23.25" customHeight="1" x14ac:dyDescent="0.25">
      <c r="A1056" s="66" t="s">
        <v>1714</v>
      </c>
      <c r="B1056" s="58" t="s">
        <v>711</v>
      </c>
      <c r="C1056" s="58" t="s">
        <v>709</v>
      </c>
      <c r="D1056" s="58" t="s">
        <v>710</v>
      </c>
      <c r="E1056" s="59" t="s">
        <v>1831</v>
      </c>
      <c r="F1056" s="59" t="s">
        <v>17</v>
      </c>
      <c r="G1056" s="87" t="s">
        <v>2291</v>
      </c>
      <c r="H1056" s="60">
        <v>2</v>
      </c>
      <c r="I1056" s="61">
        <v>1.3</v>
      </c>
      <c r="J1056" s="59" t="s">
        <v>25</v>
      </c>
      <c r="K1056" s="60">
        <v>33</v>
      </c>
      <c r="L1056" s="60">
        <v>18.918636000000003</v>
      </c>
      <c r="M1056" s="58" t="s">
        <v>31</v>
      </c>
      <c r="N1056" s="62">
        <v>107</v>
      </c>
    </row>
    <row r="1057" spans="1:14" s="56" customFormat="1" ht="23.25" customHeight="1" x14ac:dyDescent="0.25">
      <c r="A1057" s="66" t="s">
        <v>1714</v>
      </c>
      <c r="B1057" s="58" t="s">
        <v>2238</v>
      </c>
      <c r="C1057" s="58" t="s">
        <v>492</v>
      </c>
      <c r="D1057" s="58" t="s">
        <v>717</v>
      </c>
      <c r="E1057" s="59" t="s">
        <v>1831</v>
      </c>
      <c r="F1057" s="59" t="s">
        <v>17</v>
      </c>
      <c r="G1057" s="87" t="s">
        <v>2291</v>
      </c>
      <c r="H1057" s="60">
        <v>2</v>
      </c>
      <c r="I1057" s="61">
        <v>5.2</v>
      </c>
      <c r="J1057" s="59" t="s">
        <v>2299</v>
      </c>
      <c r="K1057" s="60">
        <v>33</v>
      </c>
      <c r="L1057" s="60">
        <v>18.918636000000003</v>
      </c>
      <c r="M1057" s="58" t="s">
        <v>301</v>
      </c>
      <c r="N1057" s="62">
        <v>125</v>
      </c>
    </row>
    <row r="1058" spans="1:14" s="56" customFormat="1" ht="23.25" customHeight="1" x14ac:dyDescent="0.25">
      <c r="A1058" s="66" t="s">
        <v>1714</v>
      </c>
      <c r="B1058" s="58" t="s">
        <v>2239</v>
      </c>
      <c r="C1058" s="58" t="s">
        <v>492</v>
      </c>
      <c r="D1058" s="58" t="s">
        <v>717</v>
      </c>
      <c r="E1058" s="59" t="s">
        <v>1831</v>
      </c>
      <c r="F1058" s="59" t="s">
        <v>17</v>
      </c>
      <c r="G1058" s="87" t="s">
        <v>2291</v>
      </c>
      <c r="H1058" s="60">
        <v>2</v>
      </c>
      <c r="I1058" s="61">
        <v>5.2</v>
      </c>
      <c r="J1058" s="59" t="s">
        <v>2299</v>
      </c>
      <c r="K1058" s="60">
        <v>33</v>
      </c>
      <c r="L1058" s="60">
        <v>18.918636000000003</v>
      </c>
      <c r="M1058" s="58" t="s">
        <v>301</v>
      </c>
      <c r="N1058" s="62">
        <v>125</v>
      </c>
    </row>
    <row r="1059" spans="1:14" s="56" customFormat="1" ht="23.25" customHeight="1" x14ac:dyDescent="0.25">
      <c r="A1059" s="66" t="s">
        <v>1714</v>
      </c>
      <c r="B1059" s="58" t="s">
        <v>713</v>
      </c>
      <c r="C1059" s="58" t="s">
        <v>714</v>
      </c>
      <c r="D1059" s="58" t="s">
        <v>715</v>
      </c>
      <c r="E1059" s="59" t="s">
        <v>1831</v>
      </c>
      <c r="F1059" s="59" t="s">
        <v>17</v>
      </c>
      <c r="G1059" s="87" t="s">
        <v>2291</v>
      </c>
      <c r="H1059" s="60">
        <v>1</v>
      </c>
      <c r="I1059" s="61">
        <v>6.5</v>
      </c>
      <c r="J1059" s="59" t="s">
        <v>25</v>
      </c>
      <c r="K1059" s="60">
        <v>33</v>
      </c>
      <c r="L1059" s="60">
        <v>13.431659999999999</v>
      </c>
      <c r="M1059" s="58" t="s">
        <v>26</v>
      </c>
      <c r="N1059" s="62">
        <v>85</v>
      </c>
    </row>
    <row r="1060" spans="1:14" s="56" customFormat="1" ht="23.25" customHeight="1" x14ac:dyDescent="0.25">
      <c r="A1060" s="66" t="s">
        <v>1714</v>
      </c>
      <c r="B1060" s="58" t="s">
        <v>716</v>
      </c>
      <c r="C1060" s="58" t="s">
        <v>717</v>
      </c>
      <c r="D1060" s="58" t="s">
        <v>718</v>
      </c>
      <c r="E1060" s="59" t="s">
        <v>1831</v>
      </c>
      <c r="F1060" s="59" t="s">
        <v>17</v>
      </c>
      <c r="G1060" s="87" t="s">
        <v>2291</v>
      </c>
      <c r="H1060" s="60">
        <v>1</v>
      </c>
      <c r="I1060" s="61">
        <v>1.5</v>
      </c>
      <c r="J1060" s="59" t="s">
        <v>17</v>
      </c>
      <c r="K1060" s="60">
        <v>33</v>
      </c>
      <c r="L1060" s="60">
        <v>23.433959999999999</v>
      </c>
      <c r="M1060" s="58" t="s">
        <v>21</v>
      </c>
      <c r="N1060" s="62">
        <v>120</v>
      </c>
    </row>
    <row r="1061" spans="1:14" s="56" customFormat="1" ht="23.25" customHeight="1" x14ac:dyDescent="0.25">
      <c r="A1061" s="66" t="s">
        <v>1714</v>
      </c>
      <c r="B1061" s="58" t="s">
        <v>2240</v>
      </c>
      <c r="C1061" s="58" t="s">
        <v>709</v>
      </c>
      <c r="D1061" s="58" t="s">
        <v>717</v>
      </c>
      <c r="E1061" s="59" t="s">
        <v>1831</v>
      </c>
      <c r="F1061" s="59" t="s">
        <v>17</v>
      </c>
      <c r="G1061" s="87" t="s">
        <v>2291</v>
      </c>
      <c r="H1061" s="60">
        <v>2</v>
      </c>
      <c r="I1061" s="61">
        <v>3.1999999999999997</v>
      </c>
      <c r="J1061" s="59" t="s">
        <v>2299</v>
      </c>
      <c r="K1061" s="60">
        <v>33</v>
      </c>
      <c r="L1061" s="60">
        <v>18.918636000000003</v>
      </c>
      <c r="M1061" s="58" t="s">
        <v>301</v>
      </c>
      <c r="N1061" s="62">
        <v>125</v>
      </c>
    </row>
    <row r="1062" spans="1:14" s="56" customFormat="1" ht="23.25" customHeight="1" x14ac:dyDescent="0.25">
      <c r="A1062" s="66" t="s">
        <v>1714</v>
      </c>
      <c r="B1062" s="58" t="s">
        <v>2241</v>
      </c>
      <c r="C1062" s="58" t="s">
        <v>709</v>
      </c>
      <c r="D1062" s="58" t="s">
        <v>717</v>
      </c>
      <c r="E1062" s="59" t="s">
        <v>1831</v>
      </c>
      <c r="F1062" s="59" t="s">
        <v>17</v>
      </c>
      <c r="G1062" s="87" t="s">
        <v>2291</v>
      </c>
      <c r="H1062" s="60">
        <v>2</v>
      </c>
      <c r="I1062" s="61">
        <v>3.1999999999999997</v>
      </c>
      <c r="J1062" s="59" t="s">
        <v>2299</v>
      </c>
      <c r="K1062" s="60">
        <v>33</v>
      </c>
      <c r="L1062" s="60">
        <v>18.918636000000003</v>
      </c>
      <c r="M1062" s="58" t="s">
        <v>301</v>
      </c>
      <c r="N1062" s="62">
        <v>125</v>
      </c>
    </row>
    <row r="1063" spans="1:14" s="56" customFormat="1" ht="23.25" customHeight="1" x14ac:dyDescent="0.25">
      <c r="A1063" s="66" t="s">
        <v>1714</v>
      </c>
      <c r="B1063" s="58" t="s">
        <v>719</v>
      </c>
      <c r="C1063" s="58" t="s">
        <v>338</v>
      </c>
      <c r="D1063" s="58" t="s">
        <v>720</v>
      </c>
      <c r="E1063" s="59" t="s">
        <v>1831</v>
      </c>
      <c r="F1063" s="59" t="s">
        <v>17</v>
      </c>
      <c r="G1063" s="87" t="s">
        <v>2291</v>
      </c>
      <c r="H1063" s="60">
        <v>1</v>
      </c>
      <c r="I1063" s="61">
        <v>6.7130000000000001</v>
      </c>
      <c r="J1063" s="59" t="s">
        <v>2299</v>
      </c>
      <c r="K1063" s="60">
        <v>33</v>
      </c>
      <c r="L1063" s="60">
        <v>19.433040000000002</v>
      </c>
      <c r="M1063" s="58" t="s">
        <v>26</v>
      </c>
      <c r="N1063" s="62">
        <v>120</v>
      </c>
    </row>
    <row r="1064" spans="1:14" s="56" customFormat="1" ht="23.25" customHeight="1" x14ac:dyDescent="0.25">
      <c r="A1064" s="66" t="s">
        <v>1714</v>
      </c>
      <c r="B1064" s="58" t="s">
        <v>722</v>
      </c>
      <c r="C1064" s="58" t="s">
        <v>492</v>
      </c>
      <c r="D1064" s="58" t="s">
        <v>723</v>
      </c>
      <c r="E1064" s="59" t="s">
        <v>1831</v>
      </c>
      <c r="F1064" s="59" t="s">
        <v>17</v>
      </c>
      <c r="G1064" s="87" t="s">
        <v>2291</v>
      </c>
      <c r="H1064" s="60">
        <v>1</v>
      </c>
      <c r="I1064" s="61">
        <v>0.04</v>
      </c>
      <c r="J1064" s="59" t="s">
        <v>25</v>
      </c>
      <c r="K1064" s="60">
        <v>33</v>
      </c>
      <c r="L1064" s="60">
        <v>21.033407999999998</v>
      </c>
      <c r="M1064" s="58" t="s">
        <v>31</v>
      </c>
      <c r="N1064" s="62">
        <v>126.7</v>
      </c>
    </row>
    <row r="1065" spans="1:14" s="56" customFormat="1" ht="23.25" customHeight="1" x14ac:dyDescent="0.25">
      <c r="A1065" s="66" t="s">
        <v>1714</v>
      </c>
      <c r="B1065" s="58" t="s">
        <v>724</v>
      </c>
      <c r="C1065" s="58" t="s">
        <v>725</v>
      </c>
      <c r="D1065" s="58" t="s">
        <v>492</v>
      </c>
      <c r="E1065" s="59" t="s">
        <v>1831</v>
      </c>
      <c r="F1065" s="59" t="s">
        <v>44</v>
      </c>
      <c r="G1065" s="87" t="s">
        <v>2291</v>
      </c>
      <c r="H1065" s="60">
        <v>1</v>
      </c>
      <c r="I1065" s="61">
        <v>3.1589999999999998</v>
      </c>
      <c r="J1065" s="59" t="s">
        <v>2299</v>
      </c>
      <c r="K1065" s="60">
        <v>33</v>
      </c>
      <c r="L1065" s="60">
        <v>19.433040000000002</v>
      </c>
      <c r="M1065" s="58" t="s">
        <v>26</v>
      </c>
      <c r="N1065" s="62">
        <v>120</v>
      </c>
    </row>
    <row r="1066" spans="1:14" s="56" customFormat="1" ht="23.25" customHeight="1" x14ac:dyDescent="0.25">
      <c r="A1066" s="66" t="s">
        <v>1714</v>
      </c>
      <c r="B1066" s="58" t="s">
        <v>726</v>
      </c>
      <c r="C1066" s="58" t="s">
        <v>338</v>
      </c>
      <c r="D1066" s="58" t="s">
        <v>492</v>
      </c>
      <c r="E1066" s="59" t="s">
        <v>1831</v>
      </c>
      <c r="F1066" s="59" t="s">
        <v>17</v>
      </c>
      <c r="G1066" s="87" t="s">
        <v>2291</v>
      </c>
      <c r="H1066" s="60">
        <v>2</v>
      </c>
      <c r="I1066" s="61">
        <v>8.17</v>
      </c>
      <c r="J1066" s="59" t="s">
        <v>25</v>
      </c>
      <c r="K1066" s="60">
        <v>33</v>
      </c>
      <c r="L1066" s="60">
        <v>21.033407999999998</v>
      </c>
      <c r="M1066" s="58" t="s">
        <v>31</v>
      </c>
      <c r="N1066" s="62">
        <v>126.7</v>
      </c>
    </row>
    <row r="1067" spans="1:14" s="56" customFormat="1" ht="23.25" customHeight="1" x14ac:dyDescent="0.25">
      <c r="A1067" s="66" t="s">
        <v>1714</v>
      </c>
      <c r="B1067" s="58" t="s">
        <v>727</v>
      </c>
      <c r="C1067" s="58" t="s">
        <v>728</v>
      </c>
      <c r="D1067" s="58" t="s">
        <v>729</v>
      </c>
      <c r="E1067" s="59" t="s">
        <v>1831</v>
      </c>
      <c r="F1067" s="59" t="s">
        <v>17</v>
      </c>
      <c r="G1067" s="87" t="s">
        <v>2291</v>
      </c>
      <c r="H1067" s="60">
        <v>1</v>
      </c>
      <c r="I1067" s="61">
        <v>0.2702</v>
      </c>
      <c r="J1067" s="59" t="s">
        <v>25</v>
      </c>
      <c r="K1067" s="60">
        <v>33</v>
      </c>
      <c r="L1067" s="60">
        <v>21.033407999999998</v>
      </c>
      <c r="M1067" s="58" t="s">
        <v>31</v>
      </c>
      <c r="N1067" s="62">
        <v>126.7</v>
      </c>
    </row>
    <row r="1068" spans="1:14" s="56" customFormat="1" ht="23.25" customHeight="1" x14ac:dyDescent="0.25">
      <c r="A1068" s="66" t="s">
        <v>1714</v>
      </c>
      <c r="B1068" s="58" t="s">
        <v>730</v>
      </c>
      <c r="C1068" s="58" t="s">
        <v>338</v>
      </c>
      <c r="D1068" s="58" t="s">
        <v>492</v>
      </c>
      <c r="E1068" s="59" t="s">
        <v>1831</v>
      </c>
      <c r="F1068" s="59" t="s">
        <v>17</v>
      </c>
      <c r="G1068" s="87" t="s">
        <v>2291</v>
      </c>
      <c r="H1068" s="60">
        <v>2</v>
      </c>
      <c r="I1068" s="61">
        <v>8.17</v>
      </c>
      <c r="J1068" s="59" t="s">
        <v>25</v>
      </c>
      <c r="K1068" s="60">
        <v>33</v>
      </c>
      <c r="L1068" s="60">
        <v>21.033407999999998</v>
      </c>
      <c r="M1068" s="58" t="s">
        <v>31</v>
      </c>
      <c r="N1068" s="62">
        <v>126.7</v>
      </c>
    </row>
    <row r="1069" spans="1:14" s="56" customFormat="1" ht="23.25" customHeight="1" x14ac:dyDescent="0.25">
      <c r="A1069" s="66" t="s">
        <v>1714</v>
      </c>
      <c r="B1069" s="58" t="s">
        <v>1291</v>
      </c>
      <c r="C1069" s="58" t="s">
        <v>338</v>
      </c>
      <c r="D1069" s="58" t="s">
        <v>1292</v>
      </c>
      <c r="E1069" s="59" t="s">
        <v>1831</v>
      </c>
      <c r="F1069" s="59" t="s">
        <v>44</v>
      </c>
      <c r="G1069" s="87" t="s">
        <v>2291</v>
      </c>
      <c r="H1069" s="60">
        <v>1</v>
      </c>
      <c r="I1069" s="61">
        <v>10.040999999999999</v>
      </c>
      <c r="J1069" s="59" t="s">
        <v>2299</v>
      </c>
      <c r="K1069" s="60">
        <v>33</v>
      </c>
      <c r="L1069" s="60">
        <v>31.150019999999998</v>
      </c>
      <c r="M1069" s="58" t="s">
        <v>721</v>
      </c>
      <c r="N1069" s="62" t="s">
        <v>2242</v>
      </c>
    </row>
    <row r="1070" spans="1:14" s="56" customFormat="1" ht="23.25" customHeight="1" x14ac:dyDescent="0.25">
      <c r="A1070" s="66" t="s">
        <v>1714</v>
      </c>
      <c r="B1070" s="58" t="s">
        <v>731</v>
      </c>
      <c r="C1070" s="58" t="s">
        <v>338</v>
      </c>
      <c r="D1070" s="58" t="s">
        <v>732</v>
      </c>
      <c r="E1070" s="59" t="s">
        <v>1831</v>
      </c>
      <c r="F1070" s="59" t="s">
        <v>17</v>
      </c>
      <c r="G1070" s="87" t="s">
        <v>2291</v>
      </c>
      <c r="H1070" s="60">
        <v>2</v>
      </c>
      <c r="I1070" s="61">
        <v>8.3699999999999992</v>
      </c>
      <c r="J1070" s="59" t="s">
        <v>2299</v>
      </c>
      <c r="K1070" s="60">
        <v>33</v>
      </c>
      <c r="L1070" s="60">
        <v>18.918636000000003</v>
      </c>
      <c r="M1070" s="58" t="s">
        <v>712</v>
      </c>
      <c r="N1070" s="62" t="s">
        <v>2243</v>
      </c>
    </row>
    <row r="1071" spans="1:14" s="56" customFormat="1" ht="23.25" customHeight="1" x14ac:dyDescent="0.25">
      <c r="A1071" s="66" t="s">
        <v>1714</v>
      </c>
      <c r="B1071" s="58" t="s">
        <v>733</v>
      </c>
      <c r="C1071" s="58" t="s">
        <v>338</v>
      </c>
      <c r="D1071" s="58" t="s">
        <v>732</v>
      </c>
      <c r="E1071" s="59" t="s">
        <v>1831</v>
      </c>
      <c r="F1071" s="59" t="s">
        <v>17</v>
      </c>
      <c r="G1071" s="87" t="s">
        <v>2291</v>
      </c>
      <c r="H1071" s="60">
        <v>2</v>
      </c>
      <c r="I1071" s="61">
        <v>8.3699999999999992</v>
      </c>
      <c r="J1071" s="59" t="s">
        <v>2299</v>
      </c>
      <c r="K1071" s="60">
        <v>33</v>
      </c>
      <c r="L1071" s="60">
        <v>18.918636000000003</v>
      </c>
      <c r="M1071" s="58" t="s">
        <v>712</v>
      </c>
      <c r="N1071" s="62" t="s">
        <v>2243</v>
      </c>
    </row>
    <row r="1072" spans="1:14" s="56" customFormat="1" ht="23.25" customHeight="1" x14ac:dyDescent="0.25">
      <c r="A1072" s="66" t="s">
        <v>1714</v>
      </c>
      <c r="B1072" s="58" t="s">
        <v>734</v>
      </c>
      <c r="C1072" s="58" t="s">
        <v>732</v>
      </c>
      <c r="D1072" s="58" t="s">
        <v>735</v>
      </c>
      <c r="E1072" s="59" t="s">
        <v>1831</v>
      </c>
      <c r="F1072" s="59" t="s">
        <v>44</v>
      </c>
      <c r="G1072" s="87" t="s">
        <v>2291</v>
      </c>
      <c r="H1072" s="60">
        <v>1</v>
      </c>
      <c r="I1072" s="61">
        <v>4.1120000000000001</v>
      </c>
      <c r="J1072" s="59" t="s">
        <v>2299</v>
      </c>
      <c r="K1072" s="60">
        <v>33</v>
      </c>
      <c r="L1072" s="60">
        <v>26.005980000000001</v>
      </c>
      <c r="M1072" s="58" t="s">
        <v>26</v>
      </c>
      <c r="N1072" s="62">
        <v>185</v>
      </c>
    </row>
    <row r="1073" spans="1:14" s="56" customFormat="1" ht="23.25" customHeight="1" x14ac:dyDescent="0.25">
      <c r="A1073" s="66" t="s">
        <v>1714</v>
      </c>
      <c r="B1073" s="58" t="s">
        <v>736</v>
      </c>
      <c r="C1073" s="58" t="s">
        <v>735</v>
      </c>
      <c r="D1073" s="58" t="s">
        <v>737</v>
      </c>
      <c r="E1073" s="59" t="s">
        <v>1831</v>
      </c>
      <c r="F1073" s="59" t="s">
        <v>44</v>
      </c>
      <c r="G1073" s="87" t="s">
        <v>2291</v>
      </c>
      <c r="H1073" s="60">
        <v>1</v>
      </c>
      <c r="I1073" s="61">
        <v>1.339</v>
      </c>
      <c r="J1073" s="59" t="s">
        <v>2299</v>
      </c>
      <c r="K1073" s="60">
        <v>33</v>
      </c>
      <c r="L1073" s="60">
        <v>19.433040000000002</v>
      </c>
      <c r="M1073" s="58" t="s">
        <v>721</v>
      </c>
      <c r="N1073" s="62">
        <v>120</v>
      </c>
    </row>
    <row r="1074" spans="1:14" s="56" customFormat="1" ht="23.25" customHeight="1" x14ac:dyDescent="0.25">
      <c r="A1074" s="66" t="s">
        <v>1714</v>
      </c>
      <c r="B1074" s="58" t="s">
        <v>743</v>
      </c>
      <c r="C1074" s="58" t="s">
        <v>744</v>
      </c>
      <c r="D1074" s="58" t="s">
        <v>745</v>
      </c>
      <c r="E1074" s="59" t="s">
        <v>1831</v>
      </c>
      <c r="F1074" s="59" t="s">
        <v>44</v>
      </c>
      <c r="G1074" s="87" t="s">
        <v>2291</v>
      </c>
      <c r="H1074" s="60">
        <v>1</v>
      </c>
      <c r="I1074" s="61">
        <v>31.344999999999999</v>
      </c>
      <c r="J1074" s="59" t="s">
        <v>25</v>
      </c>
      <c r="K1074" s="60">
        <v>33</v>
      </c>
      <c r="L1074" s="60">
        <v>19.433040000000002</v>
      </c>
      <c r="M1074" s="58" t="s">
        <v>746</v>
      </c>
      <c r="N1074" s="62">
        <v>120</v>
      </c>
    </row>
    <row r="1075" spans="1:14" s="56" customFormat="1" ht="23.25" customHeight="1" x14ac:dyDescent="0.25">
      <c r="A1075" s="66" t="s">
        <v>1714</v>
      </c>
      <c r="B1075" s="58" t="s">
        <v>738</v>
      </c>
      <c r="C1075" s="58" t="s">
        <v>2244</v>
      </c>
      <c r="D1075" s="58" t="s">
        <v>739</v>
      </c>
      <c r="E1075" s="59" t="s">
        <v>1831</v>
      </c>
      <c r="F1075" s="59" t="s">
        <v>17</v>
      </c>
      <c r="G1075" s="87" t="s">
        <v>2291</v>
      </c>
      <c r="H1075" s="60">
        <v>2</v>
      </c>
      <c r="I1075" s="61">
        <v>9.77</v>
      </c>
      <c r="J1075" s="59" t="s">
        <v>2299</v>
      </c>
      <c r="K1075" s="60">
        <v>33</v>
      </c>
      <c r="L1075" s="60">
        <v>18.918636000000003</v>
      </c>
      <c r="M1075" s="58" t="s">
        <v>712</v>
      </c>
      <c r="N1075" s="62" t="s">
        <v>2243</v>
      </c>
    </row>
    <row r="1076" spans="1:14" s="56" customFormat="1" ht="23.25" customHeight="1" x14ac:dyDescent="0.25">
      <c r="A1076" s="66" t="s">
        <v>1714</v>
      </c>
      <c r="B1076" s="58" t="s">
        <v>740</v>
      </c>
      <c r="C1076" s="58" t="s">
        <v>2244</v>
      </c>
      <c r="D1076" s="58" t="s">
        <v>739</v>
      </c>
      <c r="E1076" s="59" t="s">
        <v>1831</v>
      </c>
      <c r="F1076" s="59" t="s">
        <v>17</v>
      </c>
      <c r="G1076" s="87" t="s">
        <v>2291</v>
      </c>
      <c r="H1076" s="60">
        <v>2</v>
      </c>
      <c r="I1076" s="61">
        <v>9.77</v>
      </c>
      <c r="J1076" s="59" t="s">
        <v>2299</v>
      </c>
      <c r="K1076" s="60">
        <v>33</v>
      </c>
      <c r="L1076" s="60">
        <v>18.918636000000003</v>
      </c>
      <c r="M1076" s="58" t="s">
        <v>712</v>
      </c>
      <c r="N1076" s="62" t="s">
        <v>2243</v>
      </c>
    </row>
    <row r="1077" spans="1:14" s="56" customFormat="1" ht="23.25" customHeight="1" x14ac:dyDescent="0.25">
      <c r="A1077" s="66" t="s">
        <v>1714</v>
      </c>
      <c r="B1077" s="58" t="s">
        <v>741</v>
      </c>
      <c r="C1077" s="58" t="s">
        <v>684</v>
      </c>
      <c r="D1077" s="58" t="s">
        <v>742</v>
      </c>
      <c r="E1077" s="59" t="s">
        <v>1831</v>
      </c>
      <c r="F1077" s="59" t="s">
        <v>17</v>
      </c>
      <c r="G1077" s="87" t="s">
        <v>2291</v>
      </c>
      <c r="H1077" s="60">
        <v>1</v>
      </c>
      <c r="I1077" s="61">
        <v>92.84</v>
      </c>
      <c r="J1077" s="59" t="s">
        <v>25</v>
      </c>
      <c r="K1077" s="60">
        <v>60</v>
      </c>
      <c r="L1077" s="60">
        <v>35.332800000000006</v>
      </c>
      <c r="M1077" s="58" t="s">
        <v>26</v>
      </c>
      <c r="N1077" s="62">
        <v>120</v>
      </c>
    </row>
    <row r="1078" spans="1:14" s="56" customFormat="1" ht="23.25" customHeight="1" x14ac:dyDescent="0.25">
      <c r="A1078" s="66" t="s">
        <v>1714</v>
      </c>
      <c r="B1078" s="58" t="s">
        <v>747</v>
      </c>
      <c r="C1078" s="58" t="s">
        <v>748</v>
      </c>
      <c r="D1078" s="58" t="s">
        <v>749</v>
      </c>
      <c r="E1078" s="59" t="s">
        <v>1831</v>
      </c>
      <c r="F1078" s="59" t="s">
        <v>17</v>
      </c>
      <c r="G1078" s="87" t="s">
        <v>2291</v>
      </c>
      <c r="H1078" s="60">
        <v>1</v>
      </c>
      <c r="I1078" s="61">
        <v>63</v>
      </c>
      <c r="J1078" s="59" t="s">
        <v>25</v>
      </c>
      <c r="K1078" s="60">
        <v>60</v>
      </c>
      <c r="L1078" s="60">
        <v>37.930799999999998</v>
      </c>
      <c r="M1078" s="58" t="s">
        <v>26</v>
      </c>
      <c r="N1078" s="62">
        <v>120</v>
      </c>
    </row>
    <row r="1079" spans="1:14" s="56" customFormat="1" ht="23.25" customHeight="1" thickBot="1" x14ac:dyDescent="0.3">
      <c r="A1079" s="66" t="s">
        <v>1714</v>
      </c>
      <c r="B1079" s="58" t="s">
        <v>1715</v>
      </c>
      <c r="C1079" s="58" t="s">
        <v>749</v>
      </c>
      <c r="D1079" s="58" t="s">
        <v>1716</v>
      </c>
      <c r="E1079" s="59" t="s">
        <v>1831</v>
      </c>
      <c r="F1079" s="59" t="s">
        <v>44</v>
      </c>
      <c r="G1079" s="87" t="s">
        <v>2291</v>
      </c>
      <c r="H1079" s="60">
        <v>1</v>
      </c>
      <c r="I1079" s="61">
        <v>75.73</v>
      </c>
      <c r="J1079" s="59" t="s">
        <v>25</v>
      </c>
      <c r="K1079" s="60">
        <v>60</v>
      </c>
      <c r="L1079" s="60">
        <v>34.397520000000007</v>
      </c>
      <c r="M1079" s="58" t="s">
        <v>26</v>
      </c>
      <c r="N1079" s="62" t="s">
        <v>2245</v>
      </c>
    </row>
    <row r="1080" spans="1:14" s="69" customFormat="1" ht="25.5" customHeight="1" thickTop="1" thickBot="1" x14ac:dyDescent="0.35">
      <c r="A1080" s="95" t="s">
        <v>1359</v>
      </c>
      <c r="B1080" s="96"/>
      <c r="C1080" s="96"/>
      <c r="D1080" s="96"/>
      <c r="E1080" s="96"/>
      <c r="F1080" s="96"/>
      <c r="G1080" s="96"/>
      <c r="H1080" s="97"/>
      <c r="I1080" s="98">
        <f>SUM(I4:I1079)</f>
        <v>30304.597071000007</v>
      </c>
      <c r="J1080" s="99"/>
      <c r="K1080" s="96"/>
      <c r="L1080" s="96"/>
      <c r="M1080" s="96"/>
      <c r="N1080" s="100"/>
    </row>
    <row r="1081" spans="1:14" x14ac:dyDescent="0.3">
      <c r="A1081" s="70"/>
      <c r="B1081" s="49"/>
      <c r="C1081" s="49"/>
      <c r="D1081" s="49"/>
      <c r="E1081" s="71"/>
      <c r="F1081" s="71"/>
      <c r="G1081" s="89"/>
      <c r="H1081" s="71"/>
      <c r="I1081" s="49"/>
      <c r="J1081" s="71"/>
      <c r="K1081" s="72"/>
      <c r="L1081" s="71"/>
      <c r="M1081" s="73"/>
      <c r="N1081" s="73"/>
    </row>
    <row r="1082" spans="1:14" x14ac:dyDescent="0.3">
      <c r="A1082" s="101" t="s">
        <v>1360</v>
      </c>
      <c r="B1082" s="102"/>
      <c r="C1082" s="103"/>
      <c r="D1082" s="103"/>
      <c r="E1082" s="71"/>
      <c r="F1082" s="71"/>
      <c r="G1082" s="89"/>
      <c r="H1082" s="71"/>
      <c r="I1082" s="49"/>
      <c r="J1082" s="71"/>
      <c r="K1082" s="72"/>
      <c r="L1082" s="71"/>
      <c r="M1082" s="73"/>
      <c r="N1082" s="73"/>
    </row>
    <row r="1083" spans="1:14" x14ac:dyDescent="0.3">
      <c r="A1083" s="74"/>
      <c r="B1083" s="102"/>
      <c r="C1083" s="103"/>
      <c r="D1083" s="103"/>
      <c r="E1083" s="71"/>
      <c r="F1083" s="71"/>
      <c r="G1083" s="89"/>
      <c r="H1083" s="71"/>
      <c r="I1083" s="49"/>
      <c r="J1083" s="71"/>
      <c r="K1083" s="72"/>
      <c r="L1083" s="71"/>
      <c r="M1083" s="73"/>
      <c r="N1083" s="73"/>
    </row>
    <row r="1084" spans="1:14" ht="27" x14ac:dyDescent="0.3">
      <c r="A1084" s="75" t="s">
        <v>1361</v>
      </c>
      <c r="B1084" s="76"/>
      <c r="C1084" s="77"/>
      <c r="D1084" s="77"/>
      <c r="E1084" s="71"/>
      <c r="F1084" s="71"/>
      <c r="G1084" s="89"/>
      <c r="H1084" s="71"/>
      <c r="I1084" s="49"/>
      <c r="J1084" s="71"/>
      <c r="K1084" s="72"/>
      <c r="L1084" s="71"/>
      <c r="M1084" s="73"/>
      <c r="N1084" s="73"/>
    </row>
    <row r="1085" spans="1:14" ht="27" x14ac:dyDescent="0.3">
      <c r="A1085" s="75" t="s">
        <v>1362</v>
      </c>
      <c r="B1085" s="78"/>
      <c r="C1085" s="103"/>
      <c r="D1085" s="103"/>
      <c r="E1085" s="71"/>
      <c r="F1085" s="71"/>
      <c r="G1085" s="89"/>
      <c r="H1085" s="71"/>
      <c r="I1085" s="49"/>
      <c r="J1085" s="71"/>
      <c r="K1085" s="72"/>
      <c r="L1085" s="71"/>
      <c r="M1085" s="73"/>
      <c r="N1085" s="73"/>
    </row>
    <row r="1086" spans="1:14" ht="39.75" x14ac:dyDescent="0.3">
      <c r="A1086" s="75" t="s">
        <v>2247</v>
      </c>
      <c r="B1086" s="78"/>
      <c r="C1086" s="103"/>
      <c r="D1086" s="103"/>
      <c r="E1086" s="71"/>
      <c r="F1086" s="71"/>
      <c r="G1086" s="89"/>
      <c r="H1086" s="71"/>
      <c r="I1086" s="49"/>
      <c r="J1086" s="71"/>
      <c r="K1086" s="72"/>
      <c r="L1086" s="71"/>
      <c r="M1086" s="73"/>
      <c r="N1086" s="73"/>
    </row>
    <row r="1087" spans="1:14" x14ac:dyDescent="0.3">
      <c r="A1087" s="79" t="s">
        <v>2334</v>
      </c>
      <c r="B1087" s="80"/>
      <c r="C1087" s="103"/>
      <c r="D1087" s="103"/>
      <c r="E1087" s="71"/>
      <c r="F1087" s="71"/>
      <c r="G1087" s="89"/>
      <c r="H1087" s="71"/>
      <c r="I1087" s="49"/>
      <c r="J1087" s="71"/>
      <c r="K1087" s="72"/>
      <c r="L1087" s="71"/>
      <c r="M1087" s="73"/>
      <c r="N1087" s="73"/>
    </row>
    <row r="1088" spans="1:14" x14ac:dyDescent="0.3">
      <c r="A1088" s="79"/>
      <c r="B1088" s="80"/>
      <c r="C1088" s="103"/>
      <c r="D1088" s="103"/>
      <c r="E1088" s="71"/>
      <c r="F1088" s="71"/>
      <c r="G1088" s="89"/>
      <c r="H1088" s="71"/>
      <c r="I1088" s="49"/>
      <c r="J1088" s="71"/>
      <c r="K1088" s="72"/>
      <c r="L1088" s="71"/>
      <c r="M1088" s="73"/>
      <c r="N1088" s="73"/>
    </row>
    <row r="1089" spans="1:14" x14ac:dyDescent="0.3">
      <c r="A1089" s="81"/>
      <c r="B1089" s="82"/>
      <c r="C1089" s="83"/>
      <c r="D1089" s="83"/>
      <c r="E1089" s="71"/>
      <c r="F1089" s="71"/>
      <c r="G1089" s="89"/>
      <c r="H1089" s="71"/>
      <c r="I1089" s="49"/>
      <c r="J1089" s="71"/>
      <c r="K1089" s="72"/>
      <c r="L1089" s="71"/>
      <c r="M1089" s="73"/>
      <c r="N1089" s="73"/>
    </row>
    <row r="1090" spans="1:14" x14ac:dyDescent="0.3">
      <c r="A1090" s="75" t="s">
        <v>1363</v>
      </c>
      <c r="B1090" s="83" t="s">
        <v>1364</v>
      </c>
      <c r="C1090" s="83"/>
      <c r="D1090" s="103"/>
      <c r="E1090" s="71"/>
      <c r="F1090" s="71"/>
      <c r="G1090" s="89"/>
      <c r="H1090" s="71"/>
      <c r="I1090" s="49"/>
      <c r="J1090" s="71"/>
      <c r="K1090" s="72"/>
      <c r="L1090" s="71"/>
      <c r="M1090" s="73"/>
      <c r="N1090" s="73"/>
    </row>
    <row r="1091" spans="1:14" x14ac:dyDescent="0.3">
      <c r="A1091" s="75" t="s">
        <v>1365</v>
      </c>
      <c r="B1091" s="83" t="s">
        <v>1366</v>
      </c>
      <c r="C1091" s="83"/>
      <c r="D1091" s="103"/>
      <c r="E1091" s="71"/>
      <c r="F1091" s="71"/>
      <c r="G1091" s="89"/>
      <c r="H1091" s="71"/>
      <c r="I1091" s="49"/>
      <c r="J1091" s="71"/>
      <c r="K1091" s="72"/>
      <c r="L1091" s="71"/>
      <c r="M1091" s="73"/>
      <c r="N1091" s="73"/>
    </row>
    <row r="1092" spans="1:14" x14ac:dyDescent="0.3">
      <c r="A1092" s="75" t="s">
        <v>1367</v>
      </c>
      <c r="B1092" s="78"/>
      <c r="C1092" s="83"/>
      <c r="D1092" s="83"/>
      <c r="E1092" s="71"/>
      <c r="F1092" s="71"/>
      <c r="G1092" s="89"/>
      <c r="H1092" s="71"/>
      <c r="I1092" s="49"/>
      <c r="J1092" s="71"/>
      <c r="K1092" s="72"/>
      <c r="L1092" s="71"/>
      <c r="M1092" s="73"/>
      <c r="N1092" s="73"/>
    </row>
    <row r="1093" spans="1:14" x14ac:dyDescent="0.3">
      <c r="A1093" s="74" t="s">
        <v>1368</v>
      </c>
      <c r="B1093" s="102"/>
      <c r="C1093" s="103"/>
      <c r="D1093" s="103"/>
      <c r="E1093" s="71"/>
      <c r="F1093" s="71"/>
      <c r="G1093" s="89"/>
      <c r="H1093" s="71"/>
      <c r="I1093" s="49"/>
      <c r="J1093" s="71"/>
      <c r="K1093" s="72"/>
      <c r="L1093" s="71"/>
      <c r="M1093" s="73"/>
      <c r="N1093" s="73"/>
    </row>
  </sheetData>
  <autoFilter ref="A3:N1080" xr:uid="{00000000-0001-0000-0200-000000000000}"/>
  <sortState xmlns:xlrd2="http://schemas.microsoft.com/office/spreadsheetml/2017/richdata2" ref="A4:N787">
    <sortCondition ref="A4:A787"/>
  </sortState>
  <mergeCells count="2">
    <mergeCell ref="A1080:H1080"/>
    <mergeCell ref="J1080:N1080"/>
  </mergeCells>
  <printOptions horizontalCentered="1"/>
  <pageMargins left="0.78740157480314965" right="0.59055118110236227" top="0.59055118110236227" bottom="0.59055118110236227" header="0" footer="0"/>
  <pageSetup paperSize="8" scale="52" fitToHeight="18" orientation="landscape" r:id="rId1"/>
  <rowBreaks count="1" manualBreakCount="1">
    <brk id="105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Hoja2</vt:lpstr>
      <vt:lpstr>Hoja3</vt:lpstr>
      <vt:lpstr>Anexo 10</vt:lpstr>
      <vt:lpstr>'Anexo 10'!Área_de_impresión</vt:lpstr>
      <vt:lpstr>Hoja2!Área_de_impresión</vt:lpstr>
      <vt:lpstr>'Anexo 10'!Títulos_a_imprimir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 Vilca, Anival Wenceslao</dc:creator>
  <cp:lastModifiedBy>Neyra Vilca Anival Wenceslao</cp:lastModifiedBy>
  <cp:lastPrinted>2023-06-02T20:57:47Z</cp:lastPrinted>
  <dcterms:created xsi:type="dcterms:W3CDTF">2015-08-06T21:17:01Z</dcterms:created>
  <dcterms:modified xsi:type="dcterms:W3CDTF">2025-01-24T14:21:51Z</dcterms:modified>
</cp:coreProperties>
</file>