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1.HIS 2024\1.NIños\11.Nov\6.Reportes_11\"/>
    </mc:Choice>
  </mc:AlternateContent>
  <xr:revisionPtr revIDLastSave="0" documentId="13_ncr:1_{8042DABE-F5C3-432F-9928-45801B34A826}" xr6:coauthVersionLast="47" xr6:coauthVersionMax="47" xr10:uidLastSave="{00000000-0000-0000-0000-000000000000}"/>
  <bookViews>
    <workbookView xWindow="1950" yWindow="1305" windowWidth="15105" windowHeight="14895" tabRatio="767" firstSheet="2" activeTab="4" xr2:uid="{00000000-000D-0000-FFFF-FFFF00000000}"/>
  </bookViews>
  <sheets>
    <sheet name="INICIO" sheetId="29" r:id="rId1"/>
    <sheet name="EN 0-35m x DISTRITO" sheetId="22" r:id="rId2"/>
    <sheet name="EN 0-59m x DISTRITO" sheetId="25" r:id="rId3"/>
    <sheet name="Anemia 6-35m x DISTRITO" sheetId="8" r:id="rId4"/>
    <sheet name="Anemia 6-59m x DISTRITO" sheetId="28" r:id="rId5"/>
  </sheets>
  <definedNames>
    <definedName name="_xlnm._FilterDatabase" localSheetId="3" hidden="1">'Anemia 6-35m x DISTRITO'!$E$7:$N$38</definedName>
    <definedName name="_xlnm._FilterDatabase" localSheetId="4" hidden="1">'Anemia 6-59m x DISTRITO'!$F$7:$N$43</definedName>
    <definedName name="_xlnm._FilterDatabase" localSheetId="1" hidden="1">'EN 0-35m x DISTRITO'!$E$8:$X$46</definedName>
    <definedName name="_xlnm._FilterDatabase" localSheetId="2" hidden="1">'EN 0-59m x DISTRITO'!$E$8:$X$46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8" l="1"/>
  <c r="G39" i="8"/>
  <c r="H39" i="8" s="1"/>
  <c r="I39" i="8"/>
  <c r="J39" i="8" s="1"/>
  <c r="K39" i="8"/>
  <c r="L39" i="8" s="1"/>
  <c r="M39" i="8"/>
  <c r="N39" i="8" s="1"/>
  <c r="B40" i="28"/>
  <c r="B40" i="8"/>
  <c r="B41" i="25"/>
  <c r="B41" i="22"/>
  <c r="B3" i="25" l="1"/>
  <c r="B3" i="22"/>
  <c r="W40" i="25" l="1"/>
  <c r="U40" i="25"/>
  <c r="S40" i="25"/>
  <c r="P40" i="25"/>
  <c r="O40" i="25"/>
  <c r="M40" i="25"/>
  <c r="L40" i="25"/>
  <c r="J40" i="25"/>
  <c r="G40" i="25"/>
  <c r="F40" i="25"/>
  <c r="F40" i="22"/>
  <c r="W40" i="22"/>
  <c r="U40" i="22"/>
  <c r="S40" i="22"/>
  <c r="P40" i="22"/>
  <c r="O40" i="22"/>
  <c r="M40" i="22"/>
  <c r="L40" i="22"/>
  <c r="J40" i="22"/>
  <c r="G40" i="22"/>
  <c r="N40" i="25" l="1"/>
  <c r="I40" i="25"/>
  <c r="K40" i="25" s="1"/>
  <c r="R40" i="25"/>
  <c r="T40" i="25" s="1"/>
  <c r="I40" i="22"/>
  <c r="K40" i="22" s="1"/>
  <c r="N40" i="22"/>
  <c r="X40" i="25"/>
  <c r="V40" i="25"/>
  <c r="Q40" i="25"/>
  <c r="H40" i="25"/>
  <c r="R40" i="22"/>
  <c r="T40" i="22" s="1"/>
  <c r="X40" i="22"/>
  <c r="H40" i="22"/>
  <c r="Q40" i="22"/>
  <c r="V40" i="22"/>
  <c r="B3" i="28" l="1"/>
  <c r="B3" i="8"/>
  <c r="M39" i="28" l="1"/>
  <c r="K39" i="28"/>
  <c r="I39" i="28"/>
  <c r="G39" i="28"/>
  <c r="F39" i="28"/>
  <c r="H39" i="28" l="1"/>
  <c r="J39" i="28"/>
  <c r="L39" i="28"/>
  <c r="N39" i="28"/>
</calcChain>
</file>

<file path=xl/sharedStrings.xml><?xml version="1.0" encoding="utf-8"?>
<sst xmlns="http://schemas.openxmlformats.org/spreadsheetml/2006/main" count="515" uniqueCount="83">
  <si>
    <t>DEPARTAMENTO</t>
  </si>
  <si>
    <t>N° DE CASOS</t>
  </si>
  <si>
    <t>%</t>
  </si>
  <si>
    <t>SOBREPESO</t>
  </si>
  <si>
    <t>OBESIDAD</t>
  </si>
  <si>
    <t>PROVINCIA</t>
  </si>
  <si>
    <t>DISTRITO</t>
  </si>
  <si>
    <t>UBIGEO</t>
  </si>
  <si>
    <t>ANEMIA TOTAL</t>
  </si>
  <si>
    <t>DESNUTRICIÓN CRÓNICA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</si>
  <si>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</si>
  <si>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</si>
  <si>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r>
      <t>INDICADOR PESO / EDAD</t>
    </r>
    <r>
      <rPr>
        <b/>
        <vertAlign val="superscript"/>
        <sz val="10"/>
        <color theme="1"/>
        <rFont val="Arial Narrow"/>
        <family val="2"/>
      </rPr>
      <t>2</t>
    </r>
  </si>
  <si>
    <t>DESNUTRICIÓN GLOBAL</t>
  </si>
  <si>
    <r>
      <t>INDICADOR PESO / TALLA</t>
    </r>
    <r>
      <rPr>
        <b/>
        <vertAlign val="superscript"/>
        <sz val="10"/>
        <color theme="1"/>
        <rFont val="Arial Narrow"/>
        <family val="2"/>
      </rPr>
      <t>3</t>
    </r>
  </si>
  <si>
    <t>DESNUTRICIÓN AGUDA</t>
  </si>
  <si>
    <t>1,2,3 Indicadores Nitricionales según OMS.</t>
  </si>
  <si>
    <t>ANEMIA LEVE</t>
  </si>
  <si>
    <t>ANEMIA MODERADA</t>
  </si>
  <si>
    <t>ANEMIA SEVERA</t>
  </si>
  <si>
    <r>
      <t>RIESGO DE D. CRÓNICA</t>
    </r>
    <r>
      <rPr>
        <b/>
        <vertAlign val="superscript"/>
        <sz val="10"/>
        <color theme="1"/>
        <rFont val="Arial Narrow"/>
        <family val="2"/>
      </rPr>
      <t>4</t>
    </r>
  </si>
  <si>
    <t>4 Riesgo de Desnutrición Crónica (T/E)se considera a todo niño que se encuentra con valor -2 &lt;= Z &lt; -1</t>
  </si>
  <si>
    <t>MINISTERIO DE SALUD</t>
  </si>
  <si>
    <t>INSTITUTO NACIONAL DE SALUD</t>
  </si>
  <si>
    <t>SISTEMA DE INFORMACIÓN DEL ESTADO NUTRICIONAL</t>
  </si>
  <si>
    <t>(SD) Distritos sin registro de niños.</t>
  </si>
  <si>
    <t>ESTADO NUTRICIONAL EN NIÑOS MENORES DE 3 AÑOS SEGÚN DEPARTAMENTO/PROVINCIA/DISTRITO DEL ESTABLECIMIENTO DE SALUD</t>
  </si>
  <si>
    <t>ESTADO NUTRICIONAL EN NIÑOS MENORES DE 5 AÑOS SEGÚN DEPARTAMENTO/PROVINCIA/DISTRITO DEL ESTABLECIMIENTO DE SALUD</t>
  </si>
  <si>
    <t>ANEMIA EN NIÑOS ENTRE 6 A 35 MESES SEGÚN DEPARTAMENTO/PROVINCIA/DISTRITO DEL ESTABLECIMIENTO DE SALUD</t>
  </si>
  <si>
    <t>ANEMIA EN NIÑOS ENTRE 6 A 59 MESES SEGÚN DEPARTAMENTO/PROVINCIA/DISTRITO DEL ESTABLECIMIENTO DE SALUD</t>
  </si>
  <si>
    <t>VRAEM: INDICADORES NUTRICIONALES EN NIÑOS MENORES DE 3 Y 5 AÑOS</t>
  </si>
  <si>
    <t>VRAEM</t>
  </si>
  <si>
    <t xml:space="preserve">
CUADRO N°01
VRAEM: ESTADO NUTRICIONAL EN NIÑOS MENORES DE 3 AÑOS QUE ACCEDIERON A LOS ESTABLECIMIENTOS DE SALUD POR INDICADORES ANTROPOMÉTRICOS, SEGÚN DEPARTAMENTO, PROVINCIA Y DISTRITO DEL ESTABLECIMIENTO DE SALUD</t>
  </si>
  <si>
    <t xml:space="preserve">
CUADRO N°02
VRAEM: ESTADO NUTRICIONAL EN NIÑOS MENORES DE 5 AÑOS QUE ACCEDIERON A LOS ESTABLECIMIENTOS DE SALUD POR INDICADORES ANTROPOMÉTRICOS, SEGÚN DEPARTAMENTO, PROVINCIA Y DISTRITO DEL ESTABLECIMIENTO DE SALUD</t>
  </si>
  <si>
    <t xml:space="preserve">
CUADRO N°04
VRAEM: ANEMIA EN NIÑOS ENTRE 6 A 59 MESES QUE ACCEDIERON A LOS ESTABLECIMIENTOS DE SALUD, SEGÚN DEPARTAMENTO, PROVINCIA Y DISTRITO DEL ESTABLECIMIENTO DE SALUD</t>
  </si>
  <si>
    <t xml:space="preserve">
CUADRO N°03
VRAEM: ANEMIA EN NIÑOS ENTRE 6 A 35 MESES QUE ACCEDIERON A LOS ESTABLECIMIENTOS DE SALUD, SEGÚN DEPARTAMENTO, PROVINCIA Y DISTRITO DEL ESTABLECIMIENTO DE SALUD</t>
  </si>
  <si>
    <t>RIESGO DE D. AGUDA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</si>
  <si>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</si>
  <si>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</si>
  <si>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</si>
  <si>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</si>
  <si>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PERIODO: ENERO A NOVIEMBRE - 2024</t>
  </si>
  <si>
    <t>AYACUCHO</t>
  </si>
  <si>
    <t>HUAMANGA</t>
  </si>
  <si>
    <t>HUANTA</t>
  </si>
  <si>
    <t>AYAHUANCO</t>
  </si>
  <si>
    <t>CANAYRE</t>
  </si>
  <si>
    <t>CHACA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</si>
  <si>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</si>
  <si>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</si>
  <si>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</si>
  <si>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</si>
  <si>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</si>
  <si>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</si>
  <si>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</si>
  <si>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</si>
  <si>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</si>
  <si>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</si>
  <si>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CHUNGUI</t>
  </si>
  <si>
    <t>ORONCCOY</t>
  </si>
  <si>
    <t>SAMUGARI</t>
  </si>
  <si>
    <t>SAN MIGUEL</t>
  </si>
  <si>
    <t>SANTA ROSA</t>
  </si>
  <si>
    <t>TAMBO</t>
  </si>
  <si>
    <t>CUSCO</t>
  </si>
  <si>
    <t>LA CONVENCION</t>
  </si>
  <si>
    <t>KIMBIRI</t>
  </si>
  <si>
    <t>PICHARI</t>
  </si>
  <si>
    <t>VILCABAMBA</t>
  </si>
  <si>
    <t>HUANCAVELICA</t>
  </si>
  <si>
    <t>TAYACAJA</t>
  </si>
  <si>
    <t>COLCABAMBA</t>
  </si>
  <si>
    <t>HUACHOCOLPA</t>
  </si>
  <si>
    <t>SURCUBAMBA</t>
  </si>
  <si>
    <t>TINTAY PUNCU</t>
  </si>
  <si>
    <t>JUNIN</t>
  </si>
  <si>
    <t>HUANCAYO</t>
  </si>
  <si>
    <t>PARIAHUANCA</t>
  </si>
  <si>
    <t>SANTO DOMINGO DE ACOBAMBA</t>
  </si>
  <si>
    <t>SATIPO</t>
  </si>
  <si>
    <t>MAZAMARI</t>
  </si>
  <si>
    <t>PANGOA</t>
  </si>
  <si>
    <t>RIO TAMBO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</si>
</sst>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b/>
      <sz val="11.5"/>
      <color theme="4" tint="-0.499984740745262"/>
      <name val="Arial Narrow"/>
      <family val="2"/>
    </font>
    <font>
      <sz val="8"/>
      <name val="Calibri"/>
      <family val="2"/>
      <scheme val="minor"/>
    </font>
    <font>
      <i/>
      <sz val="10"/>
      <name val="Arial Narrow"/>
      <family val="2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</borders>
  <cellStyleXfs count="11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19" xfId="1" applyNumberFormat="1" applyFont="1" applyFill="1" applyBorder="1" applyAlignment="1">
      <alignment horizontal="center" vertical="center"/>
    </xf>
    <xf numFmtId="166" fontId="7" fillId="3" borderId="21" xfId="1" applyNumberFormat="1" applyFont="1" applyFill="1" applyBorder="1" applyAlignment="1">
      <alignment horizontal="center" vertical="center"/>
    </xf>
    <xf numFmtId="165" fontId="2" fillId="0" borderId="22" xfId="1" applyNumberFormat="1" applyFont="1" applyFill="1" applyBorder="1" applyAlignment="1">
      <alignment horizontal="center" vertical="center"/>
    </xf>
    <xf numFmtId="165" fontId="2" fillId="0" borderId="16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2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4" xfId="1" applyNumberFormat="1" applyFont="1" applyFill="1" applyBorder="1" applyAlignment="1">
      <alignment horizontal="center" vertical="center"/>
    </xf>
    <xf numFmtId="166" fontId="7" fillId="3" borderId="9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4" xfId="0" applyBorder="1"/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166" fontId="2" fillId="0" borderId="19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6" xfId="1" applyNumberFormat="1" applyFont="1" applyFill="1" applyBorder="1" applyAlignment="1">
      <alignment horizontal="right" vertical="center"/>
    </xf>
    <xf numFmtId="166" fontId="2" fillId="0" borderId="14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6" fontId="17" fillId="0" borderId="19" xfId="1" applyNumberFormat="1" applyFont="1" applyFill="1" applyBorder="1" applyAlignment="1">
      <alignment horizontal="right" vertical="center"/>
    </xf>
    <xf numFmtId="166" fontId="17" fillId="0" borderId="16" xfId="1" applyNumberFormat="1" applyFont="1" applyFill="1" applyBorder="1" applyAlignment="1">
      <alignment horizontal="right" vertical="center"/>
    </xf>
    <xf numFmtId="165" fontId="17" fillId="0" borderId="15" xfId="1" applyNumberFormat="1" applyFont="1" applyFill="1" applyBorder="1" applyAlignment="1">
      <alignment horizontal="right" vertical="center"/>
    </xf>
    <xf numFmtId="165" fontId="17" fillId="0" borderId="16" xfId="1" applyNumberFormat="1" applyFont="1" applyFill="1" applyBorder="1" applyAlignment="1">
      <alignment horizontal="right" vertical="center"/>
    </xf>
    <xf numFmtId="166" fontId="17" fillId="0" borderId="14" xfId="1" applyNumberFormat="1" applyFont="1" applyFill="1" applyBorder="1" applyAlignment="1">
      <alignment horizontal="right" vertical="center"/>
    </xf>
    <xf numFmtId="165" fontId="17" fillId="0" borderId="17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</cellXfs>
  <cellStyles count="11"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5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2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1"/>
  <sheetViews>
    <sheetView showGridLines="0" workbookViewId="0">
      <selection activeCell="C21" sqref="C21"/>
    </sheetView>
  </sheetViews>
  <sheetFormatPr baseColWidth="10" defaultColWidth="14.28515625" defaultRowHeight="30" customHeight="1" x14ac:dyDescent="0.25"/>
  <cols>
    <col min="1" max="1" width="6.7109375" style="35" customWidth="1"/>
    <col min="2" max="2" width="17.7109375" style="35" customWidth="1"/>
    <col min="3" max="3" width="8.7109375" style="35" customWidth="1"/>
    <col min="4" max="10" width="14.28515625" style="35"/>
    <col min="11" max="11" width="21.5703125" style="35" customWidth="1"/>
    <col min="12" max="12" width="17.7109375" style="35" customWidth="1"/>
    <col min="13" max="16384" width="14.28515625" style="35"/>
  </cols>
  <sheetData>
    <row r="1" spans="2:12" ht="30" customHeight="1" thickBot="1" x14ac:dyDescent="0.3"/>
    <row r="2" spans="2:12" ht="30" customHeight="1" thickTop="1" x14ac:dyDescent="0.25">
      <c r="B2" s="36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30" customHeight="1" x14ac:dyDescent="0.3">
      <c r="B3" s="39"/>
      <c r="C3" s="60" t="s">
        <v>22</v>
      </c>
      <c r="D3" s="60"/>
      <c r="E3" s="60"/>
      <c r="F3" s="40"/>
      <c r="G3" s="61" t="s">
        <v>37</v>
      </c>
      <c r="H3" s="61"/>
      <c r="I3" s="61"/>
      <c r="J3" s="61"/>
      <c r="K3" s="61"/>
      <c r="L3" s="41"/>
    </row>
    <row r="4" spans="2:12" ht="30" customHeight="1" x14ac:dyDescent="0.25">
      <c r="B4" s="39"/>
      <c r="C4" s="62" t="s">
        <v>23</v>
      </c>
      <c r="D4" s="62"/>
      <c r="E4" s="62"/>
      <c r="F4" s="40"/>
      <c r="G4" s="63" t="s">
        <v>38</v>
      </c>
      <c r="H4" s="63"/>
      <c r="I4" s="63"/>
      <c r="J4" s="63"/>
      <c r="K4" s="63"/>
      <c r="L4" s="41"/>
    </row>
    <row r="5" spans="2:12" ht="30" customHeight="1" x14ac:dyDescent="0.25">
      <c r="B5" s="42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30" customHeight="1" x14ac:dyDescent="0.25">
      <c r="B6" s="39"/>
      <c r="C6" s="64" t="s">
        <v>30</v>
      </c>
      <c r="D6" s="64"/>
      <c r="E6" s="64"/>
      <c r="F6" s="64"/>
      <c r="G6" s="64"/>
      <c r="H6" s="64"/>
      <c r="I6" s="64"/>
      <c r="J6" s="64"/>
      <c r="K6" s="64"/>
      <c r="L6" s="41"/>
    </row>
    <row r="7" spans="2:12" ht="30" customHeight="1" x14ac:dyDescent="0.25">
      <c r="B7" s="39"/>
      <c r="C7" s="64" t="s">
        <v>24</v>
      </c>
      <c r="D7" s="64"/>
      <c r="E7" s="64"/>
      <c r="F7" s="64"/>
      <c r="G7" s="64"/>
      <c r="H7" s="64"/>
      <c r="I7" s="64"/>
      <c r="J7" s="64"/>
      <c r="K7" s="64"/>
      <c r="L7" s="41"/>
    </row>
    <row r="8" spans="2:12" ht="30" customHeight="1" x14ac:dyDescent="0.25">
      <c r="B8" s="39"/>
      <c r="C8" s="64" t="s">
        <v>41</v>
      </c>
      <c r="D8" s="64"/>
      <c r="E8" s="64"/>
      <c r="F8" s="64"/>
      <c r="G8" s="64"/>
      <c r="H8" s="64"/>
      <c r="I8" s="64"/>
      <c r="J8" s="64"/>
      <c r="K8" s="64"/>
      <c r="L8" s="41"/>
    </row>
    <row r="9" spans="2:12" ht="30" customHeight="1" x14ac:dyDescent="0.25">
      <c r="B9" s="39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2:12" ht="30" customHeight="1" x14ac:dyDescent="0.25">
      <c r="B10" s="39"/>
      <c r="C10" s="46">
        <v>1</v>
      </c>
      <c r="D10" s="65" t="s">
        <v>26</v>
      </c>
      <c r="E10" s="65"/>
      <c r="F10" s="65"/>
      <c r="G10" s="65"/>
      <c r="H10" s="65"/>
      <c r="I10" s="65"/>
      <c r="J10" s="65"/>
      <c r="K10" s="65"/>
      <c r="L10" s="41"/>
    </row>
    <row r="11" spans="2:12" ht="30" customHeight="1" x14ac:dyDescent="0.25">
      <c r="B11" s="39"/>
      <c r="C11" s="47">
        <v>2</v>
      </c>
      <c r="D11" s="66" t="s">
        <v>27</v>
      </c>
      <c r="E11" s="66"/>
      <c r="F11" s="66"/>
      <c r="G11" s="66"/>
      <c r="H11" s="66"/>
      <c r="I11" s="66"/>
      <c r="J11" s="66"/>
      <c r="K11" s="66"/>
      <c r="L11" s="41"/>
    </row>
    <row r="12" spans="2:12" ht="30" customHeight="1" x14ac:dyDescent="0.25">
      <c r="B12" s="39"/>
      <c r="C12" s="46">
        <v>3</v>
      </c>
      <c r="D12" s="65" t="s">
        <v>28</v>
      </c>
      <c r="E12" s="65"/>
      <c r="F12" s="65"/>
      <c r="G12" s="65"/>
      <c r="H12" s="65"/>
      <c r="I12" s="65"/>
      <c r="J12" s="65"/>
      <c r="K12" s="65"/>
      <c r="L12" s="41"/>
    </row>
    <row r="13" spans="2:12" ht="30" customHeight="1" x14ac:dyDescent="0.25">
      <c r="B13" s="39"/>
      <c r="C13" s="47">
        <v>4</v>
      </c>
      <c r="D13" s="66" t="s">
        <v>29</v>
      </c>
      <c r="E13" s="66"/>
      <c r="F13" s="66"/>
      <c r="G13" s="66"/>
      <c r="H13" s="66"/>
      <c r="I13" s="66"/>
      <c r="J13" s="66"/>
      <c r="K13" s="66"/>
      <c r="L13" s="41"/>
    </row>
    <row r="14" spans="2:12" ht="30" customHeight="1" x14ac:dyDescent="0.25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12" ht="30" customHeight="1" x14ac:dyDescent="0.25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1"/>
    </row>
    <row r="16" spans="2:12" ht="30" customHeight="1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1"/>
    </row>
    <row r="17" spans="2:12" ht="30" customHeight="1" x14ac:dyDescent="0.25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2:12" ht="30" customHeight="1" x14ac:dyDescent="0.25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1"/>
    </row>
    <row r="19" spans="2:12" ht="30" customHeight="1" x14ac:dyDescent="0.25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2:12" ht="30" customHeight="1" thickBot="1" x14ac:dyDescent="0.3"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2:12" ht="30" customHeight="1" thickTop="1" x14ac:dyDescent="0.25"/>
  </sheetData>
  <mergeCells count="11">
    <mergeCell ref="C7:K7"/>
    <mergeCell ref="C8:K8"/>
    <mergeCell ref="D10:K10"/>
    <mergeCell ref="D13:K13"/>
    <mergeCell ref="D11:K11"/>
    <mergeCell ref="D12:K12"/>
    <mergeCell ref="C3:E3"/>
    <mergeCell ref="G3:K3"/>
    <mergeCell ref="C4:E4"/>
    <mergeCell ref="G4:K4"/>
    <mergeCell ref="C6:K6"/>
  </mergeCells>
  <hyperlinks>
    <hyperlink ref="D10:K10" location="'EN 0-35m x DISTRITO'!A1" display="ESTADO NUTRICIONAL EN NIÑOS MENORES DE 3 AÑOS SEGÚN DEPARTAMENTO/PROVINCIA/DISTRITO DE ORIGEN DEL NIÑO" xr:uid="{00000000-0004-0000-0000-000002000000}"/>
    <hyperlink ref="D11:K11" location="'EN 0-59m x DISTRITO'!A1" display="ESTADO NUTRICIONAL EN NIÑOS MENORES DE 5 AÑOS SEGÚN DEPARTAMENTO/PROVINCIA/DISTRITO DE ORIGEN DEL NIÑO" xr:uid="{00000000-0004-0000-0000-000005000000}"/>
    <hyperlink ref="D12:K12" location="'Anemia 6-35m x DISTRITO'!A1" display="ANEMIA EN NIÑOS ENTRE 6 A 35 MESES SEGÚN DEPARTAMENTO/PROVINCIA/DISTRITO DE ORIGEN DEL NIÑO" xr:uid="{00000000-0004-0000-0000-000008000000}"/>
    <hyperlink ref="D13:K13" location="'Anemia 6-59m x DISTRITO'!A1" display="ANEMIA EN NIÑOS ENTRE 6 A 59 MESES SEGÚN DEPARTAMENTO/PROVINCIA/DISTRITO DE ORIGEN DEL NIÑO" xr:uid="{00000000-0004-0000-0000-00000B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X46"/>
  <sheetViews>
    <sheetView showGridLines="0" zoomScaleNormal="100" workbookViewId="0">
      <selection activeCell="B8" sqref="B8:X39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72" t="s">
        <v>32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4" ht="15" customHeight="1" x14ac:dyDescent="0.25">
      <c r="B3" s="73" t="str">
        <f>INICIO!C$8</f>
        <v>PERIODO: ENERO A NOVIEMBRE - 2024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2:24" ht="15" customHeight="1" thickBot="1" x14ac:dyDescent="0.3"/>
    <row r="5" spans="2:24" ht="15" customHeight="1" thickBot="1" x14ac:dyDescent="0.3">
      <c r="B5" s="71" t="s">
        <v>0</v>
      </c>
      <c r="C5" s="71" t="s">
        <v>5</v>
      </c>
      <c r="D5" s="71" t="s">
        <v>6</v>
      </c>
      <c r="E5" s="71" t="s">
        <v>7</v>
      </c>
      <c r="F5" s="70" t="s">
        <v>11</v>
      </c>
      <c r="G5" s="70"/>
      <c r="H5" s="70"/>
      <c r="I5" s="70"/>
      <c r="J5" s="70"/>
      <c r="K5" s="70"/>
      <c r="L5" s="70" t="s">
        <v>12</v>
      </c>
      <c r="M5" s="70"/>
      <c r="N5" s="70"/>
      <c r="O5" s="70" t="s">
        <v>14</v>
      </c>
      <c r="P5" s="70"/>
      <c r="Q5" s="70"/>
      <c r="R5" s="70"/>
      <c r="S5" s="70"/>
      <c r="T5" s="70"/>
      <c r="U5" s="70"/>
      <c r="V5" s="70"/>
      <c r="W5" s="70"/>
      <c r="X5" s="70"/>
    </row>
    <row r="6" spans="2:24" ht="15" customHeight="1" thickBot="1" x14ac:dyDescent="0.3">
      <c r="B6" s="71"/>
      <c r="C6" s="71"/>
      <c r="D6" s="71"/>
      <c r="E6" s="71"/>
      <c r="F6" s="70" t="s">
        <v>10</v>
      </c>
      <c r="G6" s="70" t="s">
        <v>9</v>
      </c>
      <c r="H6" s="70"/>
      <c r="I6" s="76" t="s">
        <v>10</v>
      </c>
      <c r="J6" s="74" t="s">
        <v>20</v>
      </c>
      <c r="K6" s="75"/>
      <c r="L6" s="70" t="s">
        <v>10</v>
      </c>
      <c r="M6" s="70" t="s">
        <v>13</v>
      </c>
      <c r="N6" s="70"/>
      <c r="O6" s="70" t="s">
        <v>10</v>
      </c>
      <c r="P6" s="70" t="s">
        <v>15</v>
      </c>
      <c r="Q6" s="70"/>
      <c r="R6" s="70" t="s">
        <v>10</v>
      </c>
      <c r="S6" s="70" t="s">
        <v>36</v>
      </c>
      <c r="T6" s="70"/>
      <c r="U6" s="70" t="s">
        <v>3</v>
      </c>
      <c r="V6" s="70"/>
      <c r="W6" s="70" t="s">
        <v>4</v>
      </c>
      <c r="X6" s="70"/>
    </row>
    <row r="7" spans="2:24" ht="30" customHeight="1" thickBot="1" x14ac:dyDescent="0.3">
      <c r="B7" s="71"/>
      <c r="C7" s="71"/>
      <c r="D7" s="71"/>
      <c r="E7" s="71"/>
      <c r="F7" s="70"/>
      <c r="G7" s="9" t="s">
        <v>1</v>
      </c>
      <c r="H7" s="9" t="s">
        <v>2</v>
      </c>
      <c r="I7" s="77"/>
      <c r="J7" s="9" t="s">
        <v>1</v>
      </c>
      <c r="K7" s="9" t="s">
        <v>2</v>
      </c>
      <c r="L7" s="70"/>
      <c r="M7" s="9" t="s">
        <v>1</v>
      </c>
      <c r="N7" s="9" t="s">
        <v>2</v>
      </c>
      <c r="O7" s="70"/>
      <c r="P7" s="9" t="s">
        <v>1</v>
      </c>
      <c r="Q7" s="9" t="s">
        <v>2</v>
      </c>
      <c r="R7" s="70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42</v>
      </c>
      <c r="C8" s="7" t="s">
        <v>43</v>
      </c>
      <c r="D8" s="6" t="s">
        <v>42</v>
      </c>
      <c r="E8" s="33">
        <v>50101</v>
      </c>
      <c r="F8" s="12">
        <v>3901</v>
      </c>
      <c r="G8" s="19">
        <v>553</v>
      </c>
      <c r="H8" s="15">
        <v>14.175852345552423</v>
      </c>
      <c r="I8" s="30">
        <v>3348</v>
      </c>
      <c r="J8" s="19">
        <v>1380</v>
      </c>
      <c r="K8" s="15">
        <v>41.218637992831539</v>
      </c>
      <c r="L8" s="12">
        <v>3901</v>
      </c>
      <c r="M8" s="19">
        <v>165</v>
      </c>
      <c r="N8" s="23">
        <v>4.229684696231736</v>
      </c>
      <c r="O8" s="12">
        <v>3901</v>
      </c>
      <c r="P8" s="19">
        <v>41</v>
      </c>
      <c r="Q8" s="24">
        <v>1.051012560881825</v>
      </c>
      <c r="R8" s="19">
        <v>3667</v>
      </c>
      <c r="S8" s="15">
        <v>315</v>
      </c>
      <c r="T8" s="15">
        <v>8.5901281701663486</v>
      </c>
      <c r="U8" s="30">
        <v>167</v>
      </c>
      <c r="V8" s="24">
        <v>4.2809536016406051</v>
      </c>
      <c r="W8" s="30">
        <v>26</v>
      </c>
      <c r="X8" s="23">
        <v>0.66649577031530371</v>
      </c>
    </row>
    <row r="9" spans="2:24" ht="15" customHeight="1" x14ac:dyDescent="0.25">
      <c r="B9" s="5" t="s">
        <v>42</v>
      </c>
      <c r="C9" s="7" t="s">
        <v>44</v>
      </c>
      <c r="D9" s="7" t="s">
        <v>45</v>
      </c>
      <c r="E9" s="34">
        <v>50402</v>
      </c>
      <c r="F9" s="48">
        <v>78</v>
      </c>
      <c r="G9" s="49">
        <v>17</v>
      </c>
      <c r="H9" s="50">
        <v>21.794871794871796</v>
      </c>
      <c r="I9" s="51">
        <v>61</v>
      </c>
      <c r="J9" s="49">
        <v>33</v>
      </c>
      <c r="K9" s="50">
        <v>54.098360655737707</v>
      </c>
      <c r="L9" s="48">
        <v>78</v>
      </c>
      <c r="M9" s="49">
        <v>3</v>
      </c>
      <c r="N9" s="52">
        <v>3.8461538461538463</v>
      </c>
      <c r="O9" s="48">
        <v>78</v>
      </c>
      <c r="P9" s="49">
        <v>0</v>
      </c>
      <c r="Q9" s="53">
        <v>0</v>
      </c>
      <c r="R9" s="49">
        <v>72</v>
      </c>
      <c r="S9" s="50">
        <v>3</v>
      </c>
      <c r="T9" s="50">
        <v>4.1666666666666661</v>
      </c>
      <c r="U9" s="51">
        <v>6</v>
      </c>
      <c r="V9" s="53">
        <v>7.6923076923076925</v>
      </c>
      <c r="W9" s="51">
        <v>0</v>
      </c>
      <c r="X9" s="52">
        <v>0</v>
      </c>
    </row>
    <row r="10" spans="2:24" ht="15" customHeight="1" x14ac:dyDescent="0.25">
      <c r="B10" s="5" t="s">
        <v>42</v>
      </c>
      <c r="C10" s="7" t="s">
        <v>44</v>
      </c>
      <c r="D10" s="7" t="s">
        <v>46</v>
      </c>
      <c r="E10" s="34">
        <v>50409</v>
      </c>
      <c r="F10" s="48">
        <v>404</v>
      </c>
      <c r="G10" s="49">
        <v>60</v>
      </c>
      <c r="H10" s="50">
        <v>14.85148514851485</v>
      </c>
      <c r="I10" s="51">
        <v>344</v>
      </c>
      <c r="J10" s="49">
        <v>143</v>
      </c>
      <c r="K10" s="50">
        <v>41.569767441860463</v>
      </c>
      <c r="L10" s="48">
        <v>404</v>
      </c>
      <c r="M10" s="49">
        <v>22</v>
      </c>
      <c r="N10" s="52">
        <v>5.4455445544554459</v>
      </c>
      <c r="O10" s="48">
        <v>404</v>
      </c>
      <c r="P10" s="49">
        <v>10</v>
      </c>
      <c r="Q10" s="53">
        <v>2.4752475247524752</v>
      </c>
      <c r="R10" s="49">
        <v>375</v>
      </c>
      <c r="S10" s="50">
        <v>28</v>
      </c>
      <c r="T10" s="50">
        <v>7.4666666666666677</v>
      </c>
      <c r="U10" s="51">
        <v>14</v>
      </c>
      <c r="V10" s="53">
        <v>3.4653465346534658</v>
      </c>
      <c r="W10" s="51">
        <v>5</v>
      </c>
      <c r="X10" s="52">
        <v>1.2376237623762376</v>
      </c>
    </row>
    <row r="11" spans="2:24" ht="15" customHeight="1" x14ac:dyDescent="0.25">
      <c r="B11" s="5" t="s">
        <v>42</v>
      </c>
      <c r="C11" s="7" t="s">
        <v>44</v>
      </c>
      <c r="D11" s="7" t="s">
        <v>47</v>
      </c>
      <c r="E11" s="34">
        <v>50412</v>
      </c>
      <c r="F11" s="48">
        <v>89</v>
      </c>
      <c r="G11" s="49">
        <v>20</v>
      </c>
      <c r="H11" s="50">
        <v>22.471910112359549</v>
      </c>
      <c r="I11" s="51">
        <v>69</v>
      </c>
      <c r="J11" s="49">
        <v>30</v>
      </c>
      <c r="K11" s="50">
        <v>43.478260869565219</v>
      </c>
      <c r="L11" s="48">
        <v>89</v>
      </c>
      <c r="M11" s="49">
        <v>1</v>
      </c>
      <c r="N11" s="52">
        <v>1.1235955056179776</v>
      </c>
      <c r="O11" s="48">
        <v>89</v>
      </c>
      <c r="P11" s="49">
        <v>1</v>
      </c>
      <c r="Q11" s="53">
        <v>1.1235955056179776</v>
      </c>
      <c r="R11" s="49">
        <v>84</v>
      </c>
      <c r="S11" s="50">
        <v>7</v>
      </c>
      <c r="T11" s="50">
        <v>8.3333333333333321</v>
      </c>
      <c r="U11" s="51">
        <v>2</v>
      </c>
      <c r="V11" s="53">
        <v>2.2471910112359552</v>
      </c>
      <c r="W11" s="51">
        <v>2</v>
      </c>
      <c r="X11" s="52">
        <v>2.2471910112359552</v>
      </c>
    </row>
    <row r="12" spans="2:24" ht="15" customHeight="1" x14ac:dyDescent="0.25">
      <c r="B12" s="5" t="s">
        <v>42</v>
      </c>
      <c r="C12" s="7" t="s">
        <v>44</v>
      </c>
      <c r="D12" s="7" t="s">
        <v>44</v>
      </c>
      <c r="E12" s="34">
        <v>50401</v>
      </c>
      <c r="F12" s="48">
        <v>1731</v>
      </c>
      <c r="G12" s="49">
        <v>260</v>
      </c>
      <c r="H12" s="50">
        <v>15.020219526285384</v>
      </c>
      <c r="I12" s="51">
        <v>1471</v>
      </c>
      <c r="J12" s="49">
        <v>657</v>
      </c>
      <c r="K12" s="50">
        <v>44.663494221617945</v>
      </c>
      <c r="L12" s="48">
        <v>1731</v>
      </c>
      <c r="M12" s="49">
        <v>69</v>
      </c>
      <c r="N12" s="52">
        <v>3.9861351819757362</v>
      </c>
      <c r="O12" s="48">
        <v>1731</v>
      </c>
      <c r="P12" s="49">
        <v>19</v>
      </c>
      <c r="Q12" s="53">
        <v>1.0976314269208551</v>
      </c>
      <c r="R12" s="49">
        <v>1620</v>
      </c>
      <c r="S12" s="50">
        <v>103</v>
      </c>
      <c r="T12" s="50">
        <v>6.3580246913580245</v>
      </c>
      <c r="U12" s="51">
        <v>83</v>
      </c>
      <c r="V12" s="53">
        <v>4.7949162333911035</v>
      </c>
      <c r="W12" s="51">
        <v>9</v>
      </c>
      <c r="X12" s="52">
        <v>0.51993067590987874</v>
      </c>
    </row>
    <row r="13" spans="2:24" ht="15" customHeight="1" x14ac:dyDescent="0.25">
      <c r="B13" s="5" t="s">
        <v>42</v>
      </c>
      <c r="C13" s="7" t="s">
        <v>44</v>
      </c>
      <c r="D13" s="7" t="s">
        <v>48</v>
      </c>
      <c r="E13" s="34">
        <v>50408</v>
      </c>
      <c r="F13" s="48">
        <v>625</v>
      </c>
      <c r="G13" s="49">
        <v>83</v>
      </c>
      <c r="H13" s="50">
        <v>13.28</v>
      </c>
      <c r="I13" s="51">
        <v>542</v>
      </c>
      <c r="J13" s="49">
        <v>195</v>
      </c>
      <c r="K13" s="50">
        <v>35.977859778597789</v>
      </c>
      <c r="L13" s="48">
        <v>625</v>
      </c>
      <c r="M13" s="49">
        <v>17</v>
      </c>
      <c r="N13" s="52">
        <v>2.7199999999999998</v>
      </c>
      <c r="O13" s="48">
        <v>625</v>
      </c>
      <c r="P13" s="49">
        <v>9</v>
      </c>
      <c r="Q13" s="53">
        <v>1.44</v>
      </c>
      <c r="R13" s="49">
        <v>586</v>
      </c>
      <c r="S13" s="50">
        <v>38</v>
      </c>
      <c r="T13" s="50">
        <v>6.4846416382252556</v>
      </c>
      <c r="U13" s="51">
        <v>24</v>
      </c>
      <c r="V13" s="53">
        <v>3.84</v>
      </c>
      <c r="W13" s="51">
        <v>6</v>
      </c>
      <c r="X13" s="52">
        <v>0.96</v>
      </c>
    </row>
    <row r="14" spans="2:24" ht="15" customHeight="1" x14ac:dyDescent="0.25">
      <c r="B14" s="5" t="s">
        <v>42</v>
      </c>
      <c r="C14" s="7" t="s">
        <v>44</v>
      </c>
      <c r="D14" s="7" t="s">
        <v>49</v>
      </c>
      <c r="E14" s="34">
        <v>50405</v>
      </c>
      <c r="F14" s="48">
        <v>381</v>
      </c>
      <c r="G14" s="49">
        <v>67</v>
      </c>
      <c r="H14" s="50">
        <v>17.585301837270343</v>
      </c>
      <c r="I14" s="51">
        <v>314</v>
      </c>
      <c r="J14" s="49">
        <v>142</v>
      </c>
      <c r="K14" s="50">
        <v>45.222929936305732</v>
      </c>
      <c r="L14" s="48">
        <v>381</v>
      </c>
      <c r="M14" s="49">
        <v>18</v>
      </c>
      <c r="N14" s="52">
        <v>4.7244094488188972</v>
      </c>
      <c r="O14" s="48">
        <v>381</v>
      </c>
      <c r="P14" s="49">
        <v>3</v>
      </c>
      <c r="Q14" s="53">
        <v>0.78740157480314954</v>
      </c>
      <c r="R14" s="49">
        <v>359</v>
      </c>
      <c r="S14" s="50">
        <v>26</v>
      </c>
      <c r="T14" s="50">
        <v>7.2423398328690807</v>
      </c>
      <c r="U14" s="51">
        <v>15</v>
      </c>
      <c r="V14" s="53">
        <v>3.9370078740157481</v>
      </c>
      <c r="W14" s="51">
        <v>4</v>
      </c>
      <c r="X14" s="52">
        <v>1.0498687664041995</v>
      </c>
    </row>
    <row r="15" spans="2:24" ht="15" customHeight="1" x14ac:dyDescent="0.25">
      <c r="B15" s="5" t="s">
        <v>42</v>
      </c>
      <c r="C15" s="7" t="s">
        <v>44</v>
      </c>
      <c r="D15" s="7" t="s">
        <v>50</v>
      </c>
      <c r="E15" s="34">
        <v>50411</v>
      </c>
      <c r="F15" s="48">
        <v>157</v>
      </c>
      <c r="G15" s="49">
        <v>54</v>
      </c>
      <c r="H15" s="50">
        <v>34.394904458598724</v>
      </c>
      <c r="I15" s="51">
        <v>103</v>
      </c>
      <c r="J15" s="49">
        <v>49</v>
      </c>
      <c r="K15" s="50">
        <v>47.572815533980581</v>
      </c>
      <c r="L15" s="48">
        <v>157</v>
      </c>
      <c r="M15" s="49">
        <v>10</v>
      </c>
      <c r="N15" s="52">
        <v>6.369426751592357</v>
      </c>
      <c r="O15" s="48">
        <v>157</v>
      </c>
      <c r="P15" s="49">
        <v>0</v>
      </c>
      <c r="Q15" s="53">
        <v>0</v>
      </c>
      <c r="R15" s="49">
        <v>147</v>
      </c>
      <c r="S15" s="50">
        <v>11</v>
      </c>
      <c r="T15" s="50">
        <v>7.4829931972789119</v>
      </c>
      <c r="U15" s="51">
        <v>9</v>
      </c>
      <c r="V15" s="53">
        <v>5.7324840764331215</v>
      </c>
      <c r="W15" s="51">
        <v>1</v>
      </c>
      <c r="X15" s="52">
        <v>0.63694267515923575</v>
      </c>
    </row>
    <row r="16" spans="2:24" ht="15" customHeight="1" x14ac:dyDescent="0.25">
      <c r="B16" s="5" t="s">
        <v>42</v>
      </c>
      <c r="C16" s="7" t="s">
        <v>44</v>
      </c>
      <c r="D16" s="7" t="s">
        <v>51</v>
      </c>
      <c r="E16" s="34">
        <v>50406</v>
      </c>
      <c r="F16" s="48">
        <v>184</v>
      </c>
      <c r="G16" s="49">
        <v>50</v>
      </c>
      <c r="H16" s="50">
        <v>27.173913043478258</v>
      </c>
      <c r="I16" s="51">
        <v>134</v>
      </c>
      <c r="J16" s="49">
        <v>80</v>
      </c>
      <c r="K16" s="50">
        <v>59.701492537313428</v>
      </c>
      <c r="L16" s="48">
        <v>184</v>
      </c>
      <c r="M16" s="49">
        <v>12</v>
      </c>
      <c r="N16" s="52">
        <v>6.5217391304347823</v>
      </c>
      <c r="O16" s="48">
        <v>184</v>
      </c>
      <c r="P16" s="49">
        <v>3</v>
      </c>
      <c r="Q16" s="53">
        <v>1.6304347826086956</v>
      </c>
      <c r="R16" s="49">
        <v>177</v>
      </c>
      <c r="S16" s="50">
        <v>12</v>
      </c>
      <c r="T16" s="50">
        <v>6.7796610169491522</v>
      </c>
      <c r="U16" s="51">
        <v>3</v>
      </c>
      <c r="V16" s="53">
        <v>1.6304347826086956</v>
      </c>
      <c r="W16" s="51">
        <v>1</v>
      </c>
      <c r="X16" s="52">
        <v>0.54347826086956519</v>
      </c>
    </row>
    <row r="17" spans="2:24" ht="15" customHeight="1" x14ac:dyDescent="0.25">
      <c r="B17" s="5" t="s">
        <v>42</v>
      </c>
      <c r="C17" s="7" t="s">
        <v>44</v>
      </c>
      <c r="D17" s="7" t="s">
        <v>52</v>
      </c>
      <c r="E17" s="34">
        <v>50407</v>
      </c>
      <c r="F17" s="48">
        <v>586</v>
      </c>
      <c r="G17" s="49">
        <v>71</v>
      </c>
      <c r="H17" s="50">
        <v>12.1160409556314</v>
      </c>
      <c r="I17" s="51">
        <v>515</v>
      </c>
      <c r="J17" s="49">
        <v>234</v>
      </c>
      <c r="K17" s="50">
        <v>45.436893203883493</v>
      </c>
      <c r="L17" s="48">
        <v>586</v>
      </c>
      <c r="M17" s="49">
        <v>14</v>
      </c>
      <c r="N17" s="52">
        <v>2.3890784982935154</v>
      </c>
      <c r="O17" s="48">
        <v>586</v>
      </c>
      <c r="P17" s="49">
        <v>4</v>
      </c>
      <c r="Q17" s="53">
        <v>0.68259385665529015</v>
      </c>
      <c r="R17" s="49">
        <v>547</v>
      </c>
      <c r="S17" s="50">
        <v>27</v>
      </c>
      <c r="T17" s="50">
        <v>4.9360146252285197</v>
      </c>
      <c r="U17" s="51">
        <v>30</v>
      </c>
      <c r="V17" s="53">
        <v>5.1194539249146755</v>
      </c>
      <c r="W17" s="51">
        <v>5</v>
      </c>
      <c r="X17" s="52">
        <v>0.85324232081911267</v>
      </c>
    </row>
    <row r="18" spans="2:24" ht="15" customHeight="1" x14ac:dyDescent="0.25">
      <c r="B18" s="5" t="s">
        <v>42</v>
      </c>
      <c r="C18" s="7" t="s">
        <v>44</v>
      </c>
      <c r="D18" s="7" t="s">
        <v>53</v>
      </c>
      <c r="E18" s="34">
        <v>50410</v>
      </c>
      <c r="F18" s="48">
        <v>211</v>
      </c>
      <c r="G18" s="49">
        <v>67</v>
      </c>
      <c r="H18" s="50">
        <v>31.753554502369667</v>
      </c>
      <c r="I18" s="51">
        <v>144</v>
      </c>
      <c r="J18" s="49">
        <v>85</v>
      </c>
      <c r="K18" s="50">
        <v>59.027777777777779</v>
      </c>
      <c r="L18" s="48">
        <v>211</v>
      </c>
      <c r="M18" s="49">
        <v>9</v>
      </c>
      <c r="N18" s="52">
        <v>4.2654028436018958</v>
      </c>
      <c r="O18" s="48">
        <v>211</v>
      </c>
      <c r="P18" s="49">
        <v>0</v>
      </c>
      <c r="Q18" s="53">
        <v>0</v>
      </c>
      <c r="R18" s="49">
        <v>192</v>
      </c>
      <c r="S18" s="50">
        <v>15</v>
      </c>
      <c r="T18" s="50">
        <v>7.8125</v>
      </c>
      <c r="U18" s="51">
        <v>13</v>
      </c>
      <c r="V18" s="53">
        <v>6.1611374407582939</v>
      </c>
      <c r="W18" s="51">
        <v>6</v>
      </c>
      <c r="X18" s="52">
        <v>2.8436018957345972</v>
      </c>
    </row>
    <row r="19" spans="2:24" ht="15" customHeight="1" x14ac:dyDescent="0.25">
      <c r="B19" s="5" t="s">
        <v>42</v>
      </c>
      <c r="C19" s="7" t="s">
        <v>54</v>
      </c>
      <c r="D19" s="7" t="s">
        <v>55</v>
      </c>
      <c r="E19" s="34">
        <v>50510</v>
      </c>
      <c r="F19" s="48">
        <v>221</v>
      </c>
      <c r="G19" s="49">
        <v>32</v>
      </c>
      <c r="H19" s="50">
        <v>14.479638009049776</v>
      </c>
      <c r="I19" s="51">
        <v>189</v>
      </c>
      <c r="J19" s="49">
        <v>85</v>
      </c>
      <c r="K19" s="50">
        <v>44.973544973544968</v>
      </c>
      <c r="L19" s="48">
        <v>221</v>
      </c>
      <c r="M19" s="49">
        <v>11</v>
      </c>
      <c r="N19" s="52">
        <v>4.9773755656108598</v>
      </c>
      <c r="O19" s="48">
        <v>221</v>
      </c>
      <c r="P19" s="49">
        <v>7</v>
      </c>
      <c r="Q19" s="53">
        <v>3.1674208144796379</v>
      </c>
      <c r="R19" s="49">
        <v>200</v>
      </c>
      <c r="S19" s="50">
        <v>14</v>
      </c>
      <c r="T19" s="50">
        <v>7.0000000000000009</v>
      </c>
      <c r="U19" s="51">
        <v>14</v>
      </c>
      <c r="V19" s="53">
        <v>6.3348416289592757</v>
      </c>
      <c r="W19" s="51">
        <v>0</v>
      </c>
      <c r="X19" s="52">
        <v>0</v>
      </c>
    </row>
    <row r="20" spans="2:24" ht="15" customHeight="1" x14ac:dyDescent="0.25">
      <c r="B20" s="5" t="s">
        <v>42</v>
      </c>
      <c r="C20" s="7" t="s">
        <v>54</v>
      </c>
      <c r="D20" s="7" t="s">
        <v>56</v>
      </c>
      <c r="E20" s="34">
        <v>50502</v>
      </c>
      <c r="F20" s="48">
        <v>507</v>
      </c>
      <c r="G20" s="49">
        <v>93</v>
      </c>
      <c r="H20" s="50">
        <v>18.34319526627219</v>
      </c>
      <c r="I20" s="51">
        <v>414</v>
      </c>
      <c r="J20" s="49">
        <v>188</v>
      </c>
      <c r="K20" s="50">
        <v>45.410628019323674</v>
      </c>
      <c r="L20" s="48">
        <v>507</v>
      </c>
      <c r="M20" s="49">
        <v>15</v>
      </c>
      <c r="N20" s="52">
        <v>2.9585798816568047</v>
      </c>
      <c r="O20" s="48">
        <v>507</v>
      </c>
      <c r="P20" s="49">
        <v>5</v>
      </c>
      <c r="Q20" s="53">
        <v>0.98619329388560162</v>
      </c>
      <c r="R20" s="49">
        <v>478</v>
      </c>
      <c r="S20" s="50">
        <v>20</v>
      </c>
      <c r="T20" s="50">
        <v>4.1841004184100417</v>
      </c>
      <c r="U20" s="51">
        <v>22</v>
      </c>
      <c r="V20" s="53">
        <v>4.3392504930966469</v>
      </c>
      <c r="W20" s="51">
        <v>2</v>
      </c>
      <c r="X20" s="52">
        <v>0.39447731755424065</v>
      </c>
    </row>
    <row r="21" spans="2:24" ht="15" customHeight="1" x14ac:dyDescent="0.25">
      <c r="B21" s="5" t="s">
        <v>42</v>
      </c>
      <c r="C21" s="7" t="s">
        <v>54</v>
      </c>
      <c r="D21" s="7" t="s">
        <v>57</v>
      </c>
      <c r="E21" s="34">
        <v>50503</v>
      </c>
      <c r="F21" s="48">
        <v>480</v>
      </c>
      <c r="G21" s="49">
        <v>44</v>
      </c>
      <c r="H21" s="50">
        <v>9.1666666666666661</v>
      </c>
      <c r="I21" s="51">
        <v>436</v>
      </c>
      <c r="J21" s="49">
        <v>147</v>
      </c>
      <c r="K21" s="50">
        <v>33.715596330275226</v>
      </c>
      <c r="L21" s="48">
        <v>480</v>
      </c>
      <c r="M21" s="49">
        <v>16</v>
      </c>
      <c r="N21" s="52">
        <v>3.3333333333333335</v>
      </c>
      <c r="O21" s="48">
        <v>480</v>
      </c>
      <c r="P21" s="49">
        <v>10</v>
      </c>
      <c r="Q21" s="53">
        <v>2.083333333333333</v>
      </c>
      <c r="R21" s="49">
        <v>455</v>
      </c>
      <c r="S21" s="50">
        <v>41</v>
      </c>
      <c r="T21" s="50">
        <v>9.0109890109890109</v>
      </c>
      <c r="U21" s="51">
        <v>15</v>
      </c>
      <c r="V21" s="53">
        <v>3.125</v>
      </c>
      <c r="W21" s="51">
        <v>0</v>
      </c>
      <c r="X21" s="52">
        <v>0</v>
      </c>
    </row>
    <row r="22" spans="2:24" ht="15" customHeight="1" x14ac:dyDescent="0.25">
      <c r="B22" s="5" t="s">
        <v>42</v>
      </c>
      <c r="C22" s="7" t="s">
        <v>54</v>
      </c>
      <c r="D22" s="7" t="s">
        <v>58</v>
      </c>
      <c r="E22" s="34">
        <v>50505</v>
      </c>
      <c r="F22" s="48">
        <v>277</v>
      </c>
      <c r="G22" s="49">
        <v>58</v>
      </c>
      <c r="H22" s="50">
        <v>20.938628158844764</v>
      </c>
      <c r="I22" s="51">
        <v>219</v>
      </c>
      <c r="J22" s="49">
        <v>111</v>
      </c>
      <c r="K22" s="50">
        <v>50.684931506849317</v>
      </c>
      <c r="L22" s="48">
        <v>277</v>
      </c>
      <c r="M22" s="49">
        <v>17</v>
      </c>
      <c r="N22" s="52">
        <v>6.1371841155234659</v>
      </c>
      <c r="O22" s="48">
        <v>277</v>
      </c>
      <c r="P22" s="49">
        <v>5</v>
      </c>
      <c r="Q22" s="53">
        <v>1.8050541516245486</v>
      </c>
      <c r="R22" s="49">
        <v>258</v>
      </c>
      <c r="S22" s="50">
        <v>19</v>
      </c>
      <c r="T22" s="50">
        <v>7.3643410852713185</v>
      </c>
      <c r="U22" s="51">
        <v>13</v>
      </c>
      <c r="V22" s="53">
        <v>4.6931407942238268</v>
      </c>
      <c r="W22" s="51">
        <v>1</v>
      </c>
      <c r="X22" s="52">
        <v>0.36101083032490977</v>
      </c>
    </row>
    <row r="23" spans="2:24" ht="15" customHeight="1" x14ac:dyDescent="0.25">
      <c r="B23" s="5" t="s">
        <v>42</v>
      </c>
      <c r="C23" s="7" t="s">
        <v>54</v>
      </c>
      <c r="D23" s="7" t="s">
        <v>59</v>
      </c>
      <c r="E23" s="34">
        <v>50511</v>
      </c>
      <c r="F23" s="48">
        <v>14</v>
      </c>
      <c r="G23" s="49">
        <v>3</v>
      </c>
      <c r="H23" s="50">
        <v>21.428571428571427</v>
      </c>
      <c r="I23" s="51">
        <v>11</v>
      </c>
      <c r="J23" s="49">
        <v>8</v>
      </c>
      <c r="K23" s="50">
        <v>72.727272727272734</v>
      </c>
      <c r="L23" s="48">
        <v>14</v>
      </c>
      <c r="M23" s="49">
        <v>0</v>
      </c>
      <c r="N23" s="52">
        <v>0</v>
      </c>
      <c r="O23" s="48">
        <v>14</v>
      </c>
      <c r="P23" s="49">
        <v>0</v>
      </c>
      <c r="Q23" s="53">
        <v>0</v>
      </c>
      <c r="R23" s="49">
        <v>13</v>
      </c>
      <c r="S23" s="50">
        <v>3</v>
      </c>
      <c r="T23" s="50">
        <v>23.076923076923077</v>
      </c>
      <c r="U23" s="51">
        <v>1</v>
      </c>
      <c r="V23" s="53">
        <v>7.1428571428571423</v>
      </c>
      <c r="W23" s="51">
        <v>0</v>
      </c>
      <c r="X23" s="52">
        <v>0</v>
      </c>
    </row>
    <row r="24" spans="2:24" ht="15" customHeight="1" x14ac:dyDescent="0.25">
      <c r="B24" s="5" t="s">
        <v>42</v>
      </c>
      <c r="C24" s="7" t="s">
        <v>54</v>
      </c>
      <c r="D24" s="7" t="s">
        <v>60</v>
      </c>
      <c r="E24" s="34">
        <v>50509</v>
      </c>
      <c r="F24" s="48">
        <v>465</v>
      </c>
      <c r="G24" s="49">
        <v>62</v>
      </c>
      <c r="H24" s="50">
        <v>13.333333333333334</v>
      </c>
      <c r="I24" s="51">
        <v>403</v>
      </c>
      <c r="J24" s="49">
        <v>146</v>
      </c>
      <c r="K24" s="50">
        <v>36.228287841191062</v>
      </c>
      <c r="L24" s="48">
        <v>465</v>
      </c>
      <c r="M24" s="49">
        <v>19</v>
      </c>
      <c r="N24" s="52">
        <v>4.086021505376344</v>
      </c>
      <c r="O24" s="48">
        <v>465</v>
      </c>
      <c r="P24" s="49">
        <v>10</v>
      </c>
      <c r="Q24" s="53">
        <v>2.1505376344086025</v>
      </c>
      <c r="R24" s="49">
        <v>431</v>
      </c>
      <c r="S24" s="50">
        <v>32</v>
      </c>
      <c r="T24" s="50">
        <v>7.4245939675174011</v>
      </c>
      <c r="U24" s="51">
        <v>18</v>
      </c>
      <c r="V24" s="53">
        <v>3.870967741935484</v>
      </c>
      <c r="W24" s="51">
        <v>6</v>
      </c>
      <c r="X24" s="52">
        <v>1.2903225806451613</v>
      </c>
    </row>
    <row r="25" spans="2:24" ht="15" customHeight="1" x14ac:dyDescent="0.25">
      <c r="B25" s="5" t="s">
        <v>42</v>
      </c>
      <c r="C25" s="7" t="s">
        <v>54</v>
      </c>
      <c r="D25" s="7" t="s">
        <v>61</v>
      </c>
      <c r="E25" s="34">
        <v>50501</v>
      </c>
      <c r="F25" s="48">
        <v>431</v>
      </c>
      <c r="G25" s="49">
        <v>91</v>
      </c>
      <c r="H25" s="50">
        <v>21.113689095127611</v>
      </c>
      <c r="I25" s="51">
        <v>340</v>
      </c>
      <c r="J25" s="49">
        <v>160</v>
      </c>
      <c r="K25" s="50">
        <v>47.058823529411761</v>
      </c>
      <c r="L25" s="48">
        <v>431</v>
      </c>
      <c r="M25" s="49">
        <v>18</v>
      </c>
      <c r="N25" s="52">
        <v>4.1763341067285378</v>
      </c>
      <c r="O25" s="48">
        <v>431</v>
      </c>
      <c r="P25" s="49">
        <v>7</v>
      </c>
      <c r="Q25" s="53">
        <v>1.6241299303944314</v>
      </c>
      <c r="R25" s="49">
        <v>387</v>
      </c>
      <c r="S25" s="50">
        <v>13</v>
      </c>
      <c r="T25" s="50">
        <v>3.3591731266149871</v>
      </c>
      <c r="U25" s="51">
        <v>30</v>
      </c>
      <c r="V25" s="53">
        <v>6.9605568445475638</v>
      </c>
      <c r="W25" s="51">
        <v>7</v>
      </c>
      <c r="X25" s="52">
        <v>1.6241299303944314</v>
      </c>
    </row>
    <row r="26" spans="2:24" ht="15" customHeight="1" x14ac:dyDescent="0.25">
      <c r="B26" s="5" t="s">
        <v>42</v>
      </c>
      <c r="C26" s="7" t="s">
        <v>54</v>
      </c>
      <c r="D26" s="7" t="s">
        <v>62</v>
      </c>
      <c r="E26" s="34">
        <v>50507</v>
      </c>
      <c r="F26" s="48">
        <v>607</v>
      </c>
      <c r="G26" s="49">
        <v>114</v>
      </c>
      <c r="H26" s="50">
        <v>18.780889621087315</v>
      </c>
      <c r="I26" s="51">
        <v>493</v>
      </c>
      <c r="J26" s="49">
        <v>168</v>
      </c>
      <c r="K26" s="50">
        <v>34.077079107505071</v>
      </c>
      <c r="L26" s="48">
        <v>607</v>
      </c>
      <c r="M26" s="49">
        <v>32</v>
      </c>
      <c r="N26" s="52">
        <v>5.2718286655683695</v>
      </c>
      <c r="O26" s="48">
        <v>607</v>
      </c>
      <c r="P26" s="49">
        <v>9</v>
      </c>
      <c r="Q26" s="53">
        <v>1.4827018121911038</v>
      </c>
      <c r="R26" s="49">
        <v>561</v>
      </c>
      <c r="S26" s="50">
        <v>52</v>
      </c>
      <c r="T26" s="50">
        <v>9.2691622103386813</v>
      </c>
      <c r="U26" s="51">
        <v>30</v>
      </c>
      <c r="V26" s="53">
        <v>4.9423393739703458</v>
      </c>
      <c r="W26" s="51">
        <v>7</v>
      </c>
      <c r="X26" s="52">
        <v>1.1532125205930808</v>
      </c>
    </row>
    <row r="27" spans="2:24" ht="15" customHeight="1" x14ac:dyDescent="0.25">
      <c r="B27" s="5" t="s">
        <v>42</v>
      </c>
      <c r="C27" s="7" t="s">
        <v>54</v>
      </c>
      <c r="D27" s="7" t="s">
        <v>63</v>
      </c>
      <c r="E27" s="34">
        <v>50508</v>
      </c>
      <c r="F27" s="48">
        <v>564</v>
      </c>
      <c r="G27" s="49">
        <v>146</v>
      </c>
      <c r="H27" s="50">
        <v>25.886524822695034</v>
      </c>
      <c r="I27" s="51">
        <v>418</v>
      </c>
      <c r="J27" s="49">
        <v>219</v>
      </c>
      <c r="K27" s="50">
        <v>52.39234449760766</v>
      </c>
      <c r="L27" s="48">
        <v>564</v>
      </c>
      <c r="M27" s="49">
        <v>25</v>
      </c>
      <c r="N27" s="52">
        <v>4.4326241134751774</v>
      </c>
      <c r="O27" s="48">
        <v>564</v>
      </c>
      <c r="P27" s="49">
        <v>5</v>
      </c>
      <c r="Q27" s="53">
        <v>0.88652482269503552</v>
      </c>
      <c r="R27" s="49">
        <v>531</v>
      </c>
      <c r="S27" s="50">
        <v>32</v>
      </c>
      <c r="T27" s="50">
        <v>6.0263653483992465</v>
      </c>
      <c r="U27" s="51">
        <v>24</v>
      </c>
      <c r="V27" s="53">
        <v>4.2553191489361701</v>
      </c>
      <c r="W27" s="51">
        <v>4</v>
      </c>
      <c r="X27" s="52">
        <v>0.70921985815602839</v>
      </c>
    </row>
    <row r="28" spans="2:24" ht="15" customHeight="1" x14ac:dyDescent="0.25">
      <c r="B28" s="5" t="s">
        <v>64</v>
      </c>
      <c r="C28" s="7" t="s">
        <v>65</v>
      </c>
      <c r="D28" s="7" t="s">
        <v>66</v>
      </c>
      <c r="E28" s="34">
        <v>80907</v>
      </c>
      <c r="F28" s="48">
        <v>1281</v>
      </c>
      <c r="G28" s="49">
        <v>188</v>
      </c>
      <c r="H28" s="50">
        <v>14.676034348165496</v>
      </c>
      <c r="I28" s="51">
        <v>1093</v>
      </c>
      <c r="J28" s="49">
        <v>444</v>
      </c>
      <c r="K28" s="50">
        <v>40.622140896614823</v>
      </c>
      <c r="L28" s="48">
        <v>1281</v>
      </c>
      <c r="M28" s="49">
        <v>59</v>
      </c>
      <c r="N28" s="52">
        <v>4.6057767369242786</v>
      </c>
      <c r="O28" s="48">
        <v>1281</v>
      </c>
      <c r="P28" s="49">
        <v>26</v>
      </c>
      <c r="Q28" s="53">
        <v>2.029664324746292</v>
      </c>
      <c r="R28" s="49">
        <v>1201</v>
      </c>
      <c r="S28" s="50">
        <v>104</v>
      </c>
      <c r="T28" s="50">
        <v>8.6594504579517082</v>
      </c>
      <c r="U28" s="51">
        <v>45</v>
      </c>
      <c r="V28" s="53">
        <v>3.5128805620608898</v>
      </c>
      <c r="W28" s="51">
        <v>9</v>
      </c>
      <c r="X28" s="52">
        <v>0.70257611241217799</v>
      </c>
    </row>
    <row r="29" spans="2:24" ht="15" customHeight="1" x14ac:dyDescent="0.25">
      <c r="B29" s="5" t="s">
        <v>64</v>
      </c>
      <c r="C29" s="7" t="s">
        <v>65</v>
      </c>
      <c r="D29" s="7" t="s">
        <v>67</v>
      </c>
      <c r="E29" s="34">
        <v>80910</v>
      </c>
      <c r="F29" s="48">
        <v>2638</v>
      </c>
      <c r="G29" s="49">
        <v>465</v>
      </c>
      <c r="H29" s="50">
        <v>17.62699014404852</v>
      </c>
      <c r="I29" s="51">
        <v>2173</v>
      </c>
      <c r="J29" s="49">
        <v>792</v>
      </c>
      <c r="K29" s="50">
        <v>36.447307869305106</v>
      </c>
      <c r="L29" s="48">
        <v>2638</v>
      </c>
      <c r="M29" s="49">
        <v>154</v>
      </c>
      <c r="N29" s="52">
        <v>5.8377558756633814</v>
      </c>
      <c r="O29" s="48">
        <v>2638</v>
      </c>
      <c r="P29" s="49">
        <v>60</v>
      </c>
      <c r="Q29" s="53">
        <v>2.2744503411675514</v>
      </c>
      <c r="R29" s="49">
        <v>2454</v>
      </c>
      <c r="S29" s="50">
        <v>283</v>
      </c>
      <c r="T29" s="50">
        <v>11.532192339038305</v>
      </c>
      <c r="U29" s="51">
        <v>106</v>
      </c>
      <c r="V29" s="53">
        <v>4.0181956027293397</v>
      </c>
      <c r="W29" s="51">
        <v>18</v>
      </c>
      <c r="X29" s="52">
        <v>0.6823351023502654</v>
      </c>
    </row>
    <row r="30" spans="2:24" ht="15" customHeight="1" x14ac:dyDescent="0.25">
      <c r="B30" s="5" t="s">
        <v>64</v>
      </c>
      <c r="C30" s="7" t="s">
        <v>65</v>
      </c>
      <c r="D30" s="7" t="s">
        <v>68</v>
      </c>
      <c r="E30" s="34">
        <v>80909</v>
      </c>
      <c r="F30" s="48">
        <v>300</v>
      </c>
      <c r="G30" s="49">
        <v>30</v>
      </c>
      <c r="H30" s="50">
        <v>10</v>
      </c>
      <c r="I30" s="51">
        <v>270</v>
      </c>
      <c r="J30" s="49">
        <v>110</v>
      </c>
      <c r="K30" s="50">
        <v>40.74074074074074</v>
      </c>
      <c r="L30" s="48">
        <v>300</v>
      </c>
      <c r="M30" s="49">
        <v>9</v>
      </c>
      <c r="N30" s="52">
        <v>3</v>
      </c>
      <c r="O30" s="48">
        <v>300</v>
      </c>
      <c r="P30" s="49">
        <v>3</v>
      </c>
      <c r="Q30" s="53">
        <v>1</v>
      </c>
      <c r="R30" s="49">
        <v>277</v>
      </c>
      <c r="S30" s="50">
        <v>22</v>
      </c>
      <c r="T30" s="50">
        <v>7.9422382671480145</v>
      </c>
      <c r="U30" s="51">
        <v>16</v>
      </c>
      <c r="V30" s="53">
        <v>5.3333333333333339</v>
      </c>
      <c r="W30" s="51">
        <v>4</v>
      </c>
      <c r="X30" s="52">
        <v>1.3333333333333335</v>
      </c>
    </row>
    <row r="31" spans="2:24" ht="15" customHeight="1" x14ac:dyDescent="0.25">
      <c r="B31" s="5" t="s">
        <v>69</v>
      </c>
      <c r="C31" s="7" t="s">
        <v>70</v>
      </c>
      <c r="D31" s="7" t="s">
        <v>71</v>
      </c>
      <c r="E31" s="34">
        <v>90705</v>
      </c>
      <c r="F31" s="13">
        <v>676</v>
      </c>
      <c r="G31" s="20">
        <v>146</v>
      </c>
      <c r="H31" s="16">
        <v>21.597633136094675</v>
      </c>
      <c r="I31" s="31">
        <v>530</v>
      </c>
      <c r="J31" s="20">
        <v>260</v>
      </c>
      <c r="K31" s="16">
        <v>49.056603773584904</v>
      </c>
      <c r="L31" s="13">
        <v>676</v>
      </c>
      <c r="M31" s="20">
        <v>35</v>
      </c>
      <c r="N31" s="25">
        <v>5.1775147928994087</v>
      </c>
      <c r="O31" s="13">
        <v>676</v>
      </c>
      <c r="P31" s="20">
        <v>5</v>
      </c>
      <c r="Q31" s="26">
        <v>0.73964497041420119</v>
      </c>
      <c r="R31" s="20">
        <v>632</v>
      </c>
      <c r="S31" s="16">
        <v>42</v>
      </c>
      <c r="T31" s="16">
        <v>6.6455696202531636</v>
      </c>
      <c r="U31" s="31">
        <v>32</v>
      </c>
      <c r="V31" s="26">
        <v>4.7337278106508878</v>
      </c>
      <c r="W31" s="31">
        <v>7</v>
      </c>
      <c r="X31" s="25">
        <v>1.0355029585798818</v>
      </c>
    </row>
    <row r="32" spans="2:24" ht="15" customHeight="1" x14ac:dyDescent="0.25">
      <c r="B32" s="5" t="s">
        <v>69</v>
      </c>
      <c r="C32" s="7" t="s">
        <v>70</v>
      </c>
      <c r="D32" s="7" t="s">
        <v>72</v>
      </c>
      <c r="E32" s="34">
        <v>90707</v>
      </c>
      <c r="F32" s="13">
        <v>102</v>
      </c>
      <c r="G32" s="20">
        <v>23</v>
      </c>
      <c r="H32" s="16">
        <v>22.549019607843139</v>
      </c>
      <c r="I32" s="31">
        <v>79</v>
      </c>
      <c r="J32" s="20">
        <v>36</v>
      </c>
      <c r="K32" s="16">
        <v>45.569620253164558</v>
      </c>
      <c r="L32" s="13">
        <v>102</v>
      </c>
      <c r="M32" s="20">
        <v>7</v>
      </c>
      <c r="N32" s="25">
        <v>6.8627450980392162</v>
      </c>
      <c r="O32" s="13">
        <v>102</v>
      </c>
      <c r="P32" s="20">
        <v>0</v>
      </c>
      <c r="Q32" s="26">
        <v>0</v>
      </c>
      <c r="R32" s="20">
        <v>98</v>
      </c>
      <c r="S32" s="16">
        <v>7</v>
      </c>
      <c r="T32" s="16">
        <v>7.1428571428571423</v>
      </c>
      <c r="U32" s="31">
        <v>4</v>
      </c>
      <c r="V32" s="26">
        <v>3.9215686274509802</v>
      </c>
      <c r="W32" s="31">
        <v>0</v>
      </c>
      <c r="X32" s="25">
        <v>0</v>
      </c>
    </row>
    <row r="33" spans="2:24" ht="15" customHeight="1" x14ac:dyDescent="0.25">
      <c r="B33" s="5" t="s">
        <v>69</v>
      </c>
      <c r="C33" s="7" t="s">
        <v>70</v>
      </c>
      <c r="D33" s="7" t="s">
        <v>73</v>
      </c>
      <c r="E33" s="34">
        <v>90717</v>
      </c>
      <c r="F33" s="13">
        <v>196</v>
      </c>
      <c r="G33" s="20">
        <v>39</v>
      </c>
      <c r="H33" s="16">
        <v>19.897959183673468</v>
      </c>
      <c r="I33" s="31">
        <v>157</v>
      </c>
      <c r="J33" s="20">
        <v>86</v>
      </c>
      <c r="K33" s="16">
        <v>54.777070063694268</v>
      </c>
      <c r="L33" s="13">
        <v>196</v>
      </c>
      <c r="M33" s="20">
        <v>5</v>
      </c>
      <c r="N33" s="25">
        <v>2.5510204081632653</v>
      </c>
      <c r="O33" s="13">
        <v>196</v>
      </c>
      <c r="P33" s="20">
        <v>2</v>
      </c>
      <c r="Q33" s="26">
        <v>1.0204081632653061</v>
      </c>
      <c r="R33" s="20">
        <v>181</v>
      </c>
      <c r="S33" s="16">
        <v>16</v>
      </c>
      <c r="T33" s="16">
        <v>8.8397790055248606</v>
      </c>
      <c r="U33" s="31">
        <v>13</v>
      </c>
      <c r="V33" s="26">
        <v>6.6326530612244898</v>
      </c>
      <c r="W33" s="31">
        <v>0</v>
      </c>
      <c r="X33" s="25">
        <v>0</v>
      </c>
    </row>
    <row r="34" spans="2:24" ht="15" customHeight="1" x14ac:dyDescent="0.25">
      <c r="B34" s="5" t="s">
        <v>69</v>
      </c>
      <c r="C34" s="7" t="s">
        <v>70</v>
      </c>
      <c r="D34" s="7" t="s">
        <v>74</v>
      </c>
      <c r="E34" s="34">
        <v>90718</v>
      </c>
      <c r="F34" s="13">
        <v>127</v>
      </c>
      <c r="G34" s="20">
        <v>27</v>
      </c>
      <c r="H34" s="16">
        <v>21.259842519685041</v>
      </c>
      <c r="I34" s="31">
        <v>100</v>
      </c>
      <c r="J34" s="20">
        <v>51</v>
      </c>
      <c r="K34" s="16">
        <v>51</v>
      </c>
      <c r="L34" s="13">
        <v>127</v>
      </c>
      <c r="M34" s="20">
        <v>2</v>
      </c>
      <c r="N34" s="25">
        <v>1.5748031496062991</v>
      </c>
      <c r="O34" s="13">
        <v>127</v>
      </c>
      <c r="P34" s="20">
        <v>0</v>
      </c>
      <c r="Q34" s="26">
        <v>0</v>
      </c>
      <c r="R34" s="20">
        <v>126</v>
      </c>
      <c r="S34" s="16">
        <v>3</v>
      </c>
      <c r="T34" s="16">
        <v>2.3809523809523809</v>
      </c>
      <c r="U34" s="31">
        <v>1</v>
      </c>
      <c r="V34" s="26">
        <v>0.78740157480314954</v>
      </c>
      <c r="W34" s="31">
        <v>0</v>
      </c>
      <c r="X34" s="25">
        <v>0</v>
      </c>
    </row>
    <row r="35" spans="2:24" ht="15" customHeight="1" x14ac:dyDescent="0.25">
      <c r="B35" s="5" t="s">
        <v>75</v>
      </c>
      <c r="C35" s="7" t="s">
        <v>76</v>
      </c>
      <c r="D35" s="7" t="s">
        <v>77</v>
      </c>
      <c r="E35" s="34">
        <v>120124</v>
      </c>
      <c r="F35" s="13">
        <v>241</v>
      </c>
      <c r="G35" s="20">
        <v>40</v>
      </c>
      <c r="H35" s="16">
        <v>16.597510373443981</v>
      </c>
      <c r="I35" s="31">
        <v>201</v>
      </c>
      <c r="J35" s="20">
        <v>71</v>
      </c>
      <c r="K35" s="16">
        <v>35.323383084577117</v>
      </c>
      <c r="L35" s="13">
        <v>241</v>
      </c>
      <c r="M35" s="20">
        <v>12</v>
      </c>
      <c r="N35" s="25">
        <v>4.9792531120331951</v>
      </c>
      <c r="O35" s="13">
        <v>241</v>
      </c>
      <c r="P35" s="20">
        <v>1</v>
      </c>
      <c r="Q35" s="26">
        <v>0.41493775933609961</v>
      </c>
      <c r="R35" s="20">
        <v>214</v>
      </c>
      <c r="S35" s="16">
        <v>10</v>
      </c>
      <c r="T35" s="16">
        <v>4.6728971962616823</v>
      </c>
      <c r="U35" s="31">
        <v>22</v>
      </c>
      <c r="V35" s="26">
        <v>9.1286307053941904</v>
      </c>
      <c r="W35" s="31">
        <v>4</v>
      </c>
      <c r="X35" s="25">
        <v>1.6597510373443984</v>
      </c>
    </row>
    <row r="36" spans="2:24" ht="15" customHeight="1" x14ac:dyDescent="0.25">
      <c r="B36" s="5" t="s">
        <v>75</v>
      </c>
      <c r="C36" s="7" t="s">
        <v>76</v>
      </c>
      <c r="D36" s="7" t="s">
        <v>78</v>
      </c>
      <c r="E36" s="34">
        <v>120135</v>
      </c>
      <c r="F36" s="13">
        <v>233</v>
      </c>
      <c r="G36" s="20">
        <v>35</v>
      </c>
      <c r="H36" s="16">
        <v>15.021459227467812</v>
      </c>
      <c r="I36" s="31">
        <v>198</v>
      </c>
      <c r="J36" s="20">
        <v>78</v>
      </c>
      <c r="K36" s="16">
        <v>39.393939393939391</v>
      </c>
      <c r="L36" s="13">
        <v>233</v>
      </c>
      <c r="M36" s="20">
        <v>8</v>
      </c>
      <c r="N36" s="25">
        <v>3.4334763948497855</v>
      </c>
      <c r="O36" s="13">
        <v>233</v>
      </c>
      <c r="P36" s="20">
        <v>2</v>
      </c>
      <c r="Q36" s="26">
        <v>0.85836909871244638</v>
      </c>
      <c r="R36" s="20">
        <v>210</v>
      </c>
      <c r="S36" s="16">
        <v>20</v>
      </c>
      <c r="T36" s="16">
        <v>9.5238095238095237</v>
      </c>
      <c r="U36" s="31">
        <v>14</v>
      </c>
      <c r="V36" s="26">
        <v>6.0085836909871242</v>
      </c>
      <c r="W36" s="31">
        <v>7</v>
      </c>
      <c r="X36" s="25">
        <v>3.0042918454935621</v>
      </c>
    </row>
    <row r="37" spans="2:24" ht="15" customHeight="1" x14ac:dyDescent="0.25">
      <c r="B37" s="5" t="s">
        <v>75</v>
      </c>
      <c r="C37" s="7" t="s">
        <v>79</v>
      </c>
      <c r="D37" s="7" t="s">
        <v>80</v>
      </c>
      <c r="E37" s="34">
        <v>120604</v>
      </c>
      <c r="F37" s="13">
        <v>1160</v>
      </c>
      <c r="G37" s="20">
        <v>186</v>
      </c>
      <c r="H37" s="16">
        <v>16.034482758620687</v>
      </c>
      <c r="I37" s="31">
        <v>974</v>
      </c>
      <c r="J37" s="20">
        <v>337</v>
      </c>
      <c r="K37" s="16">
        <v>34.599589322381931</v>
      </c>
      <c r="L37" s="13">
        <v>1160</v>
      </c>
      <c r="M37" s="20">
        <v>73</v>
      </c>
      <c r="N37" s="25">
        <v>6.2931034482758621</v>
      </c>
      <c r="O37" s="13">
        <v>1160</v>
      </c>
      <c r="P37" s="20">
        <v>23</v>
      </c>
      <c r="Q37" s="26">
        <v>1.9827586206896552</v>
      </c>
      <c r="R37" s="20">
        <v>1089</v>
      </c>
      <c r="S37" s="16">
        <v>104</v>
      </c>
      <c r="T37" s="16">
        <v>9.5500459136822773</v>
      </c>
      <c r="U37" s="31">
        <v>42</v>
      </c>
      <c r="V37" s="26">
        <v>3.6206896551724141</v>
      </c>
      <c r="W37" s="31">
        <v>6</v>
      </c>
      <c r="X37" s="25">
        <v>0.51724137931034486</v>
      </c>
    </row>
    <row r="38" spans="2:24" ht="15" customHeight="1" x14ac:dyDescent="0.25">
      <c r="B38" s="5" t="s">
        <v>75</v>
      </c>
      <c r="C38" s="7" t="s">
        <v>79</v>
      </c>
      <c r="D38" s="7" t="s">
        <v>81</v>
      </c>
      <c r="E38" s="34">
        <v>120606</v>
      </c>
      <c r="F38" s="13">
        <v>5431</v>
      </c>
      <c r="G38" s="20">
        <v>1585</v>
      </c>
      <c r="H38" s="16">
        <v>29.184312281347818</v>
      </c>
      <c r="I38" s="31">
        <v>3846</v>
      </c>
      <c r="J38" s="20">
        <v>1639</v>
      </c>
      <c r="K38" s="16">
        <v>42.615704628185128</v>
      </c>
      <c r="L38" s="13">
        <v>5431</v>
      </c>
      <c r="M38" s="20">
        <v>581</v>
      </c>
      <c r="N38" s="25">
        <v>10.697845700607624</v>
      </c>
      <c r="O38" s="13">
        <v>5431</v>
      </c>
      <c r="P38" s="20">
        <v>151</v>
      </c>
      <c r="Q38" s="26">
        <v>2.7803351132388143</v>
      </c>
      <c r="R38" s="20">
        <v>4947</v>
      </c>
      <c r="S38" s="16">
        <v>583</v>
      </c>
      <c r="T38" s="16">
        <v>11.784920153628461</v>
      </c>
      <c r="U38" s="31">
        <v>255</v>
      </c>
      <c r="V38" s="26">
        <v>4.6952679064628979</v>
      </c>
      <c r="W38" s="31">
        <v>78</v>
      </c>
      <c r="X38" s="25">
        <v>1.4361995949180628</v>
      </c>
    </row>
    <row r="39" spans="2:24" ht="15" customHeight="1" thickBot="1" x14ac:dyDescent="0.3">
      <c r="B39" s="5" t="s">
        <v>75</v>
      </c>
      <c r="C39" s="7" t="s">
        <v>79</v>
      </c>
      <c r="D39" s="7" t="s">
        <v>82</v>
      </c>
      <c r="E39" s="34">
        <v>120608</v>
      </c>
      <c r="F39" s="13">
        <v>3781</v>
      </c>
      <c r="G39" s="20">
        <v>1617</v>
      </c>
      <c r="H39" s="16">
        <v>42.766463898439568</v>
      </c>
      <c r="I39" s="31">
        <v>2164</v>
      </c>
      <c r="J39" s="20">
        <v>1212</v>
      </c>
      <c r="K39" s="16">
        <v>56.007393715341955</v>
      </c>
      <c r="L39" s="13">
        <v>3781</v>
      </c>
      <c r="M39" s="20">
        <v>527</v>
      </c>
      <c r="N39" s="25">
        <v>13.938111610685002</v>
      </c>
      <c r="O39" s="13">
        <v>3781</v>
      </c>
      <c r="P39" s="20">
        <v>135</v>
      </c>
      <c r="Q39" s="26">
        <v>3.5704839989420791</v>
      </c>
      <c r="R39" s="20">
        <v>3413</v>
      </c>
      <c r="S39" s="16">
        <v>356</v>
      </c>
      <c r="T39" s="16">
        <v>10.430706123644887</v>
      </c>
      <c r="U39" s="31">
        <v>176</v>
      </c>
      <c r="V39" s="26">
        <v>4.6548532134355991</v>
      </c>
      <c r="W39" s="31">
        <v>57</v>
      </c>
      <c r="X39" s="25">
        <v>1.5075376884422109</v>
      </c>
    </row>
    <row r="40" spans="2:24" ht="15" customHeight="1" thickBot="1" x14ac:dyDescent="0.3">
      <c r="B40" s="67" t="s">
        <v>31</v>
      </c>
      <c r="C40" s="68"/>
      <c r="D40" s="68"/>
      <c r="E40" s="69"/>
      <c r="F40" s="14">
        <f>SUM(F8:F39)</f>
        <v>28079</v>
      </c>
      <c r="G40" s="22">
        <f>SUM(G8:G39)</f>
        <v>6326</v>
      </c>
      <c r="H40" s="18">
        <f>G40/F40*100</f>
        <v>22.529292353716301</v>
      </c>
      <c r="I40" s="32">
        <f>SUM(I8:I39)</f>
        <v>21753</v>
      </c>
      <c r="J40" s="22">
        <f>SUM(J8:J39)</f>
        <v>9376</v>
      </c>
      <c r="K40" s="18">
        <f>J40/I40*100</f>
        <v>43.102100859651543</v>
      </c>
      <c r="L40" s="22">
        <f>SUM(L8:L39)</f>
        <v>28079</v>
      </c>
      <c r="M40" s="22">
        <f>SUM(M8:M39)</f>
        <v>1965</v>
      </c>
      <c r="N40" s="28">
        <f>M40/L40*100</f>
        <v>6.9981124683927494</v>
      </c>
      <c r="O40" s="14">
        <f>SUM(O8:O39)</f>
        <v>28079</v>
      </c>
      <c r="P40" s="22">
        <f>SUM(P8:P39)</f>
        <v>556</v>
      </c>
      <c r="Q40" s="29">
        <f>P40/O40*100</f>
        <v>1.980127497417999</v>
      </c>
      <c r="R40" s="18">
        <f>SUM(R8:R39)</f>
        <v>25982</v>
      </c>
      <c r="S40" s="22">
        <f>SUM(S8:S39)</f>
        <v>2361</v>
      </c>
      <c r="T40" s="29">
        <f>S40/R40*100</f>
        <v>9.087060272496343</v>
      </c>
      <c r="U40" s="32">
        <f>SUM(U8:U39)</f>
        <v>1259</v>
      </c>
      <c r="V40" s="29">
        <f>U40/O40*100</f>
        <v>4.4837779123188151</v>
      </c>
      <c r="W40" s="32">
        <f>SUM(W8:W39)</f>
        <v>282</v>
      </c>
      <c r="X40" s="28">
        <f>W40/O40*100</f>
        <v>1.004309270273158</v>
      </c>
    </row>
    <row r="41" spans="2:24" ht="15" customHeight="1" x14ac:dyDescent="0.25">
      <c r="B41" s="2" t="str">
        <f>_xlfn.CONCAT("Fuente: Sistema de Información SIEN - HIS, ",RIGHT(INICIO!C8,4),".")</f>
        <v>Fuente: Sistema de Información SIEN - HIS, 2024.</v>
      </c>
      <c r="C41" s="2"/>
      <c r="D41" s="2"/>
      <c r="E41" s="2"/>
      <c r="F41" s="2"/>
    </row>
    <row r="42" spans="2:24" ht="15" customHeight="1" x14ac:dyDescent="0.25">
      <c r="B42" s="2" t="s">
        <v>39</v>
      </c>
      <c r="C42" s="2"/>
      <c r="D42" s="2"/>
      <c r="E42" s="2"/>
      <c r="F42" s="2"/>
    </row>
    <row r="43" spans="2:24" ht="15" customHeight="1" x14ac:dyDescent="0.25">
      <c r="B43" s="2" t="s">
        <v>16</v>
      </c>
      <c r="C43" s="2"/>
      <c r="D43" s="2"/>
      <c r="E43" s="2"/>
      <c r="F43" s="2"/>
    </row>
    <row r="44" spans="2:24" ht="15" customHeight="1" x14ac:dyDescent="0.25">
      <c r="B44" s="2" t="s">
        <v>21</v>
      </c>
      <c r="C44" s="2"/>
      <c r="D44" s="2"/>
      <c r="E44" s="2"/>
      <c r="F44" s="2"/>
    </row>
    <row r="45" spans="2:24" ht="15" customHeight="1" x14ac:dyDescent="0.25">
      <c r="B45" s="2" t="s">
        <v>25</v>
      </c>
    </row>
    <row r="46" spans="2:24" ht="15" customHeight="1" x14ac:dyDescent="0.25">
      <c r="B46" s="2"/>
    </row>
  </sheetData>
  <mergeCells count="22">
    <mergeCell ref="W6:X6"/>
    <mergeCell ref="E5:E7"/>
    <mergeCell ref="B2:X2"/>
    <mergeCell ref="B3:X3"/>
    <mergeCell ref="B5:B7"/>
    <mergeCell ref="F5:K5"/>
    <mergeCell ref="L5:N5"/>
    <mergeCell ref="O5:X5"/>
    <mergeCell ref="F6:F7"/>
    <mergeCell ref="G6:H6"/>
    <mergeCell ref="L6:L7"/>
    <mergeCell ref="D5:D7"/>
    <mergeCell ref="J6:K6"/>
    <mergeCell ref="I6:I7"/>
    <mergeCell ref="R6:R7"/>
    <mergeCell ref="B40:E40"/>
    <mergeCell ref="M6:N6"/>
    <mergeCell ref="O6:O7"/>
    <mergeCell ref="P6:Q6"/>
    <mergeCell ref="U6:V6"/>
    <mergeCell ref="C5:C7"/>
    <mergeCell ref="S6:T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00B050"/>
  </sheetPr>
  <dimension ref="B2:X46"/>
  <sheetViews>
    <sheetView showGridLines="0" workbookViewId="0">
      <selection activeCell="B8" sqref="B8:X39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4" width="12.7109375" style="1" customWidth="1"/>
    <col min="25" max="16384" width="11.42578125" style="1"/>
  </cols>
  <sheetData>
    <row r="2" spans="2:24" ht="84.95" customHeight="1" x14ac:dyDescent="0.25">
      <c r="B2" s="72" t="s">
        <v>33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2:24" ht="15" customHeight="1" x14ac:dyDescent="0.25">
      <c r="B3" s="73" t="str">
        <f>INICIO!C$8</f>
        <v>PERIODO: ENERO A NOVIEMBRE - 2024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2:24" ht="15" customHeight="1" thickBot="1" x14ac:dyDescent="0.3"/>
    <row r="5" spans="2:24" ht="15" customHeight="1" thickBot="1" x14ac:dyDescent="0.3">
      <c r="B5" s="71" t="s">
        <v>0</v>
      </c>
      <c r="C5" s="71" t="s">
        <v>5</v>
      </c>
      <c r="D5" s="71" t="s">
        <v>6</v>
      </c>
      <c r="E5" s="71" t="s">
        <v>7</v>
      </c>
      <c r="F5" s="70" t="s">
        <v>11</v>
      </c>
      <c r="G5" s="70"/>
      <c r="H5" s="70"/>
      <c r="I5" s="70"/>
      <c r="J5" s="70"/>
      <c r="K5" s="70"/>
      <c r="L5" s="70" t="s">
        <v>12</v>
      </c>
      <c r="M5" s="70"/>
      <c r="N5" s="70"/>
      <c r="O5" s="70" t="s">
        <v>14</v>
      </c>
      <c r="P5" s="70"/>
      <c r="Q5" s="70"/>
      <c r="R5" s="70"/>
      <c r="S5" s="70"/>
      <c r="T5" s="70"/>
      <c r="U5" s="70"/>
      <c r="V5" s="70"/>
      <c r="W5" s="70"/>
      <c r="X5" s="70"/>
    </row>
    <row r="6" spans="2:24" ht="15" customHeight="1" thickBot="1" x14ac:dyDescent="0.3">
      <c r="B6" s="71"/>
      <c r="C6" s="71"/>
      <c r="D6" s="71"/>
      <c r="E6" s="71"/>
      <c r="F6" s="70" t="s">
        <v>10</v>
      </c>
      <c r="G6" s="70" t="s">
        <v>9</v>
      </c>
      <c r="H6" s="70"/>
      <c r="I6" s="70" t="s">
        <v>10</v>
      </c>
      <c r="J6" s="74" t="s">
        <v>20</v>
      </c>
      <c r="K6" s="75"/>
      <c r="L6" s="70" t="s">
        <v>10</v>
      </c>
      <c r="M6" s="70" t="s">
        <v>13</v>
      </c>
      <c r="N6" s="70"/>
      <c r="O6" s="70" t="s">
        <v>10</v>
      </c>
      <c r="P6" s="70" t="s">
        <v>15</v>
      </c>
      <c r="Q6" s="70"/>
      <c r="R6" s="70" t="s">
        <v>10</v>
      </c>
      <c r="S6" s="70" t="s">
        <v>36</v>
      </c>
      <c r="T6" s="70"/>
      <c r="U6" s="70" t="s">
        <v>3</v>
      </c>
      <c r="V6" s="70"/>
      <c r="W6" s="70" t="s">
        <v>4</v>
      </c>
      <c r="X6" s="70"/>
    </row>
    <row r="7" spans="2:24" ht="30" customHeight="1" thickBot="1" x14ac:dyDescent="0.3">
      <c r="B7" s="71"/>
      <c r="C7" s="71"/>
      <c r="D7" s="71"/>
      <c r="E7" s="71"/>
      <c r="F7" s="70"/>
      <c r="G7" s="9" t="s">
        <v>1</v>
      </c>
      <c r="H7" s="9" t="s">
        <v>2</v>
      </c>
      <c r="I7" s="70"/>
      <c r="J7" s="9" t="s">
        <v>1</v>
      </c>
      <c r="K7" s="9" t="s">
        <v>2</v>
      </c>
      <c r="L7" s="70"/>
      <c r="M7" s="9" t="s">
        <v>1</v>
      </c>
      <c r="N7" s="9" t="s">
        <v>2</v>
      </c>
      <c r="O7" s="70"/>
      <c r="P7" s="9" t="s">
        <v>1</v>
      </c>
      <c r="Q7" s="9" t="s">
        <v>2</v>
      </c>
      <c r="R7" s="70"/>
      <c r="S7" s="9" t="s">
        <v>1</v>
      </c>
      <c r="T7" s="9" t="s">
        <v>2</v>
      </c>
      <c r="U7" s="9" t="s">
        <v>1</v>
      </c>
      <c r="V7" s="9" t="s">
        <v>2</v>
      </c>
      <c r="W7" s="9" t="s">
        <v>1</v>
      </c>
      <c r="X7" s="9" t="s">
        <v>2</v>
      </c>
    </row>
    <row r="8" spans="2:24" ht="15" customHeight="1" x14ac:dyDescent="0.25">
      <c r="B8" s="4" t="s">
        <v>42</v>
      </c>
      <c r="C8" s="7" t="s">
        <v>43</v>
      </c>
      <c r="D8" s="6" t="s">
        <v>42</v>
      </c>
      <c r="E8" s="33">
        <v>50101</v>
      </c>
      <c r="F8" s="12">
        <v>5584</v>
      </c>
      <c r="G8" s="19">
        <v>843</v>
      </c>
      <c r="H8" s="15">
        <v>15.096704871060171</v>
      </c>
      <c r="I8" s="30">
        <v>4741</v>
      </c>
      <c r="J8" s="19">
        <v>2084</v>
      </c>
      <c r="K8" s="15">
        <v>43.956971103142791</v>
      </c>
      <c r="L8" s="12">
        <v>5584</v>
      </c>
      <c r="M8" s="19">
        <v>228</v>
      </c>
      <c r="N8" s="23">
        <v>4.0830945558739256</v>
      </c>
      <c r="O8" s="12">
        <v>5584</v>
      </c>
      <c r="P8" s="19">
        <v>58</v>
      </c>
      <c r="Q8" s="24">
        <v>1.0386819484240688</v>
      </c>
      <c r="R8" s="19">
        <v>5276</v>
      </c>
      <c r="S8" s="15">
        <v>421</v>
      </c>
      <c r="T8" s="15">
        <v>7.9795299469294925</v>
      </c>
      <c r="U8" s="30">
        <v>219</v>
      </c>
      <c r="V8" s="24">
        <v>3.9219197707736386</v>
      </c>
      <c r="W8" s="30">
        <v>31</v>
      </c>
      <c r="X8" s="23">
        <v>0.55515759312320923</v>
      </c>
    </row>
    <row r="9" spans="2:24" ht="15" customHeight="1" x14ac:dyDescent="0.25">
      <c r="B9" s="5" t="s">
        <v>42</v>
      </c>
      <c r="C9" s="7" t="s">
        <v>44</v>
      </c>
      <c r="D9" s="7" t="s">
        <v>45</v>
      </c>
      <c r="E9" s="34">
        <v>50402</v>
      </c>
      <c r="F9" s="13">
        <v>154</v>
      </c>
      <c r="G9" s="20">
        <v>32</v>
      </c>
      <c r="H9" s="16">
        <v>20.779220779220779</v>
      </c>
      <c r="I9" s="31">
        <v>122</v>
      </c>
      <c r="J9" s="20">
        <v>74</v>
      </c>
      <c r="K9" s="16">
        <v>60.655737704918032</v>
      </c>
      <c r="L9" s="13">
        <v>154</v>
      </c>
      <c r="M9" s="20">
        <v>6</v>
      </c>
      <c r="N9" s="25">
        <v>3.8961038961038961</v>
      </c>
      <c r="O9" s="13">
        <v>154</v>
      </c>
      <c r="P9" s="20">
        <v>0</v>
      </c>
      <c r="Q9" s="26">
        <v>0</v>
      </c>
      <c r="R9" s="16">
        <v>143</v>
      </c>
      <c r="S9" s="16">
        <v>6</v>
      </c>
      <c r="T9" s="16">
        <v>4.1958041958041958</v>
      </c>
      <c r="U9" s="31">
        <v>11</v>
      </c>
      <c r="V9" s="26">
        <v>7.1428571428571423</v>
      </c>
      <c r="W9" s="31">
        <v>0</v>
      </c>
      <c r="X9" s="25">
        <v>0</v>
      </c>
    </row>
    <row r="10" spans="2:24" ht="15" customHeight="1" x14ac:dyDescent="0.25">
      <c r="B10" s="5" t="s">
        <v>42</v>
      </c>
      <c r="C10" s="7" t="s">
        <v>44</v>
      </c>
      <c r="D10" s="7" t="s">
        <v>46</v>
      </c>
      <c r="E10" s="34">
        <v>50409</v>
      </c>
      <c r="F10" s="13">
        <v>541</v>
      </c>
      <c r="G10" s="20">
        <v>81</v>
      </c>
      <c r="H10" s="16">
        <v>14.972273567467653</v>
      </c>
      <c r="I10" s="31">
        <v>460</v>
      </c>
      <c r="J10" s="20">
        <v>204</v>
      </c>
      <c r="K10" s="16">
        <v>44.347826086956523</v>
      </c>
      <c r="L10" s="13">
        <v>541</v>
      </c>
      <c r="M10" s="20">
        <v>26</v>
      </c>
      <c r="N10" s="25">
        <v>4.805914972273567</v>
      </c>
      <c r="O10" s="13">
        <v>541</v>
      </c>
      <c r="P10" s="20">
        <v>12</v>
      </c>
      <c r="Q10" s="26">
        <v>2.2181146025878005</v>
      </c>
      <c r="R10" s="16">
        <v>506</v>
      </c>
      <c r="S10" s="16">
        <v>33</v>
      </c>
      <c r="T10" s="16">
        <v>6.5217391304347823</v>
      </c>
      <c r="U10" s="31">
        <v>18</v>
      </c>
      <c r="V10" s="26">
        <v>3.3271719038817005</v>
      </c>
      <c r="W10" s="31">
        <v>5</v>
      </c>
      <c r="X10" s="25">
        <v>0.92421441774491686</v>
      </c>
    </row>
    <row r="11" spans="2:24" ht="15" customHeight="1" x14ac:dyDescent="0.25">
      <c r="B11" s="5" t="s">
        <v>42</v>
      </c>
      <c r="C11" s="7" t="s">
        <v>44</v>
      </c>
      <c r="D11" s="7" t="s">
        <v>47</v>
      </c>
      <c r="E11" s="34">
        <v>50412</v>
      </c>
      <c r="F11" s="13">
        <v>172</v>
      </c>
      <c r="G11" s="20">
        <v>41</v>
      </c>
      <c r="H11" s="16">
        <v>23.837209302325583</v>
      </c>
      <c r="I11" s="31">
        <v>131</v>
      </c>
      <c r="J11" s="20">
        <v>68</v>
      </c>
      <c r="K11" s="16">
        <v>51.908396946564885</v>
      </c>
      <c r="L11" s="13">
        <v>172</v>
      </c>
      <c r="M11" s="20">
        <v>5</v>
      </c>
      <c r="N11" s="25">
        <v>2.9069767441860463</v>
      </c>
      <c r="O11" s="13">
        <v>172</v>
      </c>
      <c r="P11" s="20">
        <v>2</v>
      </c>
      <c r="Q11" s="26">
        <v>1.1627906976744187</v>
      </c>
      <c r="R11" s="16">
        <v>164</v>
      </c>
      <c r="S11" s="16">
        <v>8</v>
      </c>
      <c r="T11" s="16">
        <v>4.8780487804878048</v>
      </c>
      <c r="U11" s="31">
        <v>4</v>
      </c>
      <c r="V11" s="26">
        <v>2.3255813953488373</v>
      </c>
      <c r="W11" s="31">
        <v>2</v>
      </c>
      <c r="X11" s="25">
        <v>1.1627906976744187</v>
      </c>
    </row>
    <row r="12" spans="2:24" ht="15" customHeight="1" x14ac:dyDescent="0.25">
      <c r="B12" s="5" t="s">
        <v>42</v>
      </c>
      <c r="C12" s="7" t="s">
        <v>44</v>
      </c>
      <c r="D12" s="7" t="s">
        <v>44</v>
      </c>
      <c r="E12" s="34">
        <v>50401</v>
      </c>
      <c r="F12" s="13">
        <v>2835</v>
      </c>
      <c r="G12" s="20">
        <v>462</v>
      </c>
      <c r="H12" s="16">
        <v>16.296296296296298</v>
      </c>
      <c r="I12" s="31">
        <v>2373</v>
      </c>
      <c r="J12" s="20">
        <v>1116</v>
      </c>
      <c r="K12" s="16">
        <v>47.02907711757269</v>
      </c>
      <c r="L12" s="13">
        <v>2835</v>
      </c>
      <c r="M12" s="20">
        <v>104</v>
      </c>
      <c r="N12" s="25">
        <v>3.668430335097002</v>
      </c>
      <c r="O12" s="13">
        <v>2835</v>
      </c>
      <c r="P12" s="20">
        <v>26</v>
      </c>
      <c r="Q12" s="26">
        <v>0.9171075837742505</v>
      </c>
      <c r="R12" s="16">
        <v>2673</v>
      </c>
      <c r="S12" s="16">
        <v>149</v>
      </c>
      <c r="T12" s="16">
        <v>5.5742611298166853</v>
      </c>
      <c r="U12" s="31">
        <v>117</v>
      </c>
      <c r="V12" s="26">
        <v>4.1269841269841265</v>
      </c>
      <c r="W12" s="31">
        <v>19</v>
      </c>
      <c r="X12" s="25">
        <v>0.67019400352733682</v>
      </c>
    </row>
    <row r="13" spans="2:24" ht="15" customHeight="1" x14ac:dyDescent="0.25">
      <c r="B13" s="5" t="s">
        <v>42</v>
      </c>
      <c r="C13" s="7" t="s">
        <v>44</v>
      </c>
      <c r="D13" s="7" t="s">
        <v>48</v>
      </c>
      <c r="E13" s="34">
        <v>50408</v>
      </c>
      <c r="F13" s="13">
        <v>928</v>
      </c>
      <c r="G13" s="20">
        <v>135</v>
      </c>
      <c r="H13" s="16">
        <v>14.547413793103448</v>
      </c>
      <c r="I13" s="31">
        <v>793</v>
      </c>
      <c r="J13" s="20">
        <v>313</v>
      </c>
      <c r="K13" s="16">
        <v>39.470365699873895</v>
      </c>
      <c r="L13" s="13">
        <v>928</v>
      </c>
      <c r="M13" s="20">
        <v>27</v>
      </c>
      <c r="N13" s="25">
        <v>2.9094827586206895</v>
      </c>
      <c r="O13" s="13">
        <v>928</v>
      </c>
      <c r="P13" s="20">
        <v>10</v>
      </c>
      <c r="Q13" s="26">
        <v>1.0775862068965518</v>
      </c>
      <c r="R13" s="16">
        <v>880</v>
      </c>
      <c r="S13" s="16">
        <v>55</v>
      </c>
      <c r="T13" s="16">
        <v>6.25</v>
      </c>
      <c r="U13" s="31">
        <v>30</v>
      </c>
      <c r="V13" s="26">
        <v>3.2327586206896552</v>
      </c>
      <c r="W13" s="31">
        <v>8</v>
      </c>
      <c r="X13" s="25">
        <v>0.86206896551724133</v>
      </c>
    </row>
    <row r="14" spans="2:24" ht="15" customHeight="1" x14ac:dyDescent="0.25">
      <c r="B14" s="5" t="s">
        <v>42</v>
      </c>
      <c r="C14" s="7" t="s">
        <v>44</v>
      </c>
      <c r="D14" s="7" t="s">
        <v>49</v>
      </c>
      <c r="E14" s="34">
        <v>50405</v>
      </c>
      <c r="F14" s="13">
        <v>632</v>
      </c>
      <c r="G14" s="20">
        <v>109</v>
      </c>
      <c r="H14" s="16">
        <v>17.246835443037973</v>
      </c>
      <c r="I14" s="31">
        <v>523</v>
      </c>
      <c r="J14" s="20">
        <v>245</v>
      </c>
      <c r="K14" s="16">
        <v>46.845124282982795</v>
      </c>
      <c r="L14" s="13">
        <v>632</v>
      </c>
      <c r="M14" s="20">
        <v>30</v>
      </c>
      <c r="N14" s="25">
        <v>4.7468354430379751</v>
      </c>
      <c r="O14" s="13">
        <v>632</v>
      </c>
      <c r="P14" s="20">
        <v>10</v>
      </c>
      <c r="Q14" s="26">
        <v>1.5822784810126582</v>
      </c>
      <c r="R14" s="16">
        <v>597</v>
      </c>
      <c r="S14" s="16">
        <v>40</v>
      </c>
      <c r="T14" s="16">
        <v>6.7001675041876041</v>
      </c>
      <c r="U14" s="31">
        <v>20</v>
      </c>
      <c r="V14" s="26">
        <v>3.1645569620253164</v>
      </c>
      <c r="W14" s="31">
        <v>5</v>
      </c>
      <c r="X14" s="25">
        <v>0.79113924050632911</v>
      </c>
    </row>
    <row r="15" spans="2:24" ht="15" customHeight="1" x14ac:dyDescent="0.25">
      <c r="B15" s="5" t="s">
        <v>42</v>
      </c>
      <c r="C15" s="7" t="s">
        <v>44</v>
      </c>
      <c r="D15" s="7" t="s">
        <v>50</v>
      </c>
      <c r="E15" s="34">
        <v>50411</v>
      </c>
      <c r="F15" s="13">
        <v>279</v>
      </c>
      <c r="G15" s="20">
        <v>97</v>
      </c>
      <c r="H15" s="16">
        <v>34.767025089605738</v>
      </c>
      <c r="I15" s="31">
        <v>182</v>
      </c>
      <c r="J15" s="20">
        <v>100</v>
      </c>
      <c r="K15" s="16">
        <v>54.945054945054949</v>
      </c>
      <c r="L15" s="13">
        <v>279</v>
      </c>
      <c r="M15" s="20">
        <v>19</v>
      </c>
      <c r="N15" s="25">
        <v>6.8100358422939076</v>
      </c>
      <c r="O15" s="13">
        <v>279</v>
      </c>
      <c r="P15" s="20">
        <v>1</v>
      </c>
      <c r="Q15" s="26">
        <v>0.35842293906810035</v>
      </c>
      <c r="R15" s="16">
        <v>263</v>
      </c>
      <c r="S15" s="16">
        <v>15</v>
      </c>
      <c r="T15" s="16">
        <v>5.7034220532319395</v>
      </c>
      <c r="U15" s="31">
        <v>12</v>
      </c>
      <c r="V15" s="26">
        <v>4.3010752688172049</v>
      </c>
      <c r="W15" s="31">
        <v>3</v>
      </c>
      <c r="X15" s="25">
        <v>1.0752688172043012</v>
      </c>
    </row>
    <row r="16" spans="2:24" ht="15" customHeight="1" x14ac:dyDescent="0.25">
      <c r="B16" s="5" t="s">
        <v>42</v>
      </c>
      <c r="C16" s="7" t="s">
        <v>44</v>
      </c>
      <c r="D16" s="7" t="s">
        <v>51</v>
      </c>
      <c r="E16" s="34">
        <v>50406</v>
      </c>
      <c r="F16" s="13">
        <v>358</v>
      </c>
      <c r="G16" s="20">
        <v>89</v>
      </c>
      <c r="H16" s="16">
        <v>24.860335195530723</v>
      </c>
      <c r="I16" s="31">
        <v>269</v>
      </c>
      <c r="J16" s="20">
        <v>169</v>
      </c>
      <c r="K16" s="16">
        <v>62.825278810408925</v>
      </c>
      <c r="L16" s="13">
        <v>358</v>
      </c>
      <c r="M16" s="20">
        <v>22</v>
      </c>
      <c r="N16" s="25">
        <v>6.1452513966480442</v>
      </c>
      <c r="O16" s="13">
        <v>358</v>
      </c>
      <c r="P16" s="20">
        <v>6</v>
      </c>
      <c r="Q16" s="26">
        <v>1.6759776536312849</v>
      </c>
      <c r="R16" s="16">
        <v>340</v>
      </c>
      <c r="S16" s="16">
        <v>18</v>
      </c>
      <c r="T16" s="16">
        <v>5.2941176470588234</v>
      </c>
      <c r="U16" s="31">
        <v>9</v>
      </c>
      <c r="V16" s="26">
        <v>2.5139664804469275</v>
      </c>
      <c r="W16" s="31">
        <v>3</v>
      </c>
      <c r="X16" s="25">
        <v>0.83798882681564246</v>
      </c>
    </row>
    <row r="17" spans="2:24" ht="15" customHeight="1" x14ac:dyDescent="0.25">
      <c r="B17" s="5" t="s">
        <v>42</v>
      </c>
      <c r="C17" s="7" t="s">
        <v>44</v>
      </c>
      <c r="D17" s="7" t="s">
        <v>52</v>
      </c>
      <c r="E17" s="34">
        <v>50407</v>
      </c>
      <c r="F17" s="13">
        <v>1002</v>
      </c>
      <c r="G17" s="20">
        <v>138</v>
      </c>
      <c r="H17" s="16">
        <v>13.77245508982036</v>
      </c>
      <c r="I17" s="31">
        <v>864</v>
      </c>
      <c r="J17" s="20">
        <v>432</v>
      </c>
      <c r="K17" s="16">
        <v>50</v>
      </c>
      <c r="L17" s="13">
        <v>1002</v>
      </c>
      <c r="M17" s="20">
        <v>26</v>
      </c>
      <c r="N17" s="25">
        <v>2.5948103792415167</v>
      </c>
      <c r="O17" s="13">
        <v>1002</v>
      </c>
      <c r="P17" s="20">
        <v>9</v>
      </c>
      <c r="Q17" s="26">
        <v>0.89820359281437123</v>
      </c>
      <c r="R17" s="16">
        <v>931</v>
      </c>
      <c r="S17" s="16">
        <v>44</v>
      </c>
      <c r="T17" s="16">
        <v>4.7261009667024707</v>
      </c>
      <c r="U17" s="31">
        <v>53</v>
      </c>
      <c r="V17" s="26">
        <v>5.2894211576846306</v>
      </c>
      <c r="W17" s="31">
        <v>9</v>
      </c>
      <c r="X17" s="25">
        <v>0.89820359281437123</v>
      </c>
    </row>
    <row r="18" spans="2:24" ht="15" customHeight="1" x14ac:dyDescent="0.25">
      <c r="B18" s="5" t="s">
        <v>42</v>
      </c>
      <c r="C18" s="7" t="s">
        <v>44</v>
      </c>
      <c r="D18" s="7" t="s">
        <v>53</v>
      </c>
      <c r="E18" s="34">
        <v>50410</v>
      </c>
      <c r="F18" s="13">
        <v>419</v>
      </c>
      <c r="G18" s="20">
        <v>144</v>
      </c>
      <c r="H18" s="16">
        <v>34.367541766109781</v>
      </c>
      <c r="I18" s="31">
        <v>275</v>
      </c>
      <c r="J18" s="20">
        <v>188</v>
      </c>
      <c r="K18" s="16">
        <v>68.36363636363636</v>
      </c>
      <c r="L18" s="13">
        <v>419</v>
      </c>
      <c r="M18" s="20">
        <v>19</v>
      </c>
      <c r="N18" s="25">
        <v>4.5346062052505962</v>
      </c>
      <c r="O18" s="13">
        <v>419</v>
      </c>
      <c r="P18" s="20">
        <v>5</v>
      </c>
      <c r="Q18" s="26">
        <v>1.1933174224343674</v>
      </c>
      <c r="R18" s="16">
        <v>386</v>
      </c>
      <c r="S18" s="16">
        <v>19</v>
      </c>
      <c r="T18" s="16">
        <v>4.9222797927461137</v>
      </c>
      <c r="U18" s="31">
        <v>20</v>
      </c>
      <c r="V18" s="26">
        <v>4.7732696897374698</v>
      </c>
      <c r="W18" s="31">
        <v>8</v>
      </c>
      <c r="X18" s="25">
        <v>1.9093078758949882</v>
      </c>
    </row>
    <row r="19" spans="2:24" ht="15" customHeight="1" x14ac:dyDescent="0.25">
      <c r="B19" s="5" t="s">
        <v>42</v>
      </c>
      <c r="C19" s="7" t="s">
        <v>54</v>
      </c>
      <c r="D19" s="7" t="s">
        <v>55</v>
      </c>
      <c r="E19" s="34">
        <v>50510</v>
      </c>
      <c r="F19" s="13">
        <v>409</v>
      </c>
      <c r="G19" s="20">
        <v>71</v>
      </c>
      <c r="H19" s="16">
        <v>17.359413202933986</v>
      </c>
      <c r="I19" s="31">
        <v>338</v>
      </c>
      <c r="J19" s="20">
        <v>174</v>
      </c>
      <c r="K19" s="16">
        <v>51.479289940828401</v>
      </c>
      <c r="L19" s="13">
        <v>409</v>
      </c>
      <c r="M19" s="20">
        <v>20</v>
      </c>
      <c r="N19" s="25">
        <v>4.8899755501222497</v>
      </c>
      <c r="O19" s="13">
        <v>409</v>
      </c>
      <c r="P19" s="20">
        <v>7</v>
      </c>
      <c r="Q19" s="26">
        <v>1.7114914425427872</v>
      </c>
      <c r="R19" s="16">
        <v>385</v>
      </c>
      <c r="S19" s="16">
        <v>26</v>
      </c>
      <c r="T19" s="16">
        <v>6.7532467532467528</v>
      </c>
      <c r="U19" s="31">
        <v>17</v>
      </c>
      <c r="V19" s="26">
        <v>4.1564792176039118</v>
      </c>
      <c r="W19" s="31">
        <v>0</v>
      </c>
      <c r="X19" s="25">
        <v>0</v>
      </c>
    </row>
    <row r="20" spans="2:24" ht="15" customHeight="1" x14ac:dyDescent="0.25">
      <c r="B20" s="5" t="s">
        <v>42</v>
      </c>
      <c r="C20" s="7" t="s">
        <v>54</v>
      </c>
      <c r="D20" s="7" t="s">
        <v>56</v>
      </c>
      <c r="E20" s="34">
        <v>50502</v>
      </c>
      <c r="F20" s="13">
        <v>872</v>
      </c>
      <c r="G20" s="20">
        <v>163</v>
      </c>
      <c r="H20" s="16">
        <v>18.692660550458715</v>
      </c>
      <c r="I20" s="31">
        <v>709</v>
      </c>
      <c r="J20" s="20">
        <v>346</v>
      </c>
      <c r="K20" s="16">
        <v>48.801128349788435</v>
      </c>
      <c r="L20" s="13">
        <v>872</v>
      </c>
      <c r="M20" s="20">
        <v>27</v>
      </c>
      <c r="N20" s="25">
        <v>3.096330275229358</v>
      </c>
      <c r="O20" s="13">
        <v>872</v>
      </c>
      <c r="P20" s="20">
        <v>7</v>
      </c>
      <c r="Q20" s="26">
        <v>0.80275229357798172</v>
      </c>
      <c r="R20" s="16">
        <v>817</v>
      </c>
      <c r="S20" s="16">
        <v>37</v>
      </c>
      <c r="T20" s="16">
        <v>4.5287637698898413</v>
      </c>
      <c r="U20" s="31">
        <v>44</v>
      </c>
      <c r="V20" s="26">
        <v>5.0458715596330279</v>
      </c>
      <c r="W20" s="31">
        <v>4</v>
      </c>
      <c r="X20" s="25">
        <v>0.45871559633027525</v>
      </c>
    </row>
    <row r="21" spans="2:24" ht="15" customHeight="1" x14ac:dyDescent="0.25">
      <c r="B21" s="5" t="s">
        <v>42</v>
      </c>
      <c r="C21" s="7" t="s">
        <v>54</v>
      </c>
      <c r="D21" s="7" t="s">
        <v>57</v>
      </c>
      <c r="E21" s="34">
        <v>50503</v>
      </c>
      <c r="F21" s="13">
        <v>778</v>
      </c>
      <c r="G21" s="20">
        <v>89</v>
      </c>
      <c r="H21" s="16">
        <v>11.439588688946015</v>
      </c>
      <c r="I21" s="31">
        <v>689</v>
      </c>
      <c r="J21" s="20">
        <v>281</v>
      </c>
      <c r="K21" s="16">
        <v>40.783744557329463</v>
      </c>
      <c r="L21" s="13">
        <v>778</v>
      </c>
      <c r="M21" s="20">
        <v>28</v>
      </c>
      <c r="N21" s="25">
        <v>3.5989717223650386</v>
      </c>
      <c r="O21" s="13">
        <v>778</v>
      </c>
      <c r="P21" s="20">
        <v>12</v>
      </c>
      <c r="Q21" s="26">
        <v>1.5424164524421593</v>
      </c>
      <c r="R21" s="16">
        <v>733</v>
      </c>
      <c r="S21" s="16">
        <v>56</v>
      </c>
      <c r="T21" s="16">
        <v>7.6398362892223739</v>
      </c>
      <c r="U21" s="31">
        <v>30</v>
      </c>
      <c r="V21" s="26">
        <v>3.8560411311053984</v>
      </c>
      <c r="W21" s="31">
        <v>3</v>
      </c>
      <c r="X21" s="25">
        <v>0.38560411311053983</v>
      </c>
    </row>
    <row r="22" spans="2:24" ht="15" customHeight="1" x14ac:dyDescent="0.25">
      <c r="B22" s="5" t="s">
        <v>42</v>
      </c>
      <c r="C22" s="7" t="s">
        <v>54</v>
      </c>
      <c r="D22" s="7" t="s">
        <v>58</v>
      </c>
      <c r="E22" s="34">
        <v>50505</v>
      </c>
      <c r="F22" s="13">
        <v>494</v>
      </c>
      <c r="G22" s="20">
        <v>116</v>
      </c>
      <c r="H22" s="16">
        <v>23.481781376518217</v>
      </c>
      <c r="I22" s="31">
        <v>378</v>
      </c>
      <c r="J22" s="20">
        <v>201</v>
      </c>
      <c r="K22" s="16">
        <v>53.174603174603178</v>
      </c>
      <c r="L22" s="13">
        <v>494</v>
      </c>
      <c r="M22" s="20">
        <v>25</v>
      </c>
      <c r="N22" s="25">
        <v>5.0607287449392713</v>
      </c>
      <c r="O22" s="13">
        <v>494</v>
      </c>
      <c r="P22" s="20">
        <v>6</v>
      </c>
      <c r="Q22" s="26">
        <v>1.214574898785425</v>
      </c>
      <c r="R22" s="16">
        <v>460</v>
      </c>
      <c r="S22" s="16">
        <v>33</v>
      </c>
      <c r="T22" s="16">
        <v>7.1739130434782608</v>
      </c>
      <c r="U22" s="31">
        <v>25</v>
      </c>
      <c r="V22" s="26">
        <v>5.0607287449392713</v>
      </c>
      <c r="W22" s="31">
        <v>3</v>
      </c>
      <c r="X22" s="25">
        <v>0.60728744939271251</v>
      </c>
    </row>
    <row r="23" spans="2:24" ht="15" customHeight="1" x14ac:dyDescent="0.25">
      <c r="B23" s="5" t="s">
        <v>42</v>
      </c>
      <c r="C23" s="7" t="s">
        <v>54</v>
      </c>
      <c r="D23" s="7" t="s">
        <v>59</v>
      </c>
      <c r="E23" s="34">
        <v>50511</v>
      </c>
      <c r="F23" s="13">
        <v>24</v>
      </c>
      <c r="G23" s="20">
        <v>3</v>
      </c>
      <c r="H23" s="16">
        <v>12.5</v>
      </c>
      <c r="I23" s="31">
        <v>21</v>
      </c>
      <c r="J23" s="20">
        <v>16</v>
      </c>
      <c r="K23" s="16">
        <v>76.19047619047619</v>
      </c>
      <c r="L23" s="13">
        <v>24</v>
      </c>
      <c r="M23" s="20">
        <v>0</v>
      </c>
      <c r="N23" s="25">
        <v>0</v>
      </c>
      <c r="O23" s="13">
        <v>24</v>
      </c>
      <c r="P23" s="20">
        <v>1</v>
      </c>
      <c r="Q23" s="26">
        <v>4.1666666666666661</v>
      </c>
      <c r="R23" s="16">
        <v>21</v>
      </c>
      <c r="S23" s="16">
        <v>3</v>
      </c>
      <c r="T23" s="16">
        <v>14.285714285714285</v>
      </c>
      <c r="U23" s="31">
        <v>2</v>
      </c>
      <c r="V23" s="26">
        <v>8.3333333333333321</v>
      </c>
      <c r="W23" s="31">
        <v>0</v>
      </c>
      <c r="X23" s="25">
        <v>0</v>
      </c>
    </row>
    <row r="24" spans="2:24" ht="15" customHeight="1" x14ac:dyDescent="0.25">
      <c r="B24" s="5" t="s">
        <v>42</v>
      </c>
      <c r="C24" s="7" t="s">
        <v>54</v>
      </c>
      <c r="D24" s="7" t="s">
        <v>60</v>
      </c>
      <c r="E24" s="34">
        <v>50509</v>
      </c>
      <c r="F24" s="13">
        <v>713</v>
      </c>
      <c r="G24" s="20">
        <v>92</v>
      </c>
      <c r="H24" s="16">
        <v>12.903225806451612</v>
      </c>
      <c r="I24" s="31">
        <v>621</v>
      </c>
      <c r="J24" s="20">
        <v>259</v>
      </c>
      <c r="K24" s="16">
        <v>41.706924315619972</v>
      </c>
      <c r="L24" s="13">
        <v>713</v>
      </c>
      <c r="M24" s="20">
        <v>24</v>
      </c>
      <c r="N24" s="25">
        <v>3.3660589060308554</v>
      </c>
      <c r="O24" s="13">
        <v>713</v>
      </c>
      <c r="P24" s="20">
        <v>12</v>
      </c>
      <c r="Q24" s="26">
        <v>1.6830294530154277</v>
      </c>
      <c r="R24" s="16">
        <v>669</v>
      </c>
      <c r="S24" s="16">
        <v>46</v>
      </c>
      <c r="T24" s="16">
        <v>6.8759342301943196</v>
      </c>
      <c r="U24" s="31">
        <v>26</v>
      </c>
      <c r="V24" s="26">
        <v>3.6465638148667603</v>
      </c>
      <c r="W24" s="31">
        <v>6</v>
      </c>
      <c r="X24" s="25">
        <v>0.84151472650771386</v>
      </c>
    </row>
    <row r="25" spans="2:24" ht="15" customHeight="1" x14ac:dyDescent="0.25">
      <c r="B25" s="5" t="s">
        <v>42</v>
      </c>
      <c r="C25" s="7" t="s">
        <v>54</v>
      </c>
      <c r="D25" s="7" t="s">
        <v>61</v>
      </c>
      <c r="E25" s="34">
        <v>50501</v>
      </c>
      <c r="F25" s="48">
        <v>695</v>
      </c>
      <c r="G25" s="49">
        <v>147</v>
      </c>
      <c r="H25" s="50">
        <v>21.151079136690647</v>
      </c>
      <c r="I25" s="31">
        <v>548</v>
      </c>
      <c r="J25" s="49">
        <v>293</v>
      </c>
      <c r="K25" s="16">
        <v>53.467153284671532</v>
      </c>
      <c r="L25" s="48">
        <v>695</v>
      </c>
      <c r="M25" s="49">
        <v>22</v>
      </c>
      <c r="N25" s="52">
        <v>3.1654676258992804</v>
      </c>
      <c r="O25" s="48">
        <v>695</v>
      </c>
      <c r="P25" s="49">
        <v>7</v>
      </c>
      <c r="Q25" s="53">
        <v>1.0071942446043165</v>
      </c>
      <c r="R25" s="50">
        <v>633</v>
      </c>
      <c r="S25" s="50">
        <v>17</v>
      </c>
      <c r="T25" s="50">
        <v>2.6856240126382307</v>
      </c>
      <c r="U25" s="51">
        <v>46</v>
      </c>
      <c r="V25" s="53">
        <v>6.6187050359712227</v>
      </c>
      <c r="W25" s="51">
        <v>9</v>
      </c>
      <c r="X25" s="52">
        <v>1.2949640287769784</v>
      </c>
    </row>
    <row r="26" spans="2:24" ht="15" customHeight="1" x14ac:dyDescent="0.25">
      <c r="B26" s="5" t="s">
        <v>42</v>
      </c>
      <c r="C26" s="7" t="s">
        <v>54</v>
      </c>
      <c r="D26" s="7" t="s">
        <v>62</v>
      </c>
      <c r="E26" s="34">
        <v>50507</v>
      </c>
      <c r="F26" s="13">
        <v>922</v>
      </c>
      <c r="G26" s="20">
        <v>163</v>
      </c>
      <c r="H26" s="16">
        <v>17.678958785249456</v>
      </c>
      <c r="I26" s="31">
        <v>759</v>
      </c>
      <c r="J26" s="20">
        <v>283</v>
      </c>
      <c r="K26" s="16">
        <v>37.285902503293805</v>
      </c>
      <c r="L26" s="13">
        <v>922</v>
      </c>
      <c r="M26" s="20">
        <v>38</v>
      </c>
      <c r="N26" s="25">
        <v>4.1214750542299354</v>
      </c>
      <c r="O26" s="13">
        <v>922</v>
      </c>
      <c r="P26" s="20">
        <v>11</v>
      </c>
      <c r="Q26" s="26">
        <v>1.1930585683297179</v>
      </c>
      <c r="R26" s="16">
        <v>855</v>
      </c>
      <c r="S26" s="16">
        <v>72</v>
      </c>
      <c r="T26" s="16">
        <v>8.4210526315789469</v>
      </c>
      <c r="U26" s="31">
        <v>46</v>
      </c>
      <c r="V26" s="26">
        <v>4.9891540130151846</v>
      </c>
      <c r="W26" s="31">
        <v>10</v>
      </c>
      <c r="X26" s="25">
        <v>1.0845986984815619</v>
      </c>
    </row>
    <row r="27" spans="2:24" ht="15" customHeight="1" x14ac:dyDescent="0.25">
      <c r="B27" s="5" t="s">
        <v>42</v>
      </c>
      <c r="C27" s="7" t="s">
        <v>54</v>
      </c>
      <c r="D27" s="7" t="s">
        <v>63</v>
      </c>
      <c r="E27" s="34">
        <v>50508</v>
      </c>
      <c r="F27" s="13">
        <v>997</v>
      </c>
      <c r="G27" s="20">
        <v>265</v>
      </c>
      <c r="H27" s="16">
        <v>26.579739217652961</v>
      </c>
      <c r="I27" s="31">
        <v>732</v>
      </c>
      <c r="J27" s="20">
        <v>425</v>
      </c>
      <c r="K27" s="16">
        <v>58.060109289617486</v>
      </c>
      <c r="L27" s="13">
        <v>997</v>
      </c>
      <c r="M27" s="20">
        <v>36</v>
      </c>
      <c r="N27" s="25">
        <v>3.6108324974924777</v>
      </c>
      <c r="O27" s="13">
        <v>997</v>
      </c>
      <c r="P27" s="20">
        <v>7</v>
      </c>
      <c r="Q27" s="26">
        <v>0.70210631895687059</v>
      </c>
      <c r="R27" s="16">
        <v>943</v>
      </c>
      <c r="S27" s="16">
        <v>46</v>
      </c>
      <c r="T27" s="16">
        <v>4.8780487804878048</v>
      </c>
      <c r="U27" s="31">
        <v>40</v>
      </c>
      <c r="V27" s="26">
        <v>4.0120361083249749</v>
      </c>
      <c r="W27" s="31">
        <v>7</v>
      </c>
      <c r="X27" s="25">
        <v>0.70210631895687059</v>
      </c>
    </row>
    <row r="28" spans="2:24" ht="15" customHeight="1" x14ac:dyDescent="0.25">
      <c r="B28" s="5" t="s">
        <v>64</v>
      </c>
      <c r="C28" s="7" t="s">
        <v>65</v>
      </c>
      <c r="D28" s="7" t="s">
        <v>66</v>
      </c>
      <c r="E28" s="34">
        <v>80907</v>
      </c>
      <c r="F28" s="13">
        <v>2042</v>
      </c>
      <c r="G28" s="20">
        <v>325</v>
      </c>
      <c r="H28" s="16">
        <v>15.915768854064643</v>
      </c>
      <c r="I28" s="31">
        <v>1717</v>
      </c>
      <c r="J28" s="20">
        <v>756</v>
      </c>
      <c r="K28" s="16">
        <v>44.030285381479324</v>
      </c>
      <c r="L28" s="13">
        <v>2042</v>
      </c>
      <c r="M28" s="20">
        <v>80</v>
      </c>
      <c r="N28" s="25">
        <v>3.9177277179236047</v>
      </c>
      <c r="O28" s="13">
        <v>2042</v>
      </c>
      <c r="P28" s="20">
        <v>31</v>
      </c>
      <c r="Q28" s="26">
        <v>1.5181194906953968</v>
      </c>
      <c r="R28" s="16">
        <v>1922</v>
      </c>
      <c r="S28" s="16">
        <v>134</v>
      </c>
      <c r="T28" s="16">
        <v>6.9719042663891786</v>
      </c>
      <c r="U28" s="31">
        <v>70</v>
      </c>
      <c r="V28" s="26">
        <v>3.4280117531831538</v>
      </c>
      <c r="W28" s="31">
        <v>19</v>
      </c>
      <c r="X28" s="25">
        <v>0.93046033300685604</v>
      </c>
    </row>
    <row r="29" spans="2:24" ht="15" customHeight="1" x14ac:dyDescent="0.25">
      <c r="B29" s="5" t="s">
        <v>64</v>
      </c>
      <c r="C29" s="7" t="s">
        <v>65</v>
      </c>
      <c r="D29" s="7" t="s">
        <v>67</v>
      </c>
      <c r="E29" s="34">
        <v>80910</v>
      </c>
      <c r="F29" s="13">
        <v>4106</v>
      </c>
      <c r="G29" s="20">
        <v>757</v>
      </c>
      <c r="H29" s="16">
        <v>18.436434486117875</v>
      </c>
      <c r="I29" s="31">
        <v>3349</v>
      </c>
      <c r="J29" s="20">
        <v>1357</v>
      </c>
      <c r="K29" s="16">
        <v>40.519558077037921</v>
      </c>
      <c r="L29" s="13">
        <v>4106</v>
      </c>
      <c r="M29" s="20">
        <v>217</v>
      </c>
      <c r="N29" s="25">
        <v>5.2849488553336581</v>
      </c>
      <c r="O29" s="13">
        <v>4106</v>
      </c>
      <c r="P29" s="20">
        <v>90</v>
      </c>
      <c r="Q29" s="26">
        <v>2.1919142717973696</v>
      </c>
      <c r="R29" s="16">
        <v>3825</v>
      </c>
      <c r="S29" s="16">
        <v>379</v>
      </c>
      <c r="T29" s="16">
        <v>9.9084967320261441</v>
      </c>
      <c r="U29" s="31">
        <v>150</v>
      </c>
      <c r="V29" s="26">
        <v>3.6531904529956161</v>
      </c>
      <c r="W29" s="31">
        <v>41</v>
      </c>
      <c r="X29" s="25">
        <v>0.99853872381880182</v>
      </c>
    </row>
    <row r="30" spans="2:24" ht="15" customHeight="1" x14ac:dyDescent="0.25">
      <c r="B30" s="5" t="s">
        <v>64</v>
      </c>
      <c r="C30" s="7" t="s">
        <v>65</v>
      </c>
      <c r="D30" s="7" t="s">
        <v>68</v>
      </c>
      <c r="E30" s="34">
        <v>80909</v>
      </c>
      <c r="F30" s="13">
        <v>547</v>
      </c>
      <c r="G30" s="20">
        <v>77</v>
      </c>
      <c r="H30" s="16">
        <v>14.076782449725778</v>
      </c>
      <c r="I30" s="31">
        <v>470</v>
      </c>
      <c r="J30" s="20">
        <v>203</v>
      </c>
      <c r="K30" s="16">
        <v>43.191489361702132</v>
      </c>
      <c r="L30" s="13">
        <v>547</v>
      </c>
      <c r="M30" s="20">
        <v>23</v>
      </c>
      <c r="N30" s="25">
        <v>4.2047531992687386</v>
      </c>
      <c r="O30" s="13">
        <v>547</v>
      </c>
      <c r="P30" s="20">
        <v>4</v>
      </c>
      <c r="Q30" s="26">
        <v>0.73126142595978061</v>
      </c>
      <c r="R30" s="16">
        <v>514</v>
      </c>
      <c r="S30" s="16">
        <v>50</v>
      </c>
      <c r="T30" s="16">
        <v>9.7276264591439698</v>
      </c>
      <c r="U30" s="31">
        <v>25</v>
      </c>
      <c r="V30" s="26">
        <v>4.5703839122486292</v>
      </c>
      <c r="W30" s="31">
        <v>4</v>
      </c>
      <c r="X30" s="25">
        <v>0.73126142595978061</v>
      </c>
    </row>
    <row r="31" spans="2:24" ht="15" customHeight="1" x14ac:dyDescent="0.25">
      <c r="B31" s="5" t="s">
        <v>69</v>
      </c>
      <c r="C31" s="7" t="s">
        <v>70</v>
      </c>
      <c r="D31" s="7" t="s">
        <v>71</v>
      </c>
      <c r="E31" s="34">
        <v>90705</v>
      </c>
      <c r="F31" s="13">
        <v>1195</v>
      </c>
      <c r="G31" s="20">
        <v>265</v>
      </c>
      <c r="H31" s="16">
        <v>22.17573221757322</v>
      </c>
      <c r="I31" s="31">
        <v>930</v>
      </c>
      <c r="J31" s="20">
        <v>499</v>
      </c>
      <c r="K31" s="16">
        <v>53.655913978494617</v>
      </c>
      <c r="L31" s="13">
        <v>1195</v>
      </c>
      <c r="M31" s="20">
        <v>53</v>
      </c>
      <c r="N31" s="25">
        <v>4.435146443514645</v>
      </c>
      <c r="O31" s="13">
        <v>1195</v>
      </c>
      <c r="P31" s="20">
        <v>7</v>
      </c>
      <c r="Q31" s="26">
        <v>0.58577405857740583</v>
      </c>
      <c r="R31" s="16">
        <v>1122</v>
      </c>
      <c r="S31" s="16">
        <v>55</v>
      </c>
      <c r="T31" s="16">
        <v>4.9019607843137258</v>
      </c>
      <c r="U31" s="31">
        <v>56</v>
      </c>
      <c r="V31" s="26">
        <v>4.6861924686192467</v>
      </c>
      <c r="W31" s="31">
        <v>10</v>
      </c>
      <c r="X31" s="25">
        <v>0.83682008368200833</v>
      </c>
    </row>
    <row r="32" spans="2:24" ht="15" customHeight="1" x14ac:dyDescent="0.25">
      <c r="B32" s="5" t="s">
        <v>69</v>
      </c>
      <c r="C32" s="7" t="s">
        <v>70</v>
      </c>
      <c r="D32" s="7" t="s">
        <v>72</v>
      </c>
      <c r="E32" s="34">
        <v>90707</v>
      </c>
      <c r="F32" s="13">
        <v>229</v>
      </c>
      <c r="G32" s="20">
        <v>52</v>
      </c>
      <c r="H32" s="16">
        <v>22.707423580786028</v>
      </c>
      <c r="I32" s="31">
        <v>177</v>
      </c>
      <c r="J32" s="20">
        <v>96</v>
      </c>
      <c r="K32" s="16">
        <v>54.237288135593218</v>
      </c>
      <c r="L32" s="13">
        <v>229</v>
      </c>
      <c r="M32" s="20">
        <v>11</v>
      </c>
      <c r="N32" s="25">
        <v>4.8034934497816595</v>
      </c>
      <c r="O32" s="13">
        <v>229</v>
      </c>
      <c r="P32" s="20">
        <v>0</v>
      </c>
      <c r="Q32" s="26">
        <v>0</v>
      </c>
      <c r="R32" s="16">
        <v>216</v>
      </c>
      <c r="S32" s="16">
        <v>11</v>
      </c>
      <c r="T32" s="16">
        <v>5.0925925925925926</v>
      </c>
      <c r="U32" s="31">
        <v>13</v>
      </c>
      <c r="V32" s="26">
        <v>5.6768558951965069</v>
      </c>
      <c r="W32" s="31">
        <v>0</v>
      </c>
      <c r="X32" s="25">
        <v>0</v>
      </c>
    </row>
    <row r="33" spans="2:24" ht="15" customHeight="1" x14ac:dyDescent="0.25">
      <c r="B33" s="5" t="s">
        <v>69</v>
      </c>
      <c r="C33" s="7" t="s">
        <v>70</v>
      </c>
      <c r="D33" s="7" t="s">
        <v>73</v>
      </c>
      <c r="E33" s="34">
        <v>90717</v>
      </c>
      <c r="F33" s="13">
        <v>392</v>
      </c>
      <c r="G33" s="20">
        <v>75</v>
      </c>
      <c r="H33" s="16">
        <v>19.132653061224488</v>
      </c>
      <c r="I33" s="31">
        <v>317</v>
      </c>
      <c r="J33" s="20">
        <v>190</v>
      </c>
      <c r="K33" s="16">
        <v>59.936908517350162</v>
      </c>
      <c r="L33" s="13">
        <v>392</v>
      </c>
      <c r="M33" s="20">
        <v>12</v>
      </c>
      <c r="N33" s="25">
        <v>3.0612244897959182</v>
      </c>
      <c r="O33" s="13">
        <v>392</v>
      </c>
      <c r="P33" s="20">
        <v>6</v>
      </c>
      <c r="Q33" s="26">
        <v>1.5306122448979591</v>
      </c>
      <c r="R33" s="16">
        <v>364</v>
      </c>
      <c r="S33" s="16">
        <v>23</v>
      </c>
      <c r="T33" s="16">
        <v>6.3186813186813184</v>
      </c>
      <c r="U33" s="31">
        <v>22</v>
      </c>
      <c r="V33" s="26">
        <v>5.6122448979591839</v>
      </c>
      <c r="W33" s="31">
        <v>0</v>
      </c>
      <c r="X33" s="25">
        <v>0</v>
      </c>
    </row>
    <row r="34" spans="2:24" ht="15" customHeight="1" x14ac:dyDescent="0.25">
      <c r="B34" s="5" t="s">
        <v>69</v>
      </c>
      <c r="C34" s="7" t="s">
        <v>70</v>
      </c>
      <c r="D34" s="7" t="s">
        <v>74</v>
      </c>
      <c r="E34" s="34">
        <v>90718</v>
      </c>
      <c r="F34" s="13">
        <v>277</v>
      </c>
      <c r="G34" s="20">
        <v>61</v>
      </c>
      <c r="H34" s="16">
        <v>22.021660649819495</v>
      </c>
      <c r="I34" s="31">
        <v>216</v>
      </c>
      <c r="J34" s="20">
        <v>108</v>
      </c>
      <c r="K34" s="16">
        <v>50</v>
      </c>
      <c r="L34" s="13">
        <v>277</v>
      </c>
      <c r="M34" s="20">
        <v>11</v>
      </c>
      <c r="N34" s="25">
        <v>3.9711191335740073</v>
      </c>
      <c r="O34" s="13">
        <v>277</v>
      </c>
      <c r="P34" s="20">
        <v>7</v>
      </c>
      <c r="Q34" s="26">
        <v>2.5270758122743682</v>
      </c>
      <c r="R34" s="16">
        <v>262</v>
      </c>
      <c r="S34" s="16">
        <v>7</v>
      </c>
      <c r="T34" s="16">
        <v>2.6717557251908395</v>
      </c>
      <c r="U34" s="31">
        <v>7</v>
      </c>
      <c r="V34" s="26">
        <v>2.5270758122743682</v>
      </c>
      <c r="W34" s="31">
        <v>1</v>
      </c>
      <c r="X34" s="25">
        <v>0.36101083032490977</v>
      </c>
    </row>
    <row r="35" spans="2:24" ht="15" customHeight="1" x14ac:dyDescent="0.25">
      <c r="B35" s="5" t="s">
        <v>75</v>
      </c>
      <c r="C35" s="7" t="s">
        <v>76</v>
      </c>
      <c r="D35" s="7" t="s">
        <v>77</v>
      </c>
      <c r="E35" s="34">
        <v>120124</v>
      </c>
      <c r="F35" s="13">
        <v>423</v>
      </c>
      <c r="G35" s="20">
        <v>82</v>
      </c>
      <c r="H35" s="16">
        <v>19.385342789598109</v>
      </c>
      <c r="I35" s="31">
        <v>341</v>
      </c>
      <c r="J35" s="20">
        <v>151</v>
      </c>
      <c r="K35" s="16">
        <v>44.281524926686217</v>
      </c>
      <c r="L35" s="13">
        <v>423</v>
      </c>
      <c r="M35" s="20">
        <v>15</v>
      </c>
      <c r="N35" s="25">
        <v>3.5460992907801421</v>
      </c>
      <c r="O35" s="13">
        <v>423</v>
      </c>
      <c r="P35" s="20">
        <v>1</v>
      </c>
      <c r="Q35" s="26">
        <v>0.2364066193853428</v>
      </c>
      <c r="R35" s="16">
        <v>388</v>
      </c>
      <c r="S35" s="16">
        <v>14</v>
      </c>
      <c r="T35" s="16">
        <v>3.608247422680412</v>
      </c>
      <c r="U35" s="31">
        <v>26</v>
      </c>
      <c r="V35" s="26">
        <v>6.1465721040189125</v>
      </c>
      <c r="W35" s="31">
        <v>8</v>
      </c>
      <c r="X35" s="25">
        <v>1.8912529550827424</v>
      </c>
    </row>
    <row r="36" spans="2:24" ht="15" customHeight="1" x14ac:dyDescent="0.25">
      <c r="B36" s="5" t="s">
        <v>75</v>
      </c>
      <c r="C36" s="7" t="s">
        <v>76</v>
      </c>
      <c r="D36" s="7" t="s">
        <v>78</v>
      </c>
      <c r="E36" s="34">
        <v>120135</v>
      </c>
      <c r="F36" s="13">
        <v>405</v>
      </c>
      <c r="G36" s="20">
        <v>76</v>
      </c>
      <c r="H36" s="16">
        <v>18.765432098765434</v>
      </c>
      <c r="I36" s="31">
        <v>329</v>
      </c>
      <c r="J36" s="20">
        <v>151</v>
      </c>
      <c r="K36" s="16">
        <v>45.896656534954403</v>
      </c>
      <c r="L36" s="13">
        <v>405</v>
      </c>
      <c r="M36" s="20">
        <v>15</v>
      </c>
      <c r="N36" s="25">
        <v>3.7037037037037033</v>
      </c>
      <c r="O36" s="13">
        <v>405</v>
      </c>
      <c r="P36" s="20">
        <v>5</v>
      </c>
      <c r="Q36" s="26">
        <v>1.2345679012345678</v>
      </c>
      <c r="R36" s="16">
        <v>371</v>
      </c>
      <c r="S36" s="16">
        <v>32</v>
      </c>
      <c r="T36" s="16">
        <v>8.6253369272237208</v>
      </c>
      <c r="U36" s="31">
        <v>21</v>
      </c>
      <c r="V36" s="26">
        <v>5.1851851851851851</v>
      </c>
      <c r="W36" s="31">
        <v>8</v>
      </c>
      <c r="X36" s="25">
        <v>1.9753086419753085</v>
      </c>
    </row>
    <row r="37" spans="2:24" ht="15" customHeight="1" x14ac:dyDescent="0.25">
      <c r="B37" s="5" t="s">
        <v>75</v>
      </c>
      <c r="C37" s="7" t="s">
        <v>79</v>
      </c>
      <c r="D37" s="7" t="s">
        <v>80</v>
      </c>
      <c r="E37" s="34">
        <v>120604</v>
      </c>
      <c r="F37" s="13">
        <v>1784</v>
      </c>
      <c r="G37" s="20">
        <v>316</v>
      </c>
      <c r="H37" s="16">
        <v>17.713004484304935</v>
      </c>
      <c r="I37" s="31">
        <v>1468</v>
      </c>
      <c r="J37" s="20">
        <v>586</v>
      </c>
      <c r="K37" s="16">
        <v>39.918256130790191</v>
      </c>
      <c r="L37" s="13">
        <v>1784</v>
      </c>
      <c r="M37" s="20">
        <v>110</v>
      </c>
      <c r="N37" s="25">
        <v>6.1659192825112106</v>
      </c>
      <c r="O37" s="13">
        <v>1784</v>
      </c>
      <c r="P37" s="20">
        <v>30</v>
      </c>
      <c r="Q37" s="26">
        <v>1.6816143497757847</v>
      </c>
      <c r="R37" s="16">
        <v>1667</v>
      </c>
      <c r="S37" s="16">
        <v>144</v>
      </c>
      <c r="T37" s="16">
        <v>8.6382723455308934</v>
      </c>
      <c r="U37" s="31">
        <v>74</v>
      </c>
      <c r="V37" s="26">
        <v>4.1479820627802688</v>
      </c>
      <c r="W37" s="31">
        <v>13</v>
      </c>
      <c r="X37" s="25">
        <v>0.72869955156950672</v>
      </c>
    </row>
    <row r="38" spans="2:24" ht="15" customHeight="1" x14ac:dyDescent="0.25">
      <c r="B38" s="5" t="s">
        <v>75</v>
      </c>
      <c r="C38" s="7" t="s">
        <v>79</v>
      </c>
      <c r="D38" s="7" t="s">
        <v>81</v>
      </c>
      <c r="E38" s="34">
        <v>120606</v>
      </c>
      <c r="F38" s="13">
        <v>7911</v>
      </c>
      <c r="G38" s="20">
        <v>2447</v>
      </c>
      <c r="H38" s="16">
        <v>30.931614208064723</v>
      </c>
      <c r="I38" s="31">
        <v>5464</v>
      </c>
      <c r="J38" s="20">
        <v>2552</v>
      </c>
      <c r="K38" s="16">
        <v>46.705710102489014</v>
      </c>
      <c r="L38" s="13">
        <v>7911</v>
      </c>
      <c r="M38" s="20">
        <v>798</v>
      </c>
      <c r="N38" s="25">
        <v>10.087220326128175</v>
      </c>
      <c r="O38" s="13">
        <v>7911</v>
      </c>
      <c r="P38" s="20">
        <v>219</v>
      </c>
      <c r="Q38" s="26">
        <v>2.7682973075464545</v>
      </c>
      <c r="R38" s="16">
        <v>7214</v>
      </c>
      <c r="S38" s="16">
        <v>795</v>
      </c>
      <c r="T38" s="16">
        <v>11.02023842528417</v>
      </c>
      <c r="U38" s="31">
        <v>358</v>
      </c>
      <c r="V38" s="26">
        <v>4.5253444570850707</v>
      </c>
      <c r="W38" s="31">
        <v>120</v>
      </c>
      <c r="X38" s="25">
        <v>1.5168752370117558</v>
      </c>
    </row>
    <row r="39" spans="2:24" ht="15" customHeight="1" thickBot="1" x14ac:dyDescent="0.3">
      <c r="B39" s="5" t="s">
        <v>75</v>
      </c>
      <c r="C39" s="7" t="s">
        <v>79</v>
      </c>
      <c r="D39" s="7" t="s">
        <v>82</v>
      </c>
      <c r="E39" s="34">
        <v>120608</v>
      </c>
      <c r="F39" s="13">
        <v>5508</v>
      </c>
      <c r="G39" s="20">
        <v>2516</v>
      </c>
      <c r="H39" s="16">
        <v>45.679012345679013</v>
      </c>
      <c r="I39" s="31">
        <v>2992</v>
      </c>
      <c r="J39" s="20">
        <v>1788</v>
      </c>
      <c r="K39" s="16">
        <v>59.759358288770045</v>
      </c>
      <c r="L39" s="13">
        <v>5508</v>
      </c>
      <c r="M39" s="20">
        <v>771</v>
      </c>
      <c r="N39" s="25">
        <v>13.997821350762527</v>
      </c>
      <c r="O39" s="13">
        <v>5508</v>
      </c>
      <c r="P39" s="20">
        <v>194</v>
      </c>
      <c r="Q39" s="26">
        <v>3.5221496005809731</v>
      </c>
      <c r="R39" s="16">
        <v>5016</v>
      </c>
      <c r="S39" s="16">
        <v>487</v>
      </c>
      <c r="T39" s="16">
        <v>9.7089314194577359</v>
      </c>
      <c r="U39" s="31">
        <v>228</v>
      </c>
      <c r="V39" s="26">
        <v>4.1394335511982572</v>
      </c>
      <c r="W39" s="31">
        <v>70</v>
      </c>
      <c r="X39" s="25">
        <v>1.270878721859114</v>
      </c>
    </row>
    <row r="40" spans="2:24" ht="15" customHeight="1" thickBot="1" x14ac:dyDescent="0.3">
      <c r="B40" s="67" t="s">
        <v>31</v>
      </c>
      <c r="C40" s="68"/>
      <c r="D40" s="68"/>
      <c r="E40" s="69"/>
      <c r="F40" s="14">
        <f>SUM(F8:F39)</f>
        <v>43627</v>
      </c>
      <c r="G40" s="22">
        <f>SUM(G8:G39)</f>
        <v>10329</v>
      </c>
      <c r="H40" s="18">
        <f>G40/F40*100</f>
        <v>23.675705411786279</v>
      </c>
      <c r="I40" s="32">
        <f>SUM(I8:I39)</f>
        <v>33298</v>
      </c>
      <c r="J40" s="22">
        <f>SUM(J8:J39)</f>
        <v>15708</v>
      </c>
      <c r="K40" s="18">
        <f>J40/I40*100</f>
        <v>47.174004444711393</v>
      </c>
      <c r="L40" s="22">
        <f>SUM(L8:L39)</f>
        <v>43627</v>
      </c>
      <c r="M40" s="22">
        <f>SUM(M8:M39)</f>
        <v>2848</v>
      </c>
      <c r="N40" s="28">
        <f>M40/L40*100</f>
        <v>6.5280674811469961</v>
      </c>
      <c r="O40" s="14">
        <f>SUM(O8:O39)</f>
        <v>43627</v>
      </c>
      <c r="P40" s="22">
        <f>SUM(P8:P39)</f>
        <v>803</v>
      </c>
      <c r="Q40" s="29">
        <f>P40/O40*100</f>
        <v>1.84060329612396</v>
      </c>
      <c r="R40" s="18">
        <f>SUM(R8:R39)</f>
        <v>40556</v>
      </c>
      <c r="S40" s="22">
        <f>SUM(S8:S39)</f>
        <v>3275</v>
      </c>
      <c r="T40" s="29">
        <f>S40/R40*100</f>
        <v>8.0752539698195083</v>
      </c>
      <c r="U40" s="32">
        <f>SUM(U8:U39)</f>
        <v>1839</v>
      </c>
      <c r="V40" s="29">
        <f>U40/O40*100</f>
        <v>4.2152795287322071</v>
      </c>
      <c r="W40" s="32">
        <f>SUM(W8:W39)</f>
        <v>429</v>
      </c>
      <c r="X40" s="28">
        <f>W40/O40*100</f>
        <v>0.98333600751827999</v>
      </c>
    </row>
    <row r="41" spans="2:24" ht="15" customHeight="1" x14ac:dyDescent="0.25">
      <c r="B41" s="2" t="str">
        <f>_xlfn.CONCAT("Fuente: Sistema de Información SIEN - HIS, ",RIGHT(INICIO!C8,4),".")</f>
        <v>Fuente: Sistema de Información SIEN - HIS, 2024.</v>
      </c>
      <c r="C41" s="2"/>
      <c r="D41" s="2"/>
      <c r="E41" s="2"/>
      <c r="F41" s="2"/>
    </row>
    <row r="42" spans="2:24" ht="15" customHeight="1" x14ac:dyDescent="0.25">
      <c r="B42" s="2" t="s">
        <v>39</v>
      </c>
      <c r="C42" s="2"/>
      <c r="D42" s="2"/>
      <c r="E42" s="2"/>
      <c r="F42" s="2"/>
    </row>
    <row r="43" spans="2:24" ht="15" customHeight="1" x14ac:dyDescent="0.25">
      <c r="B43" s="2" t="s">
        <v>16</v>
      </c>
      <c r="C43" s="2"/>
      <c r="D43" s="2"/>
      <c r="E43" s="2"/>
      <c r="F43" s="2"/>
    </row>
    <row r="44" spans="2:24" ht="15" customHeight="1" x14ac:dyDescent="0.25">
      <c r="B44" s="2" t="s">
        <v>21</v>
      </c>
      <c r="C44" s="2"/>
      <c r="D44" s="2"/>
      <c r="E44" s="2"/>
      <c r="F44" s="2"/>
    </row>
    <row r="45" spans="2:24" ht="15" customHeight="1" x14ac:dyDescent="0.25">
      <c r="B45" s="2" t="s">
        <v>25</v>
      </c>
    </row>
    <row r="46" spans="2:24" ht="15" customHeight="1" x14ac:dyDescent="0.25">
      <c r="B46" s="2"/>
    </row>
  </sheetData>
  <mergeCells count="22">
    <mergeCell ref="B40:E40"/>
    <mergeCell ref="G6:H6"/>
    <mergeCell ref="L6:L7"/>
    <mergeCell ref="M6:N6"/>
    <mergeCell ref="B2:X2"/>
    <mergeCell ref="B3:X3"/>
    <mergeCell ref="B5:B7"/>
    <mergeCell ref="C5:C7"/>
    <mergeCell ref="D5:D7"/>
    <mergeCell ref="E5:E7"/>
    <mergeCell ref="F5:K5"/>
    <mergeCell ref="L5:N5"/>
    <mergeCell ref="O5:X5"/>
    <mergeCell ref="F6:F7"/>
    <mergeCell ref="U6:V6"/>
    <mergeCell ref="W6:X6"/>
    <mergeCell ref="O6:O7"/>
    <mergeCell ref="P6:Q6"/>
    <mergeCell ref="J6:K6"/>
    <mergeCell ref="I6:I7"/>
    <mergeCell ref="S6:T6"/>
    <mergeCell ref="R6:R7"/>
  </mergeCells>
  <phoneticPr fontId="16" type="noConversion"/>
  <conditionalFormatting sqref="E8:E39">
    <cfRule type="duplicateValues" dxfId="0" priority="19"/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0070C0"/>
  </sheetPr>
  <dimension ref="B2:N43"/>
  <sheetViews>
    <sheetView showGridLines="0" workbookViewId="0">
      <selection activeCell="B7" sqref="B7:N38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72" t="s">
        <v>35</v>
      </c>
      <c r="C2" s="72"/>
      <c r="D2" s="72"/>
      <c r="E2" s="72"/>
      <c r="F2" s="78"/>
      <c r="G2" s="78"/>
      <c r="H2" s="78"/>
      <c r="I2" s="78"/>
      <c r="J2" s="78"/>
      <c r="K2" s="78"/>
      <c r="L2" s="78"/>
      <c r="M2" s="78"/>
      <c r="N2" s="78"/>
    </row>
    <row r="3" spans="2:14" ht="15" customHeight="1" x14ac:dyDescent="0.25">
      <c r="B3" s="73" t="str">
        <f>INICIO!C$8</f>
        <v>PERIODO: ENERO A NOVIEMBRE - 2024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" customHeight="1" thickBot="1" x14ac:dyDescent="0.3"/>
    <row r="5" spans="2:14" ht="15" customHeight="1" thickBot="1" x14ac:dyDescent="0.3">
      <c r="B5" s="71" t="s">
        <v>0</v>
      </c>
      <c r="C5" s="71" t="s">
        <v>5</v>
      </c>
      <c r="D5" s="79" t="s">
        <v>6</v>
      </c>
      <c r="E5" s="71" t="s">
        <v>7</v>
      </c>
      <c r="F5" s="70" t="s">
        <v>10</v>
      </c>
      <c r="G5" s="70" t="s">
        <v>8</v>
      </c>
      <c r="H5" s="70"/>
      <c r="I5" s="75" t="s">
        <v>17</v>
      </c>
      <c r="J5" s="70"/>
      <c r="K5" s="70" t="s">
        <v>18</v>
      </c>
      <c r="L5" s="70"/>
      <c r="M5" s="70" t="s">
        <v>19</v>
      </c>
      <c r="N5" s="70"/>
    </row>
    <row r="6" spans="2:14" ht="15" customHeight="1" thickBot="1" x14ac:dyDescent="0.3">
      <c r="B6" s="71"/>
      <c r="C6" s="71"/>
      <c r="D6" s="79"/>
      <c r="E6" s="71"/>
      <c r="F6" s="70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42</v>
      </c>
      <c r="C7" s="7" t="s">
        <v>43</v>
      </c>
      <c r="D7" s="6" t="s">
        <v>42</v>
      </c>
      <c r="E7" s="8">
        <v>50101</v>
      </c>
      <c r="F7" s="12">
        <v>2818</v>
      </c>
      <c r="G7" s="21">
        <v>440</v>
      </c>
      <c r="H7" s="27">
        <v>15.613910574875797</v>
      </c>
      <c r="I7" s="21">
        <v>317</v>
      </c>
      <c r="J7" s="17">
        <v>11.249112845990064</v>
      </c>
      <c r="K7" s="30">
        <v>120</v>
      </c>
      <c r="L7" s="24">
        <v>4.2583392476933994</v>
      </c>
      <c r="M7" s="21">
        <v>3</v>
      </c>
      <c r="N7" s="27">
        <v>0.10645848119233499</v>
      </c>
    </row>
    <row r="8" spans="2:14" ht="15" customHeight="1" x14ac:dyDescent="0.25">
      <c r="B8" s="5" t="s">
        <v>42</v>
      </c>
      <c r="C8" s="7" t="s">
        <v>44</v>
      </c>
      <c r="D8" s="7" t="s">
        <v>45</v>
      </c>
      <c r="E8" s="3">
        <v>50402</v>
      </c>
      <c r="F8" s="13">
        <v>70</v>
      </c>
      <c r="G8" s="20">
        <v>29</v>
      </c>
      <c r="H8" s="25">
        <v>41.428571428571431</v>
      </c>
      <c r="I8" s="20">
        <v>27</v>
      </c>
      <c r="J8" s="16">
        <v>38.571428571428577</v>
      </c>
      <c r="K8" s="31">
        <v>2</v>
      </c>
      <c r="L8" s="26">
        <v>2.8571428571428572</v>
      </c>
      <c r="M8" s="20">
        <v>0</v>
      </c>
      <c r="N8" s="25">
        <v>0</v>
      </c>
    </row>
    <row r="9" spans="2:14" ht="15" customHeight="1" x14ac:dyDescent="0.25">
      <c r="B9" s="5" t="s">
        <v>42</v>
      </c>
      <c r="C9" s="7" t="s">
        <v>44</v>
      </c>
      <c r="D9" s="7" t="s">
        <v>46</v>
      </c>
      <c r="E9" s="3">
        <v>50409</v>
      </c>
      <c r="F9" s="13">
        <v>299</v>
      </c>
      <c r="G9" s="20">
        <v>30</v>
      </c>
      <c r="H9" s="25">
        <v>10.033444816053512</v>
      </c>
      <c r="I9" s="20">
        <v>29</v>
      </c>
      <c r="J9" s="16">
        <v>9.6989966555183944</v>
      </c>
      <c r="K9" s="31">
        <v>1</v>
      </c>
      <c r="L9" s="26">
        <v>0.33444816053511706</v>
      </c>
      <c r="M9" s="20">
        <v>0</v>
      </c>
      <c r="N9" s="25">
        <v>0</v>
      </c>
    </row>
    <row r="10" spans="2:14" ht="15" customHeight="1" x14ac:dyDescent="0.25">
      <c r="B10" s="5" t="s">
        <v>42</v>
      </c>
      <c r="C10" s="7" t="s">
        <v>44</v>
      </c>
      <c r="D10" s="7" t="s">
        <v>47</v>
      </c>
      <c r="E10" s="3">
        <v>50412</v>
      </c>
      <c r="F10" s="48">
        <v>78</v>
      </c>
      <c r="G10" s="49">
        <v>1</v>
      </c>
      <c r="H10" s="52">
        <v>1.2820512820512819</v>
      </c>
      <c r="I10" s="49">
        <v>1</v>
      </c>
      <c r="J10" s="50">
        <v>1.2820512820512819</v>
      </c>
      <c r="K10" s="51">
        <v>0</v>
      </c>
      <c r="L10" s="53">
        <v>0</v>
      </c>
      <c r="M10" s="49">
        <v>0</v>
      </c>
      <c r="N10" s="52">
        <v>0</v>
      </c>
    </row>
    <row r="11" spans="2:14" ht="15" customHeight="1" x14ac:dyDescent="0.25">
      <c r="B11" s="5" t="s">
        <v>42</v>
      </c>
      <c r="C11" s="7" t="s">
        <v>44</v>
      </c>
      <c r="D11" s="7" t="s">
        <v>44</v>
      </c>
      <c r="E11" s="3">
        <v>50401</v>
      </c>
      <c r="F11" s="13">
        <v>1414</v>
      </c>
      <c r="G11" s="20">
        <v>234</v>
      </c>
      <c r="H11" s="25">
        <v>16.548797736916548</v>
      </c>
      <c r="I11" s="20">
        <v>212</v>
      </c>
      <c r="J11" s="16">
        <v>14.992927864214991</v>
      </c>
      <c r="K11" s="31">
        <v>21</v>
      </c>
      <c r="L11" s="26">
        <v>1.4851485148514851</v>
      </c>
      <c r="M11" s="20">
        <v>1</v>
      </c>
      <c r="N11" s="25">
        <v>7.0721357850070721E-2</v>
      </c>
    </row>
    <row r="12" spans="2:14" ht="15" customHeight="1" x14ac:dyDescent="0.25">
      <c r="B12" s="5" t="s">
        <v>42</v>
      </c>
      <c r="C12" s="7" t="s">
        <v>44</v>
      </c>
      <c r="D12" s="7" t="s">
        <v>48</v>
      </c>
      <c r="E12" s="3">
        <v>50408</v>
      </c>
      <c r="F12" s="13">
        <v>460</v>
      </c>
      <c r="G12" s="20">
        <v>10</v>
      </c>
      <c r="H12" s="25">
        <v>2.1739130434782608</v>
      </c>
      <c r="I12" s="20">
        <v>9</v>
      </c>
      <c r="J12" s="16">
        <v>1.956521739130435</v>
      </c>
      <c r="K12" s="31">
        <v>1</v>
      </c>
      <c r="L12" s="26">
        <v>0.21739130434782608</v>
      </c>
      <c r="M12" s="20">
        <v>0</v>
      </c>
      <c r="N12" s="25">
        <v>0</v>
      </c>
    </row>
    <row r="13" spans="2:14" ht="15" customHeight="1" x14ac:dyDescent="0.25">
      <c r="B13" s="5" t="s">
        <v>42</v>
      </c>
      <c r="C13" s="7" t="s">
        <v>44</v>
      </c>
      <c r="D13" s="7" t="s">
        <v>49</v>
      </c>
      <c r="E13" s="3">
        <v>50405</v>
      </c>
      <c r="F13" s="48">
        <v>306</v>
      </c>
      <c r="G13" s="49">
        <v>67</v>
      </c>
      <c r="H13" s="52">
        <v>21.895424836601308</v>
      </c>
      <c r="I13" s="49">
        <v>58</v>
      </c>
      <c r="J13" s="50">
        <v>18.954248366013072</v>
      </c>
      <c r="K13" s="51">
        <v>9</v>
      </c>
      <c r="L13" s="53">
        <v>2.9411764705882351</v>
      </c>
      <c r="M13" s="49">
        <v>0</v>
      </c>
      <c r="N13" s="52">
        <v>0</v>
      </c>
    </row>
    <row r="14" spans="2:14" ht="15" customHeight="1" x14ac:dyDescent="0.25">
      <c r="B14" s="5" t="s">
        <v>42</v>
      </c>
      <c r="C14" s="7" t="s">
        <v>44</v>
      </c>
      <c r="D14" s="7" t="s">
        <v>50</v>
      </c>
      <c r="E14" s="3">
        <v>50411</v>
      </c>
      <c r="F14" s="48">
        <v>122</v>
      </c>
      <c r="G14" s="49">
        <v>30</v>
      </c>
      <c r="H14" s="52">
        <v>24.590163934426229</v>
      </c>
      <c r="I14" s="49">
        <v>18</v>
      </c>
      <c r="J14" s="50">
        <v>14.754098360655737</v>
      </c>
      <c r="K14" s="51">
        <v>12</v>
      </c>
      <c r="L14" s="53">
        <v>9.8360655737704921</v>
      </c>
      <c r="M14" s="49">
        <v>0</v>
      </c>
      <c r="N14" s="52">
        <v>0</v>
      </c>
    </row>
    <row r="15" spans="2:14" ht="15" customHeight="1" x14ac:dyDescent="0.25">
      <c r="B15" s="5" t="s">
        <v>42</v>
      </c>
      <c r="C15" s="7" t="s">
        <v>44</v>
      </c>
      <c r="D15" s="7" t="s">
        <v>51</v>
      </c>
      <c r="E15" s="3">
        <v>50406</v>
      </c>
      <c r="F15" s="48">
        <v>157</v>
      </c>
      <c r="G15" s="49">
        <v>47</v>
      </c>
      <c r="H15" s="52">
        <v>29.936305732484076</v>
      </c>
      <c r="I15" s="49">
        <v>29</v>
      </c>
      <c r="J15" s="50">
        <v>18.471337579617835</v>
      </c>
      <c r="K15" s="51">
        <v>18</v>
      </c>
      <c r="L15" s="53">
        <v>11.464968152866243</v>
      </c>
      <c r="M15" s="49">
        <v>0</v>
      </c>
      <c r="N15" s="52">
        <v>0</v>
      </c>
    </row>
    <row r="16" spans="2:14" ht="15" customHeight="1" x14ac:dyDescent="0.25">
      <c r="B16" s="5" t="s">
        <v>42</v>
      </c>
      <c r="C16" s="7" t="s">
        <v>44</v>
      </c>
      <c r="D16" s="7" t="s">
        <v>52</v>
      </c>
      <c r="E16" s="3">
        <v>50407</v>
      </c>
      <c r="F16" s="48">
        <v>449</v>
      </c>
      <c r="G16" s="49">
        <v>17</v>
      </c>
      <c r="H16" s="52">
        <v>3.7861915367483299</v>
      </c>
      <c r="I16" s="49">
        <v>14</v>
      </c>
      <c r="J16" s="50">
        <v>3.1180400890868598</v>
      </c>
      <c r="K16" s="51">
        <v>3</v>
      </c>
      <c r="L16" s="53">
        <v>0.66815144766146994</v>
      </c>
      <c r="M16" s="49">
        <v>0</v>
      </c>
      <c r="N16" s="52">
        <v>0</v>
      </c>
    </row>
    <row r="17" spans="2:14" ht="15" customHeight="1" x14ac:dyDescent="0.25">
      <c r="B17" s="5" t="s">
        <v>42</v>
      </c>
      <c r="C17" s="7" t="s">
        <v>44</v>
      </c>
      <c r="D17" s="7" t="s">
        <v>53</v>
      </c>
      <c r="E17" s="3">
        <v>50410</v>
      </c>
      <c r="F17" s="48">
        <v>180</v>
      </c>
      <c r="G17" s="49">
        <v>46</v>
      </c>
      <c r="H17" s="52">
        <v>25.555555555555554</v>
      </c>
      <c r="I17" s="49">
        <v>34</v>
      </c>
      <c r="J17" s="50">
        <v>18.888888888888889</v>
      </c>
      <c r="K17" s="51">
        <v>11</v>
      </c>
      <c r="L17" s="53">
        <v>6.1111111111111107</v>
      </c>
      <c r="M17" s="49">
        <v>1</v>
      </c>
      <c r="N17" s="52">
        <v>0.55555555555555558</v>
      </c>
    </row>
    <row r="18" spans="2:14" ht="15" customHeight="1" x14ac:dyDescent="0.25">
      <c r="B18" s="5" t="s">
        <v>42</v>
      </c>
      <c r="C18" s="7" t="s">
        <v>54</v>
      </c>
      <c r="D18" s="7" t="s">
        <v>55</v>
      </c>
      <c r="E18" s="3">
        <v>50510</v>
      </c>
      <c r="F18" s="48">
        <v>176</v>
      </c>
      <c r="G18" s="49">
        <v>18</v>
      </c>
      <c r="H18" s="52">
        <v>10.227272727272728</v>
      </c>
      <c r="I18" s="49">
        <v>16</v>
      </c>
      <c r="J18" s="50">
        <v>9.0909090909090917</v>
      </c>
      <c r="K18" s="51">
        <v>2</v>
      </c>
      <c r="L18" s="53">
        <v>1.1363636363636365</v>
      </c>
      <c r="M18" s="49">
        <v>0</v>
      </c>
      <c r="N18" s="52">
        <v>0</v>
      </c>
    </row>
    <row r="19" spans="2:14" ht="15" customHeight="1" x14ac:dyDescent="0.25">
      <c r="B19" s="5" t="s">
        <v>42</v>
      </c>
      <c r="C19" s="7" t="s">
        <v>54</v>
      </c>
      <c r="D19" s="7" t="s">
        <v>56</v>
      </c>
      <c r="E19" s="3">
        <v>50502</v>
      </c>
      <c r="F19" s="48">
        <v>403</v>
      </c>
      <c r="G19" s="49">
        <v>275</v>
      </c>
      <c r="H19" s="52">
        <v>68.238213399503721</v>
      </c>
      <c r="I19" s="49">
        <v>129</v>
      </c>
      <c r="J19" s="50">
        <v>32.009925558312659</v>
      </c>
      <c r="K19" s="51">
        <v>146</v>
      </c>
      <c r="L19" s="53">
        <v>36.228287841191062</v>
      </c>
      <c r="M19" s="49">
        <v>0</v>
      </c>
      <c r="N19" s="52">
        <v>0</v>
      </c>
    </row>
    <row r="20" spans="2:14" ht="15" customHeight="1" x14ac:dyDescent="0.25">
      <c r="B20" s="5" t="s">
        <v>42</v>
      </c>
      <c r="C20" s="7" t="s">
        <v>54</v>
      </c>
      <c r="D20" s="7" t="s">
        <v>57</v>
      </c>
      <c r="E20" s="3">
        <v>50503</v>
      </c>
      <c r="F20" s="13">
        <v>305</v>
      </c>
      <c r="G20" s="20">
        <v>20</v>
      </c>
      <c r="H20" s="25">
        <v>6.557377049180328</v>
      </c>
      <c r="I20" s="20">
        <v>18</v>
      </c>
      <c r="J20" s="16">
        <v>5.9016393442622954</v>
      </c>
      <c r="K20" s="31">
        <v>2</v>
      </c>
      <c r="L20" s="26">
        <v>0.65573770491803274</v>
      </c>
      <c r="M20" s="20">
        <v>0</v>
      </c>
      <c r="N20" s="25">
        <v>0</v>
      </c>
    </row>
    <row r="21" spans="2:14" ht="15" customHeight="1" x14ac:dyDescent="0.25">
      <c r="B21" s="5" t="s">
        <v>42</v>
      </c>
      <c r="C21" s="7" t="s">
        <v>54</v>
      </c>
      <c r="D21" s="7" t="s">
        <v>58</v>
      </c>
      <c r="E21" s="3">
        <v>50505</v>
      </c>
      <c r="F21" s="13">
        <v>229</v>
      </c>
      <c r="G21" s="20">
        <v>142</v>
      </c>
      <c r="H21" s="25">
        <v>62.008733624454152</v>
      </c>
      <c r="I21" s="20">
        <v>57</v>
      </c>
      <c r="J21" s="16">
        <v>24.890829694323145</v>
      </c>
      <c r="K21" s="31">
        <v>84</v>
      </c>
      <c r="L21" s="26">
        <v>36.681222707423586</v>
      </c>
      <c r="M21" s="20">
        <v>1</v>
      </c>
      <c r="N21" s="25">
        <v>0.43668122270742354</v>
      </c>
    </row>
    <row r="22" spans="2:14" ht="15" customHeight="1" x14ac:dyDescent="0.25">
      <c r="B22" s="5" t="s">
        <v>42</v>
      </c>
      <c r="C22" s="7" t="s">
        <v>54</v>
      </c>
      <c r="D22" s="7" t="s">
        <v>59</v>
      </c>
      <c r="E22" s="3">
        <v>50511</v>
      </c>
      <c r="F22" s="48">
        <v>12</v>
      </c>
      <c r="G22" s="49">
        <v>1</v>
      </c>
      <c r="H22" s="52">
        <v>8.3333333333333321</v>
      </c>
      <c r="I22" s="49">
        <v>0</v>
      </c>
      <c r="J22" s="50">
        <v>0</v>
      </c>
      <c r="K22" s="51">
        <v>1</v>
      </c>
      <c r="L22" s="53">
        <v>8.3333333333333321</v>
      </c>
      <c r="M22" s="49">
        <v>0</v>
      </c>
      <c r="N22" s="52">
        <v>0</v>
      </c>
    </row>
    <row r="23" spans="2:14" ht="15" customHeight="1" x14ac:dyDescent="0.25">
      <c r="B23" s="5" t="s">
        <v>42</v>
      </c>
      <c r="C23" s="7" t="s">
        <v>54</v>
      </c>
      <c r="D23" s="7" t="s">
        <v>60</v>
      </c>
      <c r="E23" s="3">
        <v>50509</v>
      </c>
      <c r="F23" s="48">
        <v>384</v>
      </c>
      <c r="G23" s="49">
        <v>61</v>
      </c>
      <c r="H23" s="52">
        <v>15.885416666666666</v>
      </c>
      <c r="I23" s="49">
        <v>55</v>
      </c>
      <c r="J23" s="50">
        <v>14.322916666666666</v>
      </c>
      <c r="K23" s="51">
        <v>6</v>
      </c>
      <c r="L23" s="53">
        <v>1.5625</v>
      </c>
      <c r="M23" s="49">
        <v>0</v>
      </c>
      <c r="N23" s="52">
        <v>0</v>
      </c>
    </row>
    <row r="24" spans="2:14" ht="15" customHeight="1" x14ac:dyDescent="0.25">
      <c r="B24" s="5" t="s">
        <v>42</v>
      </c>
      <c r="C24" s="7" t="s">
        <v>54</v>
      </c>
      <c r="D24" s="7" t="s">
        <v>61</v>
      </c>
      <c r="E24" s="3">
        <v>50501</v>
      </c>
      <c r="F24" s="48">
        <v>301</v>
      </c>
      <c r="G24" s="49">
        <v>34</v>
      </c>
      <c r="H24" s="52">
        <v>11.295681063122924</v>
      </c>
      <c r="I24" s="49">
        <v>31</v>
      </c>
      <c r="J24" s="50">
        <v>10.299003322259136</v>
      </c>
      <c r="K24" s="51">
        <v>3</v>
      </c>
      <c r="L24" s="53">
        <v>0.99667774086378735</v>
      </c>
      <c r="M24" s="49">
        <v>0</v>
      </c>
      <c r="N24" s="52">
        <v>0</v>
      </c>
    </row>
    <row r="25" spans="2:14" ht="15" customHeight="1" x14ac:dyDescent="0.25">
      <c r="B25" s="5" t="s">
        <v>42</v>
      </c>
      <c r="C25" s="7" t="s">
        <v>54</v>
      </c>
      <c r="D25" s="7" t="s">
        <v>62</v>
      </c>
      <c r="E25" s="3">
        <v>50507</v>
      </c>
      <c r="F25" s="48">
        <v>423</v>
      </c>
      <c r="G25" s="49">
        <v>21</v>
      </c>
      <c r="H25" s="52">
        <v>4.9645390070921991</v>
      </c>
      <c r="I25" s="49">
        <v>19</v>
      </c>
      <c r="J25" s="50">
        <v>4.4917257683215128</v>
      </c>
      <c r="K25" s="51">
        <v>2</v>
      </c>
      <c r="L25" s="53">
        <v>0.4728132387706856</v>
      </c>
      <c r="M25" s="49">
        <v>0</v>
      </c>
      <c r="N25" s="52">
        <v>0</v>
      </c>
    </row>
    <row r="26" spans="2:14" ht="15" customHeight="1" x14ac:dyDescent="0.25">
      <c r="B26" s="5" t="s">
        <v>42</v>
      </c>
      <c r="C26" s="7" t="s">
        <v>54</v>
      </c>
      <c r="D26" s="7" t="s">
        <v>63</v>
      </c>
      <c r="E26" s="3">
        <v>50508</v>
      </c>
      <c r="F26" s="13">
        <v>442</v>
      </c>
      <c r="G26" s="20">
        <v>54</v>
      </c>
      <c r="H26" s="25">
        <v>12.217194570135746</v>
      </c>
      <c r="I26" s="20">
        <v>41</v>
      </c>
      <c r="J26" s="16">
        <v>9.2760180995475121</v>
      </c>
      <c r="K26" s="31">
        <v>12</v>
      </c>
      <c r="L26" s="26">
        <v>2.7149321266968327</v>
      </c>
      <c r="M26" s="20">
        <v>1</v>
      </c>
      <c r="N26" s="25">
        <v>0.22624434389140274</v>
      </c>
    </row>
    <row r="27" spans="2:14" ht="15" customHeight="1" x14ac:dyDescent="0.25">
      <c r="B27" s="5" t="s">
        <v>64</v>
      </c>
      <c r="C27" s="7" t="s">
        <v>65</v>
      </c>
      <c r="D27" s="7" t="s">
        <v>66</v>
      </c>
      <c r="E27" s="3">
        <v>80907</v>
      </c>
      <c r="F27" s="13">
        <v>940</v>
      </c>
      <c r="G27" s="20">
        <v>50</v>
      </c>
      <c r="H27" s="25">
        <v>5.3191489361702127</v>
      </c>
      <c r="I27" s="20">
        <v>40</v>
      </c>
      <c r="J27" s="16">
        <v>4.2553191489361701</v>
      </c>
      <c r="K27" s="31">
        <v>10</v>
      </c>
      <c r="L27" s="26">
        <v>1.0638297872340425</v>
      </c>
      <c r="M27" s="20">
        <v>0</v>
      </c>
      <c r="N27" s="25">
        <v>0</v>
      </c>
    </row>
    <row r="28" spans="2:14" ht="15" customHeight="1" x14ac:dyDescent="0.25">
      <c r="B28" s="5" t="s">
        <v>64</v>
      </c>
      <c r="C28" s="7" t="s">
        <v>65</v>
      </c>
      <c r="D28" s="7" t="s">
        <v>67</v>
      </c>
      <c r="E28" s="3">
        <v>80910</v>
      </c>
      <c r="F28" s="48">
        <v>1818</v>
      </c>
      <c r="G28" s="49">
        <v>217</v>
      </c>
      <c r="H28" s="52">
        <v>11.936193619361935</v>
      </c>
      <c r="I28" s="49">
        <v>182</v>
      </c>
      <c r="J28" s="50">
        <v>10.011001100110011</v>
      </c>
      <c r="K28" s="51">
        <v>35</v>
      </c>
      <c r="L28" s="53">
        <v>1.9251925192519255</v>
      </c>
      <c r="M28" s="49">
        <v>0</v>
      </c>
      <c r="N28" s="52">
        <v>0</v>
      </c>
    </row>
    <row r="29" spans="2:14" ht="15" customHeight="1" x14ac:dyDescent="0.25">
      <c r="B29" s="5" t="s">
        <v>64</v>
      </c>
      <c r="C29" s="7" t="s">
        <v>65</v>
      </c>
      <c r="D29" s="7" t="s">
        <v>68</v>
      </c>
      <c r="E29" s="3">
        <v>80909</v>
      </c>
      <c r="F29" s="48">
        <v>223</v>
      </c>
      <c r="G29" s="49">
        <v>114</v>
      </c>
      <c r="H29" s="52">
        <v>51.121076233183857</v>
      </c>
      <c r="I29" s="49">
        <v>60</v>
      </c>
      <c r="J29" s="50">
        <v>26.905829596412556</v>
      </c>
      <c r="K29" s="51">
        <v>53</v>
      </c>
      <c r="L29" s="53">
        <v>23.766816143497756</v>
      </c>
      <c r="M29" s="49">
        <v>1</v>
      </c>
      <c r="N29" s="52">
        <v>0.44843049327354262</v>
      </c>
    </row>
    <row r="30" spans="2:14" ht="15" customHeight="1" x14ac:dyDescent="0.25">
      <c r="B30" s="5" t="s">
        <v>69</v>
      </c>
      <c r="C30" s="7" t="s">
        <v>70</v>
      </c>
      <c r="D30" s="7" t="s">
        <v>71</v>
      </c>
      <c r="E30" s="3">
        <v>90705</v>
      </c>
      <c r="F30" s="48">
        <v>543</v>
      </c>
      <c r="G30" s="49">
        <v>98</v>
      </c>
      <c r="H30" s="52">
        <v>18.047882136279927</v>
      </c>
      <c r="I30" s="49">
        <v>71</v>
      </c>
      <c r="J30" s="50">
        <v>13.075506445672191</v>
      </c>
      <c r="K30" s="51">
        <v>26</v>
      </c>
      <c r="L30" s="53">
        <v>4.7882136279926337</v>
      </c>
      <c r="M30" s="49">
        <v>1</v>
      </c>
      <c r="N30" s="52">
        <v>0.18416206261510129</v>
      </c>
    </row>
    <row r="31" spans="2:14" ht="15" customHeight="1" x14ac:dyDescent="0.25">
      <c r="B31" s="5" t="s">
        <v>69</v>
      </c>
      <c r="C31" s="7" t="s">
        <v>70</v>
      </c>
      <c r="D31" s="7" t="s">
        <v>72</v>
      </c>
      <c r="E31" s="3">
        <v>90707</v>
      </c>
      <c r="F31" s="13">
        <v>87</v>
      </c>
      <c r="G31" s="20">
        <v>16</v>
      </c>
      <c r="H31" s="25">
        <v>18.390804597701148</v>
      </c>
      <c r="I31" s="20">
        <v>15</v>
      </c>
      <c r="J31" s="16">
        <v>17.241379310344829</v>
      </c>
      <c r="K31" s="31">
        <v>1</v>
      </c>
      <c r="L31" s="26">
        <v>1.1494252873563218</v>
      </c>
      <c r="M31" s="20">
        <v>0</v>
      </c>
      <c r="N31" s="25">
        <v>0</v>
      </c>
    </row>
    <row r="32" spans="2:14" ht="15" customHeight="1" x14ac:dyDescent="0.25">
      <c r="B32" s="5" t="s">
        <v>69</v>
      </c>
      <c r="C32" s="7" t="s">
        <v>70</v>
      </c>
      <c r="D32" s="7" t="s">
        <v>73</v>
      </c>
      <c r="E32" s="3">
        <v>90717</v>
      </c>
      <c r="F32" s="54">
        <v>152</v>
      </c>
      <c r="G32" s="55">
        <v>4</v>
      </c>
      <c r="H32" s="56">
        <v>2.6315789473684208</v>
      </c>
      <c r="I32" s="55">
        <v>4</v>
      </c>
      <c r="J32" s="57">
        <v>2.6315789473684208</v>
      </c>
      <c r="K32" s="58">
        <v>0</v>
      </c>
      <c r="L32" s="59">
        <v>0</v>
      </c>
      <c r="M32" s="55">
        <v>0</v>
      </c>
      <c r="N32" s="56">
        <v>0</v>
      </c>
    </row>
    <row r="33" spans="2:14" ht="15" customHeight="1" x14ac:dyDescent="0.25">
      <c r="B33" s="5" t="s">
        <v>69</v>
      </c>
      <c r="C33" s="7" t="s">
        <v>70</v>
      </c>
      <c r="D33" s="7" t="s">
        <v>74</v>
      </c>
      <c r="E33" s="3">
        <v>90718</v>
      </c>
      <c r="F33" s="48">
        <v>98</v>
      </c>
      <c r="G33" s="49">
        <v>9</v>
      </c>
      <c r="H33" s="52">
        <v>9.183673469387756</v>
      </c>
      <c r="I33" s="49">
        <v>7</v>
      </c>
      <c r="J33" s="50">
        <v>7.1428571428571423</v>
      </c>
      <c r="K33" s="51">
        <v>2</v>
      </c>
      <c r="L33" s="53">
        <v>2.0408163265306123</v>
      </c>
      <c r="M33" s="49">
        <v>0</v>
      </c>
      <c r="N33" s="52">
        <v>0</v>
      </c>
    </row>
    <row r="34" spans="2:14" ht="15" customHeight="1" x14ac:dyDescent="0.25">
      <c r="B34" s="5" t="s">
        <v>75</v>
      </c>
      <c r="C34" s="7" t="s">
        <v>76</v>
      </c>
      <c r="D34" s="7" t="s">
        <v>77</v>
      </c>
      <c r="E34" s="3">
        <v>120124</v>
      </c>
      <c r="F34" s="48">
        <v>175</v>
      </c>
      <c r="G34" s="49">
        <v>105</v>
      </c>
      <c r="H34" s="52">
        <v>60</v>
      </c>
      <c r="I34" s="49">
        <v>83</v>
      </c>
      <c r="J34" s="50">
        <v>47.428571428571431</v>
      </c>
      <c r="K34" s="51">
        <v>22</v>
      </c>
      <c r="L34" s="53">
        <v>12.571428571428573</v>
      </c>
      <c r="M34" s="49">
        <v>0</v>
      </c>
      <c r="N34" s="52">
        <v>0</v>
      </c>
    </row>
    <row r="35" spans="2:14" ht="15" customHeight="1" x14ac:dyDescent="0.25">
      <c r="B35" s="5" t="s">
        <v>75</v>
      </c>
      <c r="C35" s="7" t="s">
        <v>76</v>
      </c>
      <c r="D35" s="7" t="s">
        <v>78</v>
      </c>
      <c r="E35" s="3">
        <v>120135</v>
      </c>
      <c r="F35" s="13">
        <v>180</v>
      </c>
      <c r="G35" s="20">
        <v>41</v>
      </c>
      <c r="H35" s="25">
        <v>22.777777777777779</v>
      </c>
      <c r="I35" s="20">
        <v>30</v>
      </c>
      <c r="J35" s="16">
        <v>16.666666666666664</v>
      </c>
      <c r="K35" s="31">
        <v>10</v>
      </c>
      <c r="L35" s="26">
        <v>5.5555555555555554</v>
      </c>
      <c r="M35" s="20">
        <v>1</v>
      </c>
      <c r="N35" s="25">
        <v>0.55555555555555558</v>
      </c>
    </row>
    <row r="36" spans="2:14" ht="15" customHeight="1" x14ac:dyDescent="0.25">
      <c r="B36" s="5" t="s">
        <v>75</v>
      </c>
      <c r="C36" s="7" t="s">
        <v>79</v>
      </c>
      <c r="D36" s="7" t="s">
        <v>80</v>
      </c>
      <c r="E36" s="3">
        <v>120604</v>
      </c>
      <c r="F36" s="48">
        <v>1024</v>
      </c>
      <c r="G36" s="49">
        <v>263</v>
      </c>
      <c r="H36" s="52">
        <v>25.68359375</v>
      </c>
      <c r="I36" s="49">
        <v>235</v>
      </c>
      <c r="J36" s="50">
        <v>22.94921875</v>
      </c>
      <c r="K36" s="51">
        <v>27</v>
      </c>
      <c r="L36" s="53">
        <v>2.63671875</v>
      </c>
      <c r="M36" s="49">
        <v>1</v>
      </c>
      <c r="N36" s="52">
        <v>9.765625E-2</v>
      </c>
    </row>
    <row r="37" spans="2:14" ht="15" customHeight="1" x14ac:dyDescent="0.25">
      <c r="B37" s="5" t="s">
        <v>75</v>
      </c>
      <c r="C37" s="7" t="s">
        <v>79</v>
      </c>
      <c r="D37" s="7" t="s">
        <v>81</v>
      </c>
      <c r="E37" s="3">
        <v>120606</v>
      </c>
      <c r="F37" s="48">
        <v>3760</v>
      </c>
      <c r="G37" s="49">
        <v>733</v>
      </c>
      <c r="H37" s="52">
        <v>19.49468085106383</v>
      </c>
      <c r="I37" s="49">
        <v>626</v>
      </c>
      <c r="J37" s="50">
        <v>16.648936170212767</v>
      </c>
      <c r="K37" s="51">
        <v>104</v>
      </c>
      <c r="L37" s="53">
        <v>2.7659574468085104</v>
      </c>
      <c r="M37" s="49">
        <v>3</v>
      </c>
      <c r="N37" s="52">
        <v>7.9787234042553182E-2</v>
      </c>
    </row>
    <row r="38" spans="2:14" ht="15" customHeight="1" thickBot="1" x14ac:dyDescent="0.3">
      <c r="B38" s="5" t="s">
        <v>75</v>
      </c>
      <c r="C38" s="7" t="s">
        <v>79</v>
      </c>
      <c r="D38" s="7" t="s">
        <v>82</v>
      </c>
      <c r="E38" s="3">
        <v>120608</v>
      </c>
      <c r="F38" s="48">
        <v>2624</v>
      </c>
      <c r="G38" s="49">
        <v>538</v>
      </c>
      <c r="H38" s="52">
        <v>20.503048780487802</v>
      </c>
      <c r="I38" s="49">
        <v>431</v>
      </c>
      <c r="J38" s="50">
        <v>16.425304878048781</v>
      </c>
      <c r="K38" s="51">
        <v>106</v>
      </c>
      <c r="L38" s="53">
        <v>4.0396341463414638</v>
      </c>
      <c r="M38" s="49">
        <v>1</v>
      </c>
      <c r="N38" s="52">
        <v>3.8109756097560982E-2</v>
      </c>
    </row>
    <row r="39" spans="2:14" ht="15" customHeight="1" thickBot="1" x14ac:dyDescent="0.3">
      <c r="B39" s="67" t="s">
        <v>31</v>
      </c>
      <c r="C39" s="68"/>
      <c r="D39" s="68"/>
      <c r="E39" s="69"/>
      <c r="F39" s="14">
        <f>SUM(F7:F38)</f>
        <v>20652</v>
      </c>
      <c r="G39" s="22">
        <f>SUM(G7:G38)</f>
        <v>3765</v>
      </c>
      <c r="H39" s="28">
        <f>G39/F39*100</f>
        <v>18.230679837303892</v>
      </c>
      <c r="I39" s="22">
        <f>SUM(I7:I38)</f>
        <v>2898</v>
      </c>
      <c r="J39" s="18">
        <f>I39/F39*100</f>
        <v>14.032539221382917</v>
      </c>
      <c r="K39" s="32">
        <f>SUM(K7:K38)</f>
        <v>852</v>
      </c>
      <c r="L39" s="29">
        <f>K39/F39*100</f>
        <v>4.1255084253341083</v>
      </c>
      <c r="M39" s="22">
        <f>SUM(M7:M38)</f>
        <v>15</v>
      </c>
      <c r="N39" s="28">
        <f>M39/F39*100</f>
        <v>7.2632190586868095E-2</v>
      </c>
    </row>
    <row r="40" spans="2:14" ht="15" customHeight="1" x14ac:dyDescent="0.25">
      <c r="B40" s="2" t="str">
        <f>_xlfn.CONCAT("Fuente: Sistema de Información SIEN - HIS, ",RIGHT(INICIO!C8,4),".")</f>
        <v>Fuente: Sistema de Información SIEN - HIS, 2024.</v>
      </c>
      <c r="C40" s="11"/>
      <c r="D40" s="11"/>
      <c r="E40" s="11"/>
    </row>
    <row r="41" spans="2:14" ht="15" customHeight="1" x14ac:dyDescent="0.25">
      <c r="B41" s="2" t="s">
        <v>40</v>
      </c>
      <c r="C41" s="11"/>
      <c r="D41" s="11"/>
      <c r="E41" s="11"/>
    </row>
    <row r="42" spans="2:14" ht="15" customHeight="1" x14ac:dyDescent="0.25">
      <c r="B42" s="2" t="s">
        <v>25</v>
      </c>
    </row>
    <row r="43" spans="2:14" ht="15" customHeight="1" x14ac:dyDescent="0.25">
      <c r="B43" s="2"/>
    </row>
  </sheetData>
  <mergeCells count="12">
    <mergeCell ref="B39:E39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0070C0"/>
  </sheetPr>
  <dimension ref="B2:N43"/>
  <sheetViews>
    <sheetView showGridLines="0" tabSelected="1" workbookViewId="0">
      <selection activeCell="B7" sqref="B7:N38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72" t="s">
        <v>34</v>
      </c>
      <c r="C2" s="72"/>
      <c r="D2" s="72"/>
      <c r="E2" s="72"/>
      <c r="F2" s="78"/>
      <c r="G2" s="78"/>
      <c r="H2" s="78"/>
      <c r="I2" s="78"/>
      <c r="J2" s="78"/>
      <c r="K2" s="78"/>
      <c r="L2" s="78"/>
      <c r="M2" s="78"/>
      <c r="N2" s="78"/>
    </row>
    <row r="3" spans="2:14" ht="15" customHeight="1" x14ac:dyDescent="0.25">
      <c r="B3" s="73" t="str">
        <f>INICIO!C$8</f>
        <v>PERIODO: ENERO A NOVIEMBRE - 2024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ht="15" customHeight="1" thickBot="1" x14ac:dyDescent="0.3"/>
    <row r="5" spans="2:14" ht="15" customHeight="1" thickBot="1" x14ac:dyDescent="0.3">
      <c r="B5" s="71" t="s">
        <v>0</v>
      </c>
      <c r="C5" s="71" t="s">
        <v>5</v>
      </c>
      <c r="D5" s="79" t="s">
        <v>6</v>
      </c>
      <c r="E5" s="71" t="s">
        <v>7</v>
      </c>
      <c r="F5" s="70" t="s">
        <v>10</v>
      </c>
      <c r="G5" s="70" t="s">
        <v>8</v>
      </c>
      <c r="H5" s="70"/>
      <c r="I5" s="75" t="s">
        <v>17</v>
      </c>
      <c r="J5" s="70"/>
      <c r="K5" s="70" t="s">
        <v>18</v>
      </c>
      <c r="L5" s="70"/>
      <c r="M5" s="70" t="s">
        <v>19</v>
      </c>
      <c r="N5" s="70"/>
    </row>
    <row r="6" spans="2:14" ht="15" customHeight="1" thickBot="1" x14ac:dyDescent="0.3">
      <c r="B6" s="71"/>
      <c r="C6" s="71"/>
      <c r="D6" s="79"/>
      <c r="E6" s="71"/>
      <c r="F6" s="70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42</v>
      </c>
      <c r="C7" s="7" t="s">
        <v>43</v>
      </c>
      <c r="D7" s="6" t="s">
        <v>42</v>
      </c>
      <c r="E7" s="8">
        <v>50101</v>
      </c>
      <c r="F7" s="12">
        <v>4270</v>
      </c>
      <c r="G7" s="21">
        <v>589</v>
      </c>
      <c r="H7" s="27">
        <v>13.793911007025761</v>
      </c>
      <c r="I7" s="21">
        <v>449</v>
      </c>
      <c r="J7" s="17">
        <v>10.515222482435597</v>
      </c>
      <c r="K7" s="30">
        <v>137</v>
      </c>
      <c r="L7" s="24">
        <v>3.2084309133489461</v>
      </c>
      <c r="M7" s="21">
        <v>3</v>
      </c>
      <c r="N7" s="27">
        <v>7.0257611241217793E-2</v>
      </c>
    </row>
    <row r="8" spans="2:14" ht="15" customHeight="1" x14ac:dyDescent="0.25">
      <c r="B8" s="5" t="s">
        <v>42</v>
      </c>
      <c r="C8" s="7" t="s">
        <v>44</v>
      </c>
      <c r="D8" s="7" t="s">
        <v>45</v>
      </c>
      <c r="E8" s="3">
        <v>50402</v>
      </c>
      <c r="F8" s="13">
        <v>128</v>
      </c>
      <c r="G8" s="20">
        <v>46</v>
      </c>
      <c r="H8" s="25">
        <v>35.9375</v>
      </c>
      <c r="I8" s="20">
        <v>44</v>
      </c>
      <c r="J8" s="16">
        <v>34.375</v>
      </c>
      <c r="K8" s="31">
        <v>2</v>
      </c>
      <c r="L8" s="26">
        <v>1.5625</v>
      </c>
      <c r="M8" s="20">
        <v>0</v>
      </c>
      <c r="N8" s="25">
        <v>0</v>
      </c>
    </row>
    <row r="9" spans="2:14" ht="15" customHeight="1" x14ac:dyDescent="0.25">
      <c r="B9" s="5" t="s">
        <v>42</v>
      </c>
      <c r="C9" s="7" t="s">
        <v>44</v>
      </c>
      <c r="D9" s="7" t="s">
        <v>46</v>
      </c>
      <c r="E9" s="3">
        <v>50409</v>
      </c>
      <c r="F9" s="13">
        <v>416</v>
      </c>
      <c r="G9" s="20">
        <v>39</v>
      </c>
      <c r="H9" s="25">
        <v>9.375</v>
      </c>
      <c r="I9" s="20">
        <v>38</v>
      </c>
      <c r="J9" s="16">
        <v>9.1346153846153832</v>
      </c>
      <c r="K9" s="31">
        <v>1</v>
      </c>
      <c r="L9" s="26">
        <v>0.24038461538461539</v>
      </c>
      <c r="M9" s="20">
        <v>0</v>
      </c>
      <c r="N9" s="25">
        <v>0</v>
      </c>
    </row>
    <row r="10" spans="2:14" ht="15" customHeight="1" x14ac:dyDescent="0.25">
      <c r="B10" s="5" t="s">
        <v>42</v>
      </c>
      <c r="C10" s="7" t="s">
        <v>44</v>
      </c>
      <c r="D10" s="7" t="s">
        <v>47</v>
      </c>
      <c r="E10" s="3">
        <v>50412</v>
      </c>
      <c r="F10" s="13">
        <v>140</v>
      </c>
      <c r="G10" s="20">
        <v>4</v>
      </c>
      <c r="H10" s="25">
        <v>2.8571428571428572</v>
      </c>
      <c r="I10" s="20">
        <v>3</v>
      </c>
      <c r="J10" s="16">
        <v>2.1428571428571428</v>
      </c>
      <c r="K10" s="31">
        <v>1</v>
      </c>
      <c r="L10" s="26">
        <v>0.7142857142857143</v>
      </c>
      <c r="M10" s="20">
        <v>0</v>
      </c>
      <c r="N10" s="25">
        <v>0</v>
      </c>
    </row>
    <row r="11" spans="2:14" ht="15" customHeight="1" x14ac:dyDescent="0.25">
      <c r="B11" s="5" t="s">
        <v>42</v>
      </c>
      <c r="C11" s="7" t="s">
        <v>44</v>
      </c>
      <c r="D11" s="7" t="s">
        <v>44</v>
      </c>
      <c r="E11" s="3">
        <v>50401</v>
      </c>
      <c r="F11" s="13">
        <v>2282</v>
      </c>
      <c r="G11" s="20">
        <v>369</v>
      </c>
      <c r="H11" s="25">
        <v>16.170026292725677</v>
      </c>
      <c r="I11" s="20">
        <v>333</v>
      </c>
      <c r="J11" s="16">
        <v>14.592462751971954</v>
      </c>
      <c r="K11" s="31">
        <v>34</v>
      </c>
      <c r="L11" s="26">
        <v>1.4899211218229622</v>
      </c>
      <c r="M11" s="20">
        <v>2</v>
      </c>
      <c r="N11" s="25">
        <v>8.7642418930762495E-2</v>
      </c>
    </row>
    <row r="12" spans="2:14" ht="15" customHeight="1" x14ac:dyDescent="0.25">
      <c r="B12" s="5" t="s">
        <v>42</v>
      </c>
      <c r="C12" s="7" t="s">
        <v>44</v>
      </c>
      <c r="D12" s="7" t="s">
        <v>48</v>
      </c>
      <c r="E12" s="3">
        <v>50408</v>
      </c>
      <c r="F12" s="13">
        <v>701</v>
      </c>
      <c r="G12" s="20">
        <v>12</v>
      </c>
      <c r="H12" s="25">
        <v>1.7118402282453637</v>
      </c>
      <c r="I12" s="20">
        <v>10</v>
      </c>
      <c r="J12" s="16">
        <v>1.4265335235378032</v>
      </c>
      <c r="K12" s="31">
        <v>2</v>
      </c>
      <c r="L12" s="26">
        <v>0.28530670470756064</v>
      </c>
      <c r="M12" s="20">
        <v>0</v>
      </c>
      <c r="N12" s="25">
        <v>0</v>
      </c>
    </row>
    <row r="13" spans="2:14" ht="15" customHeight="1" x14ac:dyDescent="0.25">
      <c r="B13" s="5" t="s">
        <v>42</v>
      </c>
      <c r="C13" s="7" t="s">
        <v>44</v>
      </c>
      <c r="D13" s="7" t="s">
        <v>49</v>
      </c>
      <c r="E13" s="3">
        <v>50405</v>
      </c>
      <c r="F13" s="48">
        <v>483</v>
      </c>
      <c r="G13" s="49">
        <v>99</v>
      </c>
      <c r="H13" s="52">
        <v>20.496894409937887</v>
      </c>
      <c r="I13" s="49">
        <v>88</v>
      </c>
      <c r="J13" s="50">
        <v>18.219461697722565</v>
      </c>
      <c r="K13" s="51">
        <v>11</v>
      </c>
      <c r="L13" s="53">
        <v>2.2774327122153206</v>
      </c>
      <c r="M13" s="49">
        <v>0</v>
      </c>
      <c r="N13" s="52">
        <v>0</v>
      </c>
    </row>
    <row r="14" spans="2:14" ht="15" customHeight="1" x14ac:dyDescent="0.25">
      <c r="B14" s="5" t="s">
        <v>42</v>
      </c>
      <c r="C14" s="7" t="s">
        <v>44</v>
      </c>
      <c r="D14" s="7" t="s">
        <v>50</v>
      </c>
      <c r="E14" s="3">
        <v>50411</v>
      </c>
      <c r="F14" s="48">
        <v>206</v>
      </c>
      <c r="G14" s="49">
        <v>50</v>
      </c>
      <c r="H14" s="52">
        <v>24.271844660194176</v>
      </c>
      <c r="I14" s="49">
        <v>31</v>
      </c>
      <c r="J14" s="50">
        <v>15.048543689320388</v>
      </c>
      <c r="K14" s="51">
        <v>19</v>
      </c>
      <c r="L14" s="53">
        <v>9.2233009708737868</v>
      </c>
      <c r="M14" s="49">
        <v>0</v>
      </c>
      <c r="N14" s="52">
        <v>0</v>
      </c>
    </row>
    <row r="15" spans="2:14" ht="15" customHeight="1" x14ac:dyDescent="0.25">
      <c r="B15" s="5" t="s">
        <v>42</v>
      </c>
      <c r="C15" s="7" t="s">
        <v>44</v>
      </c>
      <c r="D15" s="7" t="s">
        <v>51</v>
      </c>
      <c r="E15" s="3">
        <v>50406</v>
      </c>
      <c r="F15" s="48">
        <v>287</v>
      </c>
      <c r="G15" s="49">
        <v>71</v>
      </c>
      <c r="H15" s="52">
        <v>24.738675958188153</v>
      </c>
      <c r="I15" s="49">
        <v>47</v>
      </c>
      <c r="J15" s="50">
        <v>16.376306620209057</v>
      </c>
      <c r="K15" s="51">
        <v>24</v>
      </c>
      <c r="L15" s="53">
        <v>8.3623693379790947</v>
      </c>
      <c r="M15" s="49">
        <v>0</v>
      </c>
      <c r="N15" s="52">
        <v>0</v>
      </c>
    </row>
    <row r="16" spans="2:14" ht="15" customHeight="1" x14ac:dyDescent="0.25">
      <c r="B16" s="5" t="s">
        <v>42</v>
      </c>
      <c r="C16" s="7" t="s">
        <v>44</v>
      </c>
      <c r="D16" s="7" t="s">
        <v>52</v>
      </c>
      <c r="E16" s="3">
        <v>50407</v>
      </c>
      <c r="F16" s="48">
        <v>746</v>
      </c>
      <c r="G16" s="49">
        <v>19</v>
      </c>
      <c r="H16" s="52">
        <v>2.5469168900804289</v>
      </c>
      <c r="I16" s="49">
        <v>16</v>
      </c>
      <c r="J16" s="50">
        <v>2.1447721179624666</v>
      </c>
      <c r="K16" s="51">
        <v>3</v>
      </c>
      <c r="L16" s="53">
        <v>0.40214477211796246</v>
      </c>
      <c r="M16" s="49">
        <v>0</v>
      </c>
      <c r="N16" s="52">
        <v>0</v>
      </c>
    </row>
    <row r="17" spans="2:14" ht="15" customHeight="1" x14ac:dyDescent="0.25">
      <c r="B17" s="5" t="s">
        <v>42</v>
      </c>
      <c r="C17" s="7" t="s">
        <v>44</v>
      </c>
      <c r="D17" s="7" t="s">
        <v>53</v>
      </c>
      <c r="E17" s="3">
        <v>50410</v>
      </c>
      <c r="F17" s="13">
        <v>336</v>
      </c>
      <c r="G17" s="20">
        <v>79</v>
      </c>
      <c r="H17" s="25">
        <v>23.511904761904763</v>
      </c>
      <c r="I17" s="20">
        <v>62</v>
      </c>
      <c r="J17" s="16">
        <v>18.452380952380953</v>
      </c>
      <c r="K17" s="31">
        <v>16</v>
      </c>
      <c r="L17" s="26">
        <v>4.7619047619047619</v>
      </c>
      <c r="M17" s="20">
        <v>1</v>
      </c>
      <c r="N17" s="25">
        <v>0.29761904761904762</v>
      </c>
    </row>
    <row r="18" spans="2:14" ht="15" customHeight="1" x14ac:dyDescent="0.25">
      <c r="B18" s="5" t="s">
        <v>42</v>
      </c>
      <c r="C18" s="7" t="s">
        <v>54</v>
      </c>
      <c r="D18" s="7" t="s">
        <v>55</v>
      </c>
      <c r="E18" s="3">
        <v>50510</v>
      </c>
      <c r="F18" s="13">
        <v>349</v>
      </c>
      <c r="G18" s="20">
        <v>42</v>
      </c>
      <c r="H18" s="25">
        <v>12.034383954154727</v>
      </c>
      <c r="I18" s="20">
        <v>39</v>
      </c>
      <c r="J18" s="16">
        <v>11.174785100286533</v>
      </c>
      <c r="K18" s="31">
        <v>3</v>
      </c>
      <c r="L18" s="26">
        <v>0.8595988538681949</v>
      </c>
      <c r="M18" s="20">
        <v>0</v>
      </c>
      <c r="N18" s="25">
        <v>0</v>
      </c>
    </row>
    <row r="19" spans="2:14" ht="15" customHeight="1" x14ac:dyDescent="0.25">
      <c r="B19" s="5" t="s">
        <v>42</v>
      </c>
      <c r="C19" s="7" t="s">
        <v>54</v>
      </c>
      <c r="D19" s="7" t="s">
        <v>56</v>
      </c>
      <c r="E19" s="3">
        <v>50502</v>
      </c>
      <c r="F19" s="48">
        <v>683</v>
      </c>
      <c r="G19" s="49">
        <v>449</v>
      </c>
      <c r="H19" s="52">
        <v>65.739385065885799</v>
      </c>
      <c r="I19" s="49">
        <v>205</v>
      </c>
      <c r="J19" s="50">
        <v>30.014641288433381</v>
      </c>
      <c r="K19" s="51">
        <v>244</v>
      </c>
      <c r="L19" s="53">
        <v>35.724743777452417</v>
      </c>
      <c r="M19" s="49">
        <v>0</v>
      </c>
      <c r="N19" s="52">
        <v>0</v>
      </c>
    </row>
    <row r="20" spans="2:14" ht="15" customHeight="1" x14ac:dyDescent="0.25">
      <c r="B20" s="5" t="s">
        <v>42</v>
      </c>
      <c r="C20" s="7" t="s">
        <v>54</v>
      </c>
      <c r="D20" s="7" t="s">
        <v>57</v>
      </c>
      <c r="E20" s="3">
        <v>50503</v>
      </c>
      <c r="F20" s="48">
        <v>533</v>
      </c>
      <c r="G20" s="49">
        <v>27</v>
      </c>
      <c r="H20" s="52">
        <v>5.0656660412757972</v>
      </c>
      <c r="I20" s="49">
        <v>25</v>
      </c>
      <c r="J20" s="50">
        <v>4.6904315196998123</v>
      </c>
      <c r="K20" s="51">
        <v>2</v>
      </c>
      <c r="L20" s="53">
        <v>0.37523452157598497</v>
      </c>
      <c r="M20" s="49">
        <v>0</v>
      </c>
      <c r="N20" s="52">
        <v>0</v>
      </c>
    </row>
    <row r="21" spans="2:14" ht="15" customHeight="1" x14ac:dyDescent="0.25">
      <c r="B21" s="5" t="s">
        <v>42</v>
      </c>
      <c r="C21" s="7" t="s">
        <v>54</v>
      </c>
      <c r="D21" s="7" t="s">
        <v>58</v>
      </c>
      <c r="E21" s="3">
        <v>50505</v>
      </c>
      <c r="F21" s="48">
        <v>401</v>
      </c>
      <c r="G21" s="49">
        <v>236</v>
      </c>
      <c r="H21" s="52">
        <v>58.852867830423939</v>
      </c>
      <c r="I21" s="49">
        <v>105</v>
      </c>
      <c r="J21" s="50">
        <v>26.184538653366584</v>
      </c>
      <c r="K21" s="51">
        <v>130</v>
      </c>
      <c r="L21" s="53">
        <v>32.418952618453865</v>
      </c>
      <c r="M21" s="49">
        <v>1</v>
      </c>
      <c r="N21" s="52">
        <v>0.24937655860349126</v>
      </c>
    </row>
    <row r="22" spans="2:14" ht="15" customHeight="1" x14ac:dyDescent="0.25">
      <c r="B22" s="5" t="s">
        <v>42</v>
      </c>
      <c r="C22" s="7" t="s">
        <v>54</v>
      </c>
      <c r="D22" s="7" t="s">
        <v>59</v>
      </c>
      <c r="E22" s="3">
        <v>50511</v>
      </c>
      <c r="F22" s="48">
        <v>15</v>
      </c>
      <c r="G22" s="49">
        <v>1</v>
      </c>
      <c r="H22" s="52">
        <v>6.666666666666667</v>
      </c>
      <c r="I22" s="49">
        <v>0</v>
      </c>
      <c r="J22" s="50">
        <v>0</v>
      </c>
      <c r="K22" s="51">
        <v>1</v>
      </c>
      <c r="L22" s="53">
        <v>6.666666666666667</v>
      </c>
      <c r="M22" s="49">
        <v>0</v>
      </c>
      <c r="N22" s="52">
        <v>0</v>
      </c>
    </row>
    <row r="23" spans="2:14" ht="15" customHeight="1" x14ac:dyDescent="0.25">
      <c r="B23" s="5" t="s">
        <v>42</v>
      </c>
      <c r="C23" s="7" t="s">
        <v>54</v>
      </c>
      <c r="D23" s="7" t="s">
        <v>60</v>
      </c>
      <c r="E23" s="3">
        <v>50509</v>
      </c>
      <c r="F23" s="48">
        <v>599</v>
      </c>
      <c r="G23" s="49">
        <v>114</v>
      </c>
      <c r="H23" s="52">
        <v>19.031719532554256</v>
      </c>
      <c r="I23" s="49">
        <v>108</v>
      </c>
      <c r="J23" s="50">
        <v>18.030050083472453</v>
      </c>
      <c r="K23" s="51">
        <v>6</v>
      </c>
      <c r="L23" s="53">
        <v>1.001669449081803</v>
      </c>
      <c r="M23" s="49">
        <v>0</v>
      </c>
      <c r="N23" s="52">
        <v>0</v>
      </c>
    </row>
    <row r="24" spans="2:14" ht="15" customHeight="1" x14ac:dyDescent="0.25">
      <c r="B24" s="5" t="s">
        <v>42</v>
      </c>
      <c r="C24" s="7" t="s">
        <v>54</v>
      </c>
      <c r="D24" s="7" t="s">
        <v>61</v>
      </c>
      <c r="E24" s="3">
        <v>50501</v>
      </c>
      <c r="F24" s="48">
        <v>475</v>
      </c>
      <c r="G24" s="49">
        <v>47</v>
      </c>
      <c r="H24" s="52">
        <v>9.8947368421052637</v>
      </c>
      <c r="I24" s="49">
        <v>44</v>
      </c>
      <c r="J24" s="50">
        <v>9.2631578947368425</v>
      </c>
      <c r="K24" s="51">
        <v>3</v>
      </c>
      <c r="L24" s="53">
        <v>0.63157894736842102</v>
      </c>
      <c r="M24" s="49">
        <v>0</v>
      </c>
      <c r="N24" s="52">
        <v>0</v>
      </c>
    </row>
    <row r="25" spans="2:14" ht="15" customHeight="1" x14ac:dyDescent="0.25">
      <c r="B25" s="5" t="s">
        <v>42</v>
      </c>
      <c r="C25" s="7" t="s">
        <v>54</v>
      </c>
      <c r="D25" s="7" t="s">
        <v>62</v>
      </c>
      <c r="E25" s="3">
        <v>50507</v>
      </c>
      <c r="F25" s="48">
        <v>672</v>
      </c>
      <c r="G25" s="49">
        <v>23</v>
      </c>
      <c r="H25" s="52">
        <v>3.4226190476190479</v>
      </c>
      <c r="I25" s="49">
        <v>21</v>
      </c>
      <c r="J25" s="50">
        <v>3.125</v>
      </c>
      <c r="K25" s="51">
        <v>2</v>
      </c>
      <c r="L25" s="53">
        <v>0.29761904761904762</v>
      </c>
      <c r="M25" s="49">
        <v>0</v>
      </c>
      <c r="N25" s="52">
        <v>0</v>
      </c>
    </row>
    <row r="26" spans="2:14" ht="15" customHeight="1" x14ac:dyDescent="0.25">
      <c r="B26" s="5" t="s">
        <v>42</v>
      </c>
      <c r="C26" s="7" t="s">
        <v>54</v>
      </c>
      <c r="D26" s="7" t="s">
        <v>63</v>
      </c>
      <c r="E26" s="3">
        <v>50508</v>
      </c>
      <c r="F26" s="48">
        <v>741</v>
      </c>
      <c r="G26" s="49">
        <v>85</v>
      </c>
      <c r="H26" s="52">
        <v>11.470985155195681</v>
      </c>
      <c r="I26" s="49">
        <v>69</v>
      </c>
      <c r="J26" s="50">
        <v>9.3117408906882595</v>
      </c>
      <c r="K26" s="51">
        <v>15</v>
      </c>
      <c r="L26" s="53">
        <v>2.0242914979757085</v>
      </c>
      <c r="M26" s="49">
        <v>1</v>
      </c>
      <c r="N26" s="52">
        <v>0.1349527665317139</v>
      </c>
    </row>
    <row r="27" spans="2:14" ht="15" customHeight="1" x14ac:dyDescent="0.25">
      <c r="B27" s="5" t="s">
        <v>64</v>
      </c>
      <c r="C27" s="7" t="s">
        <v>65</v>
      </c>
      <c r="D27" s="7" t="s">
        <v>66</v>
      </c>
      <c r="E27" s="3">
        <v>80907</v>
      </c>
      <c r="F27" s="48">
        <v>1529</v>
      </c>
      <c r="G27" s="49">
        <v>72</v>
      </c>
      <c r="H27" s="52">
        <v>4.7089601046435581</v>
      </c>
      <c r="I27" s="49">
        <v>62</v>
      </c>
      <c r="J27" s="50">
        <v>4.0549378678875083</v>
      </c>
      <c r="K27" s="51">
        <v>10</v>
      </c>
      <c r="L27" s="53">
        <v>0.65402223675604965</v>
      </c>
      <c r="M27" s="49">
        <v>0</v>
      </c>
      <c r="N27" s="52">
        <v>0</v>
      </c>
    </row>
    <row r="28" spans="2:14" ht="15" customHeight="1" x14ac:dyDescent="0.25">
      <c r="B28" s="5" t="s">
        <v>64</v>
      </c>
      <c r="C28" s="7" t="s">
        <v>65</v>
      </c>
      <c r="D28" s="7" t="s">
        <v>67</v>
      </c>
      <c r="E28" s="3">
        <v>80910</v>
      </c>
      <c r="F28" s="48">
        <v>2837</v>
      </c>
      <c r="G28" s="49">
        <v>283</v>
      </c>
      <c r="H28" s="52">
        <v>9.9753260486429323</v>
      </c>
      <c r="I28" s="49">
        <v>239</v>
      </c>
      <c r="J28" s="50">
        <v>8.4243919633415576</v>
      </c>
      <c r="K28" s="51">
        <v>44</v>
      </c>
      <c r="L28" s="53">
        <v>1.5509340853013747</v>
      </c>
      <c r="M28" s="49">
        <v>0</v>
      </c>
      <c r="N28" s="52">
        <v>0</v>
      </c>
    </row>
    <row r="29" spans="2:14" ht="15" customHeight="1" x14ac:dyDescent="0.25">
      <c r="B29" s="5" t="s">
        <v>64</v>
      </c>
      <c r="C29" s="7" t="s">
        <v>65</v>
      </c>
      <c r="D29" s="7" t="s">
        <v>68</v>
      </c>
      <c r="E29" s="3">
        <v>80909</v>
      </c>
      <c r="F29" s="48">
        <v>418</v>
      </c>
      <c r="G29" s="49">
        <v>203</v>
      </c>
      <c r="H29" s="52">
        <v>48.564593301435401</v>
      </c>
      <c r="I29" s="49">
        <v>106</v>
      </c>
      <c r="J29" s="50">
        <v>25.358851674641148</v>
      </c>
      <c r="K29" s="51">
        <v>95</v>
      </c>
      <c r="L29" s="53">
        <v>22.727272727272727</v>
      </c>
      <c r="M29" s="49">
        <v>2</v>
      </c>
      <c r="N29" s="52">
        <v>0.4784688995215311</v>
      </c>
    </row>
    <row r="30" spans="2:14" ht="15" customHeight="1" x14ac:dyDescent="0.25">
      <c r="B30" s="5" t="s">
        <v>69</v>
      </c>
      <c r="C30" s="7" t="s">
        <v>70</v>
      </c>
      <c r="D30" s="7" t="s">
        <v>71</v>
      </c>
      <c r="E30" s="3">
        <v>90705</v>
      </c>
      <c r="F30" s="48">
        <v>915</v>
      </c>
      <c r="G30" s="49">
        <v>149</v>
      </c>
      <c r="H30" s="52">
        <v>16.284153005464479</v>
      </c>
      <c r="I30" s="49">
        <v>109</v>
      </c>
      <c r="J30" s="50">
        <v>11.912568306010929</v>
      </c>
      <c r="K30" s="51">
        <v>39</v>
      </c>
      <c r="L30" s="53">
        <v>4.2622950819672125</v>
      </c>
      <c r="M30" s="49">
        <v>1</v>
      </c>
      <c r="N30" s="52">
        <v>0.10928961748633879</v>
      </c>
    </row>
    <row r="31" spans="2:14" ht="15" customHeight="1" x14ac:dyDescent="0.25">
      <c r="B31" s="5" t="s">
        <v>69</v>
      </c>
      <c r="C31" s="7" t="s">
        <v>70</v>
      </c>
      <c r="D31" s="7" t="s">
        <v>72</v>
      </c>
      <c r="E31" s="3">
        <v>90707</v>
      </c>
      <c r="F31" s="48">
        <v>180</v>
      </c>
      <c r="G31" s="49">
        <v>36</v>
      </c>
      <c r="H31" s="52">
        <v>20</v>
      </c>
      <c r="I31" s="49">
        <v>35</v>
      </c>
      <c r="J31" s="50">
        <v>19.444444444444446</v>
      </c>
      <c r="K31" s="51">
        <v>1</v>
      </c>
      <c r="L31" s="53">
        <v>0.55555555555555558</v>
      </c>
      <c r="M31" s="49">
        <v>0</v>
      </c>
      <c r="N31" s="52">
        <v>0</v>
      </c>
    </row>
    <row r="32" spans="2:14" ht="15" customHeight="1" x14ac:dyDescent="0.25">
      <c r="B32" s="5" t="s">
        <v>69</v>
      </c>
      <c r="C32" s="7" t="s">
        <v>70</v>
      </c>
      <c r="D32" s="7" t="s">
        <v>73</v>
      </c>
      <c r="E32" s="3">
        <v>90717</v>
      </c>
      <c r="F32" s="48">
        <v>277</v>
      </c>
      <c r="G32" s="49">
        <v>8</v>
      </c>
      <c r="H32" s="52">
        <v>2.8880866425992782</v>
      </c>
      <c r="I32" s="49">
        <v>7</v>
      </c>
      <c r="J32" s="50">
        <v>2.5270758122743682</v>
      </c>
      <c r="K32" s="51">
        <v>1</v>
      </c>
      <c r="L32" s="53">
        <v>0.36101083032490977</v>
      </c>
      <c r="M32" s="49">
        <v>0</v>
      </c>
      <c r="N32" s="52">
        <v>0</v>
      </c>
    </row>
    <row r="33" spans="2:14" ht="15" customHeight="1" x14ac:dyDescent="0.25">
      <c r="B33" s="5" t="s">
        <v>69</v>
      </c>
      <c r="C33" s="7" t="s">
        <v>70</v>
      </c>
      <c r="D33" s="7" t="s">
        <v>74</v>
      </c>
      <c r="E33" s="3">
        <v>90718</v>
      </c>
      <c r="F33" s="48">
        <v>201</v>
      </c>
      <c r="G33" s="49">
        <v>12</v>
      </c>
      <c r="H33" s="52">
        <v>5.9701492537313428</v>
      </c>
      <c r="I33" s="49">
        <v>10</v>
      </c>
      <c r="J33" s="50">
        <v>4.9751243781094532</v>
      </c>
      <c r="K33" s="51">
        <v>2</v>
      </c>
      <c r="L33" s="53">
        <v>0.99502487562189057</v>
      </c>
      <c r="M33" s="49">
        <v>0</v>
      </c>
      <c r="N33" s="52">
        <v>0</v>
      </c>
    </row>
    <row r="34" spans="2:14" ht="15" customHeight="1" x14ac:dyDescent="0.25">
      <c r="B34" s="5" t="s">
        <v>75</v>
      </c>
      <c r="C34" s="7" t="s">
        <v>76</v>
      </c>
      <c r="D34" s="7" t="s">
        <v>77</v>
      </c>
      <c r="E34" s="3">
        <v>120124</v>
      </c>
      <c r="F34" s="48">
        <v>295</v>
      </c>
      <c r="G34" s="49">
        <v>172</v>
      </c>
      <c r="H34" s="52">
        <v>58.305084745762713</v>
      </c>
      <c r="I34" s="49">
        <v>139</v>
      </c>
      <c r="J34" s="50">
        <v>47.118644067796609</v>
      </c>
      <c r="K34" s="51">
        <v>33</v>
      </c>
      <c r="L34" s="53">
        <v>11.186440677966102</v>
      </c>
      <c r="M34" s="49">
        <v>0</v>
      </c>
      <c r="N34" s="52">
        <v>0</v>
      </c>
    </row>
    <row r="35" spans="2:14" ht="15" customHeight="1" x14ac:dyDescent="0.25">
      <c r="B35" s="5" t="s">
        <v>75</v>
      </c>
      <c r="C35" s="7" t="s">
        <v>76</v>
      </c>
      <c r="D35" s="7" t="s">
        <v>78</v>
      </c>
      <c r="E35" s="3">
        <v>120135</v>
      </c>
      <c r="F35" s="48">
        <v>314</v>
      </c>
      <c r="G35" s="49">
        <v>78</v>
      </c>
      <c r="H35" s="52">
        <v>24.840764331210192</v>
      </c>
      <c r="I35" s="49">
        <v>61</v>
      </c>
      <c r="J35" s="50">
        <v>19.426751592356688</v>
      </c>
      <c r="K35" s="51">
        <v>16</v>
      </c>
      <c r="L35" s="53">
        <v>5.095541401273886</v>
      </c>
      <c r="M35" s="49">
        <v>1</v>
      </c>
      <c r="N35" s="52">
        <v>0.31847133757961787</v>
      </c>
    </row>
    <row r="36" spans="2:14" ht="15" customHeight="1" x14ac:dyDescent="0.25">
      <c r="B36" s="5" t="s">
        <v>75</v>
      </c>
      <c r="C36" s="7" t="s">
        <v>79</v>
      </c>
      <c r="D36" s="7" t="s">
        <v>80</v>
      </c>
      <c r="E36" s="3">
        <v>120604</v>
      </c>
      <c r="F36" s="48">
        <v>1509</v>
      </c>
      <c r="G36" s="49">
        <v>401</v>
      </c>
      <c r="H36" s="52">
        <v>26.573889993373097</v>
      </c>
      <c r="I36" s="49">
        <v>370</v>
      </c>
      <c r="J36" s="50">
        <v>24.519549370444</v>
      </c>
      <c r="K36" s="51">
        <v>30</v>
      </c>
      <c r="L36" s="53">
        <v>1.9880715705765408</v>
      </c>
      <c r="M36" s="49">
        <v>1</v>
      </c>
      <c r="N36" s="52">
        <v>6.6269052352551358E-2</v>
      </c>
    </row>
    <row r="37" spans="2:14" ht="15" customHeight="1" x14ac:dyDescent="0.25">
      <c r="B37" s="5" t="s">
        <v>75</v>
      </c>
      <c r="C37" s="7" t="s">
        <v>79</v>
      </c>
      <c r="D37" s="7" t="s">
        <v>81</v>
      </c>
      <c r="E37" s="3">
        <v>120606</v>
      </c>
      <c r="F37" s="48">
        <v>5692</v>
      </c>
      <c r="G37" s="49">
        <v>1138</v>
      </c>
      <c r="H37" s="52">
        <v>19.992972593113141</v>
      </c>
      <c r="I37" s="49">
        <v>1013</v>
      </c>
      <c r="J37" s="50">
        <v>17.796907940969785</v>
      </c>
      <c r="K37" s="51">
        <v>122</v>
      </c>
      <c r="L37" s="53">
        <v>2.1433591004919186</v>
      </c>
      <c r="M37" s="49">
        <v>3</v>
      </c>
      <c r="N37" s="52">
        <v>5.2705551651440613E-2</v>
      </c>
    </row>
    <row r="38" spans="2:14" ht="15" customHeight="1" thickBot="1" x14ac:dyDescent="0.3">
      <c r="B38" s="5" t="s">
        <v>75</v>
      </c>
      <c r="C38" s="7" t="s">
        <v>79</v>
      </c>
      <c r="D38" s="7" t="s">
        <v>82</v>
      </c>
      <c r="E38" s="3">
        <v>120608</v>
      </c>
      <c r="F38" s="48">
        <v>4084</v>
      </c>
      <c r="G38" s="49">
        <v>769</v>
      </c>
      <c r="H38" s="52">
        <v>18.829578844270323</v>
      </c>
      <c r="I38" s="49">
        <v>628</v>
      </c>
      <c r="J38" s="50">
        <v>15.377081292850148</v>
      </c>
      <c r="K38" s="51">
        <v>140</v>
      </c>
      <c r="L38" s="53">
        <v>3.4280117531831538</v>
      </c>
      <c r="M38" s="49">
        <v>1</v>
      </c>
      <c r="N38" s="52">
        <v>2.448579823702253E-2</v>
      </c>
    </row>
    <row r="39" spans="2:14" ht="15" customHeight="1" thickBot="1" x14ac:dyDescent="0.3">
      <c r="B39" s="67" t="s">
        <v>31</v>
      </c>
      <c r="C39" s="68"/>
      <c r="D39" s="68"/>
      <c r="E39" s="69"/>
      <c r="F39" s="14">
        <f>SUM(F7:F38)</f>
        <v>32714</v>
      </c>
      <c r="G39" s="22">
        <f>SUM(G7:G38)</f>
        <v>5722</v>
      </c>
      <c r="H39" s="28">
        <f>G39/F39*100</f>
        <v>17.490982453995233</v>
      </c>
      <c r="I39" s="22">
        <f>SUM(I7:I38)</f>
        <v>4516</v>
      </c>
      <c r="J39" s="18">
        <f>I39/F39*100</f>
        <v>13.804487375435592</v>
      </c>
      <c r="K39" s="32">
        <f>SUM(K7:K38)</f>
        <v>1189</v>
      </c>
      <c r="L39" s="29">
        <f>K39/F39*100</f>
        <v>3.6345295592101241</v>
      </c>
      <c r="M39" s="22">
        <f>SUM(M7:M38)</f>
        <v>17</v>
      </c>
      <c r="N39" s="28">
        <f>M39/F39*100</f>
        <v>5.1965519349513968E-2</v>
      </c>
    </row>
    <row r="40" spans="2:14" ht="15" customHeight="1" x14ac:dyDescent="0.25">
      <c r="B40" s="2" t="str">
        <f>_xlfn.CONCAT("Fuente: Sistema de Información SIEN - HIS, ",RIGHT(INICIO!C8,4),".")</f>
        <v>Fuente: Sistema de Información SIEN - HIS, 2024.</v>
      </c>
      <c r="C40" s="11"/>
      <c r="D40" s="11"/>
      <c r="E40" s="11"/>
    </row>
    <row r="41" spans="2:14" ht="15" customHeight="1" x14ac:dyDescent="0.25">
      <c r="B41" s="2" t="s">
        <v>40</v>
      </c>
      <c r="C41" s="11"/>
      <c r="D41" s="11"/>
      <c r="E41" s="11"/>
    </row>
    <row r="42" spans="2:14" ht="15" customHeight="1" x14ac:dyDescent="0.25">
      <c r="B42" s="2" t="s">
        <v>25</v>
      </c>
    </row>
    <row r="43" spans="2:14" ht="15" customHeight="1" x14ac:dyDescent="0.25">
      <c r="B43" s="2"/>
    </row>
  </sheetData>
  <mergeCells count="12">
    <mergeCell ref="M5:N5"/>
    <mergeCell ref="B39:E39"/>
    <mergeCell ref="B2:N2"/>
    <mergeCell ref="B3:N3"/>
    <mergeCell ref="B5:B6"/>
    <mergeCell ref="C5:C6"/>
    <mergeCell ref="D5:D6"/>
    <mergeCell ref="E5:E6"/>
    <mergeCell ref="F5:F6"/>
    <mergeCell ref="G5:H5"/>
    <mergeCell ref="I5:J5"/>
    <mergeCell ref="K5:L5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EN 0-35m x DISTRITO</vt:lpstr>
      <vt:lpstr>EN 0-59m x DISTRITO</vt:lpstr>
      <vt:lpstr>Anemia 6-35m x DISTRITO</vt:lpstr>
      <vt:lpstr>Anemia 6-59m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2025-01-29T04:28:30Z</dcterms:modified>
</cp:coreProperties>
</file>