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gquispe\waldir 2025\COMPENDIOS PUNO\COMPENDIO_PUNO_2024\Publicación Oficial Compendio 2024\excel\"/>
    </mc:Choice>
  </mc:AlternateContent>
  <bookViews>
    <workbookView xWindow="0" yWindow="0" windowWidth="28800" windowHeight="12435"/>
  </bookViews>
  <sheets>
    <sheet name="PRECIOS" sheetId="18" r:id="rId1"/>
    <sheet name="22.1" sheetId="1" r:id="rId2"/>
    <sheet name="22.2 - 22.3" sheetId="4" r:id="rId3"/>
    <sheet name="22.4 -22.5" sheetId="6" r:id="rId4"/>
    <sheet name="22.6" sheetId="19" r:id="rId5"/>
    <sheet name="22.7" sheetId="20" r:id="rId6"/>
    <sheet name="22.8" sheetId="16" r:id="rId7"/>
    <sheet name="22.9-2013" sheetId="11" state="hidden" r:id="rId8"/>
    <sheet name="22.9-2015" sheetId="17" state="hidden" r:id="rId9"/>
  </sheets>
  <definedNames>
    <definedName name="_22.2_">'22.2 - 22.3'!$A$1</definedName>
    <definedName name="_22.3_">'22.2 - 22.3'!$A$23</definedName>
    <definedName name="_22.4_">'22.4 -22.5'!$A$1</definedName>
    <definedName name="_22.5_">'22.4 -22.5'!$A$20</definedName>
    <definedName name="_xlnm.Print_Area" localSheetId="1">'22.1'!$A$217:$M$400</definedName>
    <definedName name="_xlnm.Print_Area" localSheetId="2">'22.2 - 22.3'!$A$1:$S$42</definedName>
    <definedName name="_xlnm.Print_Area" localSheetId="3">'22.4 -22.5'!$A$1:$S$38</definedName>
    <definedName name="_xlnm.Print_Area" localSheetId="6">'22.8'!$A$1:$N$244</definedName>
  </definedNames>
  <calcPr calcId="152511"/>
</workbook>
</file>

<file path=xl/calcChain.xml><?xml version="1.0" encoding="utf-8"?>
<calcChain xmlns="http://schemas.openxmlformats.org/spreadsheetml/2006/main">
  <c r="A295" i="16" l="1"/>
  <c r="A237" i="16"/>
  <c r="A176" i="16"/>
  <c r="A118" i="16"/>
  <c r="A59" i="16"/>
  <c r="A111" i="20"/>
  <c r="A89" i="20"/>
  <c r="A67" i="20"/>
  <c r="A45" i="20"/>
  <c r="A23" i="20"/>
  <c r="A111" i="19"/>
  <c r="A89" i="19"/>
  <c r="A67" i="19"/>
  <c r="A45" i="19"/>
  <c r="A23" i="19"/>
  <c r="A402" i="1"/>
  <c r="A8" i="18" l="1"/>
  <c r="A7" i="18"/>
  <c r="A9" i="18"/>
  <c r="A4" i="18"/>
  <c r="A5" i="18" l="1"/>
  <c r="A2" i="18" l="1"/>
  <c r="A6" i="18" l="1"/>
  <c r="A3" i="18" l="1"/>
</calcChain>
</file>

<file path=xl/sharedStrings.xml><?xml version="1.0" encoding="utf-8"?>
<sst xmlns="http://schemas.openxmlformats.org/spreadsheetml/2006/main" count="2353" uniqueCount="308">
  <si>
    <t>Principales 
ciudades</t>
  </si>
  <si>
    <t>Ene.</t>
  </si>
  <si>
    <t>Feb.</t>
  </si>
  <si>
    <t>Mar.</t>
  </si>
  <si>
    <t>Abr.</t>
  </si>
  <si>
    <t>May.</t>
  </si>
  <si>
    <t>Jun.</t>
  </si>
  <si>
    <t>Jul.</t>
  </si>
  <si>
    <t>Ago.</t>
  </si>
  <si>
    <t>Set.</t>
  </si>
  <si>
    <t>Oct.</t>
  </si>
  <si>
    <t>Nov.</t>
  </si>
  <si>
    <t>Arequipa</t>
  </si>
  <si>
    <t>Ayacucho</t>
  </si>
  <si>
    <t>Cajamarca</t>
  </si>
  <si>
    <t>Cerro de Pasco</t>
  </si>
  <si>
    <t>Chachapoyas</t>
  </si>
  <si>
    <t>Chiclayo</t>
  </si>
  <si>
    <t>Chimbote</t>
  </si>
  <si>
    <t>Cusco</t>
  </si>
  <si>
    <t>Huancavelica</t>
  </si>
  <si>
    <t>Huancayo</t>
  </si>
  <si>
    <t>Huánuco</t>
  </si>
  <si>
    <t>Huaraz</t>
  </si>
  <si>
    <t>Ica</t>
  </si>
  <si>
    <t>Iquitos</t>
  </si>
  <si>
    <t>Lima</t>
  </si>
  <si>
    <t>Moquegua</t>
  </si>
  <si>
    <t>Moyobamba</t>
  </si>
  <si>
    <t>Piura</t>
  </si>
  <si>
    <t>Pucallpa</t>
  </si>
  <si>
    <t>Puerto Maldonado</t>
  </si>
  <si>
    <t>Puno</t>
  </si>
  <si>
    <t>Tacna</t>
  </si>
  <si>
    <t>Trujillo</t>
  </si>
  <si>
    <t>Tumbes</t>
  </si>
  <si>
    <t>Tarapoto</t>
  </si>
  <si>
    <t>Nacional</t>
  </si>
  <si>
    <t xml:space="preserve">Abancay </t>
  </si>
  <si>
    <t>Diciembre</t>
  </si>
  <si>
    <t>Noviembre</t>
  </si>
  <si>
    <t>Octubre</t>
  </si>
  <si>
    <t>Setiembre</t>
  </si>
  <si>
    <t>Agosto</t>
  </si>
  <si>
    <t>Julio</t>
  </si>
  <si>
    <t>Junio</t>
  </si>
  <si>
    <t>Mayo</t>
  </si>
  <si>
    <t>Abril</t>
  </si>
  <si>
    <t>Marzo</t>
  </si>
  <si>
    <t>Febrero</t>
  </si>
  <si>
    <t xml:space="preserve">Enero </t>
  </si>
  <si>
    <t>Mes</t>
  </si>
  <si>
    <t xml:space="preserve">         </t>
  </si>
  <si>
    <t>…</t>
  </si>
  <si>
    <t>Kg.</t>
  </si>
  <si>
    <t>Zanahoria</t>
  </si>
  <si>
    <t>Vainita verde</t>
  </si>
  <si>
    <t>Trucha</t>
  </si>
  <si>
    <t>Poro</t>
  </si>
  <si>
    <t>Pollo Eviscerado</t>
  </si>
  <si>
    <t>Unid. Medida</t>
  </si>
  <si>
    <t>Bienes y Servicios</t>
  </si>
  <si>
    <t>Continúa ...</t>
  </si>
  <si>
    <t>Gln.</t>
  </si>
  <si>
    <t>Pechuga de pollo</t>
  </si>
  <si>
    <t>Papaya</t>
  </si>
  <si>
    <t>Palta fuerte</t>
  </si>
  <si>
    <t>Olluco</t>
  </si>
  <si>
    <t>Naranja de jugo</t>
  </si>
  <si>
    <t>Moron a granel</t>
  </si>
  <si>
    <t>Unidad</t>
  </si>
  <si>
    <t>Menudencia de pollo</t>
  </si>
  <si>
    <t>Manzana delicia</t>
  </si>
  <si>
    <t>Mandarina con pepa</t>
  </si>
  <si>
    <t>Maíz insuflado a granel</t>
  </si>
  <si>
    <t>Lenteja</t>
  </si>
  <si>
    <t>Lt.</t>
  </si>
  <si>
    <t>Trro.</t>
  </si>
  <si>
    <t>Blsa.</t>
  </si>
  <si>
    <t>Jurel</t>
  </si>
  <si>
    <t>Btlla.</t>
  </si>
  <si>
    <t>Espinaca entera</t>
  </si>
  <si>
    <t>Durazno blanquillo</t>
  </si>
  <si>
    <t>Coca en hoja</t>
  </si>
  <si>
    <t>Chuño blanco tunta moraya</t>
  </si>
  <si>
    <t>Choclo criollo</t>
  </si>
  <si>
    <t>Carne de Res</t>
  </si>
  <si>
    <t>Carne de Cordero</t>
  </si>
  <si>
    <t>Carne de Cerdo</t>
  </si>
  <si>
    <t>Carne de Alpaca</t>
  </si>
  <si>
    <t>Carachi</t>
  </si>
  <si>
    <t>Canela entera</t>
  </si>
  <si>
    <t>Brócoli entero</t>
  </si>
  <si>
    <t>Bistec de vacuno</t>
  </si>
  <si>
    <t>Avena en hojuelas envasado</t>
  </si>
  <si>
    <t>Arroz envasado extra costeño</t>
  </si>
  <si>
    <t>Apio</t>
  </si>
  <si>
    <t>Gaseosa servida</t>
  </si>
  <si>
    <t>Carnes</t>
  </si>
  <si>
    <t>Enero</t>
  </si>
  <si>
    <t xml:space="preserve">            (En Nuevos Soles)</t>
  </si>
  <si>
    <t>Fuente: Instituto Nacional de Estadística e Informática.</t>
  </si>
  <si>
    <t xml:space="preserve">           (En nuevos soles)</t>
  </si>
  <si>
    <t>Aceite  de soya cil</t>
  </si>
  <si>
    <t>Aceite cocinero</t>
  </si>
  <si>
    <t>Ají rocoto</t>
  </si>
  <si>
    <t>Ajo entero</t>
  </si>
  <si>
    <t>Arroz superior paisana</t>
  </si>
  <si>
    <t>Arroz extra a granel/el gallito</t>
  </si>
  <si>
    <t>Arveja verde</t>
  </si>
  <si>
    <t>Avena en hojuelas a granel</t>
  </si>
  <si>
    <t>Azúcar blanca</t>
  </si>
  <si>
    <t>Azúcar rubia</t>
  </si>
  <si>
    <t>Camote  morado</t>
  </si>
  <si>
    <t>Carne de alpaca</t>
  </si>
  <si>
    <t>Carne de cerdo</t>
  </si>
  <si>
    <t>Carne de cordero</t>
  </si>
  <si>
    <t>Carne de res</t>
  </si>
  <si>
    <t>Cebolla de cabeza</t>
  </si>
  <si>
    <t>Cerveza blanca servida</t>
  </si>
  <si>
    <t>Col crespa</t>
  </si>
  <si>
    <t>Comino molido</t>
  </si>
  <si>
    <t>Fideos de pasta larga envasada Molitalia</t>
  </si>
  <si>
    <t>Gas propano</t>
  </si>
  <si>
    <t>Gasolina 84 octanos</t>
  </si>
  <si>
    <t>Haba verde</t>
  </si>
  <si>
    <t>Harina trigo sin preparar a granel</t>
  </si>
  <si>
    <t>Huevo fresco</t>
  </si>
  <si>
    <t>Leche evaporada gloria</t>
  </si>
  <si>
    <t>Leche evaporada ideal</t>
  </si>
  <si>
    <t>Leche fresca de vaca</t>
  </si>
  <si>
    <t>Lechuga americana</t>
  </si>
  <si>
    <t>Mango criollo</t>
  </si>
  <si>
    <t>Manzana chilena</t>
  </si>
  <si>
    <t>Manzana pero</t>
  </si>
  <si>
    <t>Mondongo de res</t>
  </si>
  <si>
    <t>Papa canchan</t>
  </si>
  <si>
    <t>Papa peruanita</t>
  </si>
  <si>
    <t>Piña selva</t>
  </si>
  <si>
    <t>Pollo eviscerado</t>
  </si>
  <si>
    <t>Fideos de pasta corta envasado Don Victorio</t>
  </si>
  <si>
    <t>Limón</t>
  </si>
  <si>
    <t xml:space="preserve">Queso de paria </t>
  </si>
  <si>
    <t>Queso fresco</t>
  </si>
  <si>
    <t>Quinua entera</t>
  </si>
  <si>
    <t>Sal yodada</t>
  </si>
  <si>
    <t>Tomate italiano marsano</t>
  </si>
  <si>
    <t>Uva red globe</t>
  </si>
  <si>
    <t>Zapallo macre</t>
  </si>
  <si>
    <t>Sémola envasada Nicolini</t>
  </si>
  <si>
    <t>Uva blanca (Italia)</t>
  </si>
  <si>
    <t>22.1   PERÚ: VARIACIÓN PORCENTUAL MENSUAL DEL ÍNDICE DE PRECIOS PROMEDIO AL CONSUMIDOR, SEGÚN  PRINCIPALES CIUDADES DEL PAÍS, 2014 - 2015</t>
  </si>
  <si>
    <t>22.9   CIUDAD DE PUNO: PRECIOS PROMEDIO MENSUAL DE LOS PRINCIPALES BIENES Y  SERVICIOS DE PRODUCTOS QUE CONFORMAN LA CANASTA FAMILIAR, 2013</t>
  </si>
  <si>
    <t>…Conclusión</t>
  </si>
  <si>
    <t>22.9   CIUDAD DE PUNO: PRECIOS PROMEDIO MENSUAL DE LOS PRINCIPALES BIENES Y  SERVICIOS DE PRODUCTOS QUE CONFORMAN LA CANASTA  FAMILIAR, 2013</t>
  </si>
  <si>
    <t>Fuente: Instituto Nacional de Estadística e Informática - Dirección de Indicadores Económicos.</t>
  </si>
  <si>
    <t>Petróleo</t>
  </si>
  <si>
    <t>Plátano de seda</t>
  </si>
  <si>
    <t>22.1   PERÚ: VARIACIÓN PORCENTUAL MENSUAL DEL ÍNDICE DE PRECIOS PROMEDIO AL CONSUMIDOR, SEGÚN  PRINCIPALES CIUDADES DEL PAÍS, 2013 - 2015</t>
  </si>
  <si>
    <t>22.9   CIUDAD DE PUNO: PRECIOS PROMEDIO MENSUAL DE LOS PRINCIPALES BIENES Y  SERVICIOS DE PRODUCTOS QUE CONFORMAN LA CANASTA FAMILIAR, 2015</t>
  </si>
  <si>
    <t xml:space="preserve">       </t>
  </si>
  <si>
    <t>Abancay</t>
  </si>
  <si>
    <t>Huanuco</t>
  </si>
  <si>
    <t xml:space="preserve">22.1   PERÚ: VARIACIÓN PORCENTUAL MENSUAL DEL ÍNDICE DE PRECIOS PROMEDIO AL CONSUMIDOR, SEGÚN  </t>
  </si>
  <si>
    <t>2005 /a</t>
  </si>
  <si>
    <t>Petroleo</t>
  </si>
  <si>
    <t>PRINCIPALES CIUDADES DEL PAÍS, 2014 - 2016</t>
  </si>
  <si>
    <t xml:space="preserve">22. PRECIOS </t>
  </si>
  <si>
    <t>(Respecto al mes anterior)</t>
  </si>
  <si>
    <t>PRINCIPALES CIUDADES DEL PAÍS, 2016 - 2017</t>
  </si>
  <si>
    <t>2006 a/</t>
  </si>
  <si>
    <t>2007 a/</t>
  </si>
  <si>
    <t>2008 a/</t>
  </si>
  <si>
    <t>2009 a/</t>
  </si>
  <si>
    <t xml:space="preserve">2007 a/   </t>
  </si>
  <si>
    <t>PRINCIPALES CIUDADES DEL PAÍS, 2017 - 2019</t>
  </si>
  <si>
    <t>Sep.</t>
  </si>
  <si>
    <t>Dic.</t>
  </si>
  <si>
    <t>Gas Propano</t>
  </si>
  <si>
    <t>Gasolina 84 Octanos</t>
  </si>
  <si>
    <t>Gasolina 90 Octanos</t>
  </si>
  <si>
    <t>Principales ciudades</t>
  </si>
  <si>
    <t>2020</t>
  </si>
  <si>
    <t>Fuente: Instituto Nacional de Estadística e Informática - Dirección de indicadores económicos.</t>
  </si>
  <si>
    <t>Unid. Med.</t>
  </si>
  <si>
    <t>Balón</t>
  </si>
  <si>
    <t>PRINCIPALES CIUDADES DEL PAÍS, 2019 - 2022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</si>
  <si>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</si>
  <si>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</si>
  <si>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</si>
  <si>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</si>
  <si>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Salud</t>
  </si>
  <si>
    <t>Indice General</t>
  </si>
  <si>
    <t>Transporte</t>
  </si>
  <si>
    <t>Comunicaciones</t>
  </si>
  <si>
    <t>Recreación y cultura</t>
  </si>
  <si>
    <t>Educación</t>
  </si>
  <si>
    <t>Restaurantes y hoteles</t>
  </si>
  <si>
    <t>Bienes y servicios diversos</t>
  </si>
  <si>
    <t>Muebles, artículos para el hogar y para la conserv. ordinaria del hogar</t>
  </si>
  <si>
    <t>Gasolina 95 Octanos</t>
  </si>
  <si>
    <t>Septiembre</t>
  </si>
  <si>
    <t>Continua…</t>
  </si>
  <si>
    <t>2022 a/</t>
  </si>
  <si>
    <t>Lima Metropolitana</t>
  </si>
  <si>
    <t>2022</t>
  </si>
  <si>
    <t>2023 a/</t>
  </si>
  <si>
    <t>Arroz a granel</t>
  </si>
  <si>
    <t>Arroz envasado</t>
  </si>
  <si>
    <t>Maíz morado</t>
  </si>
  <si>
    <t>Maíz seco cancha</t>
  </si>
  <si>
    <t>Harina de trigo sin preparar</t>
  </si>
  <si>
    <t>Sémola</t>
  </si>
  <si>
    <t>Harina de quinua</t>
  </si>
  <si>
    <t>Avena envasada</t>
  </si>
  <si>
    <t>Avena a granel</t>
  </si>
  <si>
    <t>Fideos secos de pasta corta</t>
  </si>
  <si>
    <t>Fideos secos de pasta larga</t>
  </si>
  <si>
    <t>Maíz insuflado</t>
  </si>
  <si>
    <t>Carne de carnero</t>
  </si>
  <si>
    <t>Chuleta de cerdo</t>
  </si>
  <si>
    <t>Corte único de cerdo</t>
  </si>
  <si>
    <t>Lomo de cerdo</t>
  </si>
  <si>
    <t>Costilla de cerdo</t>
  </si>
  <si>
    <t>Carne molida de vacuno</t>
  </si>
  <si>
    <t>Carne para guiso de vacuno</t>
  </si>
  <si>
    <t>Corte único de vacuno</t>
  </si>
  <si>
    <t>Pierna de pollo</t>
  </si>
  <si>
    <t>Hamburguesa</t>
  </si>
  <si>
    <t>Trucha - pesca continental</t>
  </si>
  <si>
    <t>Leche cruda de vaca</t>
  </si>
  <si>
    <t>Leche evaporada</t>
  </si>
  <si>
    <t>Mezcla láctea evaporada</t>
  </si>
  <si>
    <t>Queso fresco de vaca</t>
  </si>
  <si>
    <t>Queso paria</t>
  </si>
  <si>
    <t>Huevos de gallina</t>
  </si>
  <si>
    <t>Aceite vegetal envasado</t>
  </si>
  <si>
    <t>Mandarina</t>
  </si>
  <si>
    <t>Manzana importada</t>
  </si>
  <si>
    <t>Manzana israel</t>
  </si>
  <si>
    <t>Plátano biscocho</t>
  </si>
  <si>
    <t>Uva roja / rosada</t>
  </si>
  <si>
    <t>Fresa</t>
  </si>
  <si>
    <t>Granadilla</t>
  </si>
  <si>
    <t>Piña</t>
  </si>
  <si>
    <t>Sandía</t>
  </si>
  <si>
    <t>Pasas</t>
  </si>
  <si>
    <t>Almendra (fruto seco)</t>
  </si>
  <si>
    <t>Espinaca</t>
  </si>
  <si>
    <t>Lechuga</t>
  </si>
  <si>
    <t>Brócoli</t>
  </si>
  <si>
    <t>Col o repollo</t>
  </si>
  <si>
    <t>Ají pimiento</t>
  </si>
  <si>
    <t>Ají amarillo (verde / escabeche)</t>
  </si>
  <si>
    <t>Tomate italiano o marsano</t>
  </si>
  <si>
    <t>Zapallo de carga</t>
  </si>
  <si>
    <t>Choclo</t>
  </si>
  <si>
    <t>Pepinillo</t>
  </si>
  <si>
    <t>Vainita verde (americana)</t>
  </si>
  <si>
    <t>Betarraga</t>
  </si>
  <si>
    <t>Cebolla de cabeza (roja)</t>
  </si>
  <si>
    <t>Verdura picada</t>
  </si>
  <si>
    <t>Fréjol canario</t>
  </si>
  <si>
    <t>Aceituna de botija</t>
  </si>
  <si>
    <t>Camote morado</t>
  </si>
  <si>
    <t>Papa amarilla</t>
  </si>
  <si>
    <t>Papa blanca</t>
  </si>
  <si>
    <t>Papa color</t>
  </si>
  <si>
    <t>Papa compiss</t>
  </si>
  <si>
    <t>Chuño entero</t>
  </si>
  <si>
    <t>Culantro</t>
  </si>
  <si>
    <t>Sal embasado</t>
  </si>
  <si>
    <t>Kión</t>
  </si>
  <si>
    <t>Aderezos hidratados</t>
  </si>
  <si>
    <t>Cereales sancochados</t>
  </si>
  <si>
    <t>Diesel B-5</t>
  </si>
  <si>
    <t>Gasohol Regular</t>
  </si>
  <si>
    <t>Gasohol Premium</t>
  </si>
  <si>
    <t>Gasolina 90 Octanos 1/</t>
  </si>
  <si>
    <t>Gasolina 95 Octanos 2/</t>
  </si>
  <si>
    <t>Conclusión.</t>
  </si>
  <si>
    <t>a/ Elaborado con Base: Diciembre 2021=100</t>
  </si>
  <si>
    <r>
      <t>1</t>
    </r>
    <r>
      <rPr>
        <b/>
        <sz val="7"/>
        <color theme="1"/>
        <rFont val="Arial Narrow"/>
        <family val="2"/>
      </rPr>
      <t>/</t>
    </r>
    <r>
      <rPr>
        <sz val="7"/>
        <color theme="1"/>
        <rFont val="Arial Narrow"/>
        <family val="2"/>
      </rPr>
      <t xml:space="preserve"> Según DS  006-2022-EM a partir del 2023 se comercializa la gasolina Regular 91 octanos en reemplazo de los gasoholes de 84 y 90 octanos</t>
    </r>
  </si>
  <si>
    <t>2024 a/</t>
  </si>
  <si>
    <t>-</t>
  </si>
  <si>
    <t>Sal envasado</t>
  </si>
  <si>
    <t>Principales Ciudades</t>
  </si>
  <si>
    <t xml:space="preserve">        2015 - 2024</t>
  </si>
  <si>
    <t xml:space="preserve">  (Base: Diciembre 2021 = 100)</t>
  </si>
  <si>
    <t>Divisiones de Consumo</t>
  </si>
  <si>
    <t>22.1 PERÚ: VARIACIÓN PORCENTUAL MENSUAL DEL ÍNDICE DE PRECIOS PROMEDIO AL CONSUMIDOR, SEGÚN 
        PRINCIPALES CIUDADES DEL PAÍS, 2021 - 2024</t>
  </si>
  <si>
    <t>Continúa…</t>
  </si>
  <si>
    <t>22.2 PUNO: ÍNDICE DE PRECIOS PROMEDIO MENSUAL AL CONSUMIDOR, 2015 - 2024</t>
  </si>
  <si>
    <t xml:space="preserve">        (Año base 2009 = 100)</t>
  </si>
  <si>
    <t xml:space="preserve">22.3 PUNO: VARIACIÓN PORCENTUAL MENSUAL DEL ÍNDICE DE  PRECIOS  AL CONSUMIDOR, 2015 - 2024         </t>
  </si>
  <si>
    <t xml:space="preserve">       (Año base 2009 = 100)</t>
  </si>
  <si>
    <t xml:space="preserve">22.4 PUNO: VARIACIÓN PORCENTUAL ACUMULADA ANUAL DEL ÍNDICE DE PRECIOS AL CONSUMIDOR,  2015 - 2024
            </t>
  </si>
  <si>
    <t>22.5 PUNO: VARIACIÓN PORCENTUAL ANUALIZADA DEL ÍNDICE DE PRECIOS PROMEDIO MENSUAL AL CONSUMIDOR,</t>
  </si>
  <si>
    <t>22.6 PUNO: ÍNDICE DE PRECIOS PROMEDIO MENSUAL AL CONSUMIDOR, SEGÚN DIVISIONES DE CONSUMO, 2022 -2024</t>
  </si>
  <si>
    <t xml:space="preserve"> (Base: Diciembre 2021 = 100)</t>
  </si>
  <si>
    <t>22.7 PUNO: VARIACIÓN MENSUAL DEL ÍNDICE DE PRECIOS AL CONSUMIDOR, SEGÚN DIVISIONES DE CONSUMO,
        2022 - 2024</t>
  </si>
  <si>
    <t>22.8 PUNO: PRECIOS PROMEDIO MENSUAL DE LOS PRINCIPALES PRODUCTOS QUE CONFORMAN LA
       CANASTA FAMILIAR, 2022 - 2024</t>
  </si>
  <si>
    <t xml:space="preserve">       (Soles)</t>
  </si>
  <si>
    <r>
      <rPr>
        <b/>
        <sz val="7"/>
        <color rgb="FF000000"/>
        <rFont val="Arial Narrow"/>
        <family val="2"/>
      </rPr>
      <t>Nota</t>
    </r>
    <r>
      <rPr>
        <sz val="7"/>
        <color rgb="FF000000"/>
        <rFont val="Arial Narrow"/>
        <family val="2"/>
      </rPr>
      <t>: Los precios que se publican, según la metodología aprobada, corresponden al promedio geométrico a nivel de producto, los mismos 
              que comprenden artículos y variedades específicas, con excepción de algunos precios que se presentan a nivel más desagregado,</t>
    </r>
  </si>
  <si>
    <t xml:space="preserve">              como arroz, azúcar rubia, huevos a granel.</t>
  </si>
  <si>
    <t xml:space="preserve">2/ Según DS  006-2022-EM a partir del 2023 se comercializa gasohol premium de 96 octanos en reemplazo de los gasoholes de 95 y 97 
     </t>
  </si>
  <si>
    <t xml:space="preserve">     octanos.</t>
  </si>
  <si>
    <t xml:space="preserve">  (Respecto al mes anterior)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</si>
</sst>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_€_-;\-* #,##0.00\ _€_-;_-* &quot;-&quot;??\ _€_-;_-@_-"/>
    <numFmt numFmtId="165" formatCode="_ &quot;S/.&quot;\ * #,##0_ ;_ &quot;S/.&quot;\ * \-#,##0_ ;_ &quot;S/.&quot;\ * &quot;-&quot;_ ;_ @_ "/>
    <numFmt numFmtId="166" formatCode="0.000000_)"/>
    <numFmt numFmtId="167" formatCode="0_)"/>
    <numFmt numFmtId="168" formatCode="0.0_)"/>
    <numFmt numFmtId="169" formatCode="&quot;S/.&quot;\ #,##0.00_);[Red]\(&quot;S/.&quot;\ #,##0.00\)"/>
    <numFmt numFmtId="170" formatCode="0.00_)"/>
    <numFmt numFmtId="171" formatCode="0.00&quot; &quot;"/>
    <numFmt numFmtId="172" formatCode="0.00;[Red]0.00"/>
    <numFmt numFmtId="173" formatCode="\ \ \ \ \ \ \ \ \ \ @"/>
  </numFmts>
  <fonts count="48">
    <font>
      <sz val="11"/>
      <color theme="1"/>
      <name val="Calibri"/>
      <family val="2"/>
      <scheme val="minor"/>
    </font>
    <font>
      <sz val="7"/>
      <name val="Arial Narrow"/>
      <family val="2"/>
    </font>
    <font>
      <b/>
      <sz val="7"/>
      <name val="Arial Narrow"/>
      <family val="2"/>
    </font>
    <font>
      <i/>
      <sz val="10"/>
      <name val="Times New Roman"/>
      <family val="1"/>
    </font>
    <font>
      <sz val="7"/>
      <name val="Times New Roman"/>
      <family val="1"/>
    </font>
    <font>
      <b/>
      <sz val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b/>
      <sz val="9"/>
      <name val="Arial Narrow"/>
      <family val="2"/>
    </font>
    <font>
      <sz val="8"/>
      <name val="Arial TUR"/>
      <family val="2"/>
      <charset val="162"/>
    </font>
    <font>
      <sz val="10"/>
      <color indexed="8"/>
      <name val="Arial Narrow"/>
      <family val="2"/>
    </font>
    <font>
      <b/>
      <sz val="8"/>
      <name val="Arial Tur"/>
    </font>
    <font>
      <b/>
      <sz val="9"/>
      <color indexed="8"/>
      <name val="Arial Narrow"/>
      <family val="2"/>
    </font>
    <font>
      <b/>
      <sz val="10"/>
      <color indexed="8"/>
      <name val="Arial Narrow"/>
      <family val="2"/>
    </font>
    <font>
      <sz val="8"/>
      <color indexed="8"/>
      <name val="Arial Narrow"/>
      <family val="2"/>
    </font>
    <font>
      <sz val="8"/>
      <color indexed="8"/>
      <name val="Arial Tur"/>
      <family val="2"/>
      <charset val="162"/>
    </font>
    <font>
      <b/>
      <sz val="8"/>
      <color indexed="8"/>
      <name val="Arial Tur"/>
      <family val="2"/>
      <charset val="162"/>
    </font>
    <font>
      <sz val="11"/>
      <color theme="0"/>
      <name val="Calibri"/>
      <family val="2"/>
      <scheme val="minor"/>
    </font>
    <font>
      <b/>
      <sz val="9"/>
      <color theme="0"/>
      <name val="Arial Narrow"/>
      <family val="2"/>
    </font>
    <font>
      <sz val="8"/>
      <color theme="0"/>
      <name val="Arial Narrow"/>
      <family val="2"/>
    </font>
    <font>
      <sz val="9"/>
      <color theme="0"/>
      <name val="Arial Narrow"/>
      <family val="2"/>
    </font>
    <font>
      <sz val="9"/>
      <name val="Times New Roman"/>
      <family val="1"/>
    </font>
    <font>
      <sz val="9"/>
      <color rgb="FFFF0000"/>
      <name val="Arial Narrow"/>
      <family val="2"/>
    </font>
    <font>
      <b/>
      <sz val="8"/>
      <color indexed="8"/>
      <name val="Arial Narrow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.1999999999999993"/>
      <name val="Arial Narrow"/>
      <family val="2"/>
    </font>
    <font>
      <sz val="8.1999999999999993"/>
      <name val="Arial Narrow"/>
      <family val="2"/>
    </font>
    <font>
      <sz val="11"/>
      <name val="Calibri"/>
      <family val="2"/>
      <scheme val="minor"/>
    </font>
    <font>
      <b/>
      <sz val="7"/>
      <name val="Arial Tur"/>
      <family val="2"/>
      <charset val="162"/>
    </font>
    <font>
      <u/>
      <sz val="11"/>
      <color theme="10"/>
      <name val="Calibri"/>
      <family val="2"/>
      <scheme val="minor"/>
    </font>
    <font>
      <u/>
      <sz val="11"/>
      <color theme="10"/>
      <name val="Arial Narrow"/>
      <family val="2"/>
    </font>
    <font>
      <sz val="8"/>
      <name val="Calibri"/>
      <family val="2"/>
      <scheme val="minor"/>
    </font>
    <font>
      <sz val="7"/>
      <color indexed="8"/>
      <name val="Arial Narrow"/>
      <family val="2"/>
    </font>
    <font>
      <sz val="12"/>
      <name val="Helv"/>
    </font>
    <font>
      <u/>
      <sz val="7"/>
      <color rgb="FF33CCCC"/>
      <name val="Arial Narrow"/>
      <family val="2"/>
    </font>
    <font>
      <sz val="11"/>
      <color theme="1"/>
      <name val="Arial Narrow"/>
      <family val="2"/>
    </font>
    <font>
      <sz val="11"/>
      <color theme="0" tint="-0.14999847407452621"/>
      <name val="Calibri"/>
      <family val="2"/>
      <scheme val="minor"/>
    </font>
    <font>
      <sz val="7"/>
      <color rgb="FF000000"/>
      <name val="Arial Narrow"/>
      <family val="2"/>
    </font>
    <font>
      <b/>
      <sz val="7"/>
      <color theme="1"/>
      <name val="Arial Narrow"/>
      <family val="2"/>
    </font>
    <font>
      <b/>
      <sz val="7"/>
      <color rgb="FF000000"/>
      <name val="Arial Narrow"/>
      <family val="2"/>
    </font>
    <font>
      <b/>
      <sz val="12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</fills>
  <borders count="47">
    <border>
      <left/>
      <right/>
      <top/>
      <bottom/>
      <diagonal/>
    </border>
    <border>
      <left/>
      <right style="thick">
        <color rgb="FF33CCCC"/>
      </right>
      <top style="thin">
        <color rgb="FF33CCCC"/>
      </top>
      <bottom/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indexed="49"/>
      </top>
      <bottom/>
      <diagonal/>
    </border>
    <border>
      <left/>
      <right/>
      <top/>
      <bottom style="thin">
        <color indexed="49"/>
      </bottom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 style="thick">
        <color indexed="49"/>
      </right>
      <top/>
      <bottom/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/>
      <top/>
      <bottom style="thin">
        <color indexed="40"/>
      </bottom>
      <diagonal/>
    </border>
    <border>
      <left style="thick">
        <color indexed="49"/>
      </left>
      <right/>
      <top/>
      <bottom/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n">
        <color indexed="9"/>
      </left>
      <right style="thick">
        <color indexed="49"/>
      </right>
      <top/>
      <bottom style="thin">
        <color indexed="49"/>
      </bottom>
      <diagonal/>
    </border>
    <border>
      <left style="thin">
        <color indexed="9"/>
      </left>
      <right style="thick">
        <color indexed="49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ck">
        <color indexed="4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ck">
        <color indexed="4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49"/>
      </top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/>
      <diagonal/>
    </border>
    <border>
      <left style="thin">
        <color indexed="9"/>
      </left>
      <right style="thick">
        <color indexed="49"/>
      </right>
      <top style="thin">
        <color indexed="4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ck">
        <color indexed="49"/>
      </right>
      <top/>
      <bottom style="thin">
        <color rgb="FF33CCCC"/>
      </bottom>
      <diagonal/>
    </border>
    <border>
      <left style="thin">
        <color indexed="9"/>
      </left>
      <right style="thick">
        <color indexed="49"/>
      </right>
      <top/>
      <bottom style="thin">
        <color indexed="9"/>
      </bottom>
      <diagonal/>
    </border>
    <border>
      <left style="thin">
        <color indexed="9"/>
      </left>
      <right style="thick">
        <color rgb="FF33CCCC"/>
      </right>
      <top/>
      <bottom style="thin">
        <color indexed="9"/>
      </bottom>
      <diagonal/>
    </border>
    <border>
      <left style="thin">
        <color indexed="9"/>
      </left>
      <right style="thick">
        <color rgb="FF33CCCC"/>
      </right>
      <top/>
      <bottom/>
      <diagonal/>
    </border>
    <border>
      <left style="thick">
        <color indexed="49"/>
      </left>
      <right/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rgb="FF33CCCC"/>
      </top>
      <bottom/>
      <diagonal/>
    </border>
    <border>
      <left/>
      <right/>
      <top style="thin">
        <color rgb="FF33CCCC"/>
      </top>
      <bottom style="thin">
        <color indexed="9"/>
      </bottom>
      <diagonal/>
    </border>
    <border>
      <left/>
      <right style="thin">
        <color indexed="9"/>
      </right>
      <top style="thin">
        <color rgb="FF33CCCC"/>
      </top>
      <bottom style="thin">
        <color indexed="9"/>
      </bottom>
      <diagonal/>
    </border>
    <border>
      <left style="thin">
        <color indexed="9"/>
      </left>
      <right/>
      <top/>
      <bottom style="thin">
        <color rgb="FF33CCCC"/>
      </bottom>
      <diagonal/>
    </border>
    <border>
      <left/>
      <right style="thick">
        <color indexed="49"/>
      </right>
      <top/>
      <bottom style="thin">
        <color rgb="FF33CCCC"/>
      </bottom>
      <diagonal/>
    </border>
    <border>
      <left/>
      <right style="medium">
        <color indexed="49"/>
      </right>
      <top/>
      <bottom/>
      <diagonal/>
    </border>
    <border>
      <left/>
      <right style="medium">
        <color indexed="49"/>
      </right>
      <top/>
      <bottom style="thin">
        <color indexed="49"/>
      </bottom>
      <diagonal/>
    </border>
    <border>
      <left style="medium">
        <color indexed="49"/>
      </left>
      <right/>
      <top/>
      <bottom style="thin">
        <color indexed="49"/>
      </bottom>
      <diagonal/>
    </border>
    <border>
      <left/>
      <right style="medium">
        <color indexed="49"/>
      </right>
      <top style="thin">
        <color indexed="49"/>
      </top>
      <bottom/>
      <diagonal/>
    </border>
    <border>
      <left style="medium">
        <color indexed="49"/>
      </left>
      <right/>
      <top style="thin">
        <color indexed="49"/>
      </top>
      <bottom style="thin">
        <color indexed="49"/>
      </bottom>
      <diagonal/>
    </border>
  </borders>
  <cellStyleXfs count="14">
    <xf numFmtId="0" fontId="0" fillId="0" borderId="0"/>
    <xf numFmtId="0" fontId="3" fillId="0" borderId="0"/>
    <xf numFmtId="0" fontId="4" fillId="0" borderId="0"/>
    <xf numFmtId="0" fontId="10" fillId="0" borderId="0"/>
    <xf numFmtId="0" fontId="4" fillId="0" borderId="0"/>
    <xf numFmtId="164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71" fontId="9" fillId="2" borderId="0">
      <alignment vertical="center"/>
    </xf>
    <xf numFmtId="0" fontId="36" fillId="0" borderId="0" applyNumberFormat="0" applyFill="0" applyBorder="0" applyAlignment="0" applyProtection="0"/>
    <xf numFmtId="168" fontId="40" fillId="0" borderId="0"/>
    <xf numFmtId="0" fontId="10" fillId="0" borderId="0"/>
    <xf numFmtId="0" fontId="28" fillId="0" borderId="0"/>
    <xf numFmtId="0" fontId="28" fillId="0" borderId="0"/>
  </cellStyleXfs>
  <cellXfs count="313">
    <xf numFmtId="0" fontId="0" fillId="0" borderId="0" xfId="0"/>
    <xf numFmtId="166" fontId="1" fillId="2" borderId="0" xfId="0" applyNumberFormat="1" applyFont="1" applyFill="1"/>
    <xf numFmtId="0" fontId="2" fillId="2" borderId="0" xfId="0" applyFont="1" applyFill="1" applyAlignment="1">
      <alignment horizontal="right" vertical="center"/>
    </xf>
    <xf numFmtId="168" fontId="5" fillId="2" borderId="0" xfId="2" quotePrefix="1" applyNumberFormat="1" applyFont="1" applyFill="1" applyAlignment="1">
      <alignment horizontal="left"/>
    </xf>
    <xf numFmtId="166" fontId="6" fillId="2" borderId="0" xfId="0" applyNumberFormat="1" applyFont="1" applyFill="1" applyAlignment="1">
      <alignment horizontal="left" vertical="top" indent="3"/>
    </xf>
    <xf numFmtId="166" fontId="7" fillId="2" borderId="0" xfId="0" applyNumberFormat="1" applyFont="1" applyFill="1"/>
    <xf numFmtId="170" fontId="9" fillId="2" borderId="6" xfId="0" applyNumberFormat="1" applyFont="1" applyFill="1" applyBorder="1"/>
    <xf numFmtId="171" fontId="9" fillId="0" borderId="0" xfId="0" applyNumberFormat="1" applyFont="1" applyAlignment="1">
      <alignment horizontal="right" vertical="center"/>
    </xf>
    <xf numFmtId="0" fontId="9" fillId="0" borderId="0" xfId="3" applyFont="1" applyAlignment="1">
      <alignment vertical="center"/>
    </xf>
    <xf numFmtId="2" fontId="5" fillId="0" borderId="0" xfId="3" applyNumberFormat="1" applyFont="1" applyAlignment="1">
      <alignment vertical="center"/>
    </xf>
    <xf numFmtId="0" fontId="8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11" fillId="0" borderId="0" xfId="3" applyFont="1" applyAlignment="1">
      <alignment vertical="center"/>
    </xf>
    <xf numFmtId="0" fontId="0" fillId="2" borderId="0" xfId="0" applyFill="1"/>
    <xf numFmtId="2" fontId="9" fillId="2" borderId="0" xfId="0" applyNumberFormat="1" applyFont="1" applyFill="1" applyAlignment="1">
      <alignment horizontal="right" vertical="center"/>
    </xf>
    <xf numFmtId="0" fontId="9" fillId="2" borderId="0" xfId="0" applyFont="1" applyFill="1"/>
    <xf numFmtId="0" fontId="14" fillId="2" borderId="0" xfId="0" applyFont="1" applyFill="1"/>
    <xf numFmtId="0" fontId="12" fillId="2" borderId="0" xfId="0" applyFont="1" applyFill="1"/>
    <xf numFmtId="171" fontId="9" fillId="2" borderId="0" xfId="0" applyNumberFormat="1" applyFont="1" applyFill="1"/>
    <xf numFmtId="0" fontId="17" fillId="2" borderId="0" xfId="3" applyFont="1" applyFill="1" applyAlignment="1">
      <alignment horizontal="center" vertical="center"/>
    </xf>
    <xf numFmtId="0" fontId="17" fillId="2" borderId="26" xfId="0" applyFont="1" applyFill="1" applyBorder="1" applyAlignment="1">
      <alignment horizontal="left"/>
    </xf>
    <xf numFmtId="0" fontId="18" fillId="2" borderId="0" xfId="3" applyFont="1" applyFill="1"/>
    <xf numFmtId="0" fontId="18" fillId="2" borderId="0" xfId="3" applyFont="1" applyFill="1" applyAlignment="1">
      <alignment horizontal="left"/>
    </xf>
    <xf numFmtId="0" fontId="19" fillId="2" borderId="26" xfId="3" quotePrefix="1" applyFont="1" applyFill="1" applyBorder="1" applyAlignment="1">
      <alignment horizontal="left" vertical="center"/>
    </xf>
    <xf numFmtId="0" fontId="17" fillId="2" borderId="25" xfId="3" applyFont="1" applyFill="1" applyBorder="1"/>
    <xf numFmtId="0" fontId="17" fillId="2" borderId="0" xfId="3" applyFont="1" applyFill="1"/>
    <xf numFmtId="0" fontId="13" fillId="2" borderId="0" xfId="3" applyFont="1" applyFill="1"/>
    <xf numFmtId="0" fontId="13" fillId="2" borderId="0" xfId="3" applyFont="1" applyFill="1" applyAlignment="1">
      <alignment horizontal="left"/>
    </xf>
    <xf numFmtId="0" fontId="16" fillId="2" borderId="26" xfId="3" quotePrefix="1" applyFont="1" applyFill="1" applyBorder="1" applyAlignment="1">
      <alignment horizontal="left" vertical="center"/>
    </xf>
    <xf numFmtId="0" fontId="22" fillId="2" borderId="0" xfId="0" applyFont="1" applyFill="1"/>
    <xf numFmtId="0" fontId="20" fillId="2" borderId="0" xfId="0" applyFont="1" applyFill="1"/>
    <xf numFmtId="0" fontId="21" fillId="2" borderId="36" xfId="0" applyFont="1" applyFill="1" applyBorder="1" applyAlignment="1">
      <alignment horizontal="left"/>
    </xf>
    <xf numFmtId="0" fontId="21" fillId="2" borderId="36" xfId="3" applyFont="1" applyFill="1" applyBorder="1" applyAlignment="1">
      <alignment horizontal="right" vertical="center"/>
    </xf>
    <xf numFmtId="0" fontId="23" fillId="2" borderId="36" xfId="0" applyFont="1" applyFill="1" applyBorder="1" applyAlignment="1">
      <alignment horizontal="left"/>
    </xf>
    <xf numFmtId="171" fontId="23" fillId="2" borderId="36" xfId="0" applyNumberFormat="1" applyFont="1" applyFill="1" applyBorder="1"/>
    <xf numFmtId="171" fontId="23" fillId="2" borderId="36" xfId="0" applyNumberFormat="1" applyFont="1" applyFill="1" applyBorder="1" applyAlignment="1">
      <alignment horizontal="right"/>
    </xf>
    <xf numFmtId="171" fontId="23" fillId="2" borderId="36" xfId="0" applyNumberFormat="1" applyFont="1" applyFill="1" applyBorder="1" applyAlignment="1">
      <alignment horizontal="right" vertical="center"/>
    </xf>
    <xf numFmtId="0" fontId="23" fillId="2" borderId="36" xfId="0" applyFont="1" applyFill="1" applyBorder="1"/>
    <xf numFmtId="172" fontId="23" fillId="2" borderId="36" xfId="0" applyNumberFormat="1" applyFont="1" applyFill="1" applyBorder="1" applyAlignment="1">
      <alignment horizontal="right" vertical="center"/>
    </xf>
    <xf numFmtId="0" fontId="20" fillId="2" borderId="35" xfId="0" applyFont="1" applyFill="1" applyBorder="1"/>
    <xf numFmtId="0" fontId="22" fillId="2" borderId="35" xfId="0" applyFont="1" applyFill="1" applyBorder="1"/>
    <xf numFmtId="0" fontId="5" fillId="2" borderId="3" xfId="0" applyFont="1" applyFill="1" applyBorder="1" applyAlignment="1">
      <alignment horizontal="right" vertical="center"/>
    </xf>
    <xf numFmtId="2" fontId="5" fillId="2" borderId="0" xfId="0" applyNumberFormat="1" applyFont="1" applyFill="1" applyAlignment="1">
      <alignment horizontal="right" vertical="center"/>
    </xf>
    <xf numFmtId="166" fontId="9" fillId="2" borderId="6" xfId="0" applyNumberFormat="1" applyFont="1" applyFill="1" applyBorder="1"/>
    <xf numFmtId="0" fontId="11" fillId="0" borderId="0" xfId="3" applyFont="1" applyAlignment="1">
      <alignment horizontal="left" vertical="center"/>
    </xf>
    <xf numFmtId="0" fontId="25" fillId="0" borderId="0" xfId="3" applyFont="1" applyAlignment="1">
      <alignment vertical="center"/>
    </xf>
    <xf numFmtId="0" fontId="5" fillId="0" borderId="11" xfId="3" applyFont="1" applyBorder="1" applyAlignment="1">
      <alignment horizontal="right" vertical="center"/>
    </xf>
    <xf numFmtId="0" fontId="9" fillId="0" borderId="10" xfId="3" applyFont="1" applyBorder="1" applyAlignment="1">
      <alignment vertical="center"/>
    </xf>
    <xf numFmtId="2" fontId="9" fillId="0" borderId="0" xfId="0" applyNumberFormat="1" applyFont="1" applyAlignment="1">
      <alignment vertical="center"/>
    </xf>
    <xf numFmtId="2" fontId="9" fillId="0" borderId="0" xfId="3" applyNumberFormat="1" applyFont="1" applyAlignment="1">
      <alignment vertical="center"/>
    </xf>
    <xf numFmtId="171" fontId="9" fillId="0" borderId="8" xfId="0" applyNumberFormat="1" applyFont="1" applyBorder="1" applyAlignment="1">
      <alignment horizontal="right" vertical="center"/>
    </xf>
    <xf numFmtId="0" fontId="9" fillId="0" borderId="13" xfId="3" applyFont="1" applyBorder="1" applyAlignment="1">
      <alignment vertical="center"/>
    </xf>
    <xf numFmtId="0" fontId="5" fillId="0" borderId="0" xfId="3" quotePrefix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right" vertical="center"/>
    </xf>
    <xf numFmtId="2" fontId="9" fillId="0" borderId="0" xfId="3" applyNumberFormat="1" applyFont="1" applyAlignment="1">
      <alignment horizontal="right" vertical="center"/>
    </xf>
    <xf numFmtId="0" fontId="5" fillId="0" borderId="11" xfId="3" applyFont="1" applyBorder="1" applyAlignment="1">
      <alignment horizontal="right" vertical="center" wrapText="1"/>
    </xf>
    <xf numFmtId="0" fontId="5" fillId="0" borderId="0" xfId="3" applyFont="1" applyAlignment="1">
      <alignment horizontal="left" vertical="center"/>
    </xf>
    <xf numFmtId="0" fontId="5" fillId="2" borderId="11" xfId="3" applyFont="1" applyFill="1" applyBorder="1" applyAlignment="1">
      <alignment horizontal="right" vertical="center"/>
    </xf>
    <xf numFmtId="0" fontId="26" fillId="2" borderId="11" xfId="3" applyFont="1" applyFill="1" applyBorder="1" applyAlignment="1">
      <alignment horizontal="right" vertical="center"/>
    </xf>
    <xf numFmtId="0" fontId="26" fillId="2" borderId="22" xfId="3" applyFont="1" applyFill="1" applyBorder="1" applyAlignment="1">
      <alignment horizontal="right" vertical="center"/>
    </xf>
    <xf numFmtId="0" fontId="17" fillId="2" borderId="29" xfId="3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left"/>
    </xf>
    <xf numFmtId="0" fontId="17" fillId="2" borderId="18" xfId="3" applyFont="1" applyFill="1" applyBorder="1" applyAlignment="1">
      <alignment horizontal="center" vertical="center"/>
    </xf>
    <xf numFmtId="171" fontId="9" fillId="2" borderId="0" xfId="0" applyNumberFormat="1" applyFont="1" applyFill="1" applyAlignment="1">
      <alignment horizontal="right" vertical="center"/>
    </xf>
    <xf numFmtId="0" fontId="17" fillId="2" borderId="6" xfId="3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center"/>
    </xf>
    <xf numFmtId="171" fontId="9" fillId="2" borderId="29" xfId="0" applyNumberFormat="1" applyFont="1" applyFill="1" applyBorder="1" applyAlignment="1">
      <alignment horizontal="right" vertical="center"/>
    </xf>
    <xf numFmtId="0" fontId="17" fillId="2" borderId="19" xfId="0" applyFont="1" applyFill="1" applyBorder="1" applyAlignment="1">
      <alignment horizontal="left" vertical="center"/>
    </xf>
    <xf numFmtId="171" fontId="9" fillId="2" borderId="18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17" fillId="2" borderId="30" xfId="0" applyFont="1" applyFill="1" applyBorder="1" applyAlignment="1">
      <alignment horizontal="left" vertical="center"/>
    </xf>
    <xf numFmtId="171" fontId="9" fillId="2" borderId="6" xfId="0" applyNumberFormat="1" applyFont="1" applyFill="1" applyBorder="1" applyAlignment="1">
      <alignment horizontal="right" vertical="center"/>
    </xf>
    <xf numFmtId="0" fontId="17" fillId="2" borderId="34" xfId="3" applyFont="1" applyFill="1" applyBorder="1" applyAlignment="1">
      <alignment horizontal="center" vertical="center"/>
    </xf>
    <xf numFmtId="171" fontId="9" fillId="2" borderId="0" xfId="0" applyNumberFormat="1" applyFont="1" applyFill="1" applyAlignment="1">
      <alignment vertical="center"/>
    </xf>
    <xf numFmtId="0" fontId="18" fillId="2" borderId="15" xfId="3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left" vertical="center"/>
    </xf>
    <xf numFmtId="0" fontId="17" fillId="2" borderId="32" xfId="0" applyFont="1" applyFill="1" applyBorder="1" applyAlignment="1">
      <alignment horizontal="left" vertical="center"/>
    </xf>
    <xf numFmtId="171" fontId="9" fillId="2" borderId="18" xfId="0" applyNumberFormat="1" applyFont="1" applyFill="1" applyBorder="1" applyAlignment="1">
      <alignment vertical="center"/>
    </xf>
    <xf numFmtId="0" fontId="17" fillId="2" borderId="21" xfId="0" applyFont="1" applyFill="1" applyBorder="1" applyAlignment="1">
      <alignment horizontal="left"/>
    </xf>
    <xf numFmtId="0" fontId="17" fillId="2" borderId="20" xfId="3" applyFont="1" applyFill="1" applyBorder="1" applyAlignment="1">
      <alignment horizontal="center" vertical="center"/>
    </xf>
    <xf numFmtId="172" fontId="9" fillId="2" borderId="0" xfId="0" applyNumberFormat="1" applyFont="1" applyFill="1" applyAlignment="1">
      <alignment horizontal="right" vertical="center"/>
    </xf>
    <xf numFmtId="2" fontId="9" fillId="2" borderId="0" xfId="3" applyNumberFormat="1" applyFont="1" applyFill="1" applyAlignment="1">
      <alignment horizontal="right" vertical="center"/>
    </xf>
    <xf numFmtId="0" fontId="17" fillId="2" borderId="15" xfId="3" applyFont="1" applyFill="1" applyBorder="1" applyAlignment="1">
      <alignment horizontal="center" vertical="center"/>
    </xf>
    <xf numFmtId="2" fontId="9" fillId="2" borderId="8" xfId="3" applyNumberFormat="1" applyFont="1" applyFill="1" applyBorder="1" applyAlignment="1">
      <alignment horizontal="right" vertical="center"/>
    </xf>
    <xf numFmtId="0" fontId="5" fillId="2" borderId="17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right" vertical="center"/>
    </xf>
    <xf numFmtId="0" fontId="26" fillId="2" borderId="0" xfId="3" applyFont="1" applyFill="1" applyAlignment="1">
      <alignment horizontal="right" vertical="center"/>
    </xf>
    <xf numFmtId="0" fontId="27" fillId="0" borderId="0" xfId="0" applyFont="1"/>
    <xf numFmtId="2" fontId="5" fillId="0" borderId="6" xfId="3" applyNumberFormat="1" applyFont="1" applyBorder="1" applyAlignment="1">
      <alignment vertical="center"/>
    </xf>
    <xf numFmtId="169" fontId="2" fillId="2" borderId="0" xfId="2" quotePrefix="1" applyNumberFormat="1" applyFont="1" applyFill="1" applyAlignment="1">
      <alignment horizontal="left" vertical="center"/>
    </xf>
    <xf numFmtId="171" fontId="9" fillId="3" borderId="6" xfId="0" applyNumberFormat="1" applyFont="1" applyFill="1" applyBorder="1" applyAlignment="1">
      <alignment horizontal="right" vertical="center"/>
    </xf>
    <xf numFmtId="0" fontId="15" fillId="2" borderId="26" xfId="3" applyFont="1" applyFill="1" applyBorder="1" applyAlignment="1">
      <alignment horizontal="left" vertical="center"/>
    </xf>
    <xf numFmtId="0" fontId="15" fillId="2" borderId="0" xfId="3" applyFont="1" applyFill="1" applyAlignment="1">
      <alignment horizontal="left" vertical="center"/>
    </xf>
    <xf numFmtId="0" fontId="18" fillId="2" borderId="0" xfId="3" applyFont="1" applyFill="1" applyAlignment="1">
      <alignment horizontal="center" vertical="center"/>
    </xf>
    <xf numFmtId="0" fontId="17" fillId="2" borderId="14" xfId="3" applyFont="1" applyFill="1" applyBorder="1" applyAlignment="1">
      <alignment horizontal="center" vertical="center"/>
    </xf>
    <xf numFmtId="0" fontId="2" fillId="2" borderId="0" xfId="3" applyFont="1" applyFill="1" applyAlignment="1">
      <alignment horizontal="left" vertical="center"/>
    </xf>
    <xf numFmtId="0" fontId="5" fillId="0" borderId="0" xfId="3" applyFont="1" applyAlignment="1">
      <alignment horizontal="right" vertical="center"/>
    </xf>
    <xf numFmtId="0" fontId="0" fillId="0" borderId="0" xfId="0" applyAlignment="1">
      <alignment vertical="center"/>
    </xf>
    <xf numFmtId="0" fontId="17" fillId="2" borderId="16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5" fillId="2" borderId="28" xfId="3" applyFont="1" applyFill="1" applyBorder="1" applyAlignment="1">
      <alignment vertical="center"/>
    </xf>
    <xf numFmtId="0" fontId="15" fillId="2" borderId="18" xfId="3" applyFont="1" applyFill="1" applyBorder="1" applyAlignment="1">
      <alignment vertical="center"/>
    </xf>
    <xf numFmtId="0" fontId="15" fillId="2" borderId="27" xfId="3" applyFont="1" applyFill="1" applyBorder="1" applyAlignment="1">
      <alignment vertical="center"/>
    </xf>
    <xf numFmtId="0" fontId="1" fillId="2" borderId="37" xfId="0" applyFont="1" applyFill="1" applyBorder="1" applyAlignment="1">
      <alignment vertical="center"/>
    </xf>
    <xf numFmtId="171" fontId="9" fillId="3" borderId="8" xfId="0" applyNumberFormat="1" applyFont="1" applyFill="1" applyBorder="1" applyAlignment="1">
      <alignment horizontal="right" vertical="center"/>
    </xf>
    <xf numFmtId="0" fontId="17" fillId="2" borderId="38" xfId="3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2" fontId="30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2" fontId="8" fillId="2" borderId="0" xfId="0" applyNumberFormat="1" applyFont="1" applyFill="1" applyAlignment="1">
      <alignment vertical="center"/>
    </xf>
    <xf numFmtId="164" fontId="7" fillId="2" borderId="0" xfId="5" applyFont="1" applyFill="1"/>
    <xf numFmtId="0" fontId="30" fillId="0" borderId="0" xfId="0" applyFont="1"/>
    <xf numFmtId="2" fontId="30" fillId="0" borderId="0" xfId="4" applyNumberFormat="1" applyFont="1" applyAlignment="1">
      <alignment horizontal="right" indent="1"/>
    </xf>
    <xf numFmtId="2" fontId="9" fillId="2" borderId="0" xfId="0" applyNumberFormat="1" applyFont="1" applyFill="1" applyAlignment="1">
      <alignment horizontal="right"/>
    </xf>
    <xf numFmtId="0" fontId="30" fillId="0" borderId="0" xfId="0" applyFont="1" applyAlignment="1">
      <alignment horizontal="right"/>
    </xf>
    <xf numFmtId="2" fontId="9" fillId="0" borderId="0" xfId="0" applyNumberFormat="1" applyFont="1" applyAlignment="1">
      <alignment horizontal="right" vertical="center"/>
    </xf>
    <xf numFmtId="171" fontId="9" fillId="2" borderId="0" xfId="0" applyNumberFormat="1" applyFont="1" applyFill="1" applyAlignment="1">
      <alignment horizontal="right"/>
    </xf>
    <xf numFmtId="171" fontId="9" fillId="2" borderId="29" xfId="0" applyNumberFormat="1" applyFont="1" applyFill="1" applyBorder="1" applyAlignment="1">
      <alignment horizontal="right"/>
    </xf>
    <xf numFmtId="171" fontId="9" fillId="2" borderId="18" xfId="0" applyNumberFormat="1" applyFont="1" applyFill="1" applyBorder="1" applyAlignment="1">
      <alignment horizontal="right"/>
    </xf>
    <xf numFmtId="39" fontId="10" fillId="0" borderId="0" xfId="0" applyNumberFormat="1" applyFont="1"/>
    <xf numFmtId="171" fontId="9" fillId="2" borderId="0" xfId="5" applyNumberFormat="1" applyFont="1" applyFill="1" applyAlignment="1">
      <alignment horizontal="right"/>
    </xf>
    <xf numFmtId="2" fontId="29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166" fontId="2" fillId="2" borderId="0" xfId="0" applyNumberFormat="1" applyFont="1" applyFill="1"/>
    <xf numFmtId="0" fontId="17" fillId="3" borderId="8" xfId="3" applyFont="1" applyFill="1" applyBorder="1" applyAlignment="1">
      <alignment horizontal="right"/>
    </xf>
    <xf numFmtId="2" fontId="1" fillId="2" borderId="0" xfId="0" applyNumberFormat="1" applyFont="1" applyFill="1"/>
    <xf numFmtId="0" fontId="5" fillId="2" borderId="0" xfId="0" applyFont="1" applyFill="1" applyAlignment="1">
      <alignment horizontal="right" vertical="center"/>
    </xf>
    <xf numFmtId="0" fontId="31" fillId="0" borderId="0" xfId="0" applyFont="1"/>
    <xf numFmtId="0" fontId="5" fillId="2" borderId="2" xfId="0" applyFont="1" applyFill="1" applyBorder="1" applyAlignment="1">
      <alignment horizontal="right" vertical="center"/>
    </xf>
    <xf numFmtId="166" fontId="11" fillId="2" borderId="0" xfId="0" applyNumberFormat="1" applyFont="1" applyFill="1" applyAlignment="1">
      <alignment horizontal="left" vertical="center"/>
    </xf>
    <xf numFmtId="166" fontId="2" fillId="2" borderId="4" xfId="0" applyNumberFormat="1" applyFont="1" applyFill="1" applyBorder="1" applyAlignment="1">
      <alignment horizontal="left" vertical="center" wrapText="1"/>
    </xf>
    <xf numFmtId="166" fontId="5" fillId="2" borderId="4" xfId="0" applyNumberFormat="1" applyFont="1" applyFill="1" applyBorder="1" applyAlignment="1">
      <alignment horizontal="left" vertical="center"/>
    </xf>
    <xf numFmtId="166" fontId="9" fillId="2" borderId="4" xfId="0" applyNumberFormat="1" applyFont="1" applyFill="1" applyBorder="1" applyAlignment="1">
      <alignment horizontal="left" vertical="center"/>
    </xf>
    <xf numFmtId="166" fontId="9" fillId="2" borderId="5" xfId="0" applyNumberFormat="1" applyFont="1" applyFill="1" applyBorder="1" applyAlignment="1">
      <alignment horizontal="left"/>
    </xf>
    <xf numFmtId="0" fontId="2" fillId="0" borderId="0" xfId="3" quotePrefix="1" applyFont="1" applyAlignment="1">
      <alignment horizontal="left" vertical="center"/>
    </xf>
    <xf numFmtId="166" fontId="1" fillId="2" borderId="0" xfId="0" applyNumberFormat="1" applyFont="1" applyFill="1" applyAlignment="1">
      <alignment horizontal="left"/>
    </xf>
    <xf numFmtId="0" fontId="5" fillId="0" borderId="10" xfId="3" applyFont="1" applyBorder="1" applyAlignment="1">
      <alignment horizontal="left" vertical="center"/>
    </xf>
    <xf numFmtId="0" fontId="9" fillId="0" borderId="10" xfId="3" applyFont="1" applyBorder="1" applyAlignment="1">
      <alignment horizontal="left" vertical="center"/>
    </xf>
    <xf numFmtId="0" fontId="9" fillId="0" borderId="9" xfId="3" applyFont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10" xfId="3" applyFont="1" applyBorder="1" applyAlignment="1">
      <alignment vertical="center"/>
    </xf>
    <xf numFmtId="0" fontId="9" fillId="0" borderId="0" xfId="3" applyFont="1" applyAlignment="1">
      <alignment horizontal="left" vertical="center"/>
    </xf>
    <xf numFmtId="0" fontId="9" fillId="2" borderId="0" xfId="0" applyFont="1" applyFill="1" applyAlignment="1">
      <alignment horizontal="left"/>
    </xf>
    <xf numFmtId="0" fontId="2" fillId="0" borderId="7" xfId="0" applyFont="1" applyBorder="1" applyAlignment="1">
      <alignment vertical="center"/>
    </xf>
    <xf numFmtId="2" fontId="9" fillId="2" borderId="0" xfId="0" applyNumberFormat="1" applyFont="1" applyFill="1"/>
    <xf numFmtId="2" fontId="5" fillId="2" borderId="0" xfId="0" applyNumberFormat="1" applyFont="1" applyFill="1"/>
    <xf numFmtId="0" fontId="0" fillId="0" borderId="6" xfId="0" applyBorder="1"/>
    <xf numFmtId="166" fontId="9" fillId="2" borderId="5" xfId="0" applyNumberFormat="1" applyFont="1" applyFill="1" applyBorder="1"/>
    <xf numFmtId="166" fontId="32" fillId="2" borderId="0" xfId="0" applyNumberFormat="1" applyFont="1" applyFill="1" applyAlignment="1">
      <alignment horizontal="left" vertical="center"/>
    </xf>
    <xf numFmtId="0" fontId="33" fillId="2" borderId="0" xfId="0" applyFont="1" applyFill="1" applyAlignment="1">
      <alignment vertical="center"/>
    </xf>
    <xf numFmtId="2" fontId="33" fillId="2" borderId="0" xfId="0" applyNumberFormat="1" applyFont="1" applyFill="1" applyAlignment="1">
      <alignment vertical="center"/>
    </xf>
    <xf numFmtId="166" fontId="32" fillId="2" borderId="0" xfId="0" applyNumberFormat="1" applyFont="1" applyFill="1" applyAlignment="1">
      <alignment horizontal="left" vertical="top" indent="3"/>
    </xf>
    <xf numFmtId="164" fontId="33" fillId="2" borderId="0" xfId="5" applyFont="1" applyFill="1"/>
    <xf numFmtId="0" fontId="24" fillId="0" borderId="0" xfId="0" applyFont="1" applyAlignment="1">
      <alignment vertical="center"/>
    </xf>
    <xf numFmtId="0" fontId="34" fillId="2" borderId="0" xfId="0" applyFont="1" applyFill="1"/>
    <xf numFmtId="166" fontId="8" fillId="2" borderId="0" xfId="0" applyNumberFormat="1" applyFont="1" applyFill="1" applyAlignment="1">
      <alignment horizontal="left" vertical="center"/>
    </xf>
    <xf numFmtId="166" fontId="30" fillId="0" borderId="0" xfId="0" applyNumberFormat="1" applyFont="1" applyAlignment="1">
      <alignment horizontal="left" vertical="center" indent="3"/>
    </xf>
    <xf numFmtId="0" fontId="5" fillId="0" borderId="0" xfId="0" applyFont="1" applyAlignment="1">
      <alignment horizontal="centerContinuous"/>
    </xf>
    <xf numFmtId="0" fontId="5" fillId="0" borderId="0" xfId="0" applyFont="1"/>
    <xf numFmtId="2" fontId="9" fillId="0" borderId="0" xfId="0" applyNumberFormat="1" applyFont="1"/>
    <xf numFmtId="0" fontId="5" fillId="0" borderId="0" xfId="0" applyFont="1" applyAlignment="1">
      <alignment vertical="center"/>
    </xf>
    <xf numFmtId="0" fontId="35" fillId="0" borderId="0" xfId="0" applyFont="1"/>
    <xf numFmtId="0" fontId="9" fillId="0" borderId="0" xfId="0" applyFont="1"/>
    <xf numFmtId="0" fontId="2" fillId="0" borderId="0" xfId="3" applyFont="1" applyAlignment="1">
      <alignment horizontal="left" vertical="center"/>
    </xf>
    <xf numFmtId="0" fontId="5" fillId="0" borderId="12" xfId="3" applyFont="1" applyBorder="1" applyAlignment="1">
      <alignment horizontal="center" vertical="center"/>
    </xf>
    <xf numFmtId="166" fontId="30" fillId="0" borderId="0" xfId="0" applyNumberFormat="1" applyFont="1" applyAlignment="1">
      <alignment horizontal="left" vertical="top" indent="3"/>
    </xf>
    <xf numFmtId="0" fontId="2" fillId="0" borderId="0" xfId="3" applyFont="1" applyAlignment="1">
      <alignment vertical="center"/>
    </xf>
    <xf numFmtId="0" fontId="11" fillId="0" borderId="0" xfId="3" applyFont="1" applyAlignment="1">
      <alignment vertical="center" wrapText="1"/>
    </xf>
    <xf numFmtId="2" fontId="0" fillId="0" borderId="0" xfId="0" applyNumberFormat="1"/>
    <xf numFmtId="0" fontId="2" fillId="0" borderId="0" xfId="0" applyFont="1" applyAlignment="1">
      <alignment vertical="center"/>
    </xf>
    <xf numFmtId="0" fontId="5" fillId="2" borderId="17" xfId="3" applyFont="1" applyFill="1" applyBorder="1" applyAlignment="1">
      <alignment horizontal="left" vertical="center" wrapText="1"/>
    </xf>
    <xf numFmtId="0" fontId="37" fillId="0" borderId="0" xfId="9" applyFont="1"/>
    <xf numFmtId="0" fontId="9" fillId="0" borderId="41" xfId="3" applyFont="1" applyBorder="1" applyAlignment="1">
      <alignment vertical="center"/>
    </xf>
    <xf numFmtId="4" fontId="9" fillId="0" borderId="6" xfId="0" applyNumberFormat="1" applyFont="1" applyBorder="1" applyAlignment="1">
      <alignment vertical="center"/>
    </xf>
    <xf numFmtId="4" fontId="9" fillId="0" borderId="6" xfId="3" applyNumberFormat="1" applyFont="1" applyBorder="1" applyAlignment="1">
      <alignment horizontal="right" vertical="center"/>
    </xf>
    <xf numFmtId="171" fontId="9" fillId="0" borderId="6" xfId="0" applyNumberFormat="1" applyFont="1" applyBorder="1" applyAlignment="1">
      <alignment horizontal="right" vertical="center"/>
    </xf>
    <xf numFmtId="0" fontId="9" fillId="0" borderId="6" xfId="3" applyFont="1" applyBorder="1" applyAlignment="1">
      <alignment horizontal="right" vertical="center"/>
    </xf>
    <xf numFmtId="0" fontId="17" fillId="2" borderId="0" xfId="3" applyFont="1" applyFill="1" applyAlignment="1">
      <alignment horizontal="right" vertical="center"/>
    </xf>
    <xf numFmtId="0" fontId="9" fillId="0" borderId="41" xfId="3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17" fillId="2" borderId="26" xfId="3" applyFont="1" applyFill="1" applyBorder="1" applyAlignment="1">
      <alignment horizontal="left" vertical="center"/>
    </xf>
    <xf numFmtId="0" fontId="17" fillId="2" borderId="0" xfId="3" applyFont="1" applyFill="1" applyAlignment="1">
      <alignment horizontal="left" vertical="center"/>
    </xf>
    <xf numFmtId="0" fontId="17" fillId="2" borderId="25" xfId="3" applyFont="1" applyFill="1" applyBorder="1" applyAlignment="1">
      <alignment horizontal="left" vertical="center"/>
    </xf>
    <xf numFmtId="0" fontId="2" fillId="0" borderId="0" xfId="3" applyFont="1" applyAlignment="1">
      <alignment vertical="center" wrapText="1"/>
    </xf>
    <xf numFmtId="0" fontId="17" fillId="3" borderId="0" xfId="3" applyFont="1" applyFill="1" applyAlignment="1">
      <alignment horizontal="right"/>
    </xf>
    <xf numFmtId="49" fontId="5" fillId="2" borderId="4" xfId="0" applyNumberFormat="1" applyFont="1" applyFill="1" applyBorder="1" applyAlignment="1">
      <alignment horizontal="left" vertical="center" wrapText="1"/>
    </xf>
    <xf numFmtId="167" fontId="5" fillId="2" borderId="4" xfId="0" applyNumberFormat="1" applyFont="1" applyFill="1" applyBorder="1" applyAlignment="1">
      <alignment horizontal="left" vertical="center" wrapText="1"/>
    </xf>
    <xf numFmtId="0" fontId="39" fillId="2" borderId="38" xfId="3" applyFont="1" applyFill="1" applyBorder="1" applyAlignment="1">
      <alignment horizontal="right" vertical="center"/>
    </xf>
    <xf numFmtId="0" fontId="39" fillId="3" borderId="0" xfId="3" applyFont="1" applyFill="1" applyAlignment="1">
      <alignment horizontal="right"/>
    </xf>
    <xf numFmtId="173" fontId="11" fillId="2" borderId="0" xfId="0" applyNumberFormat="1" applyFont="1" applyFill="1" applyAlignment="1">
      <alignment vertical="center"/>
    </xf>
    <xf numFmtId="0" fontId="17" fillId="2" borderId="33" xfId="0" applyFont="1" applyFill="1" applyBorder="1" applyAlignment="1">
      <alignment horizontal="left" vertical="center" wrapText="1"/>
    </xf>
    <xf numFmtId="166" fontId="9" fillId="2" borderId="37" xfId="0" applyNumberFormat="1" applyFont="1" applyFill="1" applyBorder="1" applyAlignment="1">
      <alignment horizontal="left" vertical="center"/>
    </xf>
    <xf numFmtId="2" fontId="9" fillId="0" borderId="37" xfId="0" applyNumberFormat="1" applyFont="1" applyBorder="1" applyAlignment="1">
      <alignment horizontal="right"/>
    </xf>
    <xf numFmtId="0" fontId="1" fillId="0" borderId="0" xfId="3" applyFont="1" applyAlignment="1">
      <alignment horizontal="left" vertical="center"/>
    </xf>
    <xf numFmtId="167" fontId="5" fillId="2" borderId="0" xfId="10" applyNumberFormat="1" applyFont="1" applyFill="1" applyAlignment="1">
      <alignment vertical="center"/>
    </xf>
    <xf numFmtId="0" fontId="5" fillId="2" borderId="42" xfId="11" applyFont="1" applyFill="1" applyBorder="1" applyAlignment="1">
      <alignment horizontal="left" vertical="center"/>
    </xf>
    <xf numFmtId="0" fontId="9" fillId="0" borderId="43" xfId="3" applyFont="1" applyBorder="1" applyAlignment="1">
      <alignment horizontal="left" vertical="center"/>
    </xf>
    <xf numFmtId="2" fontId="5" fillId="2" borderId="0" xfId="11" applyNumberFormat="1" applyFont="1" applyFill="1" applyAlignment="1">
      <alignment horizontal="right" vertical="center"/>
    </xf>
    <xf numFmtId="2" fontId="9" fillId="2" borderId="0" xfId="11" applyNumberFormat="1" applyFont="1" applyFill="1" applyAlignment="1">
      <alignment horizontal="right" vertical="center"/>
    </xf>
    <xf numFmtId="0" fontId="30" fillId="0" borderId="42" xfId="0" applyFont="1" applyBorder="1" applyAlignment="1">
      <alignment vertical="center" wrapText="1"/>
    </xf>
    <xf numFmtId="0" fontId="9" fillId="0" borderId="44" xfId="3" applyFont="1" applyBorder="1" applyAlignment="1">
      <alignment horizontal="left" vertical="center"/>
    </xf>
    <xf numFmtId="0" fontId="9" fillId="0" borderId="8" xfId="3" applyFont="1" applyBorder="1" applyAlignment="1">
      <alignment horizontal="left" vertical="center"/>
    </xf>
    <xf numFmtId="0" fontId="9" fillId="0" borderId="0" xfId="3" applyFont="1" applyAlignment="1">
      <alignment horizontal="left" vertical="center" indent="3"/>
    </xf>
    <xf numFmtId="0" fontId="39" fillId="2" borderId="25" xfId="3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 wrapText="1"/>
    </xf>
    <xf numFmtId="166" fontId="41" fillId="2" borderId="0" xfId="0" applyNumberFormat="1" applyFont="1" applyFill="1"/>
    <xf numFmtId="166" fontId="9" fillId="2" borderId="0" xfId="0" applyNumberFormat="1" applyFont="1" applyFill="1" applyAlignment="1">
      <alignment horizontal="left" vertical="center"/>
    </xf>
    <xf numFmtId="166" fontId="1" fillId="0" borderId="0" xfId="0" applyNumberFormat="1" applyFont="1"/>
    <xf numFmtId="166" fontId="2" fillId="0" borderId="0" xfId="0" applyNumberFormat="1" applyFont="1"/>
    <xf numFmtId="166" fontId="41" fillId="0" borderId="0" xfId="0" applyNumberFormat="1" applyFont="1"/>
    <xf numFmtId="0" fontId="0" fillId="0" borderId="8" xfId="0" applyBorder="1"/>
    <xf numFmtId="0" fontId="39" fillId="3" borderId="0" xfId="3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2" fillId="2" borderId="0" xfId="0" applyFont="1" applyFill="1"/>
    <xf numFmtId="0" fontId="37" fillId="2" borderId="0" xfId="9" applyFont="1" applyFill="1"/>
    <xf numFmtId="0" fontId="43" fillId="0" borderId="0" xfId="0" applyFont="1"/>
    <xf numFmtId="0" fontId="36" fillId="0" borderId="0" xfId="9"/>
    <xf numFmtId="2" fontId="5" fillId="0" borderId="0" xfId="0" quotePrefix="1" applyNumberFormat="1" applyFont="1" applyAlignment="1">
      <alignment horizontal="right"/>
    </xf>
    <xf numFmtId="2" fontId="9" fillId="0" borderId="0" xfId="0" quotePrefix="1" applyNumberFormat="1" applyFont="1" applyAlignment="1">
      <alignment horizontal="right" vertical="center"/>
    </xf>
    <xf numFmtId="4" fontId="9" fillId="0" borderId="0" xfId="3" quotePrefix="1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2" fontId="5" fillId="2" borderId="0" xfId="11" quotePrefix="1" applyNumberFormat="1" applyFont="1" applyFill="1" applyAlignment="1">
      <alignment horizontal="right" vertical="center"/>
    </xf>
    <xf numFmtId="2" fontId="9" fillId="2" borderId="0" xfId="11" quotePrefix="1" applyNumberFormat="1" applyFont="1" applyFill="1" applyAlignment="1">
      <alignment horizontal="right" vertical="center"/>
    </xf>
    <xf numFmtId="0" fontId="44" fillId="0" borderId="0" xfId="0" applyFont="1" applyAlignment="1">
      <alignment wrapText="1"/>
    </xf>
    <xf numFmtId="171" fontId="9" fillId="2" borderId="0" xfId="0" quotePrefix="1" applyNumberFormat="1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17" fillId="2" borderId="26" xfId="0" applyFont="1" applyFill="1" applyBorder="1" applyAlignment="1">
      <alignment horizontal="left" vertical="center"/>
    </xf>
    <xf numFmtId="0" fontId="39" fillId="3" borderId="0" xfId="3" applyFont="1" applyFill="1" applyAlignment="1">
      <alignment horizontal="right" vertical="top"/>
    </xf>
    <xf numFmtId="0" fontId="17" fillId="2" borderId="40" xfId="0" applyFont="1" applyFill="1" applyBorder="1" applyAlignment="1">
      <alignment horizontal="left" vertical="center"/>
    </xf>
    <xf numFmtId="0" fontId="5" fillId="2" borderId="0" xfId="3" quotePrefix="1" applyFont="1" applyFill="1" applyAlignment="1">
      <alignment horizontal="center" vertical="center" wrapText="1"/>
    </xf>
    <xf numFmtId="0" fontId="39" fillId="2" borderId="0" xfId="3" applyFont="1" applyFill="1" applyAlignment="1">
      <alignment horizontal="right" vertical="center"/>
    </xf>
    <xf numFmtId="0" fontId="17" fillId="2" borderId="0" xfId="3" applyFont="1" applyFill="1" applyAlignment="1">
      <alignment vertical="center"/>
    </xf>
    <xf numFmtId="0" fontId="18" fillId="2" borderId="9" xfId="3" applyFont="1" applyFill="1" applyBorder="1" applyAlignment="1">
      <alignment horizontal="center" vertical="center"/>
    </xf>
    <xf numFmtId="0" fontId="11" fillId="0" borderId="0" xfId="3" applyFont="1" applyAlignment="1">
      <alignment horizontal="left" wrapText="1"/>
    </xf>
    <xf numFmtId="166" fontId="9" fillId="2" borderId="0" xfId="0" applyNumberFormat="1" applyFont="1" applyFill="1"/>
    <xf numFmtId="2" fontId="9" fillId="0" borderId="0" xfId="13" applyNumberFormat="1" applyFont="1" applyAlignment="1">
      <alignment horizontal="right"/>
    </xf>
    <xf numFmtId="166" fontId="9" fillId="2" borderId="5" xfId="0" applyNumberFormat="1" applyFont="1" applyFill="1" applyBorder="1" applyAlignment="1">
      <alignment horizontal="left" vertical="center"/>
    </xf>
    <xf numFmtId="2" fontId="9" fillId="0" borderId="6" xfId="13" applyNumberFormat="1" applyFont="1" applyBorder="1" applyAlignment="1">
      <alignment horizontal="right"/>
    </xf>
    <xf numFmtId="2" fontId="5" fillId="0" borderId="0" xfId="13" applyNumberFormat="1" applyFont="1" applyAlignment="1">
      <alignment horizontal="right"/>
    </xf>
    <xf numFmtId="0" fontId="11" fillId="0" borderId="0" xfId="3" applyFont="1" applyAlignment="1">
      <alignment vertical="top" wrapText="1"/>
    </xf>
    <xf numFmtId="4" fontId="0" fillId="0" borderId="0" xfId="0" applyNumberFormat="1"/>
    <xf numFmtId="0" fontId="2" fillId="0" borderId="0" xfId="3" applyFont="1" applyAlignment="1">
      <alignment horizontal="left" vertical="top"/>
    </xf>
    <xf numFmtId="0" fontId="36" fillId="0" borderId="0" xfId="9" applyFill="1"/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0" fontId="17" fillId="2" borderId="26" xfId="3" applyFont="1" applyFill="1" applyBorder="1" applyAlignment="1">
      <alignment horizontal="left" vertical="center"/>
    </xf>
    <xf numFmtId="0" fontId="17" fillId="2" borderId="0" xfId="3" applyFont="1" applyFill="1" applyAlignment="1">
      <alignment horizontal="left" vertical="center"/>
    </xf>
    <xf numFmtId="0" fontId="17" fillId="2" borderId="25" xfId="3" applyFont="1" applyFill="1" applyBorder="1" applyAlignment="1">
      <alignment horizontal="left" vertical="center"/>
    </xf>
    <xf numFmtId="166" fontId="9" fillId="2" borderId="0" xfId="0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right" vertical="center"/>
    </xf>
    <xf numFmtId="166" fontId="30" fillId="0" borderId="0" xfId="0" applyNumberFormat="1" applyFont="1" applyAlignment="1">
      <alignment horizontal="left" vertical="top" indent="2"/>
    </xf>
    <xf numFmtId="166" fontId="9" fillId="2" borderId="6" xfId="0" applyNumberFormat="1" applyFont="1" applyFill="1" applyBorder="1" applyAlignment="1">
      <alignment horizontal="left" vertical="center"/>
    </xf>
    <xf numFmtId="2" fontId="9" fillId="0" borderId="0" xfId="13" applyNumberFormat="1" applyFont="1" applyBorder="1" applyAlignment="1">
      <alignment horizontal="right"/>
    </xf>
    <xf numFmtId="0" fontId="9" fillId="0" borderId="0" xfId="3" applyFont="1" applyAlignment="1">
      <alignment horizontal="left" vertical="center" indent="2"/>
    </xf>
    <xf numFmtId="171" fontId="9" fillId="2" borderId="0" xfId="0" applyNumberFormat="1" applyFont="1" applyFill="1" applyBorder="1" applyAlignment="1">
      <alignment horizontal="right" vertical="center"/>
    </xf>
    <xf numFmtId="0" fontId="18" fillId="2" borderId="10" xfId="3" applyFont="1" applyFill="1" applyBorder="1" applyAlignment="1">
      <alignment horizontal="center" vertical="center"/>
    </xf>
    <xf numFmtId="0" fontId="18" fillId="2" borderId="14" xfId="3" applyFont="1" applyFill="1" applyBorder="1" applyAlignment="1">
      <alignment horizontal="center" vertical="center"/>
    </xf>
    <xf numFmtId="0" fontId="18" fillId="2" borderId="6" xfId="3" applyFont="1" applyFill="1" applyBorder="1" applyAlignment="1">
      <alignment horizontal="center" vertical="center"/>
    </xf>
    <xf numFmtId="0" fontId="18" fillId="2" borderId="5" xfId="3" applyFont="1" applyFill="1" applyBorder="1" applyAlignment="1">
      <alignment horizontal="center" vertical="center"/>
    </xf>
    <xf numFmtId="0" fontId="5" fillId="2" borderId="10" xfId="11" applyFont="1" applyFill="1" applyBorder="1" applyAlignment="1">
      <alignment horizontal="left" vertical="center"/>
    </xf>
    <xf numFmtId="0" fontId="30" fillId="0" borderId="10" xfId="0" applyFont="1" applyBorder="1" applyAlignment="1">
      <alignment vertical="center" wrapText="1"/>
    </xf>
    <xf numFmtId="0" fontId="31" fillId="0" borderId="0" xfId="0" applyFont="1" applyAlignment="1">
      <alignment horizontal="distributed" vertical="justify" wrapText="1"/>
    </xf>
    <xf numFmtId="0" fontId="31" fillId="0" borderId="0" xfId="0" applyFont="1" applyAlignment="1">
      <alignment horizontal="left" vertical="justify" wrapText="1"/>
    </xf>
    <xf numFmtId="0" fontId="47" fillId="4" borderId="0" xfId="0" applyFont="1" applyFill="1"/>
    <xf numFmtId="166" fontId="11" fillId="2" borderId="0" xfId="0" applyNumberFormat="1" applyFont="1" applyFill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166" fontId="5" fillId="2" borderId="4" xfId="0" applyNumberFormat="1" applyFont="1" applyFill="1" applyBorder="1" applyAlignment="1">
      <alignment horizontal="left" vertical="center" wrapText="1"/>
    </xf>
    <xf numFmtId="167" fontId="5" fillId="2" borderId="2" xfId="1" applyNumberFormat="1" applyFont="1" applyFill="1" applyBorder="1" applyAlignment="1">
      <alignment horizontal="center" vertical="center"/>
    </xf>
    <xf numFmtId="167" fontId="5" fillId="2" borderId="3" xfId="1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11" fillId="2" borderId="0" xfId="0" applyNumberFormat="1" applyFont="1" applyFill="1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11" fillId="0" borderId="0" xfId="3" applyFont="1" applyAlignment="1">
      <alignment horizontal="left" vertical="top"/>
    </xf>
    <xf numFmtId="0" fontId="11" fillId="0" borderId="0" xfId="3" applyFont="1" applyAlignment="1">
      <alignment horizontal="left" vertical="top" wrapText="1"/>
    </xf>
    <xf numFmtId="0" fontId="11" fillId="0" borderId="0" xfId="3" applyFont="1" applyAlignment="1">
      <alignment horizontal="left" vertical="center" wrapText="1"/>
    </xf>
    <xf numFmtId="0" fontId="11" fillId="0" borderId="0" xfId="3" applyFont="1" applyAlignment="1">
      <alignment horizontal="left"/>
    </xf>
    <xf numFmtId="0" fontId="5" fillId="0" borderId="45" xfId="3" applyFont="1" applyBorder="1" applyAlignment="1">
      <alignment horizontal="center" vertical="center" wrapText="1"/>
    </xf>
    <xf numFmtId="0" fontId="5" fillId="0" borderId="42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46" xfId="3" applyFont="1" applyBorder="1" applyAlignment="1">
      <alignment horizontal="center" vertical="center" wrapText="1"/>
    </xf>
    <xf numFmtId="0" fontId="11" fillId="0" borderId="0" xfId="3" applyFont="1" applyAlignment="1">
      <alignment horizontal="left" wrapText="1"/>
    </xf>
    <xf numFmtId="0" fontId="5" fillId="0" borderId="12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44" fillId="0" borderId="0" xfId="0" applyFont="1" applyAlignment="1">
      <alignment horizontal="left" vertical="justify" wrapText="1"/>
    </xf>
    <xf numFmtId="0" fontId="17" fillId="2" borderId="0" xfId="3" applyFont="1" applyFill="1" applyAlignment="1">
      <alignment horizontal="left" vertical="center"/>
    </xf>
    <xf numFmtId="0" fontId="17" fillId="2" borderId="25" xfId="3" applyFont="1" applyFill="1" applyBorder="1" applyAlignment="1">
      <alignment horizontal="left" vertical="center"/>
    </xf>
    <xf numFmtId="0" fontId="15" fillId="2" borderId="28" xfId="3" applyFont="1" applyFill="1" applyBorder="1" applyAlignment="1">
      <alignment horizontal="left" vertical="center" wrapText="1"/>
    </xf>
    <xf numFmtId="0" fontId="15" fillId="2" borderId="18" xfId="3" applyFont="1" applyFill="1" applyBorder="1" applyAlignment="1">
      <alignment horizontal="left" vertical="center"/>
    </xf>
    <xf numFmtId="0" fontId="17" fillId="2" borderId="26" xfId="3" applyFont="1" applyFill="1" applyBorder="1" applyAlignment="1">
      <alignment horizontal="left" vertical="center"/>
    </xf>
    <xf numFmtId="0" fontId="5" fillId="2" borderId="24" xfId="3" applyFont="1" applyFill="1" applyBorder="1" applyAlignment="1">
      <alignment horizontal="center" vertical="center" wrapText="1"/>
    </xf>
    <xf numFmtId="0" fontId="5" fillId="2" borderId="17" xfId="3" applyFont="1" applyFill="1" applyBorder="1" applyAlignment="1">
      <alignment horizontal="center" vertical="center" wrapText="1"/>
    </xf>
    <xf numFmtId="0" fontId="5" fillId="2" borderId="23" xfId="3" quotePrefix="1" applyFont="1" applyFill="1" applyBorder="1" applyAlignment="1">
      <alignment horizontal="center" vertical="center" wrapText="1"/>
    </xf>
    <xf numFmtId="0" fontId="5" fillId="2" borderId="15" xfId="3" quotePrefix="1" applyFont="1" applyFill="1" applyBorder="1" applyAlignment="1">
      <alignment horizontal="center" vertical="center" wrapText="1"/>
    </xf>
    <xf numFmtId="0" fontId="26" fillId="2" borderId="11" xfId="3" applyFont="1" applyFill="1" applyBorder="1" applyAlignment="1">
      <alignment horizontal="center" vertical="center"/>
    </xf>
    <xf numFmtId="0" fontId="26" fillId="2" borderId="22" xfId="3" applyFont="1" applyFill="1" applyBorder="1" applyAlignment="1">
      <alignment horizontal="center" vertical="center"/>
    </xf>
    <xf numFmtId="0" fontId="31" fillId="0" borderId="0" xfId="0" applyFont="1" applyAlignment="1">
      <alignment horizontal="distributed" vertical="justify" wrapText="1"/>
    </xf>
    <xf numFmtId="0" fontId="44" fillId="0" borderId="0" xfId="0" applyFont="1" applyAlignment="1">
      <alignment horizontal="distributed" vertical="justify" wrapText="1"/>
    </xf>
    <xf numFmtId="0" fontId="17" fillId="2" borderId="38" xfId="3" applyFont="1" applyFill="1" applyBorder="1" applyAlignment="1">
      <alignment horizontal="right" vertical="center"/>
    </xf>
    <xf numFmtId="0" fontId="17" fillId="2" borderId="39" xfId="3" applyFont="1" applyFill="1" applyBorder="1" applyAlignment="1">
      <alignment horizontal="right" vertical="center"/>
    </xf>
    <xf numFmtId="0" fontId="5" fillId="2" borderId="15" xfId="3" applyFont="1" applyFill="1" applyBorder="1" applyAlignment="1">
      <alignment horizontal="center" vertical="center" wrapText="1"/>
    </xf>
    <xf numFmtId="0" fontId="15" fillId="2" borderId="18" xfId="3" applyFont="1" applyFill="1" applyBorder="1" applyAlignment="1">
      <alignment horizontal="left" vertical="center" wrapText="1"/>
    </xf>
    <xf numFmtId="0" fontId="15" fillId="2" borderId="27" xfId="3" applyFont="1" applyFill="1" applyBorder="1" applyAlignment="1">
      <alignment horizontal="left" vertical="center" wrapText="1"/>
    </xf>
    <xf numFmtId="0" fontId="2" fillId="2" borderId="0" xfId="3" applyFont="1" applyFill="1" applyAlignment="1">
      <alignment horizontal="left" vertical="center"/>
    </xf>
    <xf numFmtId="171" fontId="9" fillId="0" borderId="0" xfId="0" applyNumberFormat="1" applyFont="1" applyFill="1" applyAlignment="1">
      <alignment horizontal="right" vertical="center"/>
    </xf>
  </cellXfs>
  <cellStyles count="14">
    <cellStyle name="Cancel" xfId="11"/>
    <cellStyle name="Conten2d" xfId="8"/>
    <cellStyle name="Hipervínculo" xfId="9" builtinId="8"/>
    <cellStyle name="Millares" xfId="5" builtinId="3"/>
    <cellStyle name="Millares 2" xfId="7"/>
    <cellStyle name="Moneda [0] 2" xfId="6"/>
    <cellStyle name="Normal" xfId="0" builtinId="0"/>
    <cellStyle name="Normal 2 2" xfId="12"/>
    <cellStyle name="Normal 5" xfId="13"/>
    <cellStyle name="Normal_Comp98-99" xfId="3"/>
    <cellStyle name="Normal_IEC19014" xfId="4"/>
    <cellStyle name="Normal_IEC19016" xfId="1"/>
    <cellStyle name="Normal_IEC19028" xfId="2"/>
    <cellStyle name="Normal_vbp_01_02" xfId="10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s-PE" sz="800">
                <a:latin typeface="Arial Narrow" panose="020B0606020202030204" pitchFamily="34" charset="0"/>
              </a:rPr>
              <a:t>PRECIOS PROMEDIO MENSUAL POR KILO  DE CARNES, QUE CONFORMAN LA CANASTA FAMILIAR, EN LA  CIUDAD DE PUNO,  ENERO</a:t>
            </a:r>
            <a:r>
              <a:rPr lang="es-PE" sz="800" baseline="0">
                <a:latin typeface="Arial Narrow" panose="020B0606020202030204" pitchFamily="34" charset="0"/>
              </a:rPr>
              <a:t> - SETIEMBRE </a:t>
            </a:r>
            <a:r>
              <a:rPr lang="es-PE" sz="800">
                <a:latin typeface="Arial Narrow" panose="020B0606020202030204" pitchFamily="34" charset="0"/>
              </a:rPr>
              <a:t>2015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5529070121389"/>
          <c:y val="6.6585328365281068E-2"/>
          <c:w val="0.85965382141802038"/>
          <c:h val="0.692487776790043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'22.9-2013'!$P$113</c:f>
              <c:strCache>
                <c:ptCount val="1"/>
                <c:pt idx="0">
                  <c:v>Carne de Alpaca</c:v>
                </c:pt>
              </c:strCache>
            </c:strRef>
          </c:tx>
          <c:invertIfNegative val="0"/>
          <c:cat>
            <c:strRef>
              <c:f>'22.9-2013'!$D$87:$O$87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'22.9-2013'!$Q$113:$AB$113</c:f>
              <c:numCache>
                <c:formatCode>0.00" "</c:formatCode>
                <c:ptCount val="12"/>
                <c:pt idx="0">
                  <c:v>8.1199999999999992</c:v>
                </c:pt>
                <c:pt idx="1">
                  <c:v>8.16</c:v>
                </c:pt>
                <c:pt idx="2">
                  <c:v>8.16</c:v>
                </c:pt>
                <c:pt idx="3">
                  <c:v>8.24</c:v>
                </c:pt>
                <c:pt idx="4">
                  <c:v>8.26</c:v>
                </c:pt>
                <c:pt idx="5">
                  <c:v>8.26</c:v>
                </c:pt>
                <c:pt idx="6">
                  <c:v>8.34</c:v>
                </c:pt>
                <c:pt idx="7">
                  <c:v>8.4499999999999993</c:v>
                </c:pt>
                <c:pt idx="8">
                  <c:v>8.4700000000000006</c:v>
                </c:pt>
                <c:pt idx="9">
                  <c:v>8.66</c:v>
                </c:pt>
                <c:pt idx="10">
                  <c:v>8.66</c:v>
                </c:pt>
                <c:pt idx="11">
                  <c:v>8.66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B9-4192-AADA-4B6E4E9958FA}"/>
            </c:ext>
          </c:extLst>
        </c:ser>
        <c:ser>
          <c:idx val="1"/>
          <c:order val="1"/>
          <c:tx>
            <c:strRef>
              <c:f>'22.9-2013'!$P$114</c:f>
              <c:strCache>
                <c:ptCount val="1"/>
                <c:pt idx="0">
                  <c:v>Carne de Cerdo</c:v>
                </c:pt>
              </c:strCache>
            </c:strRef>
          </c:tx>
          <c:invertIfNegative val="0"/>
          <c:cat>
            <c:strRef>
              <c:f>'22.9-2013'!$D$87:$O$87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'22.9-2013'!$Q$114:$AB$114</c:f>
              <c:numCache>
                <c:formatCode>0.00" "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B9-4192-AADA-4B6E4E9958FA}"/>
            </c:ext>
          </c:extLst>
        </c:ser>
        <c:ser>
          <c:idx val="2"/>
          <c:order val="2"/>
          <c:tx>
            <c:strRef>
              <c:f>'22.9-2013'!$P$115</c:f>
              <c:strCache>
                <c:ptCount val="1"/>
                <c:pt idx="0">
                  <c:v>Carne de Cordero</c:v>
                </c:pt>
              </c:strCache>
            </c:strRef>
          </c:tx>
          <c:invertIfNegative val="0"/>
          <c:cat>
            <c:strRef>
              <c:f>'22.9-2013'!$D$87:$O$87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'22.9-2013'!$Q$115:$AB$115</c:f>
              <c:numCache>
                <c:formatCode>0.00" "</c:formatCode>
                <c:ptCount val="12"/>
                <c:pt idx="0">
                  <c:v>12.92</c:v>
                </c:pt>
                <c:pt idx="1">
                  <c:v>13.03</c:v>
                </c:pt>
                <c:pt idx="2">
                  <c:v>13.1</c:v>
                </c:pt>
                <c:pt idx="3">
                  <c:v>13.1</c:v>
                </c:pt>
                <c:pt idx="4">
                  <c:v>13.25</c:v>
                </c:pt>
                <c:pt idx="5">
                  <c:v>13.37</c:v>
                </c:pt>
                <c:pt idx="6">
                  <c:v>13.54</c:v>
                </c:pt>
                <c:pt idx="7">
                  <c:v>13.63</c:v>
                </c:pt>
                <c:pt idx="8">
                  <c:v>13.73</c:v>
                </c:pt>
                <c:pt idx="9">
                  <c:v>13.92</c:v>
                </c:pt>
                <c:pt idx="10">
                  <c:v>14.11</c:v>
                </c:pt>
                <c:pt idx="11" formatCode="General">
                  <c:v>14.22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9B9-4192-AADA-4B6E4E9958FA}"/>
            </c:ext>
          </c:extLst>
        </c:ser>
        <c:ser>
          <c:idx val="3"/>
          <c:order val="3"/>
          <c:tx>
            <c:strRef>
              <c:f>'22.9-2013'!$P$116</c:f>
              <c:strCache>
                <c:ptCount val="1"/>
                <c:pt idx="0">
                  <c:v>Carne de Res</c:v>
                </c:pt>
              </c:strCache>
            </c:strRef>
          </c:tx>
          <c:invertIfNegative val="0"/>
          <c:cat>
            <c:strRef>
              <c:f>'22.9-2013'!$D$87:$O$87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'22.9-2013'!$Q$116:$AB$116</c:f>
              <c:numCache>
                <c:formatCode>0.00" "</c:formatCode>
                <c:ptCount val="12"/>
                <c:pt idx="0">
                  <c:v>9.23</c:v>
                </c:pt>
                <c:pt idx="1">
                  <c:v>9.24</c:v>
                </c:pt>
                <c:pt idx="2">
                  <c:v>9.14</c:v>
                </c:pt>
                <c:pt idx="3">
                  <c:v>9.09</c:v>
                </c:pt>
                <c:pt idx="4">
                  <c:v>9.1999999999999993</c:v>
                </c:pt>
                <c:pt idx="5">
                  <c:v>9.25</c:v>
                </c:pt>
                <c:pt idx="6">
                  <c:v>9.3800000000000008</c:v>
                </c:pt>
                <c:pt idx="7">
                  <c:v>9.42</c:v>
                </c:pt>
                <c:pt idx="8">
                  <c:v>9.43</c:v>
                </c:pt>
                <c:pt idx="9">
                  <c:v>9.52</c:v>
                </c:pt>
                <c:pt idx="10">
                  <c:v>9.6199999999999992</c:v>
                </c:pt>
                <c:pt idx="11" formatCode="General">
                  <c:v>9.7100000000000009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9B9-4192-AADA-4B6E4E9958FA}"/>
            </c:ext>
          </c:extLst>
        </c:ser>
        <c:ser>
          <c:idx val="4"/>
          <c:order val="4"/>
          <c:tx>
            <c:strRef>
              <c:f>'22.9-2013'!$P$117</c:f>
              <c:strCache>
                <c:ptCount val="1"/>
                <c:pt idx="0">
                  <c:v>Pollo Eviscerado</c:v>
                </c:pt>
              </c:strCache>
            </c:strRef>
          </c:tx>
          <c:invertIfNegative val="0"/>
          <c:cat>
            <c:strRef>
              <c:f>'22.9-2013'!$D$87:$O$87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'22.9-2013'!$Q$117:$AB$117</c:f>
              <c:numCache>
                <c:formatCode>0.00;[Red]0.00</c:formatCode>
                <c:ptCount val="12"/>
                <c:pt idx="0">
                  <c:v>8.69</c:v>
                </c:pt>
                <c:pt idx="1">
                  <c:v>8.74</c:v>
                </c:pt>
                <c:pt idx="2">
                  <c:v>8.8699999999999992</c:v>
                </c:pt>
                <c:pt idx="3">
                  <c:v>9.0399999999999991</c:v>
                </c:pt>
                <c:pt idx="4">
                  <c:v>9.08</c:v>
                </c:pt>
                <c:pt idx="5">
                  <c:v>9.2100000000000009</c:v>
                </c:pt>
                <c:pt idx="6">
                  <c:v>9.34</c:v>
                </c:pt>
                <c:pt idx="7">
                  <c:v>9.5</c:v>
                </c:pt>
                <c:pt idx="8">
                  <c:v>9.73</c:v>
                </c:pt>
                <c:pt idx="9">
                  <c:v>9.85</c:v>
                </c:pt>
                <c:pt idx="10">
                  <c:v>10.039999999999999</c:v>
                </c:pt>
                <c:pt idx="11">
                  <c:v>10.130000000000001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9B9-4192-AADA-4B6E4E995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23591184"/>
        <c:axId val="-1623590096"/>
      </c:barChart>
      <c:catAx>
        <c:axId val="-162359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r>
                  <a:rPr lang="es-PE" sz="700">
                    <a:latin typeface="Arial Narrow" pitchFamily="34" charset="0"/>
                  </a:rPr>
                  <a:t>Fuente: Instituto Nacional de Estadística e Informática - Oficina Departamental Puno.</a:t>
                </a:r>
              </a:p>
            </c:rich>
          </c:tx>
          <c:layout>
            <c:manualLayout>
              <c:xMode val="edge"/>
              <c:yMode val="edge"/>
              <c:x val="1.7095817568258512E-2"/>
              <c:y val="0.9028159242332470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es-PE"/>
          </a:p>
        </c:txPr>
        <c:crossAx val="-1623590096"/>
        <c:crosses val="autoZero"/>
        <c:auto val="0"/>
        <c:lblAlgn val="ctr"/>
        <c:lblOffset val="100"/>
        <c:noMultiLvlLbl val="0"/>
      </c:catAx>
      <c:valAx>
        <c:axId val="-16235900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800" baseline="0"/>
                </a:pPr>
                <a:r>
                  <a:rPr lang="es-PE" sz="800" baseline="0"/>
                  <a:t>S/. por</a:t>
                </a:r>
              </a:p>
              <a:p>
                <a:pPr>
                  <a:defRPr sz="800" baseline="0"/>
                </a:pPr>
                <a:r>
                  <a:rPr lang="es-PE" sz="800" baseline="0"/>
                  <a:t> Kilo </a:t>
                </a:r>
              </a:p>
            </c:rich>
          </c:tx>
          <c:layout>
            <c:manualLayout>
              <c:xMode val="edge"/>
              <c:yMode val="edge"/>
              <c:x val="5.1948051948051974E-3"/>
              <c:y val="0.42951416038030354"/>
            </c:manualLayout>
          </c:layout>
          <c:overlay val="0"/>
        </c:title>
        <c:numFmt formatCode="0.00&quot; &quot;" sourceLinked="1"/>
        <c:majorTickMark val="none"/>
        <c:minorTickMark val="none"/>
        <c:tickLblPos val="nextTo"/>
        <c:txPr>
          <a:bodyPr/>
          <a:lstStyle/>
          <a:p>
            <a:pPr>
              <a:defRPr sz="800" baseline="0"/>
            </a:pPr>
            <a:endParaRPr lang="es-PE"/>
          </a:p>
        </c:txPr>
        <c:crossAx val="-1623591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514387974230532"/>
          <c:y val="0.83768204934309265"/>
          <c:w val="0.50107918328390766"/>
          <c:h val="0.16066485892077817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es-PE"/>
        </a:p>
      </c:txPr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s-PE" sz="800">
                <a:latin typeface="Arial Narrow" panose="020B0606020202030204" pitchFamily="34" charset="0"/>
              </a:rPr>
              <a:t>PRECIOS PROMEDIO MENSUAL POR KILO  DE CARNES, QUE CONFORMAN LA CANASTA FAMILIAR, EN LA  CIUDAD DE PUNO, 2015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65529070121389"/>
          <c:y val="6.6585328365281068E-2"/>
          <c:w val="0.85965382141802038"/>
          <c:h val="0.692487776790043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'22.9-2015'!$B$25</c:f>
              <c:strCache>
                <c:ptCount val="1"/>
                <c:pt idx="0">
                  <c:v>Carne de alpaca</c:v>
                </c:pt>
              </c:strCache>
            </c:strRef>
          </c:tx>
          <c:invertIfNegative val="0"/>
          <c:cat>
            <c:strRef>
              <c:f>'22.9-2015'!$D$5:$L$5</c:f>
              <c:strCache>
                <c:ptCount val="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</c:strCache>
            </c:strRef>
          </c:cat>
          <c:val>
            <c:numRef>
              <c:f>'22.9-2015'!$D$25:$L$25</c:f>
              <c:numCache>
                <c:formatCode>0.00" "</c:formatCode>
                <c:ptCount val="9"/>
                <c:pt idx="0">
                  <c:v>9.5</c:v>
                </c:pt>
                <c:pt idx="1">
                  <c:v>9.5</c:v>
                </c:pt>
                <c:pt idx="2">
                  <c:v>9.5</c:v>
                </c:pt>
                <c:pt idx="3">
                  <c:v>9.5</c:v>
                </c:pt>
                <c:pt idx="4">
                  <c:v>9.5</c:v>
                </c:pt>
                <c:pt idx="5">
                  <c:v>9.5</c:v>
                </c:pt>
                <c:pt idx="6">
                  <c:v>9.5</c:v>
                </c:pt>
                <c:pt idx="7">
                  <c:v>9.5</c:v>
                </c:pt>
                <c:pt idx="8">
                  <c:v>9.7100000000000009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74-467F-8B08-F386DD5A1B9B}"/>
            </c:ext>
          </c:extLst>
        </c:ser>
        <c:ser>
          <c:idx val="1"/>
          <c:order val="1"/>
          <c:tx>
            <c:strRef>
              <c:f>'22.9-2015'!$B$26</c:f>
              <c:strCache>
                <c:ptCount val="1"/>
                <c:pt idx="0">
                  <c:v>Carne de cerdo</c:v>
                </c:pt>
              </c:strCache>
            </c:strRef>
          </c:tx>
          <c:invertIfNegative val="0"/>
          <c:cat>
            <c:strRef>
              <c:f>'22.9-2015'!$D$5:$L$5</c:f>
              <c:strCache>
                <c:ptCount val="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</c:strCache>
            </c:strRef>
          </c:cat>
          <c:val>
            <c:numRef>
              <c:f>'22.9-2015'!$D$26:$L$26</c:f>
              <c:numCache>
                <c:formatCode>0.00" "</c:formatCode>
                <c:ptCount val="9"/>
                <c:pt idx="0">
                  <c:v>10.5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>
                  <c:v>10.5</c:v>
                </c:pt>
                <c:pt idx="5">
                  <c:v>10.5</c:v>
                </c:pt>
                <c:pt idx="6">
                  <c:v>10.5</c:v>
                </c:pt>
                <c:pt idx="7">
                  <c:v>10.46</c:v>
                </c:pt>
                <c:pt idx="8">
                  <c:v>10.58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74-467F-8B08-F386DD5A1B9B}"/>
            </c:ext>
          </c:extLst>
        </c:ser>
        <c:ser>
          <c:idx val="2"/>
          <c:order val="2"/>
          <c:tx>
            <c:strRef>
              <c:f>'22.9-2015'!$B$27</c:f>
              <c:strCache>
                <c:ptCount val="1"/>
                <c:pt idx="0">
                  <c:v>Carne de cordero</c:v>
                </c:pt>
              </c:strCache>
            </c:strRef>
          </c:tx>
          <c:invertIfNegative val="0"/>
          <c:cat>
            <c:strRef>
              <c:f>'22.9-2015'!$D$5:$L$5</c:f>
              <c:strCache>
                <c:ptCount val="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</c:strCache>
            </c:strRef>
          </c:cat>
          <c:val>
            <c:numRef>
              <c:f>'22.9-2015'!$D$27:$L$27</c:f>
              <c:numCache>
                <c:formatCode>0.00" "</c:formatCode>
                <c:ptCount val="9"/>
                <c:pt idx="0">
                  <c:v>14</c:v>
                </c:pt>
                <c:pt idx="1">
                  <c:v>14.19</c:v>
                </c:pt>
                <c:pt idx="2">
                  <c:v>14.36</c:v>
                </c:pt>
                <c:pt idx="3">
                  <c:v>14.13</c:v>
                </c:pt>
                <c:pt idx="4">
                  <c:v>14.21</c:v>
                </c:pt>
                <c:pt idx="5">
                  <c:v>14.14</c:v>
                </c:pt>
                <c:pt idx="6">
                  <c:v>14.14</c:v>
                </c:pt>
                <c:pt idx="7">
                  <c:v>14.21</c:v>
                </c:pt>
                <c:pt idx="8">
                  <c:v>14.19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74-467F-8B08-F386DD5A1B9B}"/>
            </c:ext>
          </c:extLst>
        </c:ser>
        <c:ser>
          <c:idx val="3"/>
          <c:order val="3"/>
          <c:tx>
            <c:strRef>
              <c:f>'22.9-2015'!$B$28</c:f>
              <c:strCache>
                <c:ptCount val="1"/>
                <c:pt idx="0">
                  <c:v>Carne de res</c:v>
                </c:pt>
              </c:strCache>
            </c:strRef>
          </c:tx>
          <c:invertIfNegative val="0"/>
          <c:cat>
            <c:strRef>
              <c:f>'22.9-2015'!$D$5:$L$5</c:f>
              <c:strCache>
                <c:ptCount val="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</c:strCache>
            </c:strRef>
          </c:cat>
          <c:val>
            <c:numRef>
              <c:f>'22.9-2015'!$D$28:$L$28</c:f>
              <c:numCache>
                <c:formatCode>0.00" "</c:formatCode>
                <c:ptCount val="9"/>
                <c:pt idx="0">
                  <c:v>9.9</c:v>
                </c:pt>
                <c:pt idx="1">
                  <c:v>10.02</c:v>
                </c:pt>
                <c:pt idx="2">
                  <c:v>10.050000000000001</c:v>
                </c:pt>
                <c:pt idx="3">
                  <c:v>10.1</c:v>
                </c:pt>
                <c:pt idx="4">
                  <c:v>10.199999999999999</c:v>
                </c:pt>
                <c:pt idx="5">
                  <c:v>10.1</c:v>
                </c:pt>
                <c:pt idx="6">
                  <c:v>10.1</c:v>
                </c:pt>
                <c:pt idx="7">
                  <c:v>10.15</c:v>
                </c:pt>
                <c:pt idx="8">
                  <c:v>10.01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74-467F-8B08-F386DD5A1B9B}"/>
            </c:ext>
          </c:extLst>
        </c:ser>
        <c:ser>
          <c:idx val="4"/>
          <c:order val="4"/>
          <c:tx>
            <c:strRef>
              <c:f>'22.9-2015'!$B$80</c:f>
              <c:strCache>
                <c:ptCount val="1"/>
                <c:pt idx="0">
                  <c:v>Pollo eviscerado</c:v>
                </c:pt>
              </c:strCache>
            </c:strRef>
          </c:tx>
          <c:invertIfNegative val="0"/>
          <c:cat>
            <c:strRef>
              <c:f>'22.9-2015'!$D$5:$L$5</c:f>
              <c:strCache>
                <c:ptCount val="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</c:strCache>
            </c:strRef>
          </c:cat>
          <c:val>
            <c:numRef>
              <c:f>'22.9-2015'!$D$80:$L$80</c:f>
              <c:numCache>
                <c:formatCode>0.00" "</c:formatCode>
                <c:ptCount val="9"/>
                <c:pt idx="0">
                  <c:v>10.73</c:v>
                </c:pt>
                <c:pt idx="1">
                  <c:v>10.77</c:v>
                </c:pt>
                <c:pt idx="2">
                  <c:v>10.84</c:v>
                </c:pt>
                <c:pt idx="3">
                  <c:v>10.98</c:v>
                </c:pt>
                <c:pt idx="4">
                  <c:v>9.2799999999999994</c:v>
                </c:pt>
                <c:pt idx="5">
                  <c:v>9.14</c:v>
                </c:pt>
                <c:pt idx="6">
                  <c:v>9.1199999999999992</c:v>
                </c:pt>
                <c:pt idx="7">
                  <c:v>9.18</c:v>
                </c:pt>
                <c:pt idx="8">
                  <c:v>9.4600000000000009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574-467F-8B08-F386DD5A1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23369392"/>
        <c:axId val="-1623367760"/>
      </c:barChart>
      <c:catAx>
        <c:axId val="-162336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r>
                  <a:rPr lang="es-PE" sz="700">
                    <a:latin typeface="Arial Narrow" pitchFamily="34" charset="0"/>
                  </a:rPr>
                  <a:t>Fuente: Instituto Nacional de Estadística e Informática - Oficina Departamental Puno.</a:t>
                </a:r>
              </a:p>
            </c:rich>
          </c:tx>
          <c:layout>
            <c:manualLayout>
              <c:xMode val="edge"/>
              <c:yMode val="edge"/>
              <c:x val="1.7095817568258512E-2"/>
              <c:y val="0.90281592423324708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es-PE"/>
          </a:p>
        </c:txPr>
        <c:crossAx val="-1623367760"/>
        <c:crosses val="autoZero"/>
        <c:auto val="0"/>
        <c:lblAlgn val="ctr"/>
        <c:lblOffset val="100"/>
        <c:noMultiLvlLbl val="0"/>
      </c:catAx>
      <c:valAx>
        <c:axId val="-16233677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800" baseline="0"/>
                </a:pPr>
                <a:r>
                  <a:rPr lang="es-PE" sz="800" baseline="0"/>
                  <a:t>S/. por</a:t>
                </a:r>
              </a:p>
              <a:p>
                <a:pPr>
                  <a:defRPr sz="800" baseline="0"/>
                </a:pPr>
                <a:r>
                  <a:rPr lang="es-PE" sz="800" baseline="0"/>
                  <a:t> Kilo </a:t>
                </a:r>
              </a:p>
            </c:rich>
          </c:tx>
          <c:layout>
            <c:manualLayout>
              <c:xMode val="edge"/>
              <c:yMode val="edge"/>
              <c:x val="5.1948051948051974E-3"/>
              <c:y val="0.42951416038030354"/>
            </c:manualLayout>
          </c:layout>
          <c:overlay val="0"/>
        </c:title>
        <c:numFmt formatCode="0.00&quot; &quot;" sourceLinked="1"/>
        <c:majorTickMark val="none"/>
        <c:minorTickMark val="none"/>
        <c:tickLblPos val="nextTo"/>
        <c:txPr>
          <a:bodyPr/>
          <a:lstStyle/>
          <a:p>
            <a:pPr>
              <a:defRPr sz="800" baseline="0"/>
            </a:pPr>
            <a:endParaRPr lang="es-PE"/>
          </a:p>
        </c:txPr>
        <c:crossAx val="-1623369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130301186400224"/>
          <c:y val="0.87149839419590169"/>
          <c:w val="0.52485615768617278"/>
          <c:h val="0.11400885769376595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es-PE"/>
        </a:p>
      </c:txPr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104</xdr:row>
      <xdr:rowOff>47624</xdr:rowOff>
    </xdr:from>
    <xdr:to>
      <xdr:col>14</xdr:col>
      <xdr:colOff>447675</xdr:colOff>
      <xdr:row>118</xdr:row>
      <xdr:rowOff>180975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104</xdr:row>
      <xdr:rowOff>47624</xdr:rowOff>
    </xdr:from>
    <xdr:to>
      <xdr:col>14</xdr:col>
      <xdr:colOff>447675</xdr:colOff>
      <xdr:row>118</xdr:row>
      <xdr:rowOff>180975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13"/>
  <sheetViews>
    <sheetView showGridLines="0" tabSelected="1" zoomScaleNormal="100" workbookViewId="0">
      <selection activeCell="A16" sqref="A16"/>
    </sheetView>
  </sheetViews>
  <sheetFormatPr baseColWidth="10" defaultColWidth="11.42578125" defaultRowHeight="15"/>
  <cols>
    <col min="1" max="1" width="148.42578125" style="15" customWidth="1"/>
    <col min="2" max="16384" width="11.42578125" style="15"/>
  </cols>
  <sheetData>
    <row r="1" spans="1:1" ht="15.75">
      <c r="A1" s="271" t="s">
        <v>167</v>
      </c>
    </row>
    <row r="2" spans="1:1" s="221" customFormat="1" ht="16.5" customHeight="1">
      <c r="A2" s="224" t="str">
        <f>TRIM('22.1'!A309:M309)</f>
        <v>22.1 PERÚ: VARIACIÓN PORCENTUAL MENSUAL DEL ÍNDICE DE PRECIOS PROMEDIO AL CONSUMIDOR, SEGÚN 
 PRINCIPALES CIUDADES DEL PAÍS, 2021 - 2024</v>
      </c>
    </row>
    <row r="3" spans="1:1" s="221" customFormat="1" ht="16.5" customHeight="1">
      <c r="A3" s="178" t="str">
        <f>_22.2_</f>
        <v>22.2 PUNO: ÍNDICE DE PRECIOS PROMEDIO MENSUAL AL CONSUMIDOR, 2015 - 2024</v>
      </c>
    </row>
    <row r="4" spans="1:1" s="221" customFormat="1" ht="16.5" customHeight="1">
      <c r="A4" s="250" t="str">
        <f>TRIM(_22.3_)</f>
        <v>22.3 PUNO: VARIACIÓN PORCENTUAL MENSUAL DEL ÍNDICE DE PRECIOS AL CONSUMIDOR, 2015 - 2024</v>
      </c>
    </row>
    <row r="5" spans="1:1" s="221" customFormat="1" ht="16.5" customHeight="1">
      <c r="A5" s="178" t="str">
        <f>_22.4_</f>
        <v xml:space="preserve">22.4 PUNO: VARIACIÓN PORCENTUAL ACUMULADA ANUAL DEL ÍNDICE DE PRECIOS AL CONSUMIDOR,  2015 - 2024
            </v>
      </c>
    </row>
    <row r="6" spans="1:1" s="221" customFormat="1" ht="16.5" customHeight="1">
      <c r="A6" s="178" t="str">
        <f>TRIM(_22.5_&amp;'22.4 -22.5'!A21:N21)</f>
        <v>22.5 PUNO: VARIACIÓN PORCENTUAL ANUALIZADA DEL ÍNDICE DE PRECIOS PROMEDIO MENSUAL AL CONSUMIDOR, 2015 - 2024</v>
      </c>
    </row>
    <row r="7" spans="1:1" s="221" customFormat="1" ht="16.5" customHeight="1">
      <c r="A7" s="178" t="str">
        <f>TRIM(('22.6'!A1))</f>
        <v>22.6 PUNO: ÍNDICE DE PRECIOS PROMEDIO MENSUAL AL CONSUMIDOR, SEGÚN DIVISIONES DE CONSUMO, 2022 -2024</v>
      </c>
    </row>
    <row r="8" spans="1:1" s="221" customFormat="1" ht="16.5" customHeight="1">
      <c r="A8" s="178" t="str">
        <f>TRIM('22.7'!A1)</f>
        <v>22.7 PUNO: VARIACIÓN MENSUAL DEL ÍNDICE DE PRECIOS AL CONSUMIDOR, SEGÚN DIVISIONES DE CONSUMO,
 2022 - 2024</v>
      </c>
    </row>
    <row r="9" spans="1:1" s="222" customFormat="1" ht="16.5" customHeight="1">
      <c r="A9" s="224" t="str">
        <f>TRIM('22.8'!A1:N1)</f>
        <v>22.8 PUNO: PRECIOS PROMEDIO MENSUAL DE LOS PRINCIPALES PRODUCTOS QUE CONFORMAN LA
 CANASTA FAMILIAR, 2022 - 2024</v>
      </c>
    </row>
    <row r="10" spans="1:1" s="221" customFormat="1" ht="21" customHeight="1">
      <c r="A10" s="178"/>
    </row>
    <row r="11" spans="1:1" s="222" customFormat="1" ht="21" customHeight="1">
      <c r="A11" s="178"/>
    </row>
    <row r="12" spans="1:1" s="221" customFormat="1" ht="21" customHeight="1">
      <c r="A12" s="178"/>
    </row>
    <row r="13" spans="1:1">
      <c r="A13" s="161"/>
    </row>
  </sheetData>
  <hyperlinks>
    <hyperlink ref="A3" location="'22.2 - 22.3'!A1" display="'22.2 - 22.3'!A1"/>
    <hyperlink ref="A5" location="'22.4 -22.5'!A1" display="'22.4 -22.5'!A1"/>
    <hyperlink ref="A6" location="_22.5_" display="_22.5_"/>
    <hyperlink ref="A7" location="'22.6'!A1" display="'22.6'!A1"/>
    <hyperlink ref="A8" location="'22.7'!A1" display="'22.7'!A1"/>
    <hyperlink ref="A9:XFD9" location="'22.8'!A1" display="'22.8'!A1"/>
    <hyperlink ref="A11:XFD11" location="'22.10'!A1" display="'22.10'!A1"/>
    <hyperlink ref="A4" location="'22.2 - 22.3'!A23" display="'22.2 - 22.3'!A23"/>
    <hyperlink ref="A2" location="'22.1'!A309" display="'22.1'!A309"/>
    <hyperlink ref="A9" location="'22.8'!A1" display="'22.8'!A1"/>
  </hyperlink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A494"/>
  <sheetViews>
    <sheetView showGridLines="0" topLeftCell="A309" zoomScaleNormal="100" zoomScaleSheetLayoutView="100" workbookViewId="0">
      <selection activeCell="A309" sqref="A309:M309"/>
    </sheetView>
  </sheetViews>
  <sheetFormatPr baseColWidth="10" defaultColWidth="10.28515625" defaultRowHeight="12" customHeight="1"/>
  <cols>
    <col min="1" max="1" width="16.7109375" style="142" customWidth="1"/>
    <col min="2" max="7" width="5.5703125" style="1" customWidth="1"/>
    <col min="8" max="13" width="5.5703125" customWidth="1"/>
    <col min="14" max="16384" width="10.28515625" style="1"/>
  </cols>
  <sheetData>
    <row r="1" spans="1:7" ht="13.5" hidden="1" customHeight="1">
      <c r="A1" s="162" t="s">
        <v>158</v>
      </c>
      <c r="B1" s="112"/>
      <c r="C1" s="116"/>
      <c r="D1" s="116"/>
      <c r="E1" s="116"/>
      <c r="F1" s="116"/>
      <c r="G1" s="116"/>
    </row>
    <row r="2" spans="1:7" ht="13.5" hidden="1" customHeight="1">
      <c r="A2" s="4"/>
      <c r="B2" s="5"/>
      <c r="C2" s="5"/>
      <c r="D2" s="5"/>
      <c r="E2" s="5"/>
      <c r="F2" s="5"/>
      <c r="G2" s="5"/>
    </row>
    <row r="3" spans="1:7" ht="13.5" hidden="1" customHeight="1">
      <c r="A3" s="273" t="s">
        <v>0</v>
      </c>
      <c r="B3" s="275">
        <v>2013</v>
      </c>
      <c r="C3" s="276"/>
      <c r="D3" s="276"/>
      <c r="E3" s="276"/>
      <c r="F3" s="276"/>
      <c r="G3" s="276"/>
    </row>
    <row r="4" spans="1:7" ht="13.5" hidden="1" customHeight="1">
      <c r="A4" s="274"/>
      <c r="B4" s="43" t="s">
        <v>99</v>
      </c>
      <c r="C4" s="43" t="s">
        <v>49</v>
      </c>
      <c r="D4" s="43" t="s">
        <v>48</v>
      </c>
      <c r="E4" s="43" t="s">
        <v>47</v>
      </c>
      <c r="F4" s="43" t="s">
        <v>46</v>
      </c>
      <c r="G4" s="43" t="s">
        <v>45</v>
      </c>
    </row>
    <row r="5" spans="1:7" ht="13.5" hidden="1" customHeight="1">
      <c r="A5" s="137"/>
      <c r="B5" s="2"/>
      <c r="C5" s="2"/>
      <c r="D5" s="2"/>
      <c r="E5" s="2"/>
      <c r="F5" s="2"/>
      <c r="G5" s="2"/>
    </row>
    <row r="6" spans="1:7" ht="13.5" hidden="1" customHeight="1">
      <c r="A6" s="138" t="s">
        <v>37</v>
      </c>
      <c r="B6" s="44">
        <v>0.12</v>
      </c>
      <c r="C6" s="44">
        <v>-0.04</v>
      </c>
      <c r="D6" s="44">
        <v>0.79</v>
      </c>
      <c r="E6" s="44">
        <v>0.26</v>
      </c>
      <c r="F6" s="44">
        <v>0.15</v>
      </c>
      <c r="G6" s="44">
        <v>0.24</v>
      </c>
    </row>
    <row r="7" spans="1:7" ht="13.5" hidden="1" customHeight="1">
      <c r="A7" s="139" t="s">
        <v>38</v>
      </c>
      <c r="B7" s="16">
        <v>0.11</v>
      </c>
      <c r="C7" s="16">
        <v>-0.2</v>
      </c>
      <c r="D7" s="16">
        <v>-0.03</v>
      </c>
      <c r="E7" s="16">
        <v>-0.19</v>
      </c>
      <c r="F7" s="16">
        <v>-0.09</v>
      </c>
      <c r="G7" s="16">
        <v>0.48</v>
      </c>
    </row>
    <row r="8" spans="1:7" ht="13.5" hidden="1" customHeight="1">
      <c r="A8" s="139" t="s">
        <v>12</v>
      </c>
      <c r="B8" s="16">
        <v>0.3</v>
      </c>
      <c r="C8" s="16">
        <v>0.41</v>
      </c>
      <c r="D8" s="16">
        <v>0.84</v>
      </c>
      <c r="E8" s="16">
        <v>0.1</v>
      </c>
      <c r="F8" s="16">
        <v>0.2</v>
      </c>
      <c r="G8" s="16">
        <v>0.36</v>
      </c>
    </row>
    <row r="9" spans="1:7" ht="13.5" hidden="1" customHeight="1">
      <c r="A9" s="139" t="s">
        <v>13</v>
      </c>
      <c r="B9" s="16">
        <v>0.03</v>
      </c>
      <c r="C9" s="16">
        <v>7.0000000000000007E-2</v>
      </c>
      <c r="D9" s="16">
        <v>0.25</v>
      </c>
      <c r="E9" s="16">
        <v>0.12</v>
      </c>
      <c r="F9" s="16">
        <v>-7.0000000000000007E-2</v>
      </c>
      <c r="G9" s="16">
        <v>0.28999999999999998</v>
      </c>
    </row>
    <row r="10" spans="1:7" ht="13.5" hidden="1" customHeight="1">
      <c r="A10" s="139" t="s">
        <v>14</v>
      </c>
      <c r="B10" s="16">
        <v>-0.37</v>
      </c>
      <c r="C10" s="16">
        <v>0.41</v>
      </c>
      <c r="D10" s="16">
        <v>0.32</v>
      </c>
      <c r="E10" s="16">
        <v>0.24</v>
      </c>
      <c r="F10" s="16">
        <v>-0.2</v>
      </c>
      <c r="G10" s="16">
        <v>-0.06</v>
      </c>
    </row>
    <row r="11" spans="1:7" ht="13.5" hidden="1" customHeight="1">
      <c r="A11" s="139" t="s">
        <v>15</v>
      </c>
      <c r="B11" s="16">
        <v>0.17</v>
      </c>
      <c r="C11" s="16">
        <v>-0.66</v>
      </c>
      <c r="D11" s="16">
        <v>0.03</v>
      </c>
      <c r="E11" s="16">
        <v>0.49</v>
      </c>
      <c r="F11" s="16">
        <v>0.62</v>
      </c>
      <c r="G11" s="16">
        <v>0.46</v>
      </c>
    </row>
    <row r="12" spans="1:7" ht="13.5" hidden="1" customHeight="1">
      <c r="A12" s="139" t="s">
        <v>16</v>
      </c>
      <c r="B12" s="16">
        <v>-0.38</v>
      </c>
      <c r="C12" s="16">
        <v>-0.69</v>
      </c>
      <c r="D12" s="16">
        <v>0.24</v>
      </c>
      <c r="E12" s="16">
        <v>0.3</v>
      </c>
      <c r="F12" s="16">
        <v>0.79</v>
      </c>
      <c r="G12" s="16">
        <v>0.25</v>
      </c>
    </row>
    <row r="13" spans="1:7" ht="13.5" hidden="1" customHeight="1">
      <c r="A13" s="139" t="s">
        <v>17</v>
      </c>
      <c r="B13" s="16">
        <v>0.01</v>
      </c>
      <c r="C13" s="16">
        <v>-0.28000000000000003</v>
      </c>
      <c r="D13" s="16">
        <v>0.56999999999999995</v>
      </c>
      <c r="E13" s="16">
        <v>0.54</v>
      </c>
      <c r="F13" s="16">
        <v>0.33</v>
      </c>
      <c r="G13" s="16">
        <v>0.28000000000000003</v>
      </c>
    </row>
    <row r="14" spans="1:7" ht="13.5" hidden="1" customHeight="1">
      <c r="A14" s="139" t="s">
        <v>18</v>
      </c>
      <c r="B14" s="16">
        <v>7.0000000000000007E-2</v>
      </c>
      <c r="C14" s="16">
        <v>-0.34</v>
      </c>
      <c r="D14" s="16">
        <v>0.49</v>
      </c>
      <c r="E14" s="16">
        <v>0.62</v>
      </c>
      <c r="F14" s="16">
        <v>-0.04</v>
      </c>
      <c r="G14" s="16">
        <v>-0.1</v>
      </c>
    </row>
    <row r="15" spans="1:7" ht="13.5" hidden="1" customHeight="1">
      <c r="A15" s="139" t="s">
        <v>19</v>
      </c>
      <c r="B15" s="16">
        <v>0.28999999999999998</v>
      </c>
      <c r="C15" s="16">
        <v>0.16</v>
      </c>
      <c r="D15" s="16">
        <v>0.97</v>
      </c>
      <c r="E15" s="16">
        <v>0.04</v>
      </c>
      <c r="F15" s="16">
        <v>-0.11</v>
      </c>
      <c r="G15" s="16">
        <v>0.42</v>
      </c>
    </row>
    <row r="16" spans="1:7" ht="13.5" hidden="1" customHeight="1">
      <c r="A16" s="139" t="s">
        <v>20</v>
      </c>
      <c r="B16" s="16">
        <v>0.69</v>
      </c>
      <c r="C16" s="16">
        <v>0.09</v>
      </c>
      <c r="D16" s="16">
        <v>-0.33</v>
      </c>
      <c r="E16" s="16">
        <v>0.27</v>
      </c>
      <c r="F16" s="16">
        <v>-0.17</v>
      </c>
      <c r="G16" s="16">
        <v>0.44</v>
      </c>
    </row>
    <row r="17" spans="1:7" ht="13.5" hidden="1" customHeight="1">
      <c r="A17" s="139" t="s">
        <v>21</v>
      </c>
      <c r="B17" s="16">
        <v>0.06</v>
      </c>
      <c r="C17" s="16">
        <v>0.1</v>
      </c>
      <c r="D17" s="16">
        <v>0.54</v>
      </c>
      <c r="E17" s="16">
        <v>0.21</v>
      </c>
      <c r="F17" s="16">
        <v>7.0000000000000007E-2</v>
      </c>
      <c r="G17" s="16">
        <v>0.33</v>
      </c>
    </row>
    <row r="18" spans="1:7" ht="13.5" hidden="1" customHeight="1">
      <c r="A18" s="139" t="s">
        <v>22</v>
      </c>
      <c r="B18" s="16">
        <v>0.01</v>
      </c>
      <c r="C18" s="16">
        <v>0.01</v>
      </c>
      <c r="D18" s="16">
        <v>0.26</v>
      </c>
      <c r="E18" s="16">
        <v>0.09</v>
      </c>
      <c r="F18" s="16">
        <v>0.12</v>
      </c>
      <c r="G18" s="16">
        <v>0.18</v>
      </c>
    </row>
    <row r="19" spans="1:7" ht="13.5" hidden="1" customHeight="1">
      <c r="A19" s="139" t="s">
        <v>23</v>
      </c>
      <c r="B19" s="16">
        <v>-0.64</v>
      </c>
      <c r="C19" s="16">
        <v>0.06</v>
      </c>
      <c r="D19" s="16">
        <v>0.61</v>
      </c>
      <c r="E19" s="16">
        <v>0.26</v>
      </c>
      <c r="F19" s="16">
        <v>0.16</v>
      </c>
      <c r="G19" s="16">
        <v>-0.05</v>
      </c>
    </row>
    <row r="20" spans="1:7" ht="13.5" hidden="1" customHeight="1">
      <c r="A20" s="139" t="s">
        <v>24</v>
      </c>
      <c r="B20" s="16">
        <v>0.47</v>
      </c>
      <c r="C20" s="16">
        <v>0.12</v>
      </c>
      <c r="D20" s="16">
        <v>0.25</v>
      </c>
      <c r="E20" s="16">
        <v>0.22</v>
      </c>
      <c r="F20" s="16">
        <v>-0.06</v>
      </c>
      <c r="G20" s="16">
        <v>0.1</v>
      </c>
    </row>
    <row r="21" spans="1:7" ht="13.5" hidden="1" customHeight="1">
      <c r="A21" s="139" t="s">
        <v>25</v>
      </c>
      <c r="B21" s="16">
        <v>-0.08</v>
      </c>
      <c r="C21" s="16">
        <v>0.28000000000000003</v>
      </c>
      <c r="D21" s="16">
        <v>0.44</v>
      </c>
      <c r="E21" s="16">
        <v>0.34</v>
      </c>
      <c r="F21" s="16">
        <v>0.5</v>
      </c>
      <c r="G21" s="16">
        <v>0.05</v>
      </c>
    </row>
    <row r="22" spans="1:7" ht="13.5" hidden="1" customHeight="1">
      <c r="A22" s="139" t="s">
        <v>26</v>
      </c>
      <c r="B22" s="16">
        <v>0.12</v>
      </c>
      <c r="C22" s="16">
        <v>-0.09</v>
      </c>
      <c r="D22" s="16">
        <v>0.91</v>
      </c>
      <c r="E22" s="16">
        <v>0.25</v>
      </c>
      <c r="F22" s="16">
        <v>0.19</v>
      </c>
      <c r="G22" s="16">
        <v>0.26</v>
      </c>
    </row>
    <row r="23" spans="1:7" ht="13.5" hidden="1" customHeight="1">
      <c r="A23" s="139" t="s">
        <v>27</v>
      </c>
      <c r="B23" s="16">
        <v>0.33</v>
      </c>
      <c r="C23" s="16">
        <v>-0.03</v>
      </c>
      <c r="D23" s="16">
        <v>0.65</v>
      </c>
      <c r="E23" s="16">
        <v>0.19</v>
      </c>
      <c r="F23" s="16">
        <v>0.25</v>
      </c>
      <c r="G23" s="16">
        <v>0.11</v>
      </c>
    </row>
    <row r="24" spans="1:7" ht="13.5" hidden="1" customHeight="1">
      <c r="A24" s="139" t="s">
        <v>28</v>
      </c>
      <c r="B24" s="16">
        <v>-0.05</v>
      </c>
      <c r="C24" s="16">
        <v>-0.59</v>
      </c>
      <c r="D24" s="16">
        <v>0.4</v>
      </c>
      <c r="E24" s="16">
        <v>0.52</v>
      </c>
      <c r="F24" s="16">
        <v>0.61</v>
      </c>
      <c r="G24" s="16">
        <v>0.03</v>
      </c>
    </row>
    <row r="25" spans="1:7" ht="13.5" hidden="1" customHeight="1">
      <c r="A25" s="139" t="s">
        <v>29</v>
      </c>
      <c r="B25" s="16">
        <v>0.05</v>
      </c>
      <c r="C25" s="16">
        <v>-0.1</v>
      </c>
      <c r="D25" s="16">
        <v>0.69</v>
      </c>
      <c r="E25" s="16">
        <v>0.43</v>
      </c>
      <c r="F25" s="16">
        <v>-0.23</v>
      </c>
      <c r="G25" s="16">
        <v>0.24</v>
      </c>
    </row>
    <row r="26" spans="1:7" ht="13.5" hidden="1" customHeight="1">
      <c r="A26" s="139" t="s">
        <v>30</v>
      </c>
      <c r="B26" s="16">
        <v>0.32</v>
      </c>
      <c r="C26" s="16">
        <v>-0.15</v>
      </c>
      <c r="D26" s="16">
        <v>0.44</v>
      </c>
      <c r="E26" s="16">
        <v>0.42</v>
      </c>
      <c r="F26" s="16">
        <v>-0.1</v>
      </c>
      <c r="G26" s="16">
        <v>-0.28000000000000003</v>
      </c>
    </row>
    <row r="27" spans="1:7" ht="13.5" hidden="1" customHeight="1">
      <c r="A27" s="139" t="s">
        <v>31</v>
      </c>
      <c r="B27" s="16">
        <v>-0.01</v>
      </c>
      <c r="C27" s="16">
        <v>0.28000000000000003</v>
      </c>
      <c r="D27" s="16">
        <v>0.3</v>
      </c>
      <c r="E27" s="16">
        <v>-0.12</v>
      </c>
      <c r="F27" s="16">
        <v>-0.02</v>
      </c>
      <c r="G27" s="16">
        <v>-0.04</v>
      </c>
    </row>
    <row r="28" spans="1:7" ht="13.5" hidden="1" customHeight="1">
      <c r="A28" s="139" t="s">
        <v>32</v>
      </c>
      <c r="B28" s="16">
        <v>0.26</v>
      </c>
      <c r="C28" s="16">
        <v>0.38</v>
      </c>
      <c r="D28" s="16">
        <v>0.09</v>
      </c>
      <c r="E28" s="16">
        <v>0.03</v>
      </c>
      <c r="F28" s="16">
        <v>0.1</v>
      </c>
      <c r="G28" s="16">
        <v>0.21</v>
      </c>
    </row>
    <row r="29" spans="1:7" ht="13.5" hidden="1" customHeight="1">
      <c r="A29" s="139" t="s">
        <v>33</v>
      </c>
      <c r="B29" s="16">
        <v>-0.01</v>
      </c>
      <c r="C29" s="16">
        <v>0.16</v>
      </c>
      <c r="D29" s="16">
        <v>0.69</v>
      </c>
      <c r="E29" s="16">
        <v>0.16</v>
      </c>
      <c r="F29" s="16">
        <v>-0.23</v>
      </c>
      <c r="G29" s="16">
        <v>0.37</v>
      </c>
    </row>
    <row r="30" spans="1:7" ht="13.5" hidden="1" customHeight="1">
      <c r="A30" s="139" t="s">
        <v>36</v>
      </c>
      <c r="B30" s="16">
        <v>0.19</v>
      </c>
      <c r="C30" s="16">
        <v>-0.05</v>
      </c>
      <c r="D30" s="16">
        <v>0.49</v>
      </c>
      <c r="E30" s="16">
        <v>0.08</v>
      </c>
      <c r="F30" s="16">
        <v>0.22</v>
      </c>
      <c r="G30" s="16">
        <v>0.24</v>
      </c>
    </row>
    <row r="31" spans="1:7" ht="13.5" hidden="1" customHeight="1">
      <c r="A31" s="139" t="s">
        <v>34</v>
      </c>
      <c r="B31" s="16">
        <v>0.26</v>
      </c>
      <c r="C31" s="16">
        <v>-0.03</v>
      </c>
      <c r="D31" s="16">
        <v>0.56999999999999995</v>
      </c>
      <c r="E31" s="16">
        <v>0.43</v>
      </c>
      <c r="F31" s="16">
        <v>0.1</v>
      </c>
      <c r="G31" s="16">
        <v>0.14000000000000001</v>
      </c>
    </row>
    <row r="32" spans="1:7" ht="13.5" hidden="1" customHeight="1">
      <c r="A32" s="139" t="s">
        <v>35</v>
      </c>
      <c r="B32" s="16">
        <v>0.28000000000000003</v>
      </c>
      <c r="C32" s="16">
        <v>-0.38</v>
      </c>
      <c r="D32" s="16">
        <v>0.56999999999999995</v>
      </c>
      <c r="E32" s="16">
        <v>0.12</v>
      </c>
      <c r="F32" s="16">
        <v>0.1</v>
      </c>
      <c r="G32" s="16">
        <v>0.03</v>
      </c>
    </row>
    <row r="33" spans="1:13" ht="13.5" hidden="1" customHeight="1">
      <c r="A33" s="140"/>
      <c r="B33" s="6"/>
      <c r="C33" s="6"/>
      <c r="D33" s="6"/>
      <c r="E33" s="6"/>
      <c r="F33" s="6"/>
      <c r="G33" s="6"/>
    </row>
    <row r="34" spans="1:13" ht="13.5" hidden="1" customHeight="1">
      <c r="A34" s="95" t="s">
        <v>101</v>
      </c>
      <c r="B34" s="109"/>
      <c r="C34" s="109"/>
      <c r="D34" s="109"/>
      <c r="E34" s="109"/>
      <c r="F34" s="109"/>
      <c r="G34" s="109"/>
    </row>
    <row r="35" spans="1:13" ht="13.5" hidden="1" customHeight="1">
      <c r="A35" s="95"/>
      <c r="B35" s="105"/>
      <c r="C35" s="105"/>
      <c r="D35" s="105"/>
      <c r="E35" s="105"/>
      <c r="F35" s="105"/>
      <c r="G35" s="105"/>
    </row>
    <row r="36" spans="1:13" ht="13.5" hidden="1" customHeight="1">
      <c r="A36" s="3"/>
    </row>
    <row r="37" spans="1:13" ht="13.5" hidden="1" customHeight="1">
      <c r="A37" s="3"/>
    </row>
    <row r="38" spans="1:13" ht="13.5" hidden="1" customHeight="1">
      <c r="A38" s="3"/>
    </row>
    <row r="39" spans="1:13" ht="13.5" hidden="1" customHeight="1">
      <c r="A39" s="155" t="s">
        <v>163</v>
      </c>
      <c r="B39" s="156"/>
      <c r="C39" s="157"/>
      <c r="D39" s="157"/>
      <c r="E39" s="157"/>
      <c r="F39" s="157"/>
      <c r="G39" s="157"/>
    </row>
    <row r="40" spans="1:13" ht="13.5" hidden="1" customHeight="1">
      <c r="A40" s="158" t="s">
        <v>166</v>
      </c>
      <c r="B40" s="159"/>
      <c r="C40" s="159"/>
      <c r="D40" s="159"/>
      <c r="E40" s="159"/>
      <c r="F40" s="159"/>
      <c r="G40" s="159"/>
    </row>
    <row r="41" spans="1:13" ht="13.5" hidden="1" customHeight="1">
      <c r="A41" s="158"/>
      <c r="B41" s="159"/>
      <c r="C41" s="159"/>
      <c r="D41" s="159"/>
      <c r="E41" s="159"/>
      <c r="F41" s="159"/>
      <c r="G41" s="159"/>
    </row>
    <row r="42" spans="1:13" ht="13.5" hidden="1" customHeight="1">
      <c r="A42" s="273" t="s">
        <v>0</v>
      </c>
      <c r="B42" s="275">
        <v>2014</v>
      </c>
      <c r="C42" s="276"/>
      <c r="D42" s="276"/>
      <c r="E42" s="276"/>
      <c r="F42" s="276"/>
      <c r="G42" s="276"/>
    </row>
    <row r="43" spans="1:13" ht="13.5" hidden="1" customHeight="1">
      <c r="A43" s="274"/>
      <c r="B43" s="135" t="s">
        <v>99</v>
      </c>
      <c r="C43" s="43" t="s">
        <v>49</v>
      </c>
      <c r="D43" s="43" t="s">
        <v>48</v>
      </c>
      <c r="E43" s="43" t="s">
        <v>47</v>
      </c>
      <c r="F43" s="43" t="s">
        <v>46</v>
      </c>
      <c r="G43" s="43" t="s">
        <v>45</v>
      </c>
      <c r="M43" s="133"/>
    </row>
    <row r="44" spans="1:13" ht="13.5" hidden="1" customHeight="1">
      <c r="A44" s="137"/>
      <c r="B44" s="2"/>
      <c r="C44" s="2"/>
      <c r="D44" s="2"/>
      <c r="E44" s="2"/>
      <c r="F44" s="2"/>
      <c r="G44" s="2"/>
    </row>
    <row r="45" spans="1:13" ht="13.5" hidden="1" customHeight="1">
      <c r="A45" s="138" t="s">
        <v>37</v>
      </c>
      <c r="B45" s="44">
        <v>0.24</v>
      </c>
      <c r="C45" s="44">
        <v>0.52795323842744768</v>
      </c>
      <c r="D45" s="44">
        <v>0.55000000000000004</v>
      </c>
      <c r="E45" s="44">
        <v>0.44</v>
      </c>
      <c r="F45" s="44">
        <v>0.23</v>
      </c>
      <c r="G45" s="44">
        <v>0.13</v>
      </c>
      <c r="M45" s="134"/>
    </row>
    <row r="46" spans="1:13" ht="13.5" hidden="1" customHeight="1">
      <c r="A46" s="139" t="s">
        <v>38</v>
      </c>
      <c r="B46" s="16">
        <v>0.04</v>
      </c>
      <c r="C46" s="16">
        <v>0.15</v>
      </c>
      <c r="D46" s="113">
        <v>0.23</v>
      </c>
      <c r="E46" s="113">
        <v>0.27</v>
      </c>
      <c r="F46" s="113">
        <v>0.47</v>
      </c>
      <c r="G46" s="114">
        <v>0.06</v>
      </c>
      <c r="M46" s="132"/>
    </row>
    <row r="47" spans="1:13" ht="13.5" hidden="1" customHeight="1">
      <c r="A47" s="139" t="s">
        <v>12</v>
      </c>
      <c r="B47" s="16">
        <v>-0.01</v>
      </c>
      <c r="C47" s="16">
        <v>0.33</v>
      </c>
      <c r="D47" s="113">
        <v>0.65</v>
      </c>
      <c r="E47" s="113">
        <v>0.46</v>
      </c>
      <c r="F47" s="113">
        <v>0.33</v>
      </c>
      <c r="G47" s="114">
        <v>0.41</v>
      </c>
      <c r="M47" s="132"/>
    </row>
    <row r="48" spans="1:13" ht="13.5" hidden="1" customHeight="1">
      <c r="A48" s="139" t="s">
        <v>13</v>
      </c>
      <c r="B48" s="16">
        <v>0.16</v>
      </c>
      <c r="C48" s="16">
        <v>0.24</v>
      </c>
      <c r="D48" s="113">
        <v>0.6</v>
      </c>
      <c r="E48" s="113">
        <v>0.73</v>
      </c>
      <c r="F48" s="113">
        <v>0.11</v>
      </c>
      <c r="G48" s="114">
        <v>0.12</v>
      </c>
      <c r="M48" s="132"/>
    </row>
    <row r="49" spans="1:13" ht="13.5" hidden="1" customHeight="1">
      <c r="A49" s="139" t="s">
        <v>14</v>
      </c>
      <c r="B49" s="16">
        <v>-0.75</v>
      </c>
      <c r="C49" s="16">
        <v>0.56999999999999995</v>
      </c>
      <c r="D49" s="113">
        <v>0.5</v>
      </c>
      <c r="E49" s="113">
        <v>0.42</v>
      </c>
      <c r="F49" s="113">
        <v>0.09</v>
      </c>
      <c r="G49" s="114">
        <v>-0.35</v>
      </c>
      <c r="M49" s="132"/>
    </row>
    <row r="50" spans="1:13" ht="13.5" hidden="1" customHeight="1">
      <c r="A50" s="139" t="s">
        <v>15</v>
      </c>
      <c r="B50" s="16">
        <v>0.23</v>
      </c>
      <c r="C50" s="16">
        <v>-0.01</v>
      </c>
      <c r="D50" s="113">
        <v>0.3</v>
      </c>
      <c r="E50" s="113">
        <v>0.42</v>
      </c>
      <c r="F50" s="113">
        <v>0.21</v>
      </c>
      <c r="G50" s="114">
        <v>0.2</v>
      </c>
      <c r="M50" s="132"/>
    </row>
    <row r="51" spans="1:13" ht="13.5" hidden="1" customHeight="1">
      <c r="A51" s="139" t="s">
        <v>16</v>
      </c>
      <c r="B51" s="16">
        <v>-0.37</v>
      </c>
      <c r="C51" s="16">
        <v>0.13</v>
      </c>
      <c r="D51" s="113">
        <v>0.31</v>
      </c>
      <c r="E51" s="113">
        <v>0.33</v>
      </c>
      <c r="F51" s="113">
        <v>0.48</v>
      </c>
      <c r="G51" s="114">
        <v>0.33</v>
      </c>
      <c r="M51" s="132"/>
    </row>
    <row r="52" spans="1:13" ht="13.5" hidden="1" customHeight="1">
      <c r="A52" s="139" t="s">
        <v>17</v>
      </c>
      <c r="B52" s="16">
        <v>0.35</v>
      </c>
      <c r="C52" s="16">
        <v>0.55000000000000004</v>
      </c>
      <c r="D52" s="113">
        <v>0.81</v>
      </c>
      <c r="E52" s="113">
        <v>0.57999999999999996</v>
      </c>
      <c r="F52" s="113">
        <v>0.46</v>
      </c>
      <c r="G52" s="114">
        <v>-0.09</v>
      </c>
      <c r="M52" s="132"/>
    </row>
    <row r="53" spans="1:13" ht="13.5" hidden="1" customHeight="1">
      <c r="A53" s="139" t="s">
        <v>18</v>
      </c>
      <c r="B53" s="16">
        <v>-0.2</v>
      </c>
      <c r="C53" s="16">
        <v>0.17</v>
      </c>
      <c r="D53" s="113">
        <v>0.51</v>
      </c>
      <c r="E53" s="113">
        <v>1.5</v>
      </c>
      <c r="F53" s="113">
        <v>0.37</v>
      </c>
      <c r="G53" s="114">
        <v>-0.43</v>
      </c>
      <c r="M53" s="132"/>
    </row>
    <row r="54" spans="1:13" ht="13.5" hidden="1" customHeight="1">
      <c r="A54" s="139" t="s">
        <v>19</v>
      </c>
      <c r="B54" s="16">
        <v>-0.1</v>
      </c>
      <c r="C54" s="16">
        <v>0.22</v>
      </c>
      <c r="D54" s="113">
        <v>0.21</v>
      </c>
      <c r="E54" s="113">
        <v>-0.19</v>
      </c>
      <c r="F54" s="113">
        <v>0.22</v>
      </c>
      <c r="G54" s="114">
        <v>0.25</v>
      </c>
      <c r="M54" s="132"/>
    </row>
    <row r="55" spans="1:13" ht="13.5" hidden="1" customHeight="1">
      <c r="A55" s="139" t="s">
        <v>20</v>
      </c>
      <c r="B55" s="16">
        <v>0.54</v>
      </c>
      <c r="C55" s="16">
        <v>0.65</v>
      </c>
      <c r="D55" s="113">
        <v>-0.56000000000000005</v>
      </c>
      <c r="E55" s="113">
        <v>0.55000000000000004</v>
      </c>
      <c r="F55" s="113">
        <v>0.25</v>
      </c>
      <c r="G55" s="114">
        <v>0.03</v>
      </c>
      <c r="M55" s="132"/>
    </row>
    <row r="56" spans="1:13" ht="13.5" hidden="1" customHeight="1">
      <c r="A56" s="139" t="s">
        <v>21</v>
      </c>
      <c r="B56" s="16">
        <v>-0.06</v>
      </c>
      <c r="C56" s="16">
        <v>0.13</v>
      </c>
      <c r="D56" s="113">
        <v>0.5</v>
      </c>
      <c r="E56" s="113">
        <v>0.37</v>
      </c>
      <c r="F56" s="113">
        <v>0.1</v>
      </c>
      <c r="G56" s="114">
        <v>0.3</v>
      </c>
      <c r="M56" s="132"/>
    </row>
    <row r="57" spans="1:13" ht="13.5" hidden="1" customHeight="1">
      <c r="A57" s="139" t="s">
        <v>22</v>
      </c>
      <c r="B57" s="16">
        <v>0.08</v>
      </c>
      <c r="C57" s="16">
        <v>0.23</v>
      </c>
      <c r="D57" s="113">
        <v>0.54</v>
      </c>
      <c r="E57" s="113">
        <v>0.44</v>
      </c>
      <c r="F57" s="113">
        <v>0.61</v>
      </c>
      <c r="G57" s="114">
        <v>0.18</v>
      </c>
      <c r="M57" s="132"/>
    </row>
    <row r="58" spans="1:13" ht="13.5" hidden="1" customHeight="1">
      <c r="A58" s="139" t="s">
        <v>23</v>
      </c>
      <c r="B58" s="16">
        <v>-0.16</v>
      </c>
      <c r="C58" s="16">
        <v>0.05</v>
      </c>
      <c r="D58" s="113">
        <v>0.28000000000000003</v>
      </c>
      <c r="E58" s="113">
        <v>0.74</v>
      </c>
      <c r="F58" s="113">
        <v>0.27</v>
      </c>
      <c r="G58" s="114">
        <v>-0.11</v>
      </c>
      <c r="M58" s="132"/>
    </row>
    <row r="59" spans="1:13" ht="13.5" hidden="1" customHeight="1">
      <c r="A59" s="139" t="s">
        <v>24</v>
      </c>
      <c r="B59" s="16">
        <v>-0.11</v>
      </c>
      <c r="C59" s="16">
        <v>0.17</v>
      </c>
      <c r="D59" s="113">
        <v>1.1200000000000001</v>
      </c>
      <c r="E59" s="113">
        <v>1.06</v>
      </c>
      <c r="F59" s="113">
        <v>1.01</v>
      </c>
      <c r="G59" s="114">
        <v>0.19</v>
      </c>
      <c r="M59" s="132"/>
    </row>
    <row r="60" spans="1:13" ht="13.5" hidden="1" customHeight="1">
      <c r="A60" s="139" t="s">
        <v>25</v>
      </c>
      <c r="B60" s="16">
        <v>0.56999999999999995</v>
      </c>
      <c r="C60" s="16">
        <v>0.28999999999999998</v>
      </c>
      <c r="D60" s="113">
        <v>0.89</v>
      </c>
      <c r="E60" s="113">
        <v>1.05</v>
      </c>
      <c r="F60" s="113">
        <v>0.48</v>
      </c>
      <c r="G60" s="114">
        <v>-0.27</v>
      </c>
      <c r="M60" s="132"/>
    </row>
    <row r="61" spans="1:13" ht="13.5" hidden="1" customHeight="1">
      <c r="A61" s="139" t="s">
        <v>26</v>
      </c>
      <c r="B61" s="16">
        <v>0.32</v>
      </c>
      <c r="C61" s="16">
        <v>0.6</v>
      </c>
      <c r="D61" s="113">
        <v>0.52</v>
      </c>
      <c r="E61" s="113">
        <v>0.39</v>
      </c>
      <c r="F61" s="113">
        <v>0.23</v>
      </c>
      <c r="G61" s="114">
        <v>0.16</v>
      </c>
      <c r="M61" s="132"/>
    </row>
    <row r="62" spans="1:13" ht="13.5" hidden="1" customHeight="1">
      <c r="A62" s="139" t="s">
        <v>27</v>
      </c>
      <c r="B62" s="16">
        <v>-0.18</v>
      </c>
      <c r="C62" s="16">
        <v>0.56999999999999995</v>
      </c>
      <c r="D62" s="113">
        <v>0.68</v>
      </c>
      <c r="E62" s="113">
        <v>0.56999999999999995</v>
      </c>
      <c r="F62" s="113">
        <v>0.13</v>
      </c>
      <c r="G62" s="114">
        <v>0.08</v>
      </c>
      <c r="M62" s="132"/>
    </row>
    <row r="63" spans="1:13" ht="13.5" hidden="1" customHeight="1">
      <c r="A63" s="139" t="s">
        <v>28</v>
      </c>
      <c r="B63" s="16">
        <v>-0.08</v>
      </c>
      <c r="C63" s="16">
        <v>0.3</v>
      </c>
      <c r="D63" s="113">
        <v>0.81</v>
      </c>
      <c r="E63" s="113">
        <v>0.31</v>
      </c>
      <c r="F63" s="113">
        <v>0.65</v>
      </c>
      <c r="G63" s="114">
        <v>-0.41</v>
      </c>
      <c r="M63" s="132"/>
    </row>
    <row r="64" spans="1:13" ht="13.5" hidden="1" customHeight="1">
      <c r="A64" s="139" t="s">
        <v>29</v>
      </c>
      <c r="B64" s="16">
        <v>-0.14000000000000001</v>
      </c>
      <c r="C64" s="16">
        <v>0.57999999999999996</v>
      </c>
      <c r="D64" s="113">
        <v>0.86</v>
      </c>
      <c r="E64" s="113">
        <v>0.45</v>
      </c>
      <c r="F64" s="113">
        <v>-0.16</v>
      </c>
      <c r="G64" s="114">
        <v>-0.1</v>
      </c>
      <c r="M64" s="132"/>
    </row>
    <row r="65" spans="1:13" ht="13.5" hidden="1" customHeight="1">
      <c r="A65" s="139" t="s">
        <v>30</v>
      </c>
      <c r="B65" s="16">
        <v>0.4</v>
      </c>
      <c r="C65" s="16">
        <v>0.66</v>
      </c>
      <c r="D65" s="113">
        <v>0.43</v>
      </c>
      <c r="E65" s="113">
        <v>0.49</v>
      </c>
      <c r="F65" s="113">
        <v>0.17</v>
      </c>
      <c r="G65" s="114">
        <v>0.04</v>
      </c>
      <c r="M65" s="132"/>
    </row>
    <row r="66" spans="1:13" ht="13.5" hidden="1" customHeight="1">
      <c r="A66" s="139" t="s">
        <v>31</v>
      </c>
      <c r="B66" s="16">
        <v>0.16</v>
      </c>
      <c r="C66" s="16">
        <v>-0.2</v>
      </c>
      <c r="D66" s="113">
        <v>0.16</v>
      </c>
      <c r="E66" s="113">
        <v>1.55</v>
      </c>
      <c r="F66" s="113">
        <v>-0.99</v>
      </c>
      <c r="G66" s="114">
        <v>0.11</v>
      </c>
      <c r="M66" s="132"/>
    </row>
    <row r="67" spans="1:13" s="130" customFormat="1" ht="13.5" hidden="1" customHeight="1">
      <c r="A67" s="138" t="s">
        <v>32</v>
      </c>
      <c r="B67" s="44">
        <v>0.56999999999999995</v>
      </c>
      <c r="C67" s="44">
        <v>0.65</v>
      </c>
      <c r="D67" s="128">
        <v>0.08</v>
      </c>
      <c r="E67" s="128">
        <v>0.45</v>
      </c>
      <c r="F67" s="128">
        <v>0.17</v>
      </c>
      <c r="G67" s="129">
        <v>0.12</v>
      </c>
      <c r="M67" s="132"/>
    </row>
    <row r="68" spans="1:13" ht="13.5" hidden="1" customHeight="1">
      <c r="A68" s="139" t="s">
        <v>33</v>
      </c>
      <c r="B68" s="16">
        <v>0.34</v>
      </c>
      <c r="C68" s="16">
        <v>0.57999999999999996</v>
      </c>
      <c r="D68" s="113">
        <v>0.2</v>
      </c>
      <c r="E68" s="113">
        <v>0.2</v>
      </c>
      <c r="F68" s="113">
        <v>0.39</v>
      </c>
      <c r="G68" s="114">
        <v>0.53</v>
      </c>
      <c r="M68" s="132"/>
    </row>
    <row r="69" spans="1:13" ht="13.5" hidden="1" customHeight="1">
      <c r="A69" s="139" t="s">
        <v>36</v>
      </c>
      <c r="B69" s="16">
        <v>0.27</v>
      </c>
      <c r="C69" s="16">
        <v>0.37</v>
      </c>
      <c r="D69" s="113">
        <v>0.55000000000000004</v>
      </c>
      <c r="E69" s="113">
        <v>0.22</v>
      </c>
      <c r="F69" s="113">
        <v>0.3</v>
      </c>
      <c r="G69" s="114">
        <v>0.08</v>
      </c>
      <c r="M69" s="132"/>
    </row>
    <row r="70" spans="1:13" ht="13.5" hidden="1" customHeight="1">
      <c r="A70" s="139" t="s">
        <v>34</v>
      </c>
      <c r="B70" s="16">
        <v>0.36</v>
      </c>
      <c r="C70" s="16">
        <v>0.71</v>
      </c>
      <c r="D70" s="113">
        <v>0.78</v>
      </c>
      <c r="E70" s="113">
        <v>0.5</v>
      </c>
      <c r="F70" s="113">
        <v>-0.1</v>
      </c>
      <c r="G70" s="114">
        <v>-0.04</v>
      </c>
      <c r="M70" s="132"/>
    </row>
    <row r="71" spans="1:13" ht="13.5" hidden="1" customHeight="1">
      <c r="A71" s="139" t="s">
        <v>35</v>
      </c>
      <c r="B71" s="16">
        <v>-0.49</v>
      </c>
      <c r="C71" s="16">
        <v>0.5</v>
      </c>
      <c r="D71" s="113">
        <v>0.84</v>
      </c>
      <c r="E71" s="113">
        <v>0.56999999999999995</v>
      </c>
      <c r="F71" s="113">
        <v>-0.02</v>
      </c>
      <c r="G71" s="114">
        <v>0.33</v>
      </c>
      <c r="M71" s="132"/>
    </row>
    <row r="72" spans="1:13" ht="13.5" hidden="1" customHeight="1">
      <c r="A72" s="140"/>
      <c r="B72" s="6"/>
      <c r="C72" s="6"/>
      <c r="D72" s="6"/>
      <c r="E72" s="6"/>
      <c r="F72" s="6"/>
      <c r="G72" s="6"/>
    </row>
    <row r="73" spans="1:13" ht="15" hidden="1"/>
    <row r="74" spans="1:13" ht="15" hidden="1">
      <c r="A74" s="3"/>
    </row>
    <row r="75" spans="1:13" ht="15" hidden="1">
      <c r="A75" s="136" t="s">
        <v>151</v>
      </c>
      <c r="B75" s="112"/>
      <c r="C75" s="116"/>
      <c r="D75" s="116"/>
      <c r="E75" s="116"/>
      <c r="F75" s="116"/>
      <c r="G75" s="116"/>
    </row>
    <row r="76" spans="1:13" ht="15" hidden="1">
      <c r="A76" s="4"/>
      <c r="B76" s="117"/>
      <c r="C76" s="117"/>
      <c r="D76" s="117"/>
      <c r="E76" s="117"/>
      <c r="F76" s="117"/>
      <c r="G76" s="117"/>
    </row>
    <row r="77" spans="1:13" ht="15" hidden="1">
      <c r="A77" s="273" t="s">
        <v>0</v>
      </c>
      <c r="B77" s="275">
        <v>2014</v>
      </c>
      <c r="C77" s="276"/>
      <c r="D77" s="276"/>
      <c r="E77" s="276"/>
      <c r="F77" s="276"/>
      <c r="G77" s="276"/>
    </row>
    <row r="78" spans="1:13" ht="15" hidden="1">
      <c r="A78" s="274"/>
      <c r="B78" s="43" t="s">
        <v>99</v>
      </c>
      <c r="C78" s="43" t="s">
        <v>49</v>
      </c>
      <c r="D78" s="43" t="s">
        <v>48</v>
      </c>
      <c r="E78" s="43" t="s">
        <v>47</v>
      </c>
      <c r="F78" s="43" t="s">
        <v>46</v>
      </c>
      <c r="G78" s="43" t="s">
        <v>45</v>
      </c>
    </row>
    <row r="79" spans="1:13" ht="15" hidden="1">
      <c r="A79" s="137"/>
      <c r="B79" s="2"/>
      <c r="C79" s="2"/>
      <c r="D79" s="2"/>
      <c r="E79" s="2"/>
      <c r="F79" s="2"/>
      <c r="G79" s="2"/>
    </row>
    <row r="80" spans="1:13" ht="15" hidden="1">
      <c r="A80" s="138" t="s">
        <v>37</v>
      </c>
      <c r="B80" s="44">
        <v>0.24</v>
      </c>
      <c r="C80" s="44">
        <v>0.52795323842744768</v>
      </c>
      <c r="D80" s="44">
        <v>0.55000000000000004</v>
      </c>
      <c r="E80" s="44">
        <v>0.44</v>
      </c>
      <c r="F80" s="44">
        <v>0.23</v>
      </c>
      <c r="G80" s="44">
        <v>0.13</v>
      </c>
    </row>
    <row r="81" spans="1:7" ht="15" hidden="1">
      <c r="A81" s="139" t="s">
        <v>38</v>
      </c>
      <c r="B81" s="16">
        <v>0.04</v>
      </c>
      <c r="C81" s="16">
        <v>0.15</v>
      </c>
      <c r="D81" s="113">
        <v>0.23</v>
      </c>
      <c r="E81" s="113">
        <v>0.27</v>
      </c>
      <c r="F81" s="113">
        <v>0.47</v>
      </c>
      <c r="G81" s="114">
        <v>0.06</v>
      </c>
    </row>
    <row r="82" spans="1:7" ht="15" hidden="1">
      <c r="A82" s="139" t="s">
        <v>12</v>
      </c>
      <c r="B82" s="16">
        <v>-0.01</v>
      </c>
      <c r="C82" s="16">
        <v>0.33</v>
      </c>
      <c r="D82" s="113">
        <v>0.65</v>
      </c>
      <c r="E82" s="113">
        <v>0.46</v>
      </c>
      <c r="F82" s="113">
        <v>0.33</v>
      </c>
      <c r="G82" s="114">
        <v>0.41</v>
      </c>
    </row>
    <row r="83" spans="1:7" ht="15" hidden="1">
      <c r="A83" s="139" t="s">
        <v>13</v>
      </c>
      <c r="B83" s="16">
        <v>0.16</v>
      </c>
      <c r="C83" s="16">
        <v>0.24</v>
      </c>
      <c r="D83" s="113">
        <v>0.6</v>
      </c>
      <c r="E83" s="113">
        <v>0.73</v>
      </c>
      <c r="F83" s="113">
        <v>0.11</v>
      </c>
      <c r="G83" s="114">
        <v>0.12</v>
      </c>
    </row>
    <row r="84" spans="1:7" ht="15" hidden="1">
      <c r="A84" s="139" t="s">
        <v>14</v>
      </c>
      <c r="B84" s="16">
        <v>-0.75</v>
      </c>
      <c r="C84" s="16">
        <v>0.56999999999999995</v>
      </c>
      <c r="D84" s="113">
        <v>0.5</v>
      </c>
      <c r="E84" s="113">
        <v>0.42</v>
      </c>
      <c r="F84" s="113">
        <v>0.09</v>
      </c>
      <c r="G84" s="114">
        <v>-0.35</v>
      </c>
    </row>
    <row r="85" spans="1:7" ht="15" hidden="1">
      <c r="A85" s="139" t="s">
        <v>15</v>
      </c>
      <c r="B85" s="16">
        <v>0.23</v>
      </c>
      <c r="C85" s="16">
        <v>-0.01</v>
      </c>
      <c r="D85" s="113">
        <v>0.3</v>
      </c>
      <c r="E85" s="113">
        <v>0.42</v>
      </c>
      <c r="F85" s="113">
        <v>0.21</v>
      </c>
      <c r="G85" s="114">
        <v>0.2</v>
      </c>
    </row>
    <row r="86" spans="1:7" ht="15" hidden="1">
      <c r="A86" s="139" t="s">
        <v>16</v>
      </c>
      <c r="B86" s="16">
        <v>-0.37</v>
      </c>
      <c r="C86" s="16">
        <v>0.13</v>
      </c>
      <c r="D86" s="113">
        <v>0.31</v>
      </c>
      <c r="E86" s="113">
        <v>0.33</v>
      </c>
      <c r="F86" s="113">
        <v>0.48</v>
      </c>
      <c r="G86" s="114">
        <v>0.33</v>
      </c>
    </row>
    <row r="87" spans="1:7" ht="15" hidden="1">
      <c r="A87" s="139" t="s">
        <v>17</v>
      </c>
      <c r="B87" s="16">
        <v>0.35</v>
      </c>
      <c r="C87" s="16">
        <v>0.55000000000000004</v>
      </c>
      <c r="D87" s="113">
        <v>0.81</v>
      </c>
      <c r="E87" s="113">
        <v>0.57999999999999996</v>
      </c>
      <c r="F87" s="113">
        <v>0.46</v>
      </c>
      <c r="G87" s="114">
        <v>-0.09</v>
      </c>
    </row>
    <row r="88" spans="1:7" ht="15" hidden="1">
      <c r="A88" s="139" t="s">
        <v>18</v>
      </c>
      <c r="B88" s="16">
        <v>-0.2</v>
      </c>
      <c r="C88" s="16">
        <v>0.17</v>
      </c>
      <c r="D88" s="113">
        <v>0.51</v>
      </c>
      <c r="E88" s="113">
        <v>1.5</v>
      </c>
      <c r="F88" s="113">
        <v>0.37</v>
      </c>
      <c r="G88" s="114">
        <v>-0.43</v>
      </c>
    </row>
    <row r="89" spans="1:7" ht="15" hidden="1">
      <c r="A89" s="139" t="s">
        <v>19</v>
      </c>
      <c r="B89" s="16">
        <v>-0.1</v>
      </c>
      <c r="C89" s="16">
        <v>0.22</v>
      </c>
      <c r="D89" s="113">
        <v>0.21</v>
      </c>
      <c r="E89" s="113">
        <v>-0.19</v>
      </c>
      <c r="F89" s="113">
        <v>0.22</v>
      </c>
      <c r="G89" s="114">
        <v>0.25</v>
      </c>
    </row>
    <row r="90" spans="1:7" ht="15" hidden="1">
      <c r="A90" s="139" t="s">
        <v>20</v>
      </c>
      <c r="B90" s="16">
        <v>0.54</v>
      </c>
      <c r="C90" s="16">
        <v>0.65</v>
      </c>
      <c r="D90" s="113">
        <v>-0.56000000000000005</v>
      </c>
      <c r="E90" s="113">
        <v>0.55000000000000004</v>
      </c>
      <c r="F90" s="113">
        <v>0.25</v>
      </c>
      <c r="G90" s="114">
        <v>0.03</v>
      </c>
    </row>
    <row r="91" spans="1:7" ht="15" hidden="1">
      <c r="A91" s="139" t="s">
        <v>21</v>
      </c>
      <c r="B91" s="16">
        <v>-0.06</v>
      </c>
      <c r="C91" s="16">
        <v>0.13</v>
      </c>
      <c r="D91" s="113">
        <v>0.5</v>
      </c>
      <c r="E91" s="113">
        <v>0.37</v>
      </c>
      <c r="F91" s="113">
        <v>0.1</v>
      </c>
      <c r="G91" s="114">
        <v>0.3</v>
      </c>
    </row>
    <row r="92" spans="1:7" ht="15" hidden="1">
      <c r="A92" s="139" t="s">
        <v>22</v>
      </c>
      <c r="B92" s="16">
        <v>0.08</v>
      </c>
      <c r="C92" s="16">
        <v>0.23</v>
      </c>
      <c r="D92" s="113">
        <v>0.54</v>
      </c>
      <c r="E92" s="113">
        <v>0.44</v>
      </c>
      <c r="F92" s="113">
        <v>0.61</v>
      </c>
      <c r="G92" s="114">
        <v>0.18</v>
      </c>
    </row>
    <row r="93" spans="1:7" ht="15" hidden="1">
      <c r="A93" s="139" t="s">
        <v>23</v>
      </c>
      <c r="B93" s="16">
        <v>-0.16</v>
      </c>
      <c r="C93" s="16">
        <v>0.05</v>
      </c>
      <c r="D93" s="113">
        <v>0.28000000000000003</v>
      </c>
      <c r="E93" s="113">
        <v>0.74</v>
      </c>
      <c r="F93" s="113">
        <v>0.27</v>
      </c>
      <c r="G93" s="114">
        <v>-0.11</v>
      </c>
    </row>
    <row r="94" spans="1:7" ht="15" hidden="1">
      <c r="A94" s="139" t="s">
        <v>24</v>
      </c>
      <c r="B94" s="16">
        <v>-0.11</v>
      </c>
      <c r="C94" s="16">
        <v>0.17</v>
      </c>
      <c r="D94" s="113">
        <v>1.1200000000000001</v>
      </c>
      <c r="E94" s="113">
        <v>1.06</v>
      </c>
      <c r="F94" s="113">
        <v>1.01</v>
      </c>
      <c r="G94" s="114">
        <v>0.19</v>
      </c>
    </row>
    <row r="95" spans="1:7" ht="15" hidden="1">
      <c r="A95" s="139" t="s">
        <v>25</v>
      </c>
      <c r="B95" s="16">
        <v>0.56999999999999995</v>
      </c>
      <c r="C95" s="16">
        <v>0.28999999999999998</v>
      </c>
      <c r="D95" s="113">
        <v>0.89</v>
      </c>
      <c r="E95" s="113">
        <v>1.05</v>
      </c>
      <c r="F95" s="113">
        <v>0.48</v>
      </c>
      <c r="G95" s="114">
        <v>-0.27</v>
      </c>
    </row>
    <row r="96" spans="1:7" ht="15" hidden="1">
      <c r="A96" s="139" t="s">
        <v>26</v>
      </c>
      <c r="B96" s="16">
        <v>0.32</v>
      </c>
      <c r="C96" s="16">
        <v>0.6</v>
      </c>
      <c r="D96" s="113">
        <v>0.52</v>
      </c>
      <c r="E96" s="113">
        <v>0.39</v>
      </c>
      <c r="F96" s="113">
        <v>0.23</v>
      </c>
      <c r="G96" s="114">
        <v>0.16</v>
      </c>
    </row>
    <row r="97" spans="1:7" ht="15" hidden="1">
      <c r="A97" s="139" t="s">
        <v>27</v>
      </c>
      <c r="B97" s="16">
        <v>-0.18</v>
      </c>
      <c r="C97" s="16">
        <v>0.56999999999999995</v>
      </c>
      <c r="D97" s="113">
        <v>0.68</v>
      </c>
      <c r="E97" s="113">
        <v>0.56999999999999995</v>
      </c>
      <c r="F97" s="113">
        <v>0.13</v>
      </c>
      <c r="G97" s="114">
        <v>0.08</v>
      </c>
    </row>
    <row r="98" spans="1:7" ht="15" hidden="1">
      <c r="A98" s="139" t="s">
        <v>28</v>
      </c>
      <c r="B98" s="16">
        <v>-0.08</v>
      </c>
      <c r="C98" s="16">
        <v>0.3</v>
      </c>
      <c r="D98" s="113">
        <v>0.81</v>
      </c>
      <c r="E98" s="113">
        <v>0.31</v>
      </c>
      <c r="F98" s="113">
        <v>0.65</v>
      </c>
      <c r="G98" s="114">
        <v>-0.41</v>
      </c>
    </row>
    <row r="99" spans="1:7" ht="15" hidden="1">
      <c r="A99" s="139" t="s">
        <v>29</v>
      </c>
      <c r="B99" s="16">
        <v>-0.14000000000000001</v>
      </c>
      <c r="C99" s="16">
        <v>0.57999999999999996</v>
      </c>
      <c r="D99" s="113">
        <v>0.86</v>
      </c>
      <c r="E99" s="113">
        <v>0.45</v>
      </c>
      <c r="F99" s="113">
        <v>-0.16</v>
      </c>
      <c r="G99" s="114">
        <v>-0.1</v>
      </c>
    </row>
    <row r="100" spans="1:7" ht="15" hidden="1">
      <c r="A100" s="139" t="s">
        <v>30</v>
      </c>
      <c r="B100" s="16">
        <v>0.4</v>
      </c>
      <c r="C100" s="16">
        <v>0.66</v>
      </c>
      <c r="D100" s="113">
        <v>0.43</v>
      </c>
      <c r="E100" s="113">
        <v>0.49</v>
      </c>
      <c r="F100" s="113">
        <v>0.17</v>
      </c>
      <c r="G100" s="114">
        <v>0.04</v>
      </c>
    </row>
    <row r="101" spans="1:7" ht="15" hidden="1">
      <c r="A101" s="139" t="s">
        <v>31</v>
      </c>
      <c r="B101" s="16">
        <v>0.16</v>
      </c>
      <c r="C101" s="16">
        <v>-0.2</v>
      </c>
      <c r="D101" s="113">
        <v>0.16</v>
      </c>
      <c r="E101" s="113">
        <v>1.55</v>
      </c>
      <c r="F101" s="113">
        <v>-0.99</v>
      </c>
      <c r="G101" s="114">
        <v>0.11</v>
      </c>
    </row>
    <row r="102" spans="1:7" ht="15" hidden="1">
      <c r="A102" s="138" t="s">
        <v>32</v>
      </c>
      <c r="B102" s="44">
        <v>0.56999999999999995</v>
      </c>
      <c r="C102" s="44">
        <v>0.65</v>
      </c>
      <c r="D102" s="128">
        <v>0.08</v>
      </c>
      <c r="E102" s="128">
        <v>0.45</v>
      </c>
      <c r="F102" s="128">
        <v>0.17</v>
      </c>
      <c r="G102" s="129">
        <v>0.12</v>
      </c>
    </row>
    <row r="103" spans="1:7" ht="15" hidden="1">
      <c r="A103" s="139" t="s">
        <v>33</v>
      </c>
      <c r="B103" s="16">
        <v>0.34</v>
      </c>
      <c r="C103" s="16">
        <v>0.57999999999999996</v>
      </c>
      <c r="D103" s="113">
        <v>0.2</v>
      </c>
      <c r="E103" s="113">
        <v>0.2</v>
      </c>
      <c r="F103" s="113">
        <v>0.39</v>
      </c>
      <c r="G103" s="114">
        <v>0.53</v>
      </c>
    </row>
    <row r="104" spans="1:7" ht="15" hidden="1">
      <c r="A104" s="139" t="s">
        <v>36</v>
      </c>
      <c r="B104" s="16">
        <v>0.27</v>
      </c>
      <c r="C104" s="16">
        <v>0.37</v>
      </c>
      <c r="D104" s="113">
        <v>0.55000000000000004</v>
      </c>
      <c r="E104" s="113">
        <v>0.22</v>
      </c>
      <c r="F104" s="113">
        <v>0.3</v>
      </c>
      <c r="G104" s="114">
        <v>0.08</v>
      </c>
    </row>
    <row r="105" spans="1:7" ht="15" hidden="1">
      <c r="A105" s="139" t="s">
        <v>34</v>
      </c>
      <c r="B105" s="16">
        <v>0.36</v>
      </c>
      <c r="C105" s="16">
        <v>0.71</v>
      </c>
      <c r="D105" s="113">
        <v>0.78</v>
      </c>
      <c r="E105" s="113">
        <v>0.5</v>
      </c>
      <c r="F105" s="113">
        <v>-0.1</v>
      </c>
      <c r="G105" s="114">
        <v>-0.04</v>
      </c>
    </row>
    <row r="106" spans="1:7" ht="15" hidden="1">
      <c r="A106" s="139" t="s">
        <v>35</v>
      </c>
      <c r="B106" s="16">
        <v>-0.49</v>
      </c>
      <c r="C106" s="16">
        <v>0.5</v>
      </c>
      <c r="D106" s="113">
        <v>0.84</v>
      </c>
      <c r="E106" s="113">
        <v>0.56999999999999995</v>
      </c>
      <c r="F106" s="113">
        <v>-0.02</v>
      </c>
      <c r="G106" s="114">
        <v>0.33</v>
      </c>
    </row>
    <row r="107" spans="1:7" ht="13.5" hidden="1" customHeight="1">
      <c r="A107" s="140"/>
      <c r="B107" s="6"/>
      <c r="C107" s="6"/>
      <c r="D107" s="6"/>
      <c r="E107" s="6"/>
      <c r="F107" s="6"/>
      <c r="G107" s="6"/>
    </row>
    <row r="108" spans="1:7" ht="15" hidden="1">
      <c r="A108" s="141" t="s">
        <v>155</v>
      </c>
    </row>
    <row r="109" spans="1:7" ht="13.5" hidden="1" customHeight="1">
      <c r="A109" s="155" t="s">
        <v>163</v>
      </c>
    </row>
    <row r="110" spans="1:7" ht="13.5" hidden="1" customHeight="1">
      <c r="A110" s="158" t="s">
        <v>169</v>
      </c>
    </row>
    <row r="111" spans="1:7" ht="13.5" hidden="1" customHeight="1">
      <c r="A111" s="163" t="s">
        <v>168</v>
      </c>
    </row>
    <row r="112" spans="1:7" ht="13.5" hidden="1" customHeight="1">
      <c r="A112" s="273" t="s">
        <v>0</v>
      </c>
      <c r="B112" s="276">
        <v>2015</v>
      </c>
      <c r="C112" s="276"/>
      <c r="D112" s="276"/>
      <c r="E112" s="276"/>
      <c r="F112" s="276"/>
      <c r="G112" s="276"/>
    </row>
    <row r="113" spans="1:14" ht="15" hidden="1">
      <c r="A113" s="274"/>
      <c r="B113" s="43" t="s">
        <v>99</v>
      </c>
      <c r="C113" s="43" t="s">
        <v>49</v>
      </c>
      <c r="D113" s="43" t="s">
        <v>48</v>
      </c>
      <c r="E113" s="43" t="s">
        <v>47</v>
      </c>
      <c r="F113" s="43" t="s">
        <v>46</v>
      </c>
      <c r="G113" s="43" t="s">
        <v>45</v>
      </c>
    </row>
    <row r="114" spans="1:14" ht="15" hidden="1">
      <c r="A114" s="137"/>
      <c r="E114"/>
      <c r="F114"/>
      <c r="G114"/>
    </row>
    <row r="115" spans="1:14" ht="13.5" hidden="1" customHeight="1">
      <c r="A115" s="138" t="s">
        <v>37</v>
      </c>
      <c r="B115" s="44">
        <v>0.21</v>
      </c>
      <c r="C115" s="44">
        <v>0.28999999999999998</v>
      </c>
      <c r="D115" s="44">
        <v>0.68</v>
      </c>
      <c r="E115" s="44">
        <v>0.37</v>
      </c>
      <c r="F115" s="44">
        <v>0.42</v>
      </c>
      <c r="G115" s="44">
        <v>0.25</v>
      </c>
      <c r="N115"/>
    </row>
    <row r="116" spans="1:14" ht="13.5" hidden="1" customHeight="1">
      <c r="A116" s="139" t="s">
        <v>161</v>
      </c>
      <c r="B116" s="114">
        <v>0.62</v>
      </c>
      <c r="C116" s="114">
        <v>0.39</v>
      </c>
      <c r="D116" s="114">
        <v>-0.06</v>
      </c>
      <c r="E116" s="151">
        <v>-0.08</v>
      </c>
      <c r="F116" s="151">
        <v>-0.13</v>
      </c>
      <c r="G116" s="151">
        <v>0.28000000000000003</v>
      </c>
      <c r="N116"/>
    </row>
    <row r="117" spans="1:14" ht="13.5" hidden="1" customHeight="1">
      <c r="A117" s="139" t="s">
        <v>12</v>
      </c>
      <c r="B117" s="114">
        <v>0.4</v>
      </c>
      <c r="C117" s="114">
        <v>0.25</v>
      </c>
      <c r="D117" s="114">
        <v>0.62</v>
      </c>
      <c r="E117" s="151">
        <v>0.34</v>
      </c>
      <c r="F117" s="151">
        <v>-0.01</v>
      </c>
      <c r="G117" s="151">
        <v>0.04</v>
      </c>
      <c r="N117"/>
    </row>
    <row r="118" spans="1:14" ht="13.5" hidden="1" customHeight="1">
      <c r="A118" s="139" t="s">
        <v>13</v>
      </c>
      <c r="B118" s="114">
        <v>0.2</v>
      </c>
      <c r="C118" s="114">
        <v>0.15</v>
      </c>
      <c r="D118" s="114">
        <v>0.21</v>
      </c>
      <c r="E118" s="151">
        <v>0.28999999999999998</v>
      </c>
      <c r="F118" s="151">
        <v>-0.56000000000000005</v>
      </c>
      <c r="G118" s="151">
        <v>0.12</v>
      </c>
      <c r="N118"/>
    </row>
    <row r="119" spans="1:14" ht="13.5" hidden="1" customHeight="1">
      <c r="A119" s="139" t="s">
        <v>14</v>
      </c>
      <c r="B119" s="114">
        <v>-0.67</v>
      </c>
      <c r="C119" s="114">
        <v>-0.28999999999999998</v>
      </c>
      <c r="D119" s="114">
        <v>0.5</v>
      </c>
      <c r="E119" s="151">
        <v>0.4</v>
      </c>
      <c r="F119" s="151">
        <v>0.27</v>
      </c>
      <c r="G119" s="151">
        <v>0.03</v>
      </c>
      <c r="N119"/>
    </row>
    <row r="120" spans="1:14" ht="13.5" hidden="1" customHeight="1">
      <c r="A120" s="139" t="s">
        <v>15</v>
      </c>
      <c r="B120" s="114">
        <v>0.17</v>
      </c>
      <c r="C120" s="114">
        <v>-0.37</v>
      </c>
      <c r="D120" s="114">
        <v>0.65</v>
      </c>
      <c r="E120" s="151">
        <v>0.18</v>
      </c>
      <c r="F120" s="151">
        <v>0.3</v>
      </c>
      <c r="G120" s="151">
        <v>0.19</v>
      </c>
      <c r="N120"/>
    </row>
    <row r="121" spans="1:14" ht="13.5" hidden="1" customHeight="1">
      <c r="A121" s="139" t="s">
        <v>16</v>
      </c>
      <c r="B121" s="114">
        <v>0.81</v>
      </c>
      <c r="C121" s="114">
        <v>0.22</v>
      </c>
      <c r="D121" s="114">
        <v>1.05</v>
      </c>
      <c r="E121" s="151">
        <v>0.57999999999999996</v>
      </c>
      <c r="F121" s="151">
        <v>0.51</v>
      </c>
      <c r="G121" s="151">
        <v>0.28999999999999998</v>
      </c>
      <c r="N121"/>
    </row>
    <row r="122" spans="1:14" ht="13.5" hidden="1" customHeight="1">
      <c r="A122" s="139" t="s">
        <v>17</v>
      </c>
      <c r="B122" s="114">
        <v>-0.18</v>
      </c>
      <c r="C122" s="114">
        <v>0.48</v>
      </c>
      <c r="D122" s="114">
        <v>0.71</v>
      </c>
      <c r="E122" s="151">
        <v>0.69</v>
      </c>
      <c r="F122" s="151">
        <v>0.39</v>
      </c>
      <c r="G122" s="151">
        <v>-0.43</v>
      </c>
      <c r="N122"/>
    </row>
    <row r="123" spans="1:14" ht="13.5" hidden="1" customHeight="1">
      <c r="A123" s="139" t="s">
        <v>18</v>
      </c>
      <c r="B123" s="114">
        <v>0.45</v>
      </c>
      <c r="C123" s="114">
        <v>-0.42</v>
      </c>
      <c r="D123" s="114">
        <v>0.63</v>
      </c>
      <c r="E123" s="151">
        <v>0.56000000000000005</v>
      </c>
      <c r="F123" s="151">
        <v>0.21</v>
      </c>
      <c r="G123" s="151">
        <v>0.43</v>
      </c>
      <c r="N123"/>
    </row>
    <row r="124" spans="1:14" ht="13.5" hidden="1" customHeight="1">
      <c r="A124" s="139" t="s">
        <v>19</v>
      </c>
      <c r="B124" s="114">
        <v>0.39</v>
      </c>
      <c r="C124" s="114">
        <v>0.37</v>
      </c>
      <c r="D124" s="114">
        <v>0.24</v>
      </c>
      <c r="E124" s="151">
        <v>-0.24</v>
      </c>
      <c r="F124" s="151">
        <v>-0.03</v>
      </c>
      <c r="G124" s="151">
        <v>0.31</v>
      </c>
      <c r="N124"/>
    </row>
    <row r="125" spans="1:14" ht="13.5" hidden="1" customHeight="1">
      <c r="A125" s="139" t="s">
        <v>20</v>
      </c>
      <c r="B125" s="114">
        <v>0.92</v>
      </c>
      <c r="C125" s="114">
        <v>-0.98</v>
      </c>
      <c r="D125" s="114">
        <v>0.55000000000000004</v>
      </c>
      <c r="E125" s="151">
        <v>0.28000000000000003</v>
      </c>
      <c r="F125" s="151">
        <v>0.11</v>
      </c>
      <c r="G125" s="151">
        <v>-0.08</v>
      </c>
      <c r="N125"/>
    </row>
    <row r="126" spans="1:14" ht="13.5" hidden="1" customHeight="1">
      <c r="A126" s="139" t="s">
        <v>21</v>
      </c>
      <c r="B126" s="114">
        <v>0.12</v>
      </c>
      <c r="C126" s="114">
        <v>0.17</v>
      </c>
      <c r="D126" s="114">
        <v>0.34</v>
      </c>
      <c r="E126" s="151">
        <v>0.19</v>
      </c>
      <c r="F126" s="151">
        <v>0.42</v>
      </c>
      <c r="G126" s="151">
        <v>0.23</v>
      </c>
      <c r="N126"/>
    </row>
    <row r="127" spans="1:14" ht="13.5" hidden="1" customHeight="1">
      <c r="A127" s="139" t="s">
        <v>162</v>
      </c>
      <c r="B127" s="114">
        <v>0.11</v>
      </c>
      <c r="C127" s="114">
        <v>-0.04</v>
      </c>
      <c r="D127" s="114">
        <v>0.57999999999999996</v>
      </c>
      <c r="E127" s="151">
        <v>0.33</v>
      </c>
      <c r="F127" s="151">
        <v>0.42</v>
      </c>
      <c r="G127" s="151">
        <v>0.11</v>
      </c>
      <c r="N127"/>
    </row>
    <row r="128" spans="1:14" ht="13.5" hidden="1" customHeight="1">
      <c r="A128" s="139" t="s">
        <v>23</v>
      </c>
      <c r="B128" s="114">
        <v>0.31</v>
      </c>
      <c r="C128" s="114">
        <v>-0.28000000000000003</v>
      </c>
      <c r="D128" s="114">
        <v>0.28000000000000003</v>
      </c>
      <c r="E128" s="151">
        <v>0.6</v>
      </c>
      <c r="F128" s="151">
        <v>0.17</v>
      </c>
      <c r="G128" s="151">
        <v>-0.12</v>
      </c>
      <c r="N128"/>
    </row>
    <row r="129" spans="1:14" ht="13.5" hidden="1" customHeight="1">
      <c r="A129" s="139" t="s">
        <v>24</v>
      </c>
      <c r="B129" s="114">
        <v>0.44</v>
      </c>
      <c r="C129" s="114">
        <v>0.67</v>
      </c>
      <c r="D129" s="114">
        <v>0.18</v>
      </c>
      <c r="E129" s="151">
        <v>0.56000000000000005</v>
      </c>
      <c r="F129" s="151">
        <v>0.49</v>
      </c>
      <c r="G129" s="151">
        <v>0.04</v>
      </c>
      <c r="N129"/>
    </row>
    <row r="130" spans="1:14" ht="13.5" hidden="1" customHeight="1">
      <c r="A130" s="139" t="s">
        <v>25</v>
      </c>
      <c r="B130" s="114">
        <v>0.74</v>
      </c>
      <c r="C130" s="114">
        <v>0.09</v>
      </c>
      <c r="D130" s="114">
        <v>0.63</v>
      </c>
      <c r="E130" s="151">
        <v>0.13</v>
      </c>
      <c r="F130" s="151">
        <v>-0.38</v>
      </c>
      <c r="G130" s="151">
        <v>0</v>
      </c>
      <c r="N130"/>
    </row>
    <row r="131" spans="1:14" ht="13.5" hidden="1" customHeight="1">
      <c r="A131" s="139" t="s">
        <v>26</v>
      </c>
      <c r="B131" s="114">
        <v>0.17</v>
      </c>
      <c r="C131" s="114">
        <v>0.3</v>
      </c>
      <c r="D131" s="114">
        <v>0.76</v>
      </c>
      <c r="E131" s="151">
        <v>0.39</v>
      </c>
      <c r="F131" s="151">
        <v>0.56000000000000005</v>
      </c>
      <c r="G131" s="151">
        <v>0.33</v>
      </c>
      <c r="N131"/>
    </row>
    <row r="132" spans="1:14" ht="13.5" hidden="1" customHeight="1">
      <c r="A132" s="139" t="s">
        <v>27</v>
      </c>
      <c r="B132" s="114">
        <v>0.56999999999999995</v>
      </c>
      <c r="C132" s="114">
        <v>0.93</v>
      </c>
      <c r="D132" s="114">
        <v>-0.13</v>
      </c>
      <c r="E132" s="151">
        <v>0.11</v>
      </c>
      <c r="F132" s="151">
        <v>-0.06</v>
      </c>
      <c r="G132" s="151">
        <v>-0.36</v>
      </c>
      <c r="N132"/>
    </row>
    <row r="133" spans="1:14" ht="13.5" hidden="1" customHeight="1">
      <c r="A133" s="139" t="s">
        <v>28</v>
      </c>
      <c r="B133" s="114">
        <v>0.3</v>
      </c>
      <c r="C133" s="114">
        <v>0.55000000000000004</v>
      </c>
      <c r="D133" s="114">
        <v>0.96</v>
      </c>
      <c r="E133" s="151">
        <v>1.1399999999999999</v>
      </c>
      <c r="F133" s="151">
        <v>0.51</v>
      </c>
      <c r="G133" s="151">
        <v>0.21</v>
      </c>
      <c r="N133"/>
    </row>
    <row r="134" spans="1:14" ht="13.5" hidden="1" customHeight="1">
      <c r="A134" s="139" t="s">
        <v>29</v>
      </c>
      <c r="B134" s="114">
        <v>-0.04</v>
      </c>
      <c r="C134" s="114">
        <v>0.67</v>
      </c>
      <c r="D134" s="114">
        <v>0.8</v>
      </c>
      <c r="E134" s="151">
        <v>0.51</v>
      </c>
      <c r="F134" s="151">
        <v>0.54</v>
      </c>
      <c r="G134" s="151">
        <v>-0.49</v>
      </c>
      <c r="N134"/>
    </row>
    <row r="135" spans="1:14" ht="13.5" hidden="1" customHeight="1">
      <c r="A135" s="139" t="s">
        <v>30</v>
      </c>
      <c r="B135" s="114">
        <v>0.51</v>
      </c>
      <c r="C135" s="114">
        <v>0.46</v>
      </c>
      <c r="D135" s="114">
        <v>0.64</v>
      </c>
      <c r="E135" s="151">
        <v>0.11</v>
      </c>
      <c r="F135" s="151">
        <v>0.28000000000000003</v>
      </c>
      <c r="G135" s="151">
        <v>0.51</v>
      </c>
      <c r="N135"/>
    </row>
    <row r="136" spans="1:14" ht="13.5" hidden="1" customHeight="1">
      <c r="A136" s="139" t="s">
        <v>31</v>
      </c>
      <c r="B136" s="114">
        <v>0.01</v>
      </c>
      <c r="C136" s="114">
        <v>-0.04</v>
      </c>
      <c r="D136" s="114">
        <v>0.11</v>
      </c>
      <c r="E136" s="151">
        <v>0.17</v>
      </c>
      <c r="F136" s="151">
        <v>0.27</v>
      </c>
      <c r="G136" s="151">
        <v>0</v>
      </c>
      <c r="N136"/>
    </row>
    <row r="137" spans="1:14" ht="13.5" hidden="1" customHeight="1">
      <c r="A137" s="138" t="s">
        <v>32</v>
      </c>
      <c r="B137" s="129">
        <v>0.28000000000000003</v>
      </c>
      <c r="C137" s="129">
        <v>0.36</v>
      </c>
      <c r="D137" s="129">
        <v>0.86</v>
      </c>
      <c r="E137" s="152">
        <v>0.33</v>
      </c>
      <c r="F137" s="152">
        <v>-0.04</v>
      </c>
      <c r="G137" s="152">
        <v>0.31</v>
      </c>
      <c r="N137"/>
    </row>
    <row r="138" spans="1:14" ht="13.5" hidden="1" customHeight="1">
      <c r="A138" s="139" t="s">
        <v>33</v>
      </c>
      <c r="B138" s="114">
        <v>0.66</v>
      </c>
      <c r="C138" s="114">
        <v>0.55000000000000004</v>
      </c>
      <c r="D138" s="114">
        <v>0.35</v>
      </c>
      <c r="E138" s="151">
        <v>-0.15</v>
      </c>
      <c r="F138" s="151">
        <v>-0.2</v>
      </c>
      <c r="G138" s="151">
        <v>0.47</v>
      </c>
      <c r="N138"/>
    </row>
    <row r="139" spans="1:14" ht="13.5" hidden="1" customHeight="1">
      <c r="A139" s="139" t="s">
        <v>36</v>
      </c>
      <c r="B139" s="114">
        <v>0.56999999999999995</v>
      </c>
      <c r="C139" s="114">
        <v>0.78</v>
      </c>
      <c r="D139" s="114">
        <v>1.1299999999999999</v>
      </c>
      <c r="E139" s="151">
        <v>0.6</v>
      </c>
      <c r="F139" s="151">
        <v>-0.09</v>
      </c>
      <c r="G139" s="151">
        <v>0.56999999999999995</v>
      </c>
      <c r="N139"/>
    </row>
    <row r="140" spans="1:14" ht="13.5" hidden="1" customHeight="1">
      <c r="A140" s="139" t="s">
        <v>34</v>
      </c>
      <c r="B140" s="114">
        <v>0.17</v>
      </c>
      <c r="C140" s="114">
        <v>0.28000000000000003</v>
      </c>
      <c r="D140" s="114">
        <v>0.45</v>
      </c>
      <c r="E140" s="151">
        <v>0.36</v>
      </c>
      <c r="F140" s="151">
        <v>0.33</v>
      </c>
      <c r="G140" s="151">
        <v>0.02</v>
      </c>
    </row>
    <row r="141" spans="1:14" ht="13.5" hidden="1" customHeight="1">
      <c r="A141" s="154"/>
      <c r="B141" s="45"/>
      <c r="C141" s="45"/>
      <c r="D141" s="45"/>
      <c r="E141" s="153"/>
      <c r="F141" s="153"/>
      <c r="G141" s="153"/>
    </row>
    <row r="142" spans="1:14" ht="15" hidden="1">
      <c r="A142" s="95"/>
    </row>
    <row r="143" spans="1:14" ht="15" hidden="1">
      <c r="A143" s="3"/>
      <c r="B143" s="1" t="s">
        <v>160</v>
      </c>
    </row>
    <row r="144" spans="1:14" ht="14.25" hidden="1" customHeight="1">
      <c r="A144" s="155" t="s">
        <v>163</v>
      </c>
    </row>
    <row r="145" spans="1:7" ht="14.25" hidden="1" customHeight="1">
      <c r="A145" s="158" t="s">
        <v>169</v>
      </c>
    </row>
    <row r="146" spans="1:7" ht="6.75" hidden="1" customHeight="1">
      <c r="A146" s="172"/>
    </row>
    <row r="147" spans="1:7" ht="15" hidden="1">
      <c r="A147" s="277" t="s">
        <v>0</v>
      </c>
      <c r="B147" s="276">
        <v>2016</v>
      </c>
      <c r="C147" s="276"/>
      <c r="D147" s="276"/>
      <c r="E147" s="276"/>
      <c r="F147" s="276"/>
      <c r="G147" s="276"/>
    </row>
    <row r="148" spans="1:7" ht="22.5" hidden="1" customHeight="1">
      <c r="A148" s="278"/>
      <c r="B148" s="43" t="s">
        <v>99</v>
      </c>
      <c r="C148" s="43" t="s">
        <v>49</v>
      </c>
      <c r="D148" s="43" t="s">
        <v>48</v>
      </c>
      <c r="E148" s="43" t="s">
        <v>47</v>
      </c>
      <c r="F148" s="43" t="s">
        <v>46</v>
      </c>
      <c r="G148" s="43" t="s">
        <v>45</v>
      </c>
    </row>
    <row r="149" spans="1:7" ht="4.5" hidden="1" customHeight="1">
      <c r="A149" s="137"/>
      <c r="E149"/>
      <c r="F149"/>
      <c r="G149"/>
    </row>
    <row r="150" spans="1:7" ht="22.5" hidden="1" customHeight="1">
      <c r="A150" s="138" t="s">
        <v>37</v>
      </c>
      <c r="B150" s="44">
        <v>0.42</v>
      </c>
      <c r="C150" s="44">
        <v>0.17</v>
      </c>
      <c r="D150" s="44">
        <v>0.6</v>
      </c>
      <c r="E150" s="44">
        <v>0.02</v>
      </c>
      <c r="F150" s="44">
        <v>0.11</v>
      </c>
      <c r="G150" s="44">
        <v>0.16</v>
      </c>
    </row>
    <row r="151" spans="1:7" ht="22.5" hidden="1" customHeight="1">
      <c r="A151" s="139" t="s">
        <v>161</v>
      </c>
      <c r="B151" s="114">
        <v>0.65</v>
      </c>
      <c r="C151" s="114">
        <v>-0.54</v>
      </c>
      <c r="D151" s="114">
        <v>0.04</v>
      </c>
      <c r="E151" s="151">
        <v>-0.05</v>
      </c>
      <c r="F151" s="151">
        <v>-0.01</v>
      </c>
      <c r="G151" s="151">
        <v>0.05</v>
      </c>
    </row>
    <row r="152" spans="1:7" ht="22.5" hidden="1" customHeight="1">
      <c r="A152" s="139" t="s">
        <v>12</v>
      </c>
      <c r="B152" s="114">
        <v>0.41</v>
      </c>
      <c r="C152" s="114">
        <v>0.1</v>
      </c>
      <c r="D152" s="114">
        <v>0.18</v>
      </c>
      <c r="E152" s="151">
        <v>0.05</v>
      </c>
      <c r="F152" s="151">
        <v>0.04</v>
      </c>
      <c r="G152" s="151">
        <v>0.14000000000000001</v>
      </c>
    </row>
    <row r="153" spans="1:7" ht="22.5" hidden="1" customHeight="1">
      <c r="A153" s="139" t="s">
        <v>13</v>
      </c>
      <c r="B153" s="114">
        <v>0.3</v>
      </c>
      <c r="C153" s="114">
        <v>0.17</v>
      </c>
      <c r="D153" s="114">
        <v>0.28999999999999998</v>
      </c>
      <c r="E153" s="151">
        <v>-0.15</v>
      </c>
      <c r="F153" s="151">
        <v>-0.02</v>
      </c>
      <c r="G153" s="151">
        <v>0.31</v>
      </c>
    </row>
    <row r="154" spans="1:7" ht="22.5" hidden="1" customHeight="1">
      <c r="A154" s="139" t="s">
        <v>14</v>
      </c>
      <c r="B154" s="114">
        <v>0.48</v>
      </c>
      <c r="C154" s="114">
        <v>-0.24</v>
      </c>
      <c r="D154" s="114">
        <v>-0.44</v>
      </c>
      <c r="E154" s="151">
        <v>-0.34</v>
      </c>
      <c r="F154" s="151">
        <v>-0.09</v>
      </c>
      <c r="G154" s="151">
        <v>0.24</v>
      </c>
    </row>
    <row r="155" spans="1:7" ht="22.5" hidden="1" customHeight="1">
      <c r="A155" s="139" t="s">
        <v>15</v>
      </c>
      <c r="B155" s="114">
        <v>0.47</v>
      </c>
      <c r="C155" s="114">
        <v>-0.46</v>
      </c>
      <c r="D155" s="114">
        <v>-7.0000000000000007E-2</v>
      </c>
      <c r="E155" s="151">
        <v>-0.52</v>
      </c>
      <c r="F155" s="151">
        <v>-0.18</v>
      </c>
      <c r="G155" s="151">
        <v>-0.11</v>
      </c>
    </row>
    <row r="156" spans="1:7" ht="22.5" hidden="1" customHeight="1">
      <c r="A156" s="139" t="s">
        <v>16</v>
      </c>
      <c r="B156" s="114">
        <v>-0.11</v>
      </c>
      <c r="C156" s="114">
        <v>-0.06</v>
      </c>
      <c r="D156" s="114">
        <v>0.4</v>
      </c>
      <c r="E156" s="151">
        <v>0.15</v>
      </c>
      <c r="F156" s="151">
        <v>0.56000000000000005</v>
      </c>
      <c r="G156" s="151">
        <v>0.23</v>
      </c>
    </row>
    <row r="157" spans="1:7" ht="22.5" hidden="1" customHeight="1">
      <c r="A157" s="139" t="s">
        <v>17</v>
      </c>
      <c r="B157" s="114">
        <v>0.36</v>
      </c>
      <c r="C157" s="114">
        <v>-0.09</v>
      </c>
      <c r="D157" s="114">
        <v>0.96</v>
      </c>
      <c r="E157" s="151">
        <v>0.24</v>
      </c>
      <c r="F157" s="151">
        <v>7.0000000000000007E-2</v>
      </c>
      <c r="G157" s="151">
        <v>-0.15</v>
      </c>
    </row>
    <row r="158" spans="1:7" ht="22.5" hidden="1" customHeight="1">
      <c r="A158" s="139" t="s">
        <v>18</v>
      </c>
      <c r="B158" s="114">
        <v>0.56000000000000005</v>
      </c>
      <c r="C158" s="114">
        <v>0.41</v>
      </c>
      <c r="D158" s="114">
        <v>0.89</v>
      </c>
      <c r="E158" s="151">
        <v>0.27</v>
      </c>
      <c r="F158" s="151">
        <v>-0.49</v>
      </c>
      <c r="G158" s="151">
        <v>0.55000000000000004</v>
      </c>
    </row>
    <row r="159" spans="1:7" ht="22.5" hidden="1" customHeight="1">
      <c r="A159" s="139" t="s">
        <v>19</v>
      </c>
      <c r="B159" s="114">
        <v>0.22</v>
      </c>
      <c r="C159" s="114">
        <v>0.25</v>
      </c>
      <c r="D159" s="114">
        <v>0.54</v>
      </c>
      <c r="E159" s="151">
        <v>0.01</v>
      </c>
      <c r="F159" s="151">
        <v>-0.11</v>
      </c>
      <c r="G159" s="151">
        <v>0.35</v>
      </c>
    </row>
    <row r="160" spans="1:7" ht="22.5" hidden="1" customHeight="1">
      <c r="A160" s="139" t="s">
        <v>20</v>
      </c>
      <c r="B160" s="114">
        <v>-0.28000000000000003</v>
      </c>
      <c r="C160" s="114">
        <v>-1.38</v>
      </c>
      <c r="D160" s="114">
        <v>-0.56000000000000005</v>
      </c>
      <c r="E160" s="151">
        <v>-0.3</v>
      </c>
      <c r="F160" s="151">
        <v>0.28999999999999998</v>
      </c>
      <c r="G160" s="151">
        <v>-0.15</v>
      </c>
    </row>
    <row r="161" spans="1:7" ht="22.5" hidden="1" customHeight="1">
      <c r="A161" s="139" t="s">
        <v>21</v>
      </c>
      <c r="B161" s="114">
        <v>0.57999999999999996</v>
      </c>
      <c r="C161" s="114">
        <v>0.14000000000000001</v>
      </c>
      <c r="D161" s="114">
        <v>0.59</v>
      </c>
      <c r="E161" s="151">
        <v>0.11</v>
      </c>
      <c r="F161" s="151">
        <v>7.0000000000000007E-2</v>
      </c>
      <c r="G161" s="151">
        <v>0.04</v>
      </c>
    </row>
    <row r="162" spans="1:7" ht="22.5" hidden="1" customHeight="1">
      <c r="A162" s="139" t="s">
        <v>22</v>
      </c>
      <c r="B162" s="114">
        <v>0.83</v>
      </c>
      <c r="C162" s="114">
        <v>-1.08</v>
      </c>
      <c r="D162" s="114">
        <v>-0.01</v>
      </c>
      <c r="E162" s="151">
        <v>0.15</v>
      </c>
      <c r="F162" s="151">
        <v>-0.13</v>
      </c>
      <c r="G162" s="151">
        <v>0.13</v>
      </c>
    </row>
    <row r="163" spans="1:7" ht="22.5" hidden="1" customHeight="1">
      <c r="A163" s="139" t="s">
        <v>23</v>
      </c>
      <c r="B163" s="114">
        <v>0.08</v>
      </c>
      <c r="C163" s="114">
        <v>-0.49</v>
      </c>
      <c r="D163" s="114">
        <v>0.17</v>
      </c>
      <c r="E163" s="151">
        <v>-0.28000000000000003</v>
      </c>
      <c r="F163" s="151">
        <v>-0.25</v>
      </c>
      <c r="G163" s="151">
        <v>7.0000000000000007E-2</v>
      </c>
    </row>
    <row r="164" spans="1:7" ht="22.5" hidden="1" customHeight="1">
      <c r="A164" s="139" t="s">
        <v>24</v>
      </c>
      <c r="B164" s="114">
        <v>0.66</v>
      </c>
      <c r="C164" s="114">
        <v>0.01</v>
      </c>
      <c r="D164" s="114">
        <v>0.31</v>
      </c>
      <c r="E164" s="151">
        <v>0.28000000000000003</v>
      </c>
      <c r="F164" s="151">
        <v>-0.05</v>
      </c>
      <c r="G164" s="151">
        <v>0.23</v>
      </c>
    </row>
    <row r="165" spans="1:7" ht="22.5" hidden="1" customHeight="1">
      <c r="A165" s="139" t="s">
        <v>25</v>
      </c>
      <c r="B165" s="114">
        <v>0.09</v>
      </c>
      <c r="C165" s="114">
        <v>0.19</v>
      </c>
      <c r="D165" s="114">
        <v>0.76</v>
      </c>
      <c r="E165" s="151">
        <v>0.33</v>
      </c>
      <c r="F165" s="151">
        <v>0.35</v>
      </c>
      <c r="G165" s="151">
        <v>0.25</v>
      </c>
    </row>
    <row r="166" spans="1:7" ht="22.5" hidden="1" customHeight="1">
      <c r="A166" s="139" t="s">
        <v>26</v>
      </c>
      <c r="B166" s="114">
        <v>0.37</v>
      </c>
      <c r="C166" s="114">
        <v>0.17</v>
      </c>
      <c r="D166" s="114">
        <v>0.6</v>
      </c>
      <c r="E166" s="151">
        <v>0.01</v>
      </c>
      <c r="F166" s="151">
        <v>0.21</v>
      </c>
      <c r="G166" s="151">
        <v>0.14000000000000001</v>
      </c>
    </row>
    <row r="167" spans="1:7" ht="22.5" hidden="1" customHeight="1">
      <c r="A167" s="139" t="s">
        <v>27</v>
      </c>
      <c r="B167" s="114">
        <v>0.6</v>
      </c>
      <c r="C167" s="114">
        <v>-0.12</v>
      </c>
      <c r="D167" s="114">
        <v>0.74</v>
      </c>
      <c r="E167" s="151">
        <v>0.43</v>
      </c>
      <c r="F167" s="151">
        <v>0.33</v>
      </c>
      <c r="G167" s="151">
        <v>0.35</v>
      </c>
    </row>
    <row r="168" spans="1:7" ht="22.5" hidden="1" customHeight="1">
      <c r="A168" s="139" t="s">
        <v>28</v>
      </c>
      <c r="B168" s="114">
        <v>0.74</v>
      </c>
      <c r="C168" s="114">
        <v>-0.21</v>
      </c>
      <c r="D168" s="114">
        <v>0.16</v>
      </c>
      <c r="E168" s="151">
        <v>0.03</v>
      </c>
      <c r="F168" s="151">
        <v>0.12</v>
      </c>
      <c r="G168" s="151">
        <v>0.34</v>
      </c>
    </row>
    <row r="169" spans="1:7" ht="22.5" hidden="1" customHeight="1">
      <c r="A169" s="139" t="s">
        <v>29</v>
      </c>
      <c r="B169" s="114">
        <v>0.33</v>
      </c>
      <c r="C169" s="114">
        <v>0.38</v>
      </c>
      <c r="D169" s="114">
        <v>0.82</v>
      </c>
      <c r="E169" s="151">
        <v>0.02</v>
      </c>
      <c r="F169" s="151">
        <v>-0.1</v>
      </c>
      <c r="G169" s="151">
        <v>-0.01</v>
      </c>
    </row>
    <row r="170" spans="1:7" ht="22.5" hidden="1" customHeight="1">
      <c r="A170" s="139" t="s">
        <v>30</v>
      </c>
      <c r="B170" s="114">
        <v>0.2</v>
      </c>
      <c r="C170" s="114">
        <v>0.3</v>
      </c>
      <c r="D170" s="114">
        <v>2.92</v>
      </c>
      <c r="E170" s="151">
        <v>-1.45</v>
      </c>
      <c r="F170" s="151">
        <v>0.02</v>
      </c>
      <c r="G170" s="151">
        <v>0.56000000000000005</v>
      </c>
    </row>
    <row r="171" spans="1:7" ht="22.5" hidden="1" customHeight="1">
      <c r="A171" s="139" t="s">
        <v>31</v>
      </c>
      <c r="B171" s="114">
        <v>-0.24</v>
      </c>
      <c r="C171" s="114">
        <v>-7.0000000000000007E-2</v>
      </c>
      <c r="D171" s="114">
        <v>0.51</v>
      </c>
      <c r="E171" s="151">
        <v>-0.02</v>
      </c>
      <c r="F171" s="151">
        <v>-0.04</v>
      </c>
      <c r="G171" s="151">
        <v>0.02</v>
      </c>
    </row>
    <row r="172" spans="1:7" ht="22.5" hidden="1" customHeight="1">
      <c r="A172" s="139" t="s">
        <v>32</v>
      </c>
      <c r="B172" s="114">
        <v>0.78</v>
      </c>
      <c r="C172" s="114">
        <v>1.05</v>
      </c>
      <c r="D172" s="114">
        <v>0.79</v>
      </c>
      <c r="E172" s="151">
        <v>0.28000000000000003</v>
      </c>
      <c r="F172" s="151">
        <v>0</v>
      </c>
      <c r="G172" s="151">
        <v>0.26</v>
      </c>
    </row>
    <row r="173" spans="1:7" ht="22.5" hidden="1" customHeight="1">
      <c r="A173" s="139" t="s">
        <v>33</v>
      </c>
      <c r="B173" s="114">
        <v>0.82</v>
      </c>
      <c r="C173" s="114">
        <v>0.47</v>
      </c>
      <c r="D173" s="114">
        <v>0.69</v>
      </c>
      <c r="E173" s="151">
        <v>-0.48</v>
      </c>
      <c r="F173" s="151">
        <v>-0.3</v>
      </c>
      <c r="G173" s="151">
        <v>0.18</v>
      </c>
    </row>
    <row r="174" spans="1:7" ht="22.5" hidden="1" customHeight="1">
      <c r="A174" s="139" t="s">
        <v>36</v>
      </c>
      <c r="B174" s="114">
        <v>0.62</v>
      </c>
      <c r="C174" s="114">
        <v>0.14000000000000001</v>
      </c>
      <c r="D174" s="114">
        <v>0.68</v>
      </c>
      <c r="E174" s="151">
        <v>0.21</v>
      </c>
      <c r="F174" s="151">
        <v>0.2</v>
      </c>
      <c r="G174" s="151">
        <v>0.37</v>
      </c>
    </row>
    <row r="175" spans="1:7" ht="22.5" hidden="1" customHeight="1">
      <c r="A175" s="139" t="s">
        <v>34</v>
      </c>
      <c r="B175" s="114">
        <v>0.95</v>
      </c>
      <c r="C175" s="114">
        <v>0.43</v>
      </c>
      <c r="D175" s="114">
        <v>0.77</v>
      </c>
      <c r="E175" s="151">
        <v>0.15</v>
      </c>
      <c r="F175" s="151">
        <v>-0.36</v>
      </c>
      <c r="G175" s="151">
        <v>0.14000000000000001</v>
      </c>
    </row>
    <row r="176" spans="1:7" ht="22.5" hidden="1" customHeight="1">
      <c r="A176" s="139" t="s">
        <v>35</v>
      </c>
      <c r="B176" s="114">
        <v>0.85</v>
      </c>
      <c r="C176" s="114">
        <v>0.17</v>
      </c>
      <c r="D176" s="114">
        <v>0.59</v>
      </c>
      <c r="E176" s="151">
        <v>0.36</v>
      </c>
      <c r="F176" s="151">
        <v>-0.19</v>
      </c>
      <c r="G176" s="151">
        <v>0.66</v>
      </c>
    </row>
    <row r="177" spans="1:7" ht="4.5" hidden="1" customHeight="1">
      <c r="A177" s="154"/>
      <c r="B177" s="45"/>
      <c r="C177" s="45"/>
      <c r="D177" s="45"/>
      <c r="E177" s="153"/>
      <c r="F177" s="153"/>
      <c r="G177" s="153"/>
    </row>
    <row r="178" spans="1:7" ht="15" hidden="1">
      <c r="A178" s="95"/>
    </row>
    <row r="179" spans="1:7" ht="15" hidden="1">
      <c r="A179" s="3"/>
    </row>
    <row r="180" spans="1:7" ht="15" hidden="1">
      <c r="A180" s="3"/>
    </row>
    <row r="181" spans="1:7" ht="15" hidden="1">
      <c r="A181" s="155" t="s">
        <v>163</v>
      </c>
    </row>
    <row r="182" spans="1:7" ht="15" hidden="1">
      <c r="A182" s="158" t="s">
        <v>175</v>
      </c>
    </row>
    <row r="183" spans="1:7" ht="15.75" hidden="1" customHeight="1">
      <c r="A183" s="172" t="s">
        <v>168</v>
      </c>
    </row>
    <row r="184" spans="1:7" ht="15" hidden="1">
      <c r="A184" s="277" t="s">
        <v>0</v>
      </c>
      <c r="B184" s="276">
        <v>2017</v>
      </c>
      <c r="C184" s="276"/>
      <c r="D184" s="276"/>
      <c r="E184" s="276"/>
      <c r="F184" s="276"/>
      <c r="G184" s="276"/>
    </row>
    <row r="185" spans="1:7" ht="22.5" hidden="1" customHeight="1">
      <c r="A185" s="278"/>
      <c r="B185" s="43" t="s">
        <v>1</v>
      </c>
      <c r="C185" s="43" t="s">
        <v>2</v>
      </c>
      <c r="D185" s="43" t="s">
        <v>3</v>
      </c>
      <c r="E185" s="43" t="s">
        <v>4</v>
      </c>
      <c r="F185" s="43" t="s">
        <v>5</v>
      </c>
      <c r="G185" s="43" t="s">
        <v>6</v>
      </c>
    </row>
    <row r="186" spans="1:7" ht="5.25" hidden="1" customHeight="1">
      <c r="A186" s="137"/>
      <c r="E186"/>
      <c r="F186"/>
      <c r="G186"/>
    </row>
    <row r="187" spans="1:7" ht="21.75" hidden="1" customHeight="1">
      <c r="A187" s="138" t="s">
        <v>37</v>
      </c>
      <c r="B187" s="129">
        <v>0.23784306010732337</v>
      </c>
      <c r="C187" s="129">
        <v>0.32317137197557599</v>
      </c>
      <c r="D187" s="129">
        <v>1.3045581851909276</v>
      </c>
      <c r="E187" s="129">
        <v>-0.25805347888206143</v>
      </c>
      <c r="F187" s="129">
        <v>-0.423337988013472</v>
      </c>
      <c r="G187" s="129">
        <v>-0.15919876902637498</v>
      </c>
    </row>
    <row r="188" spans="1:7" ht="21.75" hidden="1" customHeight="1">
      <c r="A188" s="139" t="s">
        <v>161</v>
      </c>
      <c r="B188" s="114">
        <v>0.43519834071217645</v>
      </c>
      <c r="C188" s="114">
        <v>-8.8178200485813818E-2</v>
      </c>
      <c r="D188" s="114">
        <v>-4.8197111965833983E-2</v>
      </c>
      <c r="E188" s="114">
        <v>0.69492642838962126</v>
      </c>
      <c r="F188" s="114">
        <v>-0.46</v>
      </c>
      <c r="G188" s="114">
        <v>-0.56000000000000005</v>
      </c>
    </row>
    <row r="189" spans="1:7" ht="21.75" hidden="1" customHeight="1">
      <c r="A189" s="139" t="s">
        <v>12</v>
      </c>
      <c r="B189" s="114">
        <v>0.25488676225793938</v>
      </c>
      <c r="C189" s="114">
        <v>0.61531739954774878</v>
      </c>
      <c r="D189" s="114">
        <v>0.59628962172992317</v>
      </c>
      <c r="E189" s="114">
        <v>0.67260428460200217</v>
      </c>
      <c r="F189" s="114">
        <v>-0.5</v>
      </c>
      <c r="G189" s="114">
        <v>-0.28999999999999998</v>
      </c>
    </row>
    <row r="190" spans="1:7" ht="21.75" hidden="1" customHeight="1">
      <c r="A190" s="139" t="s">
        <v>13</v>
      </c>
      <c r="B190" s="114">
        <v>0.32236320628122428</v>
      </c>
      <c r="C190" s="114">
        <v>0.40655843772066191</v>
      </c>
      <c r="D190" s="114">
        <v>0.83987533536151204</v>
      </c>
      <c r="E190" s="114">
        <v>0.30607040925107754</v>
      </c>
      <c r="F190" s="114">
        <v>-0.36</v>
      </c>
      <c r="G190" s="114">
        <v>-0.27</v>
      </c>
    </row>
    <row r="191" spans="1:7" ht="21.75" hidden="1" customHeight="1">
      <c r="A191" s="139" t="s">
        <v>14</v>
      </c>
      <c r="B191" s="114">
        <v>0.14686286649090619</v>
      </c>
      <c r="C191" s="114">
        <v>8.3026555396898516E-2</v>
      </c>
      <c r="D191" s="114">
        <v>0.80004254239922545</v>
      </c>
      <c r="E191" s="114">
        <v>-6.9800152424051021E-3</v>
      </c>
      <c r="F191" s="114">
        <v>-1.1299999999999999</v>
      </c>
      <c r="G191" s="114">
        <v>-0.25</v>
      </c>
    </row>
    <row r="192" spans="1:7" ht="21.75" hidden="1" customHeight="1">
      <c r="A192" s="139" t="s">
        <v>15</v>
      </c>
      <c r="B192" s="114">
        <v>-0.2549730158233956</v>
      </c>
      <c r="C192" s="114">
        <v>-0.34819937608587281</v>
      </c>
      <c r="D192" s="114">
        <v>0.58311271388930663</v>
      </c>
      <c r="E192" s="114">
        <v>0.50156337689408304</v>
      </c>
      <c r="F192" s="114">
        <v>-0.81</v>
      </c>
      <c r="G192" s="114">
        <v>-0.13</v>
      </c>
    </row>
    <row r="193" spans="1:17" ht="21.75" hidden="1" customHeight="1">
      <c r="A193" s="139" t="s">
        <v>16</v>
      </c>
      <c r="B193" s="114">
        <v>-6.7399427799273326E-2</v>
      </c>
      <c r="C193" s="114">
        <v>0.25956061905412753</v>
      </c>
      <c r="D193" s="114">
        <v>0.96689813078320697</v>
      </c>
      <c r="E193" s="114">
        <v>0.44328546485617437</v>
      </c>
      <c r="F193" s="114">
        <v>-0.72</v>
      </c>
      <c r="G193" s="114">
        <v>0.3</v>
      </c>
    </row>
    <row r="194" spans="1:17" ht="21.75" hidden="1" customHeight="1">
      <c r="A194" s="139" t="s">
        <v>17</v>
      </c>
      <c r="B194" s="114">
        <v>0.44064715336651261</v>
      </c>
      <c r="C194" s="114">
        <v>0.39985136212676764</v>
      </c>
      <c r="D194" s="114">
        <v>1.8961442522332135</v>
      </c>
      <c r="E194" s="114">
        <v>0.73916787616367685</v>
      </c>
      <c r="F194" s="114">
        <v>-1.25</v>
      </c>
      <c r="G194" s="114">
        <v>0.03</v>
      </c>
    </row>
    <row r="195" spans="1:17" ht="21.75" hidden="1" customHeight="1">
      <c r="A195" s="139" t="s">
        <v>18</v>
      </c>
      <c r="B195" s="114">
        <v>1.1734667520362621</v>
      </c>
      <c r="C195" s="114">
        <v>-7.821602476919054E-2</v>
      </c>
      <c r="D195" s="114">
        <v>2.1142600089968653</v>
      </c>
      <c r="E195" s="114">
        <v>0.18129156019925574</v>
      </c>
      <c r="F195" s="114">
        <v>-1.83</v>
      </c>
      <c r="G195" s="114">
        <v>0.21</v>
      </c>
      <c r="N195"/>
      <c r="O195"/>
      <c r="P195"/>
      <c r="Q195"/>
    </row>
    <row r="196" spans="1:17" ht="21.75" hidden="1" customHeight="1">
      <c r="A196" s="139" t="s">
        <v>19</v>
      </c>
      <c r="B196" s="114">
        <v>1.4802299589561585E-2</v>
      </c>
      <c r="C196" s="114">
        <v>0.2030156342967615</v>
      </c>
      <c r="D196" s="114">
        <v>7.4969564594667304E-2</v>
      </c>
      <c r="E196" s="114">
        <v>2.9741738840698417E-2</v>
      </c>
      <c r="F196" s="114">
        <v>0.21</v>
      </c>
      <c r="G196" s="114">
        <v>-0.56000000000000005</v>
      </c>
      <c r="N196"/>
      <c r="O196"/>
      <c r="P196"/>
      <c r="Q196"/>
    </row>
    <row r="197" spans="1:17" ht="21.75" hidden="1" customHeight="1">
      <c r="A197" s="139" t="s">
        <v>20</v>
      </c>
      <c r="B197" s="114">
        <v>-0.17694131196010687</v>
      </c>
      <c r="C197" s="114">
        <v>-0.86559368126121683</v>
      </c>
      <c r="D197" s="114">
        <v>0.90919990408440299</v>
      </c>
      <c r="E197" s="114">
        <v>0.67383512544803637</v>
      </c>
      <c r="F197" s="114">
        <v>-1.1200000000000001</v>
      </c>
      <c r="G197" s="114">
        <v>-0.37</v>
      </c>
      <c r="N197"/>
      <c r="O197"/>
      <c r="P197"/>
      <c r="Q197"/>
    </row>
    <row r="198" spans="1:17" ht="21.75" hidden="1" customHeight="1">
      <c r="A198" s="139" t="s">
        <v>21</v>
      </c>
      <c r="B198" s="114">
        <v>1.7046702414532433E-2</v>
      </c>
      <c r="C198" s="114">
        <v>0.11851384431957968</v>
      </c>
      <c r="D198" s="114">
        <v>0.59368890796238816</v>
      </c>
      <c r="E198" s="114">
        <v>0.19182194641422257</v>
      </c>
      <c r="F198" s="114">
        <v>-0.26</v>
      </c>
      <c r="G198" s="114">
        <v>0.1</v>
      </c>
      <c r="N198"/>
      <c r="O198"/>
      <c r="P198"/>
      <c r="Q198"/>
    </row>
    <row r="199" spans="1:17" ht="21.75" hidden="1" customHeight="1">
      <c r="A199" s="139" t="s">
        <v>162</v>
      </c>
      <c r="B199" s="114">
        <v>-0.14979867870685837</v>
      </c>
      <c r="C199" s="114">
        <v>-0.57276683574315257</v>
      </c>
      <c r="D199" s="114">
        <v>1.5284855558154362</v>
      </c>
      <c r="E199" s="114">
        <v>0.27148029673571727</v>
      </c>
      <c r="F199" s="114">
        <v>-1.01</v>
      </c>
      <c r="G199" s="114">
        <v>0.03</v>
      </c>
      <c r="N199"/>
      <c r="O199"/>
      <c r="P199"/>
      <c r="Q199"/>
    </row>
    <row r="200" spans="1:17" ht="21.75" hidden="1" customHeight="1">
      <c r="A200" s="139" t="s">
        <v>23</v>
      </c>
      <c r="B200" s="114">
        <v>-0.42647903851889168</v>
      </c>
      <c r="C200" s="114">
        <v>-0.18091592644537968</v>
      </c>
      <c r="D200" s="114">
        <v>1.7769863436964926</v>
      </c>
      <c r="E200" s="114">
        <v>-0.2389571211379149</v>
      </c>
      <c r="F200" s="114">
        <v>-0.56000000000000005</v>
      </c>
      <c r="G200" s="114">
        <v>-0.22</v>
      </c>
      <c r="N200"/>
      <c r="O200"/>
      <c r="P200"/>
      <c r="Q200"/>
    </row>
    <row r="201" spans="1:17" ht="21.75" hidden="1" customHeight="1">
      <c r="A201" s="139" t="s">
        <v>24</v>
      </c>
      <c r="B201" s="114">
        <v>0.49714652720433605</v>
      </c>
      <c r="C201" s="114">
        <v>0.61395846175868485</v>
      </c>
      <c r="D201" s="114">
        <v>1.146089372902992</v>
      </c>
      <c r="E201" s="114">
        <v>0.43320304706237778</v>
      </c>
      <c r="F201" s="114">
        <v>-1.1299999999999999</v>
      </c>
      <c r="G201" s="114">
        <v>-0.36</v>
      </c>
      <c r="N201"/>
      <c r="O201"/>
      <c r="P201"/>
      <c r="Q201"/>
    </row>
    <row r="202" spans="1:17" ht="21.75" hidden="1" customHeight="1">
      <c r="A202" s="139" t="s">
        <v>25</v>
      </c>
      <c r="B202" s="114">
        <v>-0.13708748710553209</v>
      </c>
      <c r="C202" s="114">
        <v>0.58652694946685813</v>
      </c>
      <c r="D202" s="114">
        <v>0.42918386549104071</v>
      </c>
      <c r="E202" s="114">
        <v>0.87040680332550835</v>
      </c>
      <c r="F202" s="114">
        <v>-0.74</v>
      </c>
      <c r="G202" s="114">
        <v>0.25</v>
      </c>
      <c r="N202"/>
      <c r="O202"/>
      <c r="P202"/>
      <c r="Q202"/>
    </row>
    <row r="203" spans="1:17" ht="21.75" hidden="1" customHeight="1">
      <c r="A203" s="139" t="s">
        <v>26</v>
      </c>
      <c r="B203" s="114">
        <v>0.23784306010732337</v>
      </c>
      <c r="C203" s="114">
        <v>0.32317137197557599</v>
      </c>
      <c r="D203" s="114">
        <v>1.3045581851909276</v>
      </c>
      <c r="E203" s="114">
        <v>-0.25805347888206143</v>
      </c>
      <c r="F203" s="114">
        <v>-0.42</v>
      </c>
      <c r="G203" s="114">
        <v>-0.16</v>
      </c>
      <c r="N203"/>
      <c r="O203"/>
      <c r="P203"/>
      <c r="Q203"/>
    </row>
    <row r="204" spans="1:17" ht="21.75" hidden="1" customHeight="1">
      <c r="A204" s="139" t="s">
        <v>27</v>
      </c>
      <c r="B204" s="114">
        <v>0.60039195009464663</v>
      </c>
      <c r="C204" s="114">
        <v>-4.6649117337139501E-2</v>
      </c>
      <c r="D204" s="114">
        <v>0.82049160002969757</v>
      </c>
      <c r="E204" s="114">
        <v>0.3205128205128176</v>
      </c>
      <c r="F204" s="114">
        <v>-1</v>
      </c>
      <c r="G204" s="114">
        <v>-0.2</v>
      </c>
      <c r="N204"/>
      <c r="O204"/>
      <c r="P204"/>
      <c r="Q204"/>
    </row>
    <row r="205" spans="1:17" ht="21.75" hidden="1" customHeight="1">
      <c r="A205" s="139" t="s">
        <v>28</v>
      </c>
      <c r="B205" s="114">
        <v>-0.17863913981064172</v>
      </c>
      <c r="C205" s="114">
        <v>0.34503395479896426</v>
      </c>
      <c r="D205" s="114">
        <v>1.0165495795716026</v>
      </c>
      <c r="E205" s="114">
        <v>1.2784821233086063</v>
      </c>
      <c r="F205" s="114">
        <v>-1.1399999999999999</v>
      </c>
      <c r="G205" s="114">
        <v>0.16</v>
      </c>
      <c r="N205"/>
      <c r="O205"/>
      <c r="P205"/>
      <c r="Q205"/>
    </row>
    <row r="206" spans="1:17" ht="21.75" hidden="1" customHeight="1">
      <c r="A206" s="139" t="s">
        <v>29</v>
      </c>
      <c r="B206" s="114">
        <v>0.23489692837858911</v>
      </c>
      <c r="C206" s="114">
        <v>0.81427830057319284</v>
      </c>
      <c r="D206" s="114">
        <v>2.9218675699092245</v>
      </c>
      <c r="E206" s="114">
        <v>1.0604170046509154</v>
      </c>
      <c r="F206" s="114">
        <v>-1.47</v>
      </c>
      <c r="G206" s="114">
        <v>-0.17</v>
      </c>
      <c r="N206"/>
      <c r="O206"/>
      <c r="P206"/>
      <c r="Q206"/>
    </row>
    <row r="207" spans="1:17" ht="21.75" hidden="1" customHeight="1">
      <c r="A207" s="139" t="s">
        <v>30</v>
      </c>
      <c r="B207" s="114">
        <v>-0.27608631813407669</v>
      </c>
      <c r="C207" s="114">
        <v>0.14048901288607851</v>
      </c>
      <c r="D207" s="114">
        <v>1.3861951167315851</v>
      </c>
      <c r="E207" s="114">
        <v>9.9519678785185306E-2</v>
      </c>
      <c r="F207" s="114">
        <v>-0.63</v>
      </c>
      <c r="G207" s="114">
        <v>-0.16</v>
      </c>
      <c r="N207"/>
      <c r="O207"/>
      <c r="P207"/>
      <c r="Q207"/>
    </row>
    <row r="208" spans="1:17" ht="21.75" hidden="1" customHeight="1">
      <c r="A208" s="139" t="s">
        <v>31</v>
      </c>
      <c r="B208" s="114">
        <v>8.5845231799751787E-2</v>
      </c>
      <c r="C208" s="114">
        <v>3.1966212681865613E-2</v>
      </c>
      <c r="D208" s="114">
        <v>0.55795347805380402</v>
      </c>
      <c r="E208" s="114">
        <v>0.71558950340329375</v>
      </c>
      <c r="F208" s="114">
        <v>-0.1</v>
      </c>
      <c r="G208" s="114">
        <v>0</v>
      </c>
      <c r="N208"/>
      <c r="O208"/>
      <c r="P208"/>
      <c r="Q208"/>
    </row>
    <row r="209" spans="1:17" ht="21.75" hidden="1" customHeight="1">
      <c r="A209" s="139" t="s">
        <v>32</v>
      </c>
      <c r="B209" s="114">
        <v>0.141490325908606</v>
      </c>
      <c r="C209" s="114">
        <v>0.5145241015835893</v>
      </c>
      <c r="D209" s="114">
        <v>0.24494298416412619</v>
      </c>
      <c r="E209" s="114">
        <v>0.75000180514538783</v>
      </c>
      <c r="F209" s="114">
        <v>-0.11</v>
      </c>
      <c r="G209" s="114">
        <v>0.12</v>
      </c>
      <c r="N209"/>
      <c r="O209"/>
      <c r="P209"/>
      <c r="Q209"/>
    </row>
    <row r="210" spans="1:17" ht="21.75" hidden="1" customHeight="1">
      <c r="A210" s="139" t="s">
        <v>33</v>
      </c>
      <c r="B210" s="114">
        <v>0.17290399237710119</v>
      </c>
      <c r="C210" s="114">
        <v>0.25317021171716192</v>
      </c>
      <c r="D210" s="114">
        <v>0.81959215533223073</v>
      </c>
      <c r="E210" s="114">
        <v>8.6413760362603398E-2</v>
      </c>
      <c r="F210" s="114">
        <v>-0.94</v>
      </c>
      <c r="G210" s="114">
        <v>-0.37</v>
      </c>
      <c r="N210"/>
      <c r="O210"/>
      <c r="P210"/>
      <c r="Q210"/>
    </row>
    <row r="211" spans="1:17" ht="21.75" hidden="1" customHeight="1">
      <c r="A211" s="139" t="s">
        <v>36</v>
      </c>
      <c r="B211" s="114">
        <v>0.3075945010611747</v>
      </c>
      <c r="C211" s="114">
        <v>0.15415956825791</v>
      </c>
      <c r="D211" s="114">
        <v>1.7809307659001519</v>
      </c>
      <c r="E211" s="114">
        <v>0.83265549083589008</v>
      </c>
      <c r="F211" s="114">
        <v>-0.87</v>
      </c>
      <c r="G211" s="114">
        <v>0.28000000000000003</v>
      </c>
      <c r="N211"/>
      <c r="O211"/>
      <c r="P211"/>
      <c r="Q211"/>
    </row>
    <row r="212" spans="1:17" ht="21.75" hidden="1" customHeight="1">
      <c r="A212" s="139" t="s">
        <v>34</v>
      </c>
      <c r="B212" s="114">
        <v>0.35233733417561552</v>
      </c>
      <c r="C212" s="114">
        <v>0.61784835804358806</v>
      </c>
      <c r="D212" s="114">
        <v>2.1670991324096036</v>
      </c>
      <c r="E212" s="114">
        <v>1.1317909562355197</v>
      </c>
      <c r="F212" s="114">
        <v>-1.29</v>
      </c>
      <c r="G212" s="114">
        <v>0.01</v>
      </c>
      <c r="N212"/>
      <c r="O212"/>
      <c r="P212"/>
      <c r="Q212"/>
    </row>
    <row r="213" spans="1:17" ht="21.75" hidden="1" customHeight="1">
      <c r="A213" s="139" t="s">
        <v>35</v>
      </c>
      <c r="B213" s="114">
        <v>1.0492664972142904</v>
      </c>
      <c r="C213" s="114">
        <v>0.76641119626789589</v>
      </c>
      <c r="D213" s="114">
        <v>1.3142681194937751</v>
      </c>
      <c r="E213" s="114">
        <v>1.180382622286885</v>
      </c>
      <c r="F213" s="114">
        <v>-1.4</v>
      </c>
      <c r="G213" s="114">
        <v>0.35</v>
      </c>
      <c r="N213"/>
      <c r="O213"/>
      <c r="P213"/>
      <c r="Q213"/>
    </row>
    <row r="214" spans="1:17" ht="3" hidden="1" customHeight="1">
      <c r="A214" s="154"/>
      <c r="B214" s="45"/>
      <c r="C214" s="45"/>
      <c r="D214" s="45"/>
      <c r="E214" s="153"/>
      <c r="F214" s="153"/>
      <c r="G214" s="153"/>
      <c r="N214"/>
      <c r="O214"/>
      <c r="P214"/>
      <c r="Q214"/>
    </row>
    <row r="215" spans="1:17" ht="15" hidden="1">
      <c r="A215" s="95"/>
      <c r="N215"/>
      <c r="O215"/>
      <c r="P215"/>
      <c r="Q215"/>
    </row>
    <row r="216" spans="1:17" ht="15" hidden="1">
      <c r="A216" s="3"/>
      <c r="N216"/>
      <c r="O216"/>
      <c r="P216"/>
      <c r="Q216"/>
    </row>
    <row r="217" spans="1:17" ht="15" hidden="1" customHeight="1">
      <c r="A217" s="279" t="s">
        <v>163</v>
      </c>
      <c r="B217" s="279"/>
      <c r="C217" s="279"/>
      <c r="D217" s="279"/>
      <c r="E217" s="279"/>
      <c r="F217" s="279"/>
      <c r="G217" s="279"/>
      <c r="H217" s="279"/>
      <c r="I217" s="279"/>
      <c r="J217" s="279"/>
      <c r="K217" s="279"/>
      <c r="L217" s="279"/>
      <c r="M217" s="279"/>
      <c r="N217"/>
      <c r="O217"/>
      <c r="P217"/>
      <c r="Q217"/>
    </row>
    <row r="218" spans="1:17" ht="15" hidden="1">
      <c r="A218" s="197" t="s">
        <v>186</v>
      </c>
      <c r="H218" s="1"/>
      <c r="I218" s="1"/>
      <c r="J218" s="1"/>
      <c r="K218" s="1"/>
      <c r="L218" s="1"/>
      <c r="M218" s="1"/>
      <c r="N218"/>
      <c r="O218"/>
      <c r="P218"/>
      <c r="Q218"/>
    </row>
    <row r="219" spans="1:17" ht="12.75" hidden="1">
      <c r="A219" s="172" t="s">
        <v>168</v>
      </c>
      <c r="H219" s="1"/>
      <c r="I219" s="1"/>
      <c r="J219" s="1"/>
      <c r="K219" s="1"/>
      <c r="L219" s="1"/>
      <c r="M219" s="192"/>
    </row>
    <row r="220" spans="1:17" ht="19.5" hidden="1" customHeight="1">
      <c r="A220" s="187" t="s">
        <v>181</v>
      </c>
      <c r="B220" s="43" t="s">
        <v>1</v>
      </c>
      <c r="C220" s="43" t="s">
        <v>2</v>
      </c>
      <c r="D220" s="43" t="s">
        <v>3</v>
      </c>
      <c r="E220" s="43" t="s">
        <v>4</v>
      </c>
      <c r="F220" s="43" t="s">
        <v>5</v>
      </c>
      <c r="G220" s="43" t="s">
        <v>6</v>
      </c>
      <c r="H220" s="43" t="s">
        <v>7</v>
      </c>
      <c r="I220" s="43" t="s">
        <v>8</v>
      </c>
      <c r="J220" s="43" t="s">
        <v>176</v>
      </c>
      <c r="K220" s="43" t="s">
        <v>10</v>
      </c>
      <c r="L220" s="43" t="s">
        <v>11</v>
      </c>
      <c r="M220" s="43" t="s">
        <v>177</v>
      </c>
    </row>
    <row r="221" spans="1:17" ht="5.0999999999999996" hidden="1" customHeight="1">
      <c r="A221" s="137"/>
      <c r="E221"/>
      <c r="F221"/>
      <c r="G221"/>
    </row>
    <row r="222" spans="1:17" ht="11.45" hidden="1" customHeight="1">
      <c r="A222" s="194">
        <v>2018</v>
      </c>
      <c r="E222"/>
      <c r="F222"/>
      <c r="G222"/>
    </row>
    <row r="223" spans="1:17" ht="11.45" hidden="1" customHeight="1">
      <c r="A223" s="138" t="s">
        <v>37</v>
      </c>
      <c r="B223" s="129">
        <v>0.18</v>
      </c>
      <c r="C223" s="129">
        <v>0.3</v>
      </c>
      <c r="D223" s="129">
        <v>0.48712435683779631</v>
      </c>
      <c r="E223" s="129">
        <v>-0.12</v>
      </c>
      <c r="F223" s="129">
        <v>0.04</v>
      </c>
      <c r="G223" s="129">
        <v>0.35</v>
      </c>
      <c r="H223" s="129">
        <v>0.4</v>
      </c>
      <c r="I223" s="129">
        <v>0.17</v>
      </c>
      <c r="J223" s="129">
        <v>0.2</v>
      </c>
      <c r="K223" s="129">
        <v>0.12</v>
      </c>
      <c r="L223" s="129">
        <v>0.15</v>
      </c>
      <c r="M223" s="129">
        <v>0.19</v>
      </c>
    </row>
    <row r="224" spans="1:17" ht="11.45" hidden="1" customHeight="1">
      <c r="A224" s="139" t="s">
        <v>161</v>
      </c>
      <c r="B224" s="114">
        <v>0.5</v>
      </c>
      <c r="C224" s="114">
        <v>0.05</v>
      </c>
      <c r="D224" s="114">
        <v>0.05</v>
      </c>
      <c r="E224" s="114">
        <v>0.16</v>
      </c>
      <c r="F224" s="114">
        <v>-0.23</v>
      </c>
      <c r="G224" s="114">
        <v>0.56000000000000005</v>
      </c>
      <c r="H224" s="114">
        <v>0.52</v>
      </c>
      <c r="I224" s="114">
        <v>0.69</v>
      </c>
      <c r="J224" s="114">
        <v>0.34</v>
      </c>
      <c r="K224" s="114">
        <v>0.39</v>
      </c>
      <c r="L224" s="120">
        <v>0.24</v>
      </c>
      <c r="M224" s="120">
        <v>0.15</v>
      </c>
    </row>
    <row r="225" spans="1:13" ht="11.45" hidden="1" customHeight="1">
      <c r="A225" s="139" t="s">
        <v>12</v>
      </c>
      <c r="B225" s="114">
        <v>0.03</v>
      </c>
      <c r="C225" s="114">
        <v>0.44</v>
      </c>
      <c r="D225" s="114">
        <v>0.34</v>
      </c>
      <c r="E225" s="114">
        <v>0.06</v>
      </c>
      <c r="F225" s="114">
        <v>-0.01</v>
      </c>
      <c r="G225" s="114">
        <v>0.57999999999999996</v>
      </c>
      <c r="H225" s="114">
        <v>0.69</v>
      </c>
      <c r="I225" s="114">
        <v>0.27</v>
      </c>
      <c r="J225" s="114">
        <v>0.04</v>
      </c>
      <c r="K225" s="114">
        <v>0.05</v>
      </c>
      <c r="L225" s="120">
        <v>0.13</v>
      </c>
      <c r="M225" s="120">
        <v>0.19</v>
      </c>
    </row>
    <row r="226" spans="1:13" ht="11.45" hidden="1" customHeight="1">
      <c r="A226" s="139" t="s">
        <v>13</v>
      </c>
      <c r="B226" s="114">
        <v>0.08</v>
      </c>
      <c r="C226" s="114">
        <v>0.3</v>
      </c>
      <c r="D226" s="114">
        <v>0.47</v>
      </c>
      <c r="E226" s="114">
        <v>0.11</v>
      </c>
      <c r="F226" s="114">
        <v>-0.13</v>
      </c>
      <c r="G226" s="114">
        <v>0.13</v>
      </c>
      <c r="H226" s="114">
        <v>0.56000000000000005</v>
      </c>
      <c r="I226" s="114">
        <v>0.43</v>
      </c>
      <c r="J226" s="114">
        <v>0.44</v>
      </c>
      <c r="K226" s="114">
        <v>0.08</v>
      </c>
      <c r="L226" s="120">
        <v>0.46</v>
      </c>
      <c r="M226" s="120">
        <v>0.16</v>
      </c>
    </row>
    <row r="227" spans="1:13" ht="11.45" hidden="1" customHeight="1">
      <c r="A227" s="139" t="s">
        <v>14</v>
      </c>
      <c r="B227" s="114">
        <v>0.03</v>
      </c>
      <c r="C227" s="114">
        <v>0.44</v>
      </c>
      <c r="D227" s="114">
        <v>0.5</v>
      </c>
      <c r="E227" s="114">
        <v>-0.51</v>
      </c>
      <c r="F227" s="114">
        <v>0.11</v>
      </c>
      <c r="G227" s="114">
        <v>0.08</v>
      </c>
      <c r="H227" s="114">
        <v>0.22</v>
      </c>
      <c r="I227" s="114">
        <v>0.18</v>
      </c>
      <c r="J227" s="114">
        <v>0.78</v>
      </c>
      <c r="K227" s="114">
        <v>0.33</v>
      </c>
      <c r="L227" s="120">
        <v>0.22</v>
      </c>
      <c r="M227" s="120">
        <v>0.24</v>
      </c>
    </row>
    <row r="228" spans="1:13" ht="11.45" hidden="1" customHeight="1">
      <c r="A228" s="139" t="s">
        <v>15</v>
      </c>
      <c r="B228" s="114">
        <v>0.6</v>
      </c>
      <c r="C228" s="114">
        <v>0.26</v>
      </c>
      <c r="D228" s="114">
        <v>0.28000000000000003</v>
      </c>
      <c r="E228" s="114">
        <v>-0.22</v>
      </c>
      <c r="F228" s="114">
        <v>0.24</v>
      </c>
      <c r="G228" s="114">
        <v>0.2</v>
      </c>
      <c r="H228" s="114">
        <v>0.25</v>
      </c>
      <c r="I228" s="114">
        <v>0.28999999999999998</v>
      </c>
      <c r="J228" s="114">
        <v>0.77</v>
      </c>
      <c r="K228" s="114">
        <v>0.31</v>
      </c>
      <c r="L228" s="120">
        <v>0.35</v>
      </c>
      <c r="M228" s="120">
        <v>0.39</v>
      </c>
    </row>
    <row r="229" spans="1:13" ht="11.45" hidden="1" customHeight="1">
      <c r="A229" s="139" t="s">
        <v>16</v>
      </c>
      <c r="B229" s="114">
        <v>-0.32</v>
      </c>
      <c r="C229" s="114">
        <v>0.05</v>
      </c>
      <c r="D229" s="114">
        <v>0.61</v>
      </c>
      <c r="E229" s="114">
        <v>0.15</v>
      </c>
      <c r="F229" s="114">
        <v>0.2</v>
      </c>
      <c r="G229" s="114">
        <v>0.52</v>
      </c>
      <c r="H229" s="114">
        <v>0.57999999999999996</v>
      </c>
      <c r="I229" s="114">
        <v>-0.13</v>
      </c>
      <c r="J229" s="114">
        <v>0.16</v>
      </c>
      <c r="K229" s="114">
        <v>0.12</v>
      </c>
      <c r="L229" s="120">
        <v>0.3</v>
      </c>
      <c r="M229" s="120">
        <v>0.43</v>
      </c>
    </row>
    <row r="230" spans="1:13" ht="11.45" hidden="1" customHeight="1">
      <c r="A230" s="139" t="s">
        <v>17</v>
      </c>
      <c r="B230" s="114">
        <v>-0.08</v>
      </c>
      <c r="C230" s="114">
        <v>0.41</v>
      </c>
      <c r="D230" s="114">
        <v>0.65</v>
      </c>
      <c r="E230" s="114">
        <v>-0.34</v>
      </c>
      <c r="F230" s="114">
        <v>0.05</v>
      </c>
      <c r="G230" s="114">
        <v>0.21</v>
      </c>
      <c r="H230" s="114">
        <v>0.12</v>
      </c>
      <c r="I230" s="114">
        <v>0.13</v>
      </c>
      <c r="J230" s="114">
        <v>0.31</v>
      </c>
      <c r="K230" s="114">
        <v>0.16</v>
      </c>
      <c r="L230" s="120">
        <v>0.33</v>
      </c>
      <c r="M230" s="120">
        <v>-0.05</v>
      </c>
    </row>
    <row r="231" spans="1:13" ht="11.45" hidden="1" customHeight="1">
      <c r="A231" s="139" t="s">
        <v>18</v>
      </c>
      <c r="B231" s="114">
        <v>0.51</v>
      </c>
      <c r="C231" s="114">
        <v>0.55000000000000004</v>
      </c>
      <c r="D231" s="114">
        <v>0.56000000000000005</v>
      </c>
      <c r="E231" s="114">
        <v>-0.64</v>
      </c>
      <c r="F231" s="114">
        <v>-0.2</v>
      </c>
      <c r="G231" s="114">
        <v>0.45</v>
      </c>
      <c r="H231" s="114">
        <v>0.61</v>
      </c>
      <c r="I231" s="114">
        <v>0.06</v>
      </c>
      <c r="J231" s="114">
        <v>0.38</v>
      </c>
      <c r="K231" s="114">
        <v>0.36</v>
      </c>
      <c r="L231" s="120">
        <v>0.22</v>
      </c>
      <c r="M231" s="120">
        <v>0.44</v>
      </c>
    </row>
    <row r="232" spans="1:13" ht="11.45" hidden="1" customHeight="1">
      <c r="A232" s="139" t="s">
        <v>19</v>
      </c>
      <c r="B232" s="114">
        <v>0.23</v>
      </c>
      <c r="C232" s="114">
        <v>0.15</v>
      </c>
      <c r="D232" s="114">
        <v>0.43</v>
      </c>
      <c r="E232" s="114">
        <v>-0.15</v>
      </c>
      <c r="F232" s="114">
        <v>-0.1</v>
      </c>
      <c r="G232" s="114">
        <v>0.94</v>
      </c>
      <c r="H232" s="114">
        <v>0.63</v>
      </c>
      <c r="I232" s="114">
        <v>0.77</v>
      </c>
      <c r="J232" s="114">
        <v>0.16</v>
      </c>
      <c r="K232" s="114">
        <v>0.11</v>
      </c>
      <c r="L232" s="120">
        <v>0.16</v>
      </c>
      <c r="M232" s="120">
        <v>0.1</v>
      </c>
    </row>
    <row r="233" spans="1:13" ht="11.45" hidden="1" customHeight="1">
      <c r="A233" s="139" t="s">
        <v>20</v>
      </c>
      <c r="B233" s="114">
        <v>0.86</v>
      </c>
      <c r="C233" s="114">
        <v>0.3</v>
      </c>
      <c r="D233" s="114">
        <v>0.38</v>
      </c>
      <c r="E233" s="114">
        <v>0.11</v>
      </c>
      <c r="F233" s="114">
        <v>0.11</v>
      </c>
      <c r="G233" s="114">
        <v>-0.01</v>
      </c>
      <c r="H233" s="114">
        <v>0.32</v>
      </c>
      <c r="I233" s="114">
        <v>0.38</v>
      </c>
      <c r="J233" s="114">
        <v>0.6</v>
      </c>
      <c r="K233" s="114">
        <v>0.79</v>
      </c>
      <c r="L233" s="120">
        <v>0.14000000000000001</v>
      </c>
      <c r="M233" s="120">
        <v>0.06</v>
      </c>
    </row>
    <row r="234" spans="1:13" ht="11.45" hidden="1" customHeight="1">
      <c r="A234" s="139" t="s">
        <v>21</v>
      </c>
      <c r="B234" s="114">
        <v>0.06</v>
      </c>
      <c r="C234" s="114">
        <v>0.09</v>
      </c>
      <c r="D234" s="114">
        <v>0.28000000000000003</v>
      </c>
      <c r="E234" s="114">
        <v>-0.1</v>
      </c>
      <c r="F234" s="114">
        <v>0.32</v>
      </c>
      <c r="G234" s="114">
        <v>0.91</v>
      </c>
      <c r="H234" s="114">
        <v>0.66</v>
      </c>
      <c r="I234" s="114">
        <v>0.31</v>
      </c>
      <c r="J234" s="114">
        <v>0.35</v>
      </c>
      <c r="K234" s="114">
        <v>0.33</v>
      </c>
      <c r="L234" s="120">
        <v>0.17</v>
      </c>
      <c r="M234" s="120">
        <v>0.17</v>
      </c>
    </row>
    <row r="235" spans="1:13" ht="11.45" hidden="1" customHeight="1">
      <c r="A235" s="139" t="s">
        <v>162</v>
      </c>
      <c r="B235" s="114">
        <v>0.71</v>
      </c>
      <c r="C235" s="114">
        <v>0.88</v>
      </c>
      <c r="D235" s="114">
        <v>-0.27</v>
      </c>
      <c r="E235" s="114">
        <v>-0.26</v>
      </c>
      <c r="F235" s="114">
        <v>0.11</v>
      </c>
      <c r="G235" s="114">
        <v>0.16</v>
      </c>
      <c r="H235" s="114">
        <v>0.28999999999999998</v>
      </c>
      <c r="I235" s="114">
        <v>0.56999999999999995</v>
      </c>
      <c r="J235" s="114">
        <v>0.46</v>
      </c>
      <c r="K235" s="114">
        <v>0.22</v>
      </c>
      <c r="L235" s="120">
        <v>0.12</v>
      </c>
      <c r="M235" s="120">
        <v>0.13</v>
      </c>
    </row>
    <row r="236" spans="1:13" ht="11.45" hidden="1" customHeight="1">
      <c r="A236" s="139" t="s">
        <v>23</v>
      </c>
      <c r="B236" s="114">
        <v>0.27</v>
      </c>
      <c r="C236" s="114">
        <v>7.0000000000000007E-2</v>
      </c>
      <c r="D236" s="114">
        <v>0.21</v>
      </c>
      <c r="E236" s="114">
        <v>-0.48</v>
      </c>
      <c r="F236" s="114">
        <v>7.0000000000000007E-2</v>
      </c>
      <c r="G236" s="114">
        <v>0.05</v>
      </c>
      <c r="H236" s="114">
        <v>0.72</v>
      </c>
      <c r="I236" s="114">
        <v>0.35</v>
      </c>
      <c r="J236" s="114">
        <v>0.59</v>
      </c>
      <c r="K236" s="114">
        <v>0.65</v>
      </c>
      <c r="L236" s="120">
        <v>-0.25</v>
      </c>
      <c r="M236" s="120">
        <v>0.81</v>
      </c>
    </row>
    <row r="237" spans="1:13" ht="11.45" hidden="1" customHeight="1">
      <c r="A237" s="139" t="s">
        <v>24</v>
      </c>
      <c r="B237" s="114">
        <v>0.48</v>
      </c>
      <c r="C237" s="114">
        <v>0.39</v>
      </c>
      <c r="D237" s="114">
        <v>0.34</v>
      </c>
      <c r="E237" s="114">
        <v>0.73</v>
      </c>
      <c r="F237" s="114">
        <v>0.05</v>
      </c>
      <c r="G237" s="114">
        <v>0.35</v>
      </c>
      <c r="H237" s="114">
        <v>0.59</v>
      </c>
      <c r="I237" s="114">
        <v>0.16</v>
      </c>
      <c r="J237" s="114">
        <v>0.24</v>
      </c>
      <c r="K237" s="114">
        <v>0.02</v>
      </c>
      <c r="L237" s="120">
        <v>0.12</v>
      </c>
      <c r="M237" s="120">
        <v>0.64</v>
      </c>
    </row>
    <row r="238" spans="1:13" ht="11.45" hidden="1" customHeight="1">
      <c r="A238" s="139" t="s">
        <v>25</v>
      </c>
      <c r="B238" s="114">
        <v>0.24</v>
      </c>
      <c r="C238" s="114">
        <v>0.69</v>
      </c>
      <c r="D238" s="114">
        <v>0.37</v>
      </c>
      <c r="E238" s="114">
        <v>0.19</v>
      </c>
      <c r="F238" s="114">
        <v>0.5</v>
      </c>
      <c r="G238" s="114">
        <v>0.3</v>
      </c>
      <c r="H238" s="114">
        <v>-0.04</v>
      </c>
      <c r="I238" s="114">
        <v>0.21</v>
      </c>
      <c r="J238" s="114">
        <v>0.06</v>
      </c>
      <c r="K238" s="114">
        <v>0.12</v>
      </c>
      <c r="L238" s="120">
        <v>0.06</v>
      </c>
      <c r="M238" s="120">
        <v>0.03</v>
      </c>
    </row>
    <row r="239" spans="1:13" ht="11.45" hidden="1" customHeight="1">
      <c r="A239" s="139" t="s">
        <v>26</v>
      </c>
      <c r="B239" s="114">
        <v>0.13</v>
      </c>
      <c r="C239" s="114">
        <v>0.25</v>
      </c>
      <c r="D239" s="114">
        <v>0.49</v>
      </c>
      <c r="E239" s="114">
        <v>-0.14000000000000001</v>
      </c>
      <c r="F239" s="114">
        <v>0.02</v>
      </c>
      <c r="G239" s="114">
        <v>0.33</v>
      </c>
      <c r="H239" s="114">
        <v>0.38</v>
      </c>
      <c r="I239" s="114">
        <v>0.13</v>
      </c>
      <c r="J239" s="114">
        <v>0.19</v>
      </c>
      <c r="K239" s="114">
        <v>0.08</v>
      </c>
      <c r="L239" s="120">
        <v>0.12</v>
      </c>
      <c r="M239" s="120">
        <v>0.18</v>
      </c>
    </row>
    <row r="240" spans="1:13" ht="11.45" hidden="1" customHeight="1">
      <c r="A240" s="139" t="s">
        <v>27</v>
      </c>
      <c r="B240" s="114">
        <v>0.08</v>
      </c>
      <c r="C240" s="114">
        <v>0.15</v>
      </c>
      <c r="D240" s="114">
        <v>0.6</v>
      </c>
      <c r="E240" s="114">
        <v>0.04</v>
      </c>
      <c r="F240" s="114">
        <v>-0.23</v>
      </c>
      <c r="G240" s="114">
        <v>0.24</v>
      </c>
      <c r="H240" s="114">
        <v>0.3</v>
      </c>
      <c r="I240" s="114">
        <v>0.04</v>
      </c>
      <c r="J240" s="114">
        <v>0.5</v>
      </c>
      <c r="K240" s="114">
        <v>0.17</v>
      </c>
      <c r="L240" s="120">
        <v>0.18</v>
      </c>
      <c r="M240" s="120">
        <v>0.49</v>
      </c>
    </row>
    <row r="241" spans="1:15" ht="11.45" hidden="1" customHeight="1">
      <c r="A241" s="139" t="s">
        <v>28</v>
      </c>
      <c r="B241" s="114">
        <v>-0.13</v>
      </c>
      <c r="C241" s="114">
        <v>0.2</v>
      </c>
      <c r="D241" s="114">
        <v>0.61</v>
      </c>
      <c r="E241" s="114">
        <v>-0.21</v>
      </c>
      <c r="F241" s="114">
        <v>0.34</v>
      </c>
      <c r="G241" s="114">
        <v>0.39</v>
      </c>
      <c r="H241" s="114">
        <v>0.34</v>
      </c>
      <c r="I241" s="114">
        <v>0.18</v>
      </c>
      <c r="J241" s="114">
        <v>0.16</v>
      </c>
      <c r="K241" s="114">
        <v>0.05</v>
      </c>
      <c r="L241" s="120">
        <v>0.26</v>
      </c>
      <c r="M241" s="120">
        <v>0.37</v>
      </c>
    </row>
    <row r="242" spans="1:15" ht="11.45" hidden="1" customHeight="1">
      <c r="A242" s="139" t="s">
        <v>29</v>
      </c>
      <c r="B242" s="114">
        <v>0.28000000000000003</v>
      </c>
      <c r="C242" s="114">
        <v>0.67</v>
      </c>
      <c r="D242" s="114">
        <v>0.81</v>
      </c>
      <c r="E242" s="114">
        <v>-0.1</v>
      </c>
      <c r="F242" s="114">
        <v>0.11</v>
      </c>
      <c r="G242" s="114">
        <v>-0.06</v>
      </c>
      <c r="H242" s="114">
        <v>0.34</v>
      </c>
      <c r="I242" s="114">
        <v>-0.14000000000000001</v>
      </c>
      <c r="J242" s="114">
        <v>-7.0000000000000007E-2</v>
      </c>
      <c r="K242" s="114">
        <v>0.46</v>
      </c>
      <c r="L242" s="120">
        <v>0.23</v>
      </c>
      <c r="M242" s="120">
        <v>-0.39</v>
      </c>
    </row>
    <row r="243" spans="1:15" ht="11.45" hidden="1" customHeight="1">
      <c r="A243" s="139" t="s">
        <v>30</v>
      </c>
      <c r="B243" s="114">
        <v>0.52</v>
      </c>
      <c r="C243" s="114">
        <v>0.47</v>
      </c>
      <c r="D243" s="114">
        <v>0.51</v>
      </c>
      <c r="E243" s="114">
        <v>0.36</v>
      </c>
      <c r="F243" s="114">
        <v>0.09</v>
      </c>
      <c r="G243" s="114">
        <v>-0.04</v>
      </c>
      <c r="H243" s="114">
        <v>-0.13</v>
      </c>
      <c r="I243" s="114">
        <v>0.47</v>
      </c>
      <c r="J243" s="114">
        <v>0.02</v>
      </c>
      <c r="K243" s="114">
        <v>0.23</v>
      </c>
      <c r="L243" s="120">
        <v>-0.12</v>
      </c>
      <c r="M243" s="120">
        <v>-0.13</v>
      </c>
    </row>
    <row r="244" spans="1:15" ht="11.45" hidden="1" customHeight="1">
      <c r="A244" s="139" t="s">
        <v>31</v>
      </c>
      <c r="B244" s="114">
        <v>0.52</v>
      </c>
      <c r="C244" s="114">
        <v>0.18</v>
      </c>
      <c r="D244" s="114">
        <v>0.34</v>
      </c>
      <c r="E244" s="114">
        <v>7.0000000000000007E-2</v>
      </c>
      <c r="F244" s="114">
        <v>-0.11</v>
      </c>
      <c r="G244" s="114">
        <v>0.97</v>
      </c>
      <c r="H244" s="114">
        <v>-0.33</v>
      </c>
      <c r="I244" s="114">
        <v>0.24</v>
      </c>
      <c r="J244" s="114">
        <v>0.23</v>
      </c>
      <c r="K244" s="114">
        <v>0.13</v>
      </c>
      <c r="L244" s="120">
        <v>0.33</v>
      </c>
      <c r="M244" s="120">
        <v>0.1</v>
      </c>
    </row>
    <row r="245" spans="1:15" ht="11.45" hidden="1" customHeight="1">
      <c r="A245" s="139" t="s">
        <v>32</v>
      </c>
      <c r="B245" s="114">
        <v>0.26</v>
      </c>
      <c r="C245" s="114">
        <v>0.8</v>
      </c>
      <c r="D245" s="114">
        <v>0.01</v>
      </c>
      <c r="E245" s="114">
        <v>0.19</v>
      </c>
      <c r="F245" s="114">
        <v>0.35</v>
      </c>
      <c r="G245" s="114">
        <v>0.88</v>
      </c>
      <c r="H245" s="114">
        <v>0.06</v>
      </c>
      <c r="I245" s="114">
        <v>-0.03</v>
      </c>
      <c r="J245" s="114">
        <v>0.42</v>
      </c>
      <c r="K245" s="114">
        <v>0.38</v>
      </c>
      <c r="L245" s="120">
        <v>0.28000000000000003</v>
      </c>
      <c r="M245" s="120">
        <v>0.28000000000000003</v>
      </c>
    </row>
    <row r="246" spans="1:15" ht="11.45" hidden="1" customHeight="1">
      <c r="A246" s="139" t="s">
        <v>33</v>
      </c>
      <c r="B246" s="114">
        <v>0.36</v>
      </c>
      <c r="C246" s="114">
        <v>0.4</v>
      </c>
      <c r="D246" s="114">
        <v>0.47</v>
      </c>
      <c r="E246" s="114">
        <v>-0.4</v>
      </c>
      <c r="F246" s="114">
        <v>-0.08</v>
      </c>
      <c r="G246" s="114">
        <v>0.31</v>
      </c>
      <c r="H246" s="114">
        <v>0.54</v>
      </c>
      <c r="I246" s="114">
        <v>0.9</v>
      </c>
      <c r="J246" s="114">
        <v>0.23</v>
      </c>
      <c r="K246" s="114">
        <v>0.52</v>
      </c>
      <c r="L246" s="120">
        <v>0.12</v>
      </c>
      <c r="M246" s="120">
        <v>0.12</v>
      </c>
    </row>
    <row r="247" spans="1:15" ht="11.45" hidden="1" customHeight="1">
      <c r="A247" s="139" t="s">
        <v>36</v>
      </c>
      <c r="B247" s="114">
        <v>-0.2</v>
      </c>
      <c r="C247" s="114">
        <v>0.3</v>
      </c>
      <c r="D247" s="114">
        <v>0.64</v>
      </c>
      <c r="E247" s="114">
        <v>0.37</v>
      </c>
      <c r="F247" s="114">
        <v>0.35</v>
      </c>
      <c r="G247" s="114">
        <v>0.26</v>
      </c>
      <c r="H247" s="114">
        <v>0.2</v>
      </c>
      <c r="I247" s="114">
        <v>0.54</v>
      </c>
      <c r="J247" s="114">
        <v>0.09</v>
      </c>
      <c r="K247" s="114">
        <v>0.01</v>
      </c>
      <c r="L247" s="120">
        <v>0.01</v>
      </c>
      <c r="M247" s="120">
        <v>0.06</v>
      </c>
    </row>
    <row r="248" spans="1:15" ht="11.45" hidden="1" customHeight="1">
      <c r="A248" s="139" t="s">
        <v>34</v>
      </c>
      <c r="B248" s="114">
        <v>0.69</v>
      </c>
      <c r="C248" s="114">
        <v>0.19</v>
      </c>
      <c r="D248" s="114">
        <v>0.85</v>
      </c>
      <c r="E248" s="114">
        <v>-0.28000000000000003</v>
      </c>
      <c r="F248" s="114">
        <v>0.16</v>
      </c>
      <c r="G248" s="114">
        <v>0.25</v>
      </c>
      <c r="H248" s="114">
        <v>0.45</v>
      </c>
      <c r="I248" s="114">
        <v>-0.23</v>
      </c>
      <c r="J248" s="114">
        <v>0.09</v>
      </c>
      <c r="K248" s="114">
        <v>0.1</v>
      </c>
      <c r="L248" s="120">
        <v>0.47</v>
      </c>
      <c r="M248" s="120">
        <v>0.54</v>
      </c>
    </row>
    <row r="249" spans="1:15" ht="11.45" hidden="1" customHeight="1">
      <c r="A249" s="139" t="s">
        <v>35</v>
      </c>
      <c r="B249" s="114">
        <v>0.44</v>
      </c>
      <c r="C249" s="114">
        <v>0.43</v>
      </c>
      <c r="D249" s="114">
        <v>0.96</v>
      </c>
      <c r="E249" s="114">
        <v>0.05</v>
      </c>
      <c r="F249" s="114">
        <v>0.01</v>
      </c>
      <c r="G249" s="114">
        <v>-0.28999999999999998</v>
      </c>
      <c r="H249" s="114">
        <v>0.56000000000000005</v>
      </c>
      <c r="I249" s="114">
        <v>0.36</v>
      </c>
      <c r="J249" s="114">
        <v>0.2</v>
      </c>
      <c r="K249" s="114">
        <v>0.3</v>
      </c>
      <c r="L249" s="120">
        <v>0.35</v>
      </c>
      <c r="M249" s="120">
        <v>-0.24</v>
      </c>
    </row>
    <row r="250" spans="1:15" ht="11.85" hidden="1" customHeight="1">
      <c r="A250" s="194">
        <v>2019</v>
      </c>
      <c r="E250"/>
      <c r="F250"/>
      <c r="G250"/>
    </row>
    <row r="251" spans="1:15" ht="11.45" hidden="1" customHeight="1">
      <c r="A251" s="138" t="s">
        <v>37</v>
      </c>
      <c r="B251" s="129">
        <v>0.06</v>
      </c>
      <c r="C251" s="129">
        <v>0.15</v>
      </c>
      <c r="D251" s="129">
        <v>0.68</v>
      </c>
      <c r="E251" s="129">
        <v>0.22</v>
      </c>
      <c r="F251" s="129">
        <v>0.09</v>
      </c>
      <c r="G251" s="129">
        <v>-0.06</v>
      </c>
      <c r="H251" s="129">
        <v>0.23</v>
      </c>
      <c r="I251" s="129">
        <v>0.11</v>
      </c>
      <c r="J251" s="129">
        <v>0.04</v>
      </c>
      <c r="K251" s="129">
        <v>0.14000000000000001</v>
      </c>
      <c r="L251" s="129">
        <v>0.1</v>
      </c>
      <c r="M251" s="129">
        <v>0.12</v>
      </c>
      <c r="N251"/>
      <c r="O251"/>
    </row>
    <row r="252" spans="1:15" ht="11.45" hidden="1" customHeight="1">
      <c r="A252" s="139" t="s">
        <v>161</v>
      </c>
      <c r="B252" s="114">
        <v>0.2</v>
      </c>
      <c r="C252" s="114">
        <v>-0.08</v>
      </c>
      <c r="D252" s="114">
        <v>0.59</v>
      </c>
      <c r="E252" s="114">
        <v>-0.37</v>
      </c>
      <c r="F252" s="114">
        <v>-0.46</v>
      </c>
      <c r="G252" s="114">
        <v>-0.4</v>
      </c>
      <c r="H252" s="114">
        <v>0.72</v>
      </c>
      <c r="I252" s="114">
        <v>0.56999999999999995</v>
      </c>
      <c r="J252" s="114">
        <v>0.03</v>
      </c>
      <c r="K252" s="114">
        <v>0.52</v>
      </c>
      <c r="L252" s="114">
        <v>0.28999999999999998</v>
      </c>
      <c r="M252" s="114">
        <v>-0.17</v>
      </c>
      <c r="N252"/>
      <c r="O252"/>
    </row>
    <row r="253" spans="1:15" ht="11.45" hidden="1" customHeight="1">
      <c r="A253" s="139" t="s">
        <v>12</v>
      </c>
      <c r="B253" s="114">
        <v>0.04</v>
      </c>
      <c r="C253" s="114">
        <v>0.22</v>
      </c>
      <c r="D253" s="114">
        <v>0.66</v>
      </c>
      <c r="E253" s="114">
        <v>0.05</v>
      </c>
      <c r="F253" s="114">
        <v>-0.09</v>
      </c>
      <c r="G253" s="114">
        <v>0.04</v>
      </c>
      <c r="H253" s="114">
        <v>0.5</v>
      </c>
      <c r="I253" s="114">
        <v>0.6</v>
      </c>
      <c r="J253" s="114">
        <v>-0.02</v>
      </c>
      <c r="K253" s="114">
        <v>0.34</v>
      </c>
      <c r="L253" s="114">
        <v>-0.11</v>
      </c>
      <c r="M253" s="114">
        <v>-0.14000000000000001</v>
      </c>
      <c r="N253"/>
      <c r="O253"/>
    </row>
    <row r="254" spans="1:15" ht="11.45" hidden="1" customHeight="1">
      <c r="A254" s="139" t="s">
        <v>13</v>
      </c>
      <c r="B254" s="114">
        <v>-0.28000000000000003</v>
      </c>
      <c r="C254" s="114">
        <v>0.02</v>
      </c>
      <c r="D254" s="114">
        <v>0.24</v>
      </c>
      <c r="E254" s="114">
        <v>0.5</v>
      </c>
      <c r="F254" s="114">
        <v>-0.22</v>
      </c>
      <c r="G254" s="114">
        <v>0.1</v>
      </c>
      <c r="H254" s="114">
        <v>0.62</v>
      </c>
      <c r="I254" s="114">
        <v>0.22</v>
      </c>
      <c r="J254" s="114">
        <v>0.21</v>
      </c>
      <c r="K254" s="114">
        <v>0.02</v>
      </c>
      <c r="L254" s="114">
        <v>0.08</v>
      </c>
      <c r="M254" s="114">
        <v>0.21</v>
      </c>
      <c r="N254"/>
      <c r="O254"/>
    </row>
    <row r="255" spans="1:15" ht="11.45" hidden="1" customHeight="1">
      <c r="A255" s="139" t="s">
        <v>14</v>
      </c>
      <c r="B255" s="114">
        <v>-0.71</v>
      </c>
      <c r="C255" s="114">
        <v>-7.0000000000000007E-2</v>
      </c>
      <c r="D255" s="114">
        <v>0.6</v>
      </c>
      <c r="E255" s="114">
        <v>0.73</v>
      </c>
      <c r="F255" s="114">
        <v>0.4</v>
      </c>
      <c r="G255" s="114">
        <v>-0.25</v>
      </c>
      <c r="H255" s="114">
        <v>0.23</v>
      </c>
      <c r="I255" s="114">
        <v>0.56999999999999995</v>
      </c>
      <c r="J255" s="114">
        <v>0.28000000000000003</v>
      </c>
      <c r="K255" s="114">
        <v>0.01</v>
      </c>
      <c r="L255" s="114">
        <v>0.36</v>
      </c>
      <c r="M255" s="114">
        <v>-0.04</v>
      </c>
      <c r="N255"/>
      <c r="O255"/>
    </row>
    <row r="256" spans="1:15" ht="11.45" hidden="1" customHeight="1">
      <c r="A256" s="139" t="s">
        <v>15</v>
      </c>
      <c r="B256" s="114">
        <v>0.65</v>
      </c>
      <c r="C256" s="114">
        <v>-0.6</v>
      </c>
      <c r="D256" s="114">
        <v>-0.06</v>
      </c>
      <c r="E256" s="114">
        <v>0.66</v>
      </c>
      <c r="F256" s="114">
        <v>0.38</v>
      </c>
      <c r="G256" s="114">
        <v>-0.61</v>
      </c>
      <c r="H256" s="114">
        <v>0.33</v>
      </c>
      <c r="I256" s="114">
        <v>-0.09</v>
      </c>
      <c r="J256" s="114">
        <v>0.27</v>
      </c>
      <c r="K256" s="114">
        <v>0.38</v>
      </c>
      <c r="L256" s="114">
        <v>0.25</v>
      </c>
      <c r="M256" s="114">
        <v>0.1</v>
      </c>
      <c r="N256"/>
      <c r="O256"/>
    </row>
    <row r="257" spans="1:21" ht="11.45" hidden="1" customHeight="1">
      <c r="A257" s="139" t="s">
        <v>16</v>
      </c>
      <c r="B257" s="114">
        <v>-0.31</v>
      </c>
      <c r="C257" s="114">
        <v>-0.06</v>
      </c>
      <c r="D257" s="114">
        <v>0.39</v>
      </c>
      <c r="E257" s="114">
        <v>0.16</v>
      </c>
      <c r="F257" s="114">
        <v>-0.01</v>
      </c>
      <c r="G257" s="114">
        <v>0.18</v>
      </c>
      <c r="H257" s="114">
        <v>0.2</v>
      </c>
      <c r="I257" s="114">
        <v>-0.14000000000000001</v>
      </c>
      <c r="J257" s="114">
        <v>-0.28000000000000003</v>
      </c>
      <c r="K257" s="114">
        <v>0.34</v>
      </c>
      <c r="L257" s="114">
        <v>0.02</v>
      </c>
      <c r="M257" s="114">
        <v>0.12</v>
      </c>
      <c r="N257"/>
      <c r="O257"/>
    </row>
    <row r="258" spans="1:21" ht="11.45" hidden="1" customHeight="1">
      <c r="A258" s="139" t="s">
        <v>17</v>
      </c>
      <c r="B258" s="114">
        <v>-0.25</v>
      </c>
      <c r="C258" s="114">
        <v>0.23</v>
      </c>
      <c r="D258" s="114">
        <v>0.62</v>
      </c>
      <c r="E258" s="114">
        <v>0.17</v>
      </c>
      <c r="F258" s="114">
        <v>-0.14000000000000001</v>
      </c>
      <c r="G258" s="114">
        <v>-0.15</v>
      </c>
      <c r="H258" s="114">
        <v>0.37</v>
      </c>
      <c r="I258" s="114">
        <v>0.32</v>
      </c>
      <c r="J258" s="114">
        <v>-0.01</v>
      </c>
      <c r="K258" s="114">
        <v>0.03</v>
      </c>
      <c r="L258" s="114">
        <v>0.12</v>
      </c>
      <c r="M258" s="114">
        <v>-0.02</v>
      </c>
      <c r="N258"/>
      <c r="O258"/>
      <c r="P258" s="215"/>
      <c r="Q258" s="215"/>
      <c r="R258" s="215"/>
      <c r="S258" s="215"/>
      <c r="T258" s="215"/>
      <c r="U258" s="215"/>
    </row>
    <row r="259" spans="1:21" ht="11.45" hidden="1" customHeight="1">
      <c r="A259" s="139" t="s">
        <v>18</v>
      </c>
      <c r="B259" s="114">
        <v>-0.4</v>
      </c>
      <c r="C259" s="114">
        <v>-0.17</v>
      </c>
      <c r="D259" s="114">
        <v>0.74</v>
      </c>
      <c r="E259" s="114">
        <v>0.36</v>
      </c>
      <c r="F259" s="114">
        <v>-0.1</v>
      </c>
      <c r="G259" s="114">
        <v>0.09</v>
      </c>
      <c r="H259" s="114">
        <v>0.25</v>
      </c>
      <c r="I259" s="114">
        <v>0.26</v>
      </c>
      <c r="J259" s="114">
        <v>0.38</v>
      </c>
      <c r="K259" s="114">
        <v>-0.04</v>
      </c>
      <c r="L259" s="114">
        <v>-0.03</v>
      </c>
      <c r="M259" s="114">
        <v>0.18</v>
      </c>
      <c r="N259"/>
      <c r="O259"/>
      <c r="P259" s="215"/>
      <c r="Q259" s="215"/>
      <c r="R259" s="215"/>
      <c r="S259" s="215"/>
      <c r="T259" s="215"/>
      <c r="U259" s="215"/>
    </row>
    <row r="260" spans="1:21" ht="11.45" hidden="1" customHeight="1">
      <c r="A260" s="139" t="s">
        <v>19</v>
      </c>
      <c r="B260" s="114">
        <v>7.0000000000000007E-2</v>
      </c>
      <c r="C260" s="114">
        <v>0.19</v>
      </c>
      <c r="D260" s="114">
        <v>0.26</v>
      </c>
      <c r="E260" s="114">
        <v>0.05</v>
      </c>
      <c r="F260" s="114">
        <v>-0.42</v>
      </c>
      <c r="G260" s="114">
        <v>0.28999999999999998</v>
      </c>
      <c r="H260" s="114">
        <v>0.46</v>
      </c>
      <c r="I260" s="114">
        <v>0.49</v>
      </c>
      <c r="J260" s="114">
        <v>0.27</v>
      </c>
      <c r="K260" s="114">
        <v>0.31</v>
      </c>
      <c r="L260" s="114">
        <v>0.17</v>
      </c>
      <c r="M260" s="114">
        <v>-0.37</v>
      </c>
      <c r="N260"/>
      <c r="O260"/>
      <c r="P260" s="215"/>
      <c r="Q260" s="215"/>
      <c r="R260" s="215"/>
      <c r="S260" s="215"/>
      <c r="T260" s="215"/>
      <c r="U260" s="215"/>
    </row>
    <row r="261" spans="1:21" ht="11.45" hidden="1" customHeight="1">
      <c r="A261" s="139" t="s">
        <v>20</v>
      </c>
      <c r="B261" s="114">
        <v>7.0000000000000007E-2</v>
      </c>
      <c r="C261" s="114">
        <v>-0.38</v>
      </c>
      <c r="D261" s="114">
        <v>0.46</v>
      </c>
      <c r="E261" s="114">
        <v>0.26</v>
      </c>
      <c r="F261" s="114">
        <v>-0.09</v>
      </c>
      <c r="G261" s="114">
        <v>-0.06</v>
      </c>
      <c r="H261" s="114">
        <v>0.86</v>
      </c>
      <c r="I261" s="114">
        <v>0.2</v>
      </c>
      <c r="J261" s="114">
        <v>0.33</v>
      </c>
      <c r="K261" s="114">
        <v>0.01</v>
      </c>
      <c r="L261" s="114">
        <v>0.11</v>
      </c>
      <c r="M261" s="114">
        <v>0.28999999999999998</v>
      </c>
      <c r="N261"/>
      <c r="O261"/>
      <c r="P261" s="215"/>
      <c r="Q261" s="215"/>
      <c r="R261" s="215"/>
      <c r="S261" s="215"/>
      <c r="T261" s="215"/>
      <c r="U261" s="215"/>
    </row>
    <row r="262" spans="1:21" ht="11.45" hidden="1" customHeight="1">
      <c r="A262" s="139" t="s">
        <v>21</v>
      </c>
      <c r="B262" s="114">
        <v>0.02</v>
      </c>
      <c r="C262" s="114">
        <v>0.02</v>
      </c>
      <c r="D262" s="114">
        <v>0.6</v>
      </c>
      <c r="E262" s="114">
        <v>0.28999999999999998</v>
      </c>
      <c r="F262" s="114">
        <v>0.14000000000000001</v>
      </c>
      <c r="G262" s="114">
        <v>0.18</v>
      </c>
      <c r="H262" s="114">
        <v>0.18</v>
      </c>
      <c r="I262" s="114">
        <v>0.28000000000000003</v>
      </c>
      <c r="J262" s="114">
        <v>0.41</v>
      </c>
      <c r="K262" s="114">
        <v>0.35</v>
      </c>
      <c r="L262" s="114">
        <v>0.01</v>
      </c>
      <c r="M262" s="114">
        <v>0.19</v>
      </c>
      <c r="N262"/>
      <c r="O262" s="216"/>
      <c r="P262" s="216"/>
      <c r="Q262" s="215"/>
      <c r="R262" s="215"/>
      <c r="S262" s="215"/>
      <c r="T262" s="215"/>
      <c r="U262" s="215"/>
    </row>
    <row r="263" spans="1:21" ht="11.45" hidden="1" customHeight="1">
      <c r="A263" s="139" t="s">
        <v>162</v>
      </c>
      <c r="B263" s="114">
        <v>0.5</v>
      </c>
      <c r="C263" s="114">
        <v>-0.47</v>
      </c>
      <c r="D263" s="114">
        <v>0.73</v>
      </c>
      <c r="E263" s="114">
        <v>0.6</v>
      </c>
      <c r="F263" s="114">
        <v>-0.32</v>
      </c>
      <c r="G263" s="114">
        <v>0.3</v>
      </c>
      <c r="H263" s="114">
        <v>0.38</v>
      </c>
      <c r="I263" s="114">
        <v>0.38</v>
      </c>
      <c r="J263" s="114">
        <v>0.3</v>
      </c>
      <c r="K263" s="114">
        <v>0.17</v>
      </c>
      <c r="L263" s="114">
        <v>0.17</v>
      </c>
      <c r="M263" s="114">
        <v>-0.21</v>
      </c>
      <c r="N263"/>
      <c r="O263"/>
      <c r="P263" s="215"/>
      <c r="Q263" s="215"/>
      <c r="R263" s="215"/>
      <c r="S263" s="215"/>
      <c r="T263" s="215"/>
      <c r="U263" s="215"/>
    </row>
    <row r="264" spans="1:21" ht="11.45" hidden="1" customHeight="1">
      <c r="A264" s="139" t="s">
        <v>23</v>
      </c>
      <c r="B264" s="114">
        <v>-0.28000000000000003</v>
      </c>
      <c r="C264" s="114">
        <v>-0.43</v>
      </c>
      <c r="D264" s="114">
        <v>0.33</v>
      </c>
      <c r="E264" s="114">
        <v>0.67</v>
      </c>
      <c r="F264" s="114">
        <v>-0.17</v>
      </c>
      <c r="G264" s="114">
        <v>-0.06</v>
      </c>
      <c r="H264" s="114">
        <v>0.69</v>
      </c>
      <c r="I264" s="114">
        <v>0.33</v>
      </c>
      <c r="J264" s="114">
        <v>0.23</v>
      </c>
      <c r="K264" s="114">
        <v>0.42</v>
      </c>
      <c r="L264" s="114">
        <v>0.13</v>
      </c>
      <c r="M264" s="114">
        <v>0.03</v>
      </c>
      <c r="N264"/>
      <c r="O264" s="217"/>
      <c r="P264" s="215"/>
      <c r="Q264" s="215"/>
      <c r="R264" s="215"/>
      <c r="S264" s="215"/>
      <c r="T264" s="215"/>
      <c r="U264" s="215"/>
    </row>
    <row r="265" spans="1:21" ht="11.45" hidden="1" customHeight="1">
      <c r="A265" s="139" t="s">
        <v>24</v>
      </c>
      <c r="B265" s="114">
        <v>0.45</v>
      </c>
      <c r="C265" s="114">
        <v>0.13</v>
      </c>
      <c r="D265" s="114">
        <v>0.56999999999999995</v>
      </c>
      <c r="E265" s="114">
        <v>0.33</v>
      </c>
      <c r="F265" s="114">
        <v>-0.03</v>
      </c>
      <c r="G265" s="114">
        <v>-0.05</v>
      </c>
      <c r="H265" s="114">
        <v>0.79</v>
      </c>
      <c r="I265" s="114">
        <v>-0.05</v>
      </c>
      <c r="J265" s="114">
        <v>-7.0000000000000007E-2</v>
      </c>
      <c r="K265" s="114">
        <v>-0.03</v>
      </c>
      <c r="L265" s="114">
        <v>0.15</v>
      </c>
      <c r="M265" s="114">
        <v>0.3</v>
      </c>
      <c r="N265"/>
      <c r="O265"/>
      <c r="P265" s="215"/>
      <c r="Q265" s="215"/>
      <c r="R265" s="215"/>
      <c r="S265" s="215"/>
      <c r="T265" s="215"/>
      <c r="U265" s="215"/>
    </row>
    <row r="266" spans="1:21" ht="11.45" hidden="1" customHeight="1">
      <c r="A266" s="139" t="s">
        <v>25</v>
      </c>
      <c r="B266" s="114">
        <v>0.81</v>
      </c>
      <c r="C266" s="114">
        <v>0.7</v>
      </c>
      <c r="D266" s="114">
        <v>1.63</v>
      </c>
      <c r="E266" s="114">
        <v>0.35</v>
      </c>
      <c r="F266" s="114">
        <v>0.06</v>
      </c>
      <c r="G266" s="114">
        <v>0.06</v>
      </c>
      <c r="H266" s="114">
        <v>0.3</v>
      </c>
      <c r="I266" s="114">
        <v>-0.04</v>
      </c>
      <c r="J266" s="114">
        <v>0.12</v>
      </c>
      <c r="K266" s="114">
        <v>-0.03</v>
      </c>
      <c r="L266" s="114">
        <v>0.27</v>
      </c>
      <c r="M266" s="114">
        <v>-0.17</v>
      </c>
      <c r="N266"/>
      <c r="O266"/>
      <c r="P266" s="215"/>
      <c r="Q266" s="215"/>
      <c r="R266" s="215"/>
      <c r="S266" s="215"/>
      <c r="T266" s="215"/>
      <c r="U266" s="215"/>
    </row>
    <row r="267" spans="1:21" ht="11.45" hidden="1" customHeight="1">
      <c r="A267" s="139" t="s">
        <v>26</v>
      </c>
      <c r="B267" s="114">
        <v>7.0000000000000007E-2</v>
      </c>
      <c r="C267" s="114">
        <v>0.13</v>
      </c>
      <c r="D267" s="114">
        <v>0.73</v>
      </c>
      <c r="E267" s="114">
        <v>0.2</v>
      </c>
      <c r="F267" s="114">
        <v>0.15</v>
      </c>
      <c r="G267" s="114">
        <v>-0.09</v>
      </c>
      <c r="H267" s="114">
        <v>0.2</v>
      </c>
      <c r="I267" s="114">
        <v>0.06</v>
      </c>
      <c r="J267" s="114">
        <v>0.01</v>
      </c>
      <c r="K267" s="114">
        <v>0.11</v>
      </c>
      <c r="L267" s="114">
        <v>0.11</v>
      </c>
      <c r="M267" s="114">
        <v>0.21</v>
      </c>
      <c r="N267"/>
      <c r="O267"/>
      <c r="P267" s="215"/>
      <c r="Q267" s="215"/>
      <c r="R267" s="215"/>
      <c r="S267" s="215"/>
      <c r="T267" s="215"/>
      <c r="U267" s="215"/>
    </row>
    <row r="268" spans="1:21" ht="11.45" hidden="1" customHeight="1">
      <c r="A268" s="139" t="s">
        <v>27</v>
      </c>
      <c r="B268" s="114">
        <v>-0.04</v>
      </c>
      <c r="C268" s="114">
        <v>0.68</v>
      </c>
      <c r="D268" s="114">
        <v>0.85</v>
      </c>
      <c r="E268" s="114">
        <v>-0.42</v>
      </c>
      <c r="F268" s="114">
        <v>-0.69</v>
      </c>
      <c r="G268" s="114">
        <v>0.01</v>
      </c>
      <c r="H268" s="114">
        <v>0.69</v>
      </c>
      <c r="I268" s="114">
        <v>0.49</v>
      </c>
      <c r="J268" s="114">
        <v>0.11</v>
      </c>
      <c r="K268" s="114">
        <v>0.12</v>
      </c>
      <c r="L268" s="114">
        <v>-0.2</v>
      </c>
      <c r="M268" s="114">
        <v>0.26</v>
      </c>
      <c r="N268"/>
      <c r="O268"/>
      <c r="P268" s="215"/>
      <c r="Q268" s="215"/>
      <c r="R268" s="215"/>
      <c r="S268" s="215"/>
      <c r="T268" s="215"/>
      <c r="U268" s="215"/>
    </row>
    <row r="269" spans="1:21" ht="11.45" hidden="1" customHeight="1">
      <c r="A269" s="139" t="s">
        <v>28</v>
      </c>
      <c r="B269" s="114">
        <v>-0.53</v>
      </c>
      <c r="C269" s="114">
        <v>0.12</v>
      </c>
      <c r="D269" s="114">
        <v>0.02</v>
      </c>
      <c r="E269" s="114">
        <v>0.16</v>
      </c>
      <c r="F269" s="114">
        <v>0.16</v>
      </c>
      <c r="G269" s="114">
        <v>0.17</v>
      </c>
      <c r="H269" s="114">
        <v>0.43</v>
      </c>
      <c r="I269" s="114">
        <v>-0.12</v>
      </c>
      <c r="J269" s="114">
        <v>0.06</v>
      </c>
      <c r="K269" s="114">
        <v>0.02</v>
      </c>
      <c r="L269" s="114">
        <v>-0.14000000000000001</v>
      </c>
      <c r="M269" s="114">
        <v>0.15</v>
      </c>
      <c r="N269"/>
      <c r="O269"/>
      <c r="P269" s="215"/>
      <c r="Q269" s="215"/>
      <c r="R269" s="215"/>
      <c r="S269" s="215"/>
      <c r="T269" s="215"/>
      <c r="U269" s="215"/>
    </row>
    <row r="270" spans="1:21" ht="11.45" hidden="1" customHeight="1">
      <c r="A270" s="139" t="s">
        <v>29</v>
      </c>
      <c r="B270" s="114">
        <v>0.17</v>
      </c>
      <c r="C270" s="114">
        <v>0.32</v>
      </c>
      <c r="D270" s="114">
        <v>0.37</v>
      </c>
      <c r="E270" s="114">
        <v>0.89</v>
      </c>
      <c r="F270" s="114">
        <v>-7.0000000000000007E-2</v>
      </c>
      <c r="G270" s="114">
        <v>0.01</v>
      </c>
      <c r="H270" s="114">
        <v>0.06</v>
      </c>
      <c r="I270" s="114">
        <v>-0.17</v>
      </c>
      <c r="J270" s="114">
        <v>0.02</v>
      </c>
      <c r="K270" s="114">
        <v>0.33</v>
      </c>
      <c r="L270" s="114">
        <v>7.0000000000000007E-2</v>
      </c>
      <c r="M270" s="114">
        <v>0.14000000000000001</v>
      </c>
      <c r="N270"/>
      <c r="O270"/>
      <c r="P270" s="215"/>
      <c r="Q270" s="215"/>
      <c r="R270" s="215"/>
      <c r="S270" s="215"/>
      <c r="T270" s="215"/>
      <c r="U270" s="215"/>
    </row>
    <row r="271" spans="1:21" ht="11.45" hidden="1" customHeight="1">
      <c r="A271" s="139" t="s">
        <v>30</v>
      </c>
      <c r="B271" s="114">
        <v>0.04</v>
      </c>
      <c r="C271" s="114">
        <v>-0.08</v>
      </c>
      <c r="D271" s="114">
        <v>0.66</v>
      </c>
      <c r="E271" s="114">
        <v>0.55000000000000004</v>
      </c>
      <c r="F271" s="114">
        <v>0.56000000000000005</v>
      </c>
      <c r="G271" s="114">
        <v>-0.05</v>
      </c>
      <c r="H271" s="114">
        <v>0.49</v>
      </c>
      <c r="I271" s="114">
        <v>0.42</v>
      </c>
      <c r="J271" s="114">
        <v>-0.01</v>
      </c>
      <c r="K271" s="114">
        <v>0.3</v>
      </c>
      <c r="L271" s="114">
        <v>-0.3</v>
      </c>
      <c r="M271" s="114">
        <v>-0.34</v>
      </c>
      <c r="N271"/>
      <c r="O271"/>
      <c r="P271" s="215"/>
      <c r="Q271" s="215"/>
      <c r="R271" s="215"/>
      <c r="S271" s="215"/>
      <c r="T271" s="215"/>
      <c r="U271" s="215"/>
    </row>
    <row r="272" spans="1:21" ht="11.45" hidden="1" customHeight="1">
      <c r="A272" s="139" t="s">
        <v>31</v>
      </c>
      <c r="B272" s="114">
        <v>0.08</v>
      </c>
      <c r="C272" s="114">
        <v>0.05</v>
      </c>
      <c r="D272" s="114">
        <v>0.22</v>
      </c>
      <c r="E272" s="114">
        <v>0.05</v>
      </c>
      <c r="F272" s="114">
        <v>-0.24</v>
      </c>
      <c r="G272" s="114">
        <v>-0.25</v>
      </c>
      <c r="H272" s="114">
        <v>0.19</v>
      </c>
      <c r="I272" s="114">
        <v>0.09</v>
      </c>
      <c r="J272" s="114">
        <v>-7.0000000000000007E-2</v>
      </c>
      <c r="K272" s="114">
        <v>0.23</v>
      </c>
      <c r="L272" s="114">
        <v>0.03</v>
      </c>
      <c r="M272" s="114">
        <v>0.25</v>
      </c>
      <c r="N272"/>
      <c r="O272"/>
      <c r="P272" s="215"/>
      <c r="Q272" s="215"/>
      <c r="R272" s="215"/>
      <c r="S272" s="215"/>
      <c r="T272" s="215"/>
      <c r="U272" s="215"/>
    </row>
    <row r="273" spans="1:21" ht="11.45" hidden="1" customHeight="1">
      <c r="A273" s="139" t="s">
        <v>32</v>
      </c>
      <c r="B273" s="114">
        <v>0.24</v>
      </c>
      <c r="C273" s="114">
        <v>0.34</v>
      </c>
      <c r="D273" s="114">
        <v>-0.17</v>
      </c>
      <c r="E273" s="114">
        <v>0.12</v>
      </c>
      <c r="F273" s="114">
        <v>-0.14000000000000001</v>
      </c>
      <c r="G273" s="114">
        <v>0.12</v>
      </c>
      <c r="H273" s="114">
        <v>0.33</v>
      </c>
      <c r="I273" s="114">
        <v>0.09</v>
      </c>
      <c r="J273" s="114">
        <v>0.14000000000000001</v>
      </c>
      <c r="K273" s="114">
        <v>0.39</v>
      </c>
      <c r="L273" s="114">
        <v>0.18</v>
      </c>
      <c r="M273" s="114">
        <v>-0.12</v>
      </c>
      <c r="N273"/>
      <c r="O273"/>
      <c r="P273" s="215"/>
      <c r="Q273" s="215"/>
      <c r="R273" s="215"/>
      <c r="S273" s="215"/>
      <c r="T273" s="215"/>
      <c r="U273" s="215"/>
    </row>
    <row r="274" spans="1:21" ht="11.45" hidden="1" customHeight="1">
      <c r="A274" s="139" t="s">
        <v>33</v>
      </c>
      <c r="B274" s="114">
        <v>0.65</v>
      </c>
      <c r="C274" s="114">
        <v>0.36</v>
      </c>
      <c r="D274" s="114">
        <v>0.25</v>
      </c>
      <c r="E274" s="114">
        <v>-0.09</v>
      </c>
      <c r="F274" s="114">
        <v>-0.19</v>
      </c>
      <c r="G274" s="114">
        <v>-0.11</v>
      </c>
      <c r="H274" s="114">
        <v>0.1</v>
      </c>
      <c r="I274" s="114">
        <v>0.22</v>
      </c>
      <c r="J274" s="114">
        <v>-0.18</v>
      </c>
      <c r="K274" s="114">
        <v>0.36</v>
      </c>
      <c r="L274" s="114">
        <v>0.2</v>
      </c>
      <c r="M274" s="114">
        <v>0.13</v>
      </c>
      <c r="N274"/>
      <c r="O274"/>
      <c r="P274" s="215"/>
      <c r="Q274" s="215"/>
      <c r="R274" s="215"/>
      <c r="S274" s="215"/>
      <c r="T274" s="215"/>
      <c r="U274" s="215"/>
    </row>
    <row r="275" spans="1:21" ht="11.45" hidden="1" customHeight="1">
      <c r="A275" s="139" t="s">
        <v>36</v>
      </c>
      <c r="B275" s="114">
        <v>-0.3</v>
      </c>
      <c r="C275" s="114">
        <v>0.37</v>
      </c>
      <c r="D275" s="114">
        <v>0.13</v>
      </c>
      <c r="E275" s="114">
        <v>0.21</v>
      </c>
      <c r="F275" s="114">
        <v>0.17</v>
      </c>
      <c r="G275" s="114">
        <v>0.08</v>
      </c>
      <c r="H275" s="114">
        <v>0.5</v>
      </c>
      <c r="I275" s="114">
        <v>0.05</v>
      </c>
      <c r="J275" s="114">
        <v>0.03</v>
      </c>
      <c r="K275" s="114">
        <v>0.2</v>
      </c>
      <c r="L275" s="114">
        <v>0.09</v>
      </c>
      <c r="M275" s="114">
        <v>0.32</v>
      </c>
      <c r="N275"/>
      <c r="O275"/>
      <c r="P275" s="215"/>
      <c r="Q275" s="215"/>
      <c r="R275" s="215"/>
      <c r="S275" s="215"/>
      <c r="T275" s="215"/>
      <c r="U275" s="215"/>
    </row>
    <row r="276" spans="1:21" ht="11.45" hidden="1" customHeight="1">
      <c r="A276" s="139" t="s">
        <v>34</v>
      </c>
      <c r="B276" s="114">
        <v>-0.14000000000000001</v>
      </c>
      <c r="C276" s="114">
        <v>0.36</v>
      </c>
      <c r="D276" s="114">
        <v>0.71</v>
      </c>
      <c r="E276" s="114">
        <v>0.15</v>
      </c>
      <c r="F276" s="114">
        <v>0.25</v>
      </c>
      <c r="G276" s="114">
        <v>-0.28999999999999998</v>
      </c>
      <c r="H276" s="114">
        <v>-0.39</v>
      </c>
      <c r="I276" s="114">
        <v>-0.21</v>
      </c>
      <c r="J276" s="114">
        <v>-0.01</v>
      </c>
      <c r="K276" s="114">
        <v>0.08</v>
      </c>
      <c r="L276" s="114">
        <v>0.26</v>
      </c>
      <c r="M276" s="114">
        <v>-0.24</v>
      </c>
      <c r="N276"/>
      <c r="O276"/>
      <c r="P276" s="215"/>
      <c r="Q276" s="215"/>
      <c r="R276" s="215"/>
      <c r="S276" s="215"/>
      <c r="T276" s="215"/>
      <c r="U276" s="215"/>
    </row>
    <row r="277" spans="1:21" ht="11.45" hidden="1" customHeight="1">
      <c r="A277" s="139" t="s">
        <v>35</v>
      </c>
      <c r="B277" s="114">
        <v>0.2</v>
      </c>
      <c r="C277" s="114">
        <v>0.35</v>
      </c>
      <c r="D277" s="114">
        <v>0.31</v>
      </c>
      <c r="E277" s="114">
        <v>0.79</v>
      </c>
      <c r="F277" s="114">
        <v>-0.2</v>
      </c>
      <c r="G277" s="114">
        <v>-0.04</v>
      </c>
      <c r="H277" s="114">
        <v>1.05</v>
      </c>
      <c r="I277" s="114">
        <v>-0.18</v>
      </c>
      <c r="J277" s="114">
        <v>-0.09</v>
      </c>
      <c r="K277" s="114">
        <v>0.01</v>
      </c>
      <c r="L277" s="114">
        <v>0.02</v>
      </c>
      <c r="M277" s="114">
        <v>-0.47</v>
      </c>
      <c r="N277"/>
      <c r="O277"/>
      <c r="P277" s="215"/>
      <c r="Q277" s="215"/>
      <c r="R277" s="215"/>
      <c r="S277" s="215"/>
      <c r="T277" s="215"/>
      <c r="U277" s="215"/>
    </row>
    <row r="278" spans="1:21" ht="11.85" hidden="1" customHeight="1">
      <c r="A278" s="193" t="s">
        <v>182</v>
      </c>
      <c r="E278"/>
      <c r="F278"/>
      <c r="G278"/>
      <c r="O278" s="215"/>
      <c r="P278" s="215"/>
      <c r="Q278" s="215"/>
      <c r="R278" s="215"/>
      <c r="S278" s="215"/>
      <c r="T278" s="215"/>
      <c r="U278" s="215"/>
    </row>
    <row r="279" spans="1:21" ht="11.45" hidden="1" customHeight="1">
      <c r="A279" s="138" t="s">
        <v>37</v>
      </c>
      <c r="B279" s="129">
        <v>0.05</v>
      </c>
      <c r="C279" s="129">
        <v>0.12</v>
      </c>
      <c r="D279" s="129">
        <v>0.61</v>
      </c>
      <c r="E279" s="129">
        <v>0.41</v>
      </c>
      <c r="F279" s="129">
        <v>0.01</v>
      </c>
      <c r="G279" s="129">
        <v>-0.18</v>
      </c>
      <c r="H279" s="129">
        <v>0.61</v>
      </c>
      <c r="I279" s="129">
        <v>0.1</v>
      </c>
      <c r="J279" s="129">
        <v>0.16</v>
      </c>
      <c r="K279" s="129">
        <v>-0.13</v>
      </c>
      <c r="L279" s="129">
        <v>0.34</v>
      </c>
      <c r="M279" s="129">
        <v>0.03</v>
      </c>
      <c r="N279"/>
      <c r="O279"/>
      <c r="P279" s="215"/>
      <c r="Q279" s="215"/>
      <c r="R279" s="215"/>
      <c r="S279" s="215"/>
      <c r="T279" s="215"/>
      <c r="U279" s="215"/>
    </row>
    <row r="280" spans="1:21" ht="11.1" hidden="1" customHeight="1">
      <c r="A280" s="139" t="s">
        <v>161</v>
      </c>
      <c r="B280" s="114">
        <v>0.01</v>
      </c>
      <c r="C280" s="114">
        <v>-0.17</v>
      </c>
      <c r="D280" s="114">
        <v>0.4</v>
      </c>
      <c r="E280" s="114">
        <v>1.25</v>
      </c>
      <c r="F280" s="114">
        <v>-0.96</v>
      </c>
      <c r="G280" s="114">
        <v>-1</v>
      </c>
      <c r="H280" s="114">
        <v>0.22</v>
      </c>
      <c r="I280" s="114">
        <v>-0.15</v>
      </c>
      <c r="J280" s="114">
        <v>-0.2</v>
      </c>
      <c r="K280" s="114">
        <v>0.33</v>
      </c>
      <c r="L280" s="114">
        <v>0.62</v>
      </c>
      <c r="M280" s="114">
        <v>0.08</v>
      </c>
      <c r="N280"/>
      <c r="O280"/>
      <c r="P280" s="215"/>
      <c r="Q280" s="215"/>
      <c r="R280" s="215"/>
      <c r="S280" s="215"/>
      <c r="T280" s="215"/>
      <c r="U280" s="215"/>
    </row>
    <row r="281" spans="1:21" ht="11.1" hidden="1" customHeight="1">
      <c r="A281" s="139" t="s">
        <v>12</v>
      </c>
      <c r="B281" s="114">
        <v>-0.18</v>
      </c>
      <c r="C281" s="114">
        <v>0.12</v>
      </c>
      <c r="D281" s="114">
        <v>0.62</v>
      </c>
      <c r="E281" s="114">
        <v>0.36</v>
      </c>
      <c r="F281" s="114">
        <v>-0.6</v>
      </c>
      <c r="G281" s="114">
        <v>-7.0000000000000007E-2</v>
      </c>
      <c r="H281" s="114">
        <v>2.41</v>
      </c>
      <c r="I281" s="114">
        <v>2.52</v>
      </c>
      <c r="J281" s="114">
        <v>0.17</v>
      </c>
      <c r="K281" s="114">
        <v>-2.65</v>
      </c>
      <c r="L281" s="114">
        <v>-2.31</v>
      </c>
      <c r="M281" s="114">
        <v>-0.06</v>
      </c>
      <c r="N281"/>
      <c r="O281"/>
      <c r="P281" s="215"/>
      <c r="Q281" s="215"/>
      <c r="R281" s="215"/>
      <c r="S281" s="215"/>
      <c r="T281" s="215"/>
      <c r="U281" s="215"/>
    </row>
    <row r="282" spans="1:21" ht="11.1" hidden="1" customHeight="1">
      <c r="A282" s="139" t="s">
        <v>13</v>
      </c>
      <c r="B282" s="114">
        <v>-0.13</v>
      </c>
      <c r="C282" s="114">
        <v>-0.17</v>
      </c>
      <c r="D282" s="114">
        <v>0.39</v>
      </c>
      <c r="E282" s="114">
        <v>7.0000000000000007E-2</v>
      </c>
      <c r="F282" s="114">
        <v>-0.3</v>
      </c>
      <c r="G282" s="114">
        <v>0.12</v>
      </c>
      <c r="H282" s="114">
        <v>0.24</v>
      </c>
      <c r="I282" s="114">
        <v>0.35</v>
      </c>
      <c r="J282" s="114">
        <v>0.03</v>
      </c>
      <c r="K282" s="114">
        <v>-0.6</v>
      </c>
      <c r="L282" s="114">
        <v>0.3</v>
      </c>
      <c r="M282" s="114">
        <v>0.04</v>
      </c>
      <c r="N282"/>
      <c r="O282"/>
      <c r="P282" s="215"/>
      <c r="Q282" s="215"/>
      <c r="R282" s="215"/>
      <c r="S282" s="215"/>
      <c r="T282" s="215"/>
      <c r="U282" s="215"/>
    </row>
    <row r="283" spans="1:21" ht="11.1" hidden="1" customHeight="1">
      <c r="A283" s="139" t="s">
        <v>14</v>
      </c>
      <c r="B283" s="114">
        <v>0.03</v>
      </c>
      <c r="C283" s="114">
        <v>-0.43</v>
      </c>
      <c r="D283" s="114">
        <v>0.51</v>
      </c>
      <c r="E283" s="114">
        <v>1.1299999999999999</v>
      </c>
      <c r="F283" s="114">
        <v>0.42</v>
      </c>
      <c r="G283" s="114">
        <v>-0.2</v>
      </c>
      <c r="H283" s="114">
        <v>1.59</v>
      </c>
      <c r="I283" s="114">
        <v>0.17</v>
      </c>
      <c r="J283" s="114">
        <v>-0.09</v>
      </c>
      <c r="K283" s="114">
        <v>0.16</v>
      </c>
      <c r="L283" s="114">
        <v>0.09</v>
      </c>
      <c r="M283" s="114">
        <v>-0.08</v>
      </c>
      <c r="N283"/>
      <c r="O283"/>
      <c r="P283" s="215"/>
      <c r="Q283" s="215"/>
      <c r="R283" s="215"/>
      <c r="S283" s="215"/>
      <c r="T283" s="215"/>
      <c r="U283" s="215"/>
    </row>
    <row r="284" spans="1:21" ht="11.1" hidden="1" customHeight="1">
      <c r="A284" s="139" t="s">
        <v>15</v>
      </c>
      <c r="B284" s="114">
        <v>7.0000000000000007E-2</v>
      </c>
      <c r="C284" s="114">
        <v>-0.98</v>
      </c>
      <c r="D284" s="114">
        <v>0.12</v>
      </c>
      <c r="E284" s="114">
        <v>0.32</v>
      </c>
      <c r="F284" s="114">
        <v>-7.0000000000000007E-2</v>
      </c>
      <c r="G284" s="114">
        <v>-0.42</v>
      </c>
      <c r="H284" s="114">
        <v>0.87</v>
      </c>
      <c r="I284" s="114">
        <v>0.57999999999999996</v>
      </c>
      <c r="J284" s="114">
        <v>0.42</v>
      </c>
      <c r="K284" s="114">
        <v>0.22</v>
      </c>
      <c r="L284" s="114">
        <v>0.21</v>
      </c>
      <c r="M284" s="114">
        <v>0.32</v>
      </c>
      <c r="N284"/>
      <c r="O284" s="216"/>
      <c r="P284" s="216"/>
      <c r="Q284" s="215"/>
      <c r="R284" s="215"/>
      <c r="S284" s="215"/>
      <c r="T284" s="215"/>
      <c r="U284" s="215"/>
    </row>
    <row r="285" spans="1:21" ht="11.1" hidden="1" customHeight="1">
      <c r="A285" s="139" t="s">
        <v>16</v>
      </c>
      <c r="B285" s="114">
        <v>-0.15</v>
      </c>
      <c r="C285" s="114">
        <v>-0.08</v>
      </c>
      <c r="D285" s="114">
        <v>0.25</v>
      </c>
      <c r="E285" s="114">
        <v>1.08</v>
      </c>
      <c r="F285" s="114">
        <v>0.76</v>
      </c>
      <c r="G285" s="114">
        <v>0.25</v>
      </c>
      <c r="H285" s="114">
        <v>-0.05</v>
      </c>
      <c r="I285" s="114">
        <v>-0.22</v>
      </c>
      <c r="J285" s="114">
        <v>0.23</v>
      </c>
      <c r="K285" s="114">
        <v>0.02</v>
      </c>
      <c r="L285" s="114">
        <v>-0.09</v>
      </c>
      <c r="M285" s="114">
        <v>-0.4</v>
      </c>
      <c r="N285"/>
      <c r="O285"/>
      <c r="P285" s="215"/>
      <c r="Q285" s="215"/>
      <c r="R285" s="215"/>
      <c r="S285" s="215"/>
      <c r="T285" s="215"/>
      <c r="U285" s="215"/>
    </row>
    <row r="286" spans="1:21" ht="11.1" hidden="1" customHeight="1">
      <c r="A286" s="139" t="s">
        <v>17</v>
      </c>
      <c r="B286" s="114">
        <v>0.06</v>
      </c>
      <c r="C286" s="114">
        <v>0.18</v>
      </c>
      <c r="D286" s="114">
        <v>0.78</v>
      </c>
      <c r="E286" s="114">
        <v>1.1000000000000001</v>
      </c>
      <c r="F286" s="114">
        <v>0.02</v>
      </c>
      <c r="G286" s="114">
        <v>-0.42</v>
      </c>
      <c r="H286" s="114">
        <v>0.22</v>
      </c>
      <c r="I286" s="114">
        <v>-0.38</v>
      </c>
      <c r="J286" s="114">
        <v>0.09</v>
      </c>
      <c r="K286" s="114">
        <v>-0.15</v>
      </c>
      <c r="L286" s="114">
        <v>0.79</v>
      </c>
      <c r="M286" s="114">
        <v>0.4</v>
      </c>
      <c r="N286"/>
      <c r="O286"/>
      <c r="P286" s="215"/>
      <c r="Q286" s="215"/>
      <c r="R286" s="215"/>
      <c r="S286" s="215"/>
      <c r="T286" s="215"/>
      <c r="U286" s="215"/>
    </row>
    <row r="287" spans="1:21" ht="11.1" hidden="1" customHeight="1">
      <c r="A287" s="139" t="s">
        <v>18</v>
      </c>
      <c r="B287" s="114">
        <v>-0.35</v>
      </c>
      <c r="C287" s="114">
        <v>0.09</v>
      </c>
      <c r="D287" s="114">
        <v>1.0900000000000001</v>
      </c>
      <c r="E287" s="114">
        <v>0.21</v>
      </c>
      <c r="F287" s="114">
        <v>-0.44</v>
      </c>
      <c r="G287" s="114">
        <v>0.53</v>
      </c>
      <c r="H287" s="114">
        <v>0.89</v>
      </c>
      <c r="I287" s="114">
        <v>-0.48</v>
      </c>
      <c r="J287" s="114">
        <v>-0.24</v>
      </c>
      <c r="K287" s="114">
        <v>0.17</v>
      </c>
      <c r="L287" s="114">
        <v>1.07</v>
      </c>
      <c r="M287" s="114">
        <v>0.01</v>
      </c>
      <c r="N287"/>
      <c r="O287" s="217"/>
      <c r="P287" s="215"/>
      <c r="Q287" s="215"/>
      <c r="R287" s="215"/>
      <c r="S287" s="215"/>
      <c r="T287" s="215"/>
      <c r="U287" s="215"/>
    </row>
    <row r="288" spans="1:21" ht="11.1" hidden="1" customHeight="1">
      <c r="A288" s="139" t="s">
        <v>19</v>
      </c>
      <c r="B288" s="114">
        <v>-0.2</v>
      </c>
      <c r="C288" s="114">
        <v>-0.09</v>
      </c>
      <c r="D288" s="114">
        <v>0.47</v>
      </c>
      <c r="E288" s="114">
        <v>1.77</v>
      </c>
      <c r="F288" s="114">
        <v>-0.62</v>
      </c>
      <c r="G288" s="114">
        <v>-0.01</v>
      </c>
      <c r="H288" s="114">
        <v>0.19</v>
      </c>
      <c r="I288" s="114">
        <v>0.24</v>
      </c>
      <c r="J288" s="114">
        <v>0.12</v>
      </c>
      <c r="K288" s="114">
        <v>-0.41</v>
      </c>
      <c r="L288" s="114">
        <v>-0.33</v>
      </c>
      <c r="M288" s="114">
        <v>0.13</v>
      </c>
      <c r="N288"/>
      <c r="O288"/>
      <c r="P288" s="215"/>
      <c r="Q288" s="215"/>
      <c r="R288" s="215"/>
      <c r="S288" s="215"/>
      <c r="T288" s="215"/>
      <c r="U288" s="215"/>
    </row>
    <row r="289" spans="1:21" ht="11.1" hidden="1" customHeight="1">
      <c r="A289" s="139" t="s">
        <v>20</v>
      </c>
      <c r="B289" s="114">
        <v>-0.43</v>
      </c>
      <c r="C289" s="114">
        <v>-0.74</v>
      </c>
      <c r="D289" s="114">
        <v>0.16</v>
      </c>
      <c r="E289" s="114">
        <v>0.64</v>
      </c>
      <c r="F289" s="114">
        <v>0.17</v>
      </c>
      <c r="G289" s="114">
        <v>-0.54</v>
      </c>
      <c r="H289" s="114">
        <v>1.58</v>
      </c>
      <c r="I289" s="114">
        <v>0.52</v>
      </c>
      <c r="J289" s="114">
        <v>2.21</v>
      </c>
      <c r="K289" s="114">
        <v>-0.31</v>
      </c>
      <c r="L289" s="114">
        <v>0.81</v>
      </c>
      <c r="M289" s="114">
        <v>-0.51</v>
      </c>
      <c r="N289"/>
      <c r="O289"/>
      <c r="P289" s="215"/>
      <c r="Q289" s="215"/>
      <c r="R289" s="215"/>
      <c r="S289" s="215"/>
      <c r="T289" s="215"/>
      <c r="U289" s="215"/>
    </row>
    <row r="290" spans="1:21" ht="11.1" hidden="1" customHeight="1">
      <c r="A290" s="139" t="s">
        <v>21</v>
      </c>
      <c r="B290" s="114">
        <v>-0.16</v>
      </c>
      <c r="C290" s="114">
        <v>-0.31</v>
      </c>
      <c r="D290" s="114">
        <v>7.0000000000000007E-2</v>
      </c>
      <c r="E290" s="114">
        <v>0.12</v>
      </c>
      <c r="F290" s="114">
        <v>-0.19</v>
      </c>
      <c r="G290" s="114">
        <v>-0.05</v>
      </c>
      <c r="H290" s="114">
        <v>0.69</v>
      </c>
      <c r="I290" s="114">
        <v>0.19</v>
      </c>
      <c r="J290" s="114">
        <v>-0.09</v>
      </c>
      <c r="K290" s="114">
        <v>-0.04</v>
      </c>
      <c r="L290" s="114">
        <v>7.0000000000000007E-2</v>
      </c>
      <c r="M290" s="114">
        <v>0.41</v>
      </c>
      <c r="N290"/>
      <c r="O290"/>
      <c r="P290" s="215"/>
      <c r="Q290" s="215"/>
      <c r="R290" s="215"/>
      <c r="S290" s="215"/>
      <c r="T290" s="215"/>
      <c r="U290" s="215"/>
    </row>
    <row r="291" spans="1:21" ht="11.1" hidden="1" customHeight="1">
      <c r="A291" s="139" t="s">
        <v>162</v>
      </c>
      <c r="B291" s="114">
        <v>-0.46</v>
      </c>
      <c r="C291" s="114">
        <v>-0.17</v>
      </c>
      <c r="D291" s="114">
        <v>0.56999999999999995</v>
      </c>
      <c r="E291" s="114">
        <v>0.5</v>
      </c>
      <c r="F291" s="114">
        <v>-0.5</v>
      </c>
      <c r="G291" s="114">
        <v>0.01</v>
      </c>
      <c r="H291" s="114">
        <v>0.28000000000000003</v>
      </c>
      <c r="I291" s="114">
        <v>1.03</v>
      </c>
      <c r="J291" s="114">
        <v>0.94</v>
      </c>
      <c r="K291" s="114">
        <v>0.19</v>
      </c>
      <c r="L291" s="114">
        <v>0.97</v>
      </c>
      <c r="M291" s="114">
        <v>0.02</v>
      </c>
      <c r="N291"/>
      <c r="O291"/>
      <c r="P291" s="215"/>
      <c r="Q291" s="215"/>
      <c r="R291" s="215"/>
      <c r="S291" s="215"/>
      <c r="T291" s="215"/>
      <c r="U291" s="215"/>
    </row>
    <row r="292" spans="1:21" ht="11.1" hidden="1" customHeight="1">
      <c r="A292" s="139" t="s">
        <v>23</v>
      </c>
      <c r="B292" s="114">
        <v>-0.44</v>
      </c>
      <c r="C292" s="114">
        <v>-0.46</v>
      </c>
      <c r="D292" s="114">
        <v>0.23</v>
      </c>
      <c r="E292" s="114">
        <v>0.19</v>
      </c>
      <c r="F292" s="114">
        <v>0.19</v>
      </c>
      <c r="G292" s="114">
        <v>0.05</v>
      </c>
      <c r="H292" s="114">
        <v>0.62</v>
      </c>
      <c r="I292" s="114">
        <v>0.21</v>
      </c>
      <c r="J292" s="114">
        <v>-0.25</v>
      </c>
      <c r="K292" s="114">
        <v>0.1</v>
      </c>
      <c r="L292" s="114">
        <v>0.71</v>
      </c>
      <c r="M292" s="114">
        <v>-0.17</v>
      </c>
      <c r="N292"/>
      <c r="O292"/>
      <c r="P292" s="215"/>
      <c r="Q292" s="215"/>
      <c r="R292" s="215"/>
      <c r="S292" s="215"/>
      <c r="T292" s="215"/>
      <c r="U292" s="215"/>
    </row>
    <row r="293" spans="1:21" ht="11.1" hidden="1" customHeight="1">
      <c r="A293" s="139" t="s">
        <v>24</v>
      </c>
      <c r="B293" s="114">
        <v>0.41</v>
      </c>
      <c r="C293" s="114">
        <v>0.37</v>
      </c>
      <c r="D293" s="114">
        <v>0.37</v>
      </c>
      <c r="E293" s="114">
        <v>0.52</v>
      </c>
      <c r="F293" s="114">
        <v>-0.16</v>
      </c>
      <c r="G293" s="114">
        <v>-0.24</v>
      </c>
      <c r="H293" s="114">
        <v>0.24</v>
      </c>
      <c r="I293" s="114">
        <v>-0.12</v>
      </c>
      <c r="J293" s="114">
        <v>0.08</v>
      </c>
      <c r="K293" s="114">
        <v>0.56999999999999995</v>
      </c>
      <c r="L293" s="114">
        <v>1.24</v>
      </c>
      <c r="M293" s="114">
        <v>1.04</v>
      </c>
      <c r="N293"/>
      <c r="O293"/>
      <c r="P293" s="215"/>
      <c r="Q293" s="215"/>
      <c r="R293" s="215"/>
      <c r="S293" s="215"/>
      <c r="T293" s="215"/>
      <c r="U293" s="215"/>
    </row>
    <row r="294" spans="1:21" ht="11.1" hidden="1" customHeight="1">
      <c r="A294" s="139" t="s">
        <v>25</v>
      </c>
      <c r="B294" s="114">
        <v>0.28999999999999998</v>
      </c>
      <c r="C294" s="114">
        <v>0.32</v>
      </c>
      <c r="D294" s="114">
        <v>0.49</v>
      </c>
      <c r="E294" s="114">
        <v>3.49</v>
      </c>
      <c r="F294" s="114">
        <v>0.64</v>
      </c>
      <c r="G294" s="114">
        <v>-1.35</v>
      </c>
      <c r="H294" s="114">
        <v>-0.24</v>
      </c>
      <c r="I294" s="114">
        <v>0.7</v>
      </c>
      <c r="J294" s="114">
        <v>1.94</v>
      </c>
      <c r="K294" s="114">
        <v>0.51</v>
      </c>
      <c r="L294" s="114">
        <v>0.51</v>
      </c>
      <c r="M294" s="114">
        <v>-0.28999999999999998</v>
      </c>
      <c r="N294"/>
      <c r="O294"/>
      <c r="P294" s="215"/>
      <c r="Q294" s="215"/>
      <c r="R294" s="215"/>
      <c r="S294" s="215"/>
      <c r="T294" s="215"/>
      <c r="U294" s="215"/>
    </row>
    <row r="295" spans="1:21" ht="11.1" hidden="1" customHeight="1">
      <c r="A295" s="139" t="s">
        <v>26</v>
      </c>
      <c r="B295" s="114">
        <v>0.05</v>
      </c>
      <c r="C295" s="114">
        <v>0.14000000000000001</v>
      </c>
      <c r="D295" s="114">
        <v>0.65</v>
      </c>
      <c r="E295" s="114">
        <v>0.1</v>
      </c>
      <c r="F295" s="114">
        <v>0.2</v>
      </c>
      <c r="G295" s="114">
        <v>-0.27</v>
      </c>
      <c r="H295" s="114">
        <v>0.46</v>
      </c>
      <c r="I295" s="114">
        <v>-0.11</v>
      </c>
      <c r="J295" s="114">
        <v>0.14000000000000001</v>
      </c>
      <c r="K295" s="114">
        <v>0.02</v>
      </c>
      <c r="L295" s="114">
        <v>0.52</v>
      </c>
      <c r="M295" s="114">
        <v>0.05</v>
      </c>
      <c r="N295"/>
      <c r="O295"/>
      <c r="P295" s="215"/>
      <c r="Q295" s="215"/>
      <c r="R295" s="215"/>
      <c r="S295" s="215"/>
      <c r="T295" s="215"/>
      <c r="U295" s="215"/>
    </row>
    <row r="296" spans="1:21" ht="11.1" hidden="1" customHeight="1">
      <c r="A296" s="139" t="s">
        <v>27</v>
      </c>
      <c r="B296" s="114">
        <v>-0.3</v>
      </c>
      <c r="C296" s="114">
        <v>0.37</v>
      </c>
      <c r="D296" s="114">
        <v>0.94</v>
      </c>
      <c r="E296" s="114">
        <v>1.07</v>
      </c>
      <c r="F296" s="114">
        <v>-0.79</v>
      </c>
      <c r="G296" s="114">
        <v>-0.71</v>
      </c>
      <c r="H296" s="114">
        <v>0.31</v>
      </c>
      <c r="I296" s="114">
        <v>0.82</v>
      </c>
      <c r="J296" s="114">
        <v>-0.36</v>
      </c>
      <c r="K296" s="114">
        <v>-0.75</v>
      </c>
      <c r="L296" s="114">
        <v>0.26</v>
      </c>
      <c r="M296" s="114">
        <v>0.2</v>
      </c>
      <c r="N296"/>
      <c r="O296"/>
      <c r="P296" s="215"/>
      <c r="Q296" s="215"/>
      <c r="R296" s="215"/>
      <c r="S296" s="215"/>
      <c r="T296" s="215"/>
      <c r="U296" s="215"/>
    </row>
    <row r="297" spans="1:21" ht="11.1" hidden="1" customHeight="1">
      <c r="A297" s="139" t="s">
        <v>28</v>
      </c>
      <c r="B297" s="114">
        <v>7.0000000000000007E-2</v>
      </c>
      <c r="C297" s="114">
        <v>0.06</v>
      </c>
      <c r="D297" s="114">
        <v>0.31</v>
      </c>
      <c r="E297" s="114">
        <v>3.44</v>
      </c>
      <c r="F297" s="114">
        <v>-1.21</v>
      </c>
      <c r="G297" s="114">
        <v>-0.04</v>
      </c>
      <c r="H297" s="114">
        <v>-0.5</v>
      </c>
      <c r="I297" s="114">
        <v>-0.21</v>
      </c>
      <c r="J297" s="114">
        <v>0.73</v>
      </c>
      <c r="K297" s="114">
        <v>0.54</v>
      </c>
      <c r="L297" s="114">
        <v>0.74</v>
      </c>
      <c r="M297" s="114">
        <v>0.34</v>
      </c>
      <c r="N297"/>
      <c r="O297"/>
      <c r="P297" s="215"/>
      <c r="Q297" s="215"/>
      <c r="R297" s="215"/>
      <c r="S297" s="215"/>
      <c r="T297" s="215"/>
      <c r="U297" s="215"/>
    </row>
    <row r="298" spans="1:21" ht="11.1" hidden="1" customHeight="1">
      <c r="A298" s="139" t="s">
        <v>29</v>
      </c>
      <c r="B298" s="114">
        <v>0.13</v>
      </c>
      <c r="C298" s="114">
        <v>0.04</v>
      </c>
      <c r="D298" s="114">
        <v>1.02</v>
      </c>
      <c r="E298" s="114">
        <v>1.26</v>
      </c>
      <c r="F298" s="114">
        <v>0.35</v>
      </c>
      <c r="G298" s="114">
        <v>0.04</v>
      </c>
      <c r="H298" s="114">
        <v>1.63</v>
      </c>
      <c r="I298" s="114">
        <v>0.18</v>
      </c>
      <c r="J298" s="114">
        <v>-0.14000000000000001</v>
      </c>
      <c r="K298" s="114">
        <v>-0.33</v>
      </c>
      <c r="L298" s="114">
        <v>0.09</v>
      </c>
      <c r="M298" s="114">
        <v>-0.61</v>
      </c>
      <c r="N298"/>
      <c r="O298"/>
      <c r="P298" s="215"/>
      <c r="Q298" s="215"/>
      <c r="R298" s="215"/>
      <c r="S298" s="215"/>
      <c r="T298" s="215"/>
      <c r="U298" s="215"/>
    </row>
    <row r="299" spans="1:21" ht="11.1" hidden="1" customHeight="1">
      <c r="A299" s="139" t="s">
        <v>30</v>
      </c>
      <c r="B299" s="114">
        <v>0.18</v>
      </c>
      <c r="C299" s="114">
        <v>0.71</v>
      </c>
      <c r="D299" s="114">
        <v>0.39</v>
      </c>
      <c r="E299" s="114">
        <v>0.08</v>
      </c>
      <c r="F299" s="114">
        <v>-0.01</v>
      </c>
      <c r="G299" s="114">
        <v>0.19</v>
      </c>
      <c r="H299" s="114">
        <v>0.82</v>
      </c>
      <c r="I299" s="114">
        <v>0.5</v>
      </c>
      <c r="J299" s="114">
        <v>0.92</v>
      </c>
      <c r="K299" s="114">
        <v>-0.67</v>
      </c>
      <c r="L299" s="114">
        <v>0.44</v>
      </c>
      <c r="M299" s="114">
        <v>0.09</v>
      </c>
      <c r="N299"/>
      <c r="O299"/>
      <c r="P299" s="215"/>
      <c r="Q299" s="215"/>
      <c r="R299" s="215"/>
      <c r="S299" s="215"/>
      <c r="T299" s="215"/>
      <c r="U299" s="215"/>
    </row>
    <row r="300" spans="1:21" ht="11.1" hidden="1" customHeight="1">
      <c r="A300" s="139" t="s">
        <v>31</v>
      </c>
      <c r="B300" s="114">
        <v>0.05</v>
      </c>
      <c r="C300" s="114">
        <v>0.35</v>
      </c>
      <c r="D300" s="114">
        <v>0.47</v>
      </c>
      <c r="E300" s="114">
        <v>0.88</v>
      </c>
      <c r="F300" s="114">
        <v>-1.18</v>
      </c>
      <c r="G300" s="114">
        <v>0.61</v>
      </c>
      <c r="H300" s="114">
        <v>7.0000000000000007E-2</v>
      </c>
      <c r="I300" s="114">
        <v>0.23</v>
      </c>
      <c r="J300" s="114">
        <v>-0.13</v>
      </c>
      <c r="K300" s="114">
        <v>0.53</v>
      </c>
      <c r="L300" s="114">
        <v>1.32</v>
      </c>
      <c r="M300" s="114">
        <v>0.47</v>
      </c>
      <c r="N300"/>
      <c r="O300"/>
      <c r="P300" s="215"/>
      <c r="Q300" s="215"/>
      <c r="R300" s="215"/>
      <c r="S300" s="215"/>
      <c r="T300" s="215"/>
      <c r="U300" s="215"/>
    </row>
    <row r="301" spans="1:21" ht="11.1" hidden="1" customHeight="1">
      <c r="A301" s="139" t="s">
        <v>32</v>
      </c>
      <c r="B301" s="114">
        <v>-0.1</v>
      </c>
      <c r="C301" s="114">
        <v>0.31</v>
      </c>
      <c r="D301" s="114">
        <v>0.04</v>
      </c>
      <c r="E301" s="114">
        <v>1.1499999999999999</v>
      </c>
      <c r="F301" s="114">
        <v>-0.35</v>
      </c>
      <c r="G301" s="114">
        <v>-0.36</v>
      </c>
      <c r="H301" s="114">
        <v>0.63</v>
      </c>
      <c r="I301" s="114">
        <v>0.21</v>
      </c>
      <c r="J301" s="114">
        <v>0.6</v>
      </c>
      <c r="K301" s="114">
        <v>0.06</v>
      </c>
      <c r="L301" s="114">
        <v>0.27</v>
      </c>
      <c r="M301" s="114">
        <v>-0.12</v>
      </c>
      <c r="N301"/>
      <c r="O301"/>
      <c r="P301" s="215"/>
      <c r="Q301" s="215"/>
      <c r="R301" s="215"/>
      <c r="S301" s="215"/>
      <c r="T301" s="215"/>
      <c r="U301" s="215"/>
    </row>
    <row r="302" spans="1:21" ht="11.1" hidden="1" customHeight="1">
      <c r="A302" s="139" t="s">
        <v>33</v>
      </c>
      <c r="B302" s="114">
        <v>0.03</v>
      </c>
      <c r="C302" s="114">
        <v>0.3</v>
      </c>
      <c r="D302" s="114">
        <v>0.85</v>
      </c>
      <c r="E302" s="114">
        <v>0.03</v>
      </c>
      <c r="F302" s="114">
        <v>-1.02</v>
      </c>
      <c r="G302" s="114">
        <v>1.18</v>
      </c>
      <c r="H302" s="114">
        <v>0.65</v>
      </c>
      <c r="I302" s="114">
        <v>0.05</v>
      </c>
      <c r="J302" s="114">
        <v>-0.11</v>
      </c>
      <c r="K302" s="114">
        <v>-0.4</v>
      </c>
      <c r="L302" s="114">
        <v>0.2</v>
      </c>
      <c r="M302" s="114">
        <v>-0.01</v>
      </c>
      <c r="N302"/>
      <c r="O302"/>
      <c r="P302" s="215"/>
      <c r="Q302" s="215"/>
      <c r="R302" s="215"/>
      <c r="S302" s="215"/>
      <c r="T302" s="215"/>
      <c r="U302" s="215"/>
    </row>
    <row r="303" spans="1:21" ht="11.1" hidden="1" customHeight="1">
      <c r="A303" s="139" t="s">
        <v>36</v>
      </c>
      <c r="B303" s="114">
        <v>0.05</v>
      </c>
      <c r="C303" s="114">
        <v>-0.12</v>
      </c>
      <c r="D303" s="114">
        <v>0.39</v>
      </c>
      <c r="E303" s="114">
        <v>2.0699999999999998</v>
      </c>
      <c r="F303" s="114">
        <v>-1.17</v>
      </c>
      <c r="G303" s="114">
        <v>-0.12</v>
      </c>
      <c r="H303" s="114">
        <v>0.41</v>
      </c>
      <c r="I303" s="114">
        <v>0.3</v>
      </c>
      <c r="J303" s="114">
        <v>-0.19</v>
      </c>
      <c r="K303" s="114">
        <v>-0.19</v>
      </c>
      <c r="L303" s="114">
        <v>0.27</v>
      </c>
      <c r="M303" s="114">
        <v>7.0000000000000007E-2</v>
      </c>
      <c r="N303"/>
      <c r="O303"/>
      <c r="P303" s="215"/>
      <c r="Q303" s="215"/>
      <c r="R303" s="215"/>
      <c r="S303" s="215"/>
      <c r="T303" s="215"/>
      <c r="U303" s="215"/>
    </row>
    <row r="304" spans="1:21" ht="11.1" hidden="1" customHeight="1">
      <c r="A304" s="139" t="s">
        <v>34</v>
      </c>
      <c r="B304" s="114">
        <v>0.49</v>
      </c>
      <c r="C304" s="114">
        <v>0.19</v>
      </c>
      <c r="D304" s="114">
        <v>0.23</v>
      </c>
      <c r="E304" s="114">
        <v>1.05</v>
      </c>
      <c r="F304" s="114">
        <v>-0.88</v>
      </c>
      <c r="G304" s="114">
        <v>0.36</v>
      </c>
      <c r="H304" s="114">
        <v>1.05</v>
      </c>
      <c r="I304" s="114">
        <v>0.08</v>
      </c>
      <c r="J304" s="114">
        <v>-0.06</v>
      </c>
      <c r="K304" s="114">
        <v>0.44</v>
      </c>
      <c r="L304" s="114">
        <v>0.39</v>
      </c>
      <c r="M304" s="114">
        <v>-0.35</v>
      </c>
      <c r="N304"/>
      <c r="O304"/>
      <c r="P304" s="215"/>
      <c r="Q304" s="215"/>
      <c r="R304" s="215"/>
      <c r="S304" s="215"/>
      <c r="T304" s="215"/>
      <c r="U304" s="215"/>
    </row>
    <row r="305" spans="1:21" ht="11.1" hidden="1" customHeight="1">
      <c r="A305" s="139" t="s">
        <v>35</v>
      </c>
      <c r="B305" s="114">
        <v>0.43</v>
      </c>
      <c r="C305" s="114">
        <v>7.0000000000000007E-2</v>
      </c>
      <c r="D305" s="114">
        <v>0.75</v>
      </c>
      <c r="E305" s="114">
        <v>3.37</v>
      </c>
      <c r="F305" s="114">
        <v>1.03</v>
      </c>
      <c r="G305" s="114">
        <v>-0.48</v>
      </c>
      <c r="H305" s="114">
        <v>0.41</v>
      </c>
      <c r="I305" s="114">
        <v>-1.1200000000000001</v>
      </c>
      <c r="J305" s="114">
        <v>0.02</v>
      </c>
      <c r="K305" s="114">
        <v>0.05</v>
      </c>
      <c r="L305" s="114">
        <v>0.21</v>
      </c>
      <c r="M305" s="114">
        <v>0.31</v>
      </c>
      <c r="N305"/>
      <c r="O305"/>
      <c r="P305" s="215"/>
      <c r="Q305" s="215"/>
      <c r="R305" s="215"/>
      <c r="S305" s="215"/>
      <c r="T305" s="215"/>
      <c r="U305" s="215"/>
    </row>
    <row r="306" spans="1:21" ht="4.9000000000000004" hidden="1" customHeight="1">
      <c r="A306" s="154"/>
      <c r="B306" s="45"/>
      <c r="C306" s="45"/>
      <c r="D306" s="45"/>
      <c r="E306" s="153"/>
      <c r="F306" s="153"/>
      <c r="G306" s="153"/>
      <c r="H306" s="153"/>
      <c r="I306" s="153"/>
      <c r="J306" s="153"/>
      <c r="K306" s="153"/>
      <c r="L306" s="153"/>
      <c r="M306" s="153"/>
      <c r="O306" s="215"/>
      <c r="P306" s="215"/>
      <c r="Q306" s="215"/>
      <c r="R306" s="215"/>
      <c r="S306" s="215"/>
      <c r="T306" s="215"/>
      <c r="U306" s="215"/>
    </row>
    <row r="307" spans="1:21" ht="10.5" hidden="1" customHeight="1">
      <c r="A307" s="199"/>
      <c r="B307" s="200"/>
      <c r="C307" s="114"/>
      <c r="D307" s="114"/>
      <c r="E307" s="114"/>
      <c r="F307" s="114"/>
      <c r="G307" s="114"/>
      <c r="H307" s="114"/>
      <c r="I307" s="114"/>
      <c r="J307" s="114"/>
      <c r="K307" s="114"/>
      <c r="L307" s="114"/>
      <c r="M307" s="196" t="s">
        <v>202</v>
      </c>
      <c r="N307"/>
      <c r="O307"/>
      <c r="P307" s="215"/>
      <c r="Q307" s="215"/>
      <c r="R307" s="215"/>
      <c r="S307" s="215"/>
      <c r="T307" s="215"/>
      <c r="U307" s="215"/>
    </row>
    <row r="308" spans="1:21" ht="15" hidden="1" customHeight="1">
      <c r="A308" s="214"/>
      <c r="B308" s="114"/>
      <c r="C308" s="114"/>
      <c r="D308" s="114"/>
      <c r="E308" s="114"/>
      <c r="F308" s="114"/>
      <c r="G308" s="114"/>
      <c r="H308" s="114"/>
      <c r="I308" s="114"/>
      <c r="J308" s="114"/>
      <c r="K308" s="114"/>
      <c r="L308" s="114"/>
      <c r="M308" s="196"/>
      <c r="N308"/>
      <c r="O308"/>
      <c r="P308" s="215"/>
      <c r="Q308" s="215"/>
      <c r="R308" s="215"/>
      <c r="S308" s="215"/>
      <c r="T308" s="215"/>
      <c r="U308" s="215"/>
    </row>
    <row r="309" spans="1:21" ht="26.25" customHeight="1">
      <c r="A309" s="272" t="s">
        <v>290</v>
      </c>
      <c r="B309" s="272"/>
      <c r="C309" s="272"/>
      <c r="D309" s="272"/>
      <c r="E309" s="272"/>
      <c r="F309" s="272"/>
      <c r="G309" s="272"/>
      <c r="H309" s="272"/>
      <c r="I309" s="272"/>
      <c r="J309" s="272"/>
      <c r="K309" s="272"/>
      <c r="L309" s="272"/>
      <c r="M309" s="272"/>
      <c r="N309"/>
      <c r="O309"/>
      <c r="P309" s="215"/>
      <c r="Q309" s="215"/>
      <c r="R309" s="215"/>
      <c r="S309" s="215"/>
      <c r="T309" s="215"/>
      <c r="U309" s="215"/>
    </row>
    <row r="310" spans="1:21" ht="11.25" customHeight="1">
      <c r="A310" s="258" t="s">
        <v>307</v>
      </c>
      <c r="H310" s="1"/>
      <c r="I310" s="1"/>
      <c r="J310" s="1"/>
      <c r="K310" s="1"/>
      <c r="L310" s="1"/>
      <c r="M310" s="196"/>
      <c r="N310"/>
      <c r="O310"/>
      <c r="P310" s="215"/>
      <c r="Q310" s="215"/>
      <c r="R310" s="215"/>
      <c r="S310" s="215"/>
      <c r="T310" s="215"/>
      <c r="U310" s="215"/>
    </row>
    <row r="311" spans="1:21" ht="15.75" hidden="1" customHeight="1">
      <c r="A311" s="187" t="s">
        <v>181</v>
      </c>
      <c r="B311" s="43" t="s">
        <v>1</v>
      </c>
      <c r="C311" s="43" t="s">
        <v>2</v>
      </c>
      <c r="D311" s="43" t="s">
        <v>3</v>
      </c>
      <c r="E311" s="43" t="s">
        <v>4</v>
      </c>
      <c r="F311" s="43" t="s">
        <v>5</v>
      </c>
      <c r="G311" s="43" t="s">
        <v>6</v>
      </c>
      <c r="H311" s="43" t="s">
        <v>7</v>
      </c>
      <c r="I311" s="43" t="s">
        <v>8</v>
      </c>
      <c r="J311" s="43" t="s">
        <v>176</v>
      </c>
      <c r="K311" s="43" t="s">
        <v>10</v>
      </c>
      <c r="L311" s="43" t="s">
        <v>11</v>
      </c>
      <c r="M311" s="43" t="s">
        <v>177</v>
      </c>
      <c r="O311" s="215"/>
      <c r="P311" s="215"/>
      <c r="Q311" s="215"/>
      <c r="R311" s="215"/>
      <c r="S311" s="215"/>
      <c r="T311" s="215"/>
      <c r="U311" s="215"/>
    </row>
    <row r="312" spans="1:21" ht="11.65" hidden="1" customHeight="1">
      <c r="A312" s="193" t="s">
        <v>182</v>
      </c>
      <c r="B312" s="133"/>
      <c r="C312" s="133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O312" s="215"/>
      <c r="P312" s="215"/>
      <c r="Q312" s="215"/>
      <c r="R312" s="215"/>
      <c r="S312" s="215"/>
      <c r="T312" s="215"/>
      <c r="U312" s="215"/>
    </row>
    <row r="313" spans="1:21" ht="11.45" hidden="1" customHeight="1">
      <c r="A313" s="138" t="s">
        <v>37</v>
      </c>
      <c r="B313" s="129">
        <v>0.05</v>
      </c>
      <c r="C313" s="129">
        <v>0.12</v>
      </c>
      <c r="D313" s="129">
        <v>0.61</v>
      </c>
      <c r="E313" s="129">
        <v>0.41</v>
      </c>
      <c r="F313" s="129">
        <v>0.01</v>
      </c>
      <c r="G313" s="129">
        <v>-0.18</v>
      </c>
      <c r="H313" s="129">
        <v>0.61</v>
      </c>
      <c r="I313" s="129">
        <v>0.1</v>
      </c>
      <c r="J313" s="129">
        <v>0.16</v>
      </c>
      <c r="K313" s="129">
        <v>-0.13</v>
      </c>
      <c r="L313" s="129">
        <v>0.34</v>
      </c>
      <c r="M313" s="129">
        <v>0.03</v>
      </c>
      <c r="O313" s="215"/>
      <c r="P313" s="215"/>
      <c r="Q313" s="215"/>
      <c r="R313" s="215"/>
      <c r="S313" s="215"/>
      <c r="T313" s="215"/>
      <c r="U313" s="215"/>
    </row>
    <row r="314" spans="1:21" ht="11.1" hidden="1" customHeight="1">
      <c r="A314" s="139" t="s">
        <v>161</v>
      </c>
      <c r="B314" s="114">
        <v>0.01</v>
      </c>
      <c r="C314" s="114">
        <v>-0.17</v>
      </c>
      <c r="D314" s="114">
        <v>0.4</v>
      </c>
      <c r="E314" s="114">
        <v>1.25</v>
      </c>
      <c r="F314" s="114">
        <v>-0.96</v>
      </c>
      <c r="G314" s="114">
        <v>-1</v>
      </c>
      <c r="H314" s="114">
        <v>0.22</v>
      </c>
      <c r="I314" s="114">
        <v>-0.15</v>
      </c>
      <c r="J314" s="114">
        <v>-0.2</v>
      </c>
      <c r="K314" s="114">
        <v>0.33</v>
      </c>
      <c r="L314" s="114">
        <v>0.62</v>
      </c>
      <c r="M314" s="114">
        <v>0.08</v>
      </c>
      <c r="O314" s="215"/>
      <c r="P314" s="215"/>
      <c r="Q314" s="215"/>
      <c r="R314" s="215"/>
      <c r="S314" s="215"/>
      <c r="T314" s="215"/>
      <c r="U314" s="215"/>
    </row>
    <row r="315" spans="1:21" ht="11.1" hidden="1" customHeight="1">
      <c r="A315" s="139" t="s">
        <v>12</v>
      </c>
      <c r="B315" s="114">
        <v>-0.18</v>
      </c>
      <c r="C315" s="114">
        <v>0.12</v>
      </c>
      <c r="D315" s="114">
        <v>0.62</v>
      </c>
      <c r="E315" s="114">
        <v>0.36</v>
      </c>
      <c r="F315" s="114">
        <v>-0.6</v>
      </c>
      <c r="G315" s="114">
        <v>-7.0000000000000007E-2</v>
      </c>
      <c r="H315" s="114">
        <v>2.41</v>
      </c>
      <c r="I315" s="114">
        <v>2.52</v>
      </c>
      <c r="J315" s="114">
        <v>0.17</v>
      </c>
      <c r="K315" s="114">
        <v>-2.65</v>
      </c>
      <c r="L315" s="114">
        <v>-2.31</v>
      </c>
      <c r="M315" s="114">
        <v>-0.06</v>
      </c>
      <c r="O315" s="215"/>
      <c r="P315" s="215"/>
      <c r="Q315" s="215"/>
      <c r="R315" s="215"/>
      <c r="S315" s="215"/>
      <c r="T315" s="215"/>
      <c r="U315" s="215"/>
    </row>
    <row r="316" spans="1:21" ht="11.1" hidden="1" customHeight="1">
      <c r="A316" s="139" t="s">
        <v>13</v>
      </c>
      <c r="B316" s="114">
        <v>-0.13</v>
      </c>
      <c r="C316" s="114">
        <v>-0.17</v>
      </c>
      <c r="D316" s="114">
        <v>0.39</v>
      </c>
      <c r="E316" s="114">
        <v>7.0000000000000007E-2</v>
      </c>
      <c r="F316" s="114">
        <v>-0.3</v>
      </c>
      <c r="G316" s="114">
        <v>0.12</v>
      </c>
      <c r="H316" s="114">
        <v>0.24</v>
      </c>
      <c r="I316" s="114">
        <v>0.35</v>
      </c>
      <c r="J316" s="114">
        <v>0.03</v>
      </c>
      <c r="K316" s="114">
        <v>-0.6</v>
      </c>
      <c r="L316" s="114">
        <v>0.3</v>
      </c>
      <c r="M316" s="114">
        <v>0.04</v>
      </c>
      <c r="O316" s="215"/>
      <c r="P316" s="215"/>
      <c r="Q316" s="215"/>
      <c r="R316" s="215"/>
      <c r="S316" s="215"/>
      <c r="T316" s="215"/>
      <c r="U316" s="215"/>
    </row>
    <row r="317" spans="1:21" ht="11.1" hidden="1" customHeight="1">
      <c r="A317" s="139" t="s">
        <v>14</v>
      </c>
      <c r="B317" s="114">
        <v>0.03</v>
      </c>
      <c r="C317" s="114">
        <v>-0.43</v>
      </c>
      <c r="D317" s="114">
        <v>0.51</v>
      </c>
      <c r="E317" s="114">
        <v>1.1299999999999999</v>
      </c>
      <c r="F317" s="114">
        <v>0.42</v>
      </c>
      <c r="G317" s="114">
        <v>-0.2</v>
      </c>
      <c r="H317" s="114">
        <v>1.59</v>
      </c>
      <c r="I317" s="114">
        <v>0.17</v>
      </c>
      <c r="J317" s="114">
        <v>-0.09</v>
      </c>
      <c r="K317" s="114">
        <v>0.16</v>
      </c>
      <c r="L317" s="114">
        <v>0.09</v>
      </c>
      <c r="M317" s="114">
        <v>-0.08</v>
      </c>
      <c r="O317" s="215"/>
      <c r="P317" s="215"/>
      <c r="Q317" s="215"/>
      <c r="R317" s="215"/>
      <c r="S317" s="215"/>
      <c r="T317" s="215"/>
      <c r="U317" s="215"/>
    </row>
    <row r="318" spans="1:21" ht="11.1" hidden="1" customHeight="1">
      <c r="A318" s="139" t="s">
        <v>15</v>
      </c>
      <c r="B318" s="114">
        <v>7.0000000000000007E-2</v>
      </c>
      <c r="C318" s="114">
        <v>-0.98</v>
      </c>
      <c r="D318" s="114">
        <v>0.12</v>
      </c>
      <c r="E318" s="114">
        <v>0.32</v>
      </c>
      <c r="F318" s="114">
        <v>-7.0000000000000007E-2</v>
      </c>
      <c r="G318" s="114">
        <v>-0.42</v>
      </c>
      <c r="H318" s="114">
        <v>0.87</v>
      </c>
      <c r="I318" s="114">
        <v>0.57999999999999996</v>
      </c>
      <c r="J318" s="114">
        <v>0.42</v>
      </c>
      <c r="K318" s="114">
        <v>0.22</v>
      </c>
      <c r="L318" s="114">
        <v>0.21</v>
      </c>
      <c r="M318" s="114">
        <v>0.32</v>
      </c>
      <c r="O318" s="215"/>
      <c r="P318" s="215"/>
      <c r="Q318" s="215"/>
      <c r="R318" s="215"/>
      <c r="S318" s="215"/>
      <c r="T318" s="215"/>
      <c r="U318" s="215"/>
    </row>
    <row r="319" spans="1:21" ht="11.1" hidden="1" customHeight="1">
      <c r="A319" s="139" t="s">
        <v>16</v>
      </c>
      <c r="B319" s="114">
        <v>-0.15</v>
      </c>
      <c r="C319" s="114">
        <v>-0.08</v>
      </c>
      <c r="D319" s="114">
        <v>0.25</v>
      </c>
      <c r="E319" s="114">
        <v>1.08</v>
      </c>
      <c r="F319" s="114">
        <v>0.76</v>
      </c>
      <c r="G319" s="114">
        <v>0.25</v>
      </c>
      <c r="H319" s="114">
        <v>-0.05</v>
      </c>
      <c r="I319" s="114">
        <v>-0.22</v>
      </c>
      <c r="J319" s="114">
        <v>0.23</v>
      </c>
      <c r="K319" s="114">
        <v>0.02</v>
      </c>
      <c r="L319" s="114">
        <v>-0.09</v>
      </c>
      <c r="M319" s="114">
        <v>-0.4</v>
      </c>
      <c r="O319" s="216"/>
      <c r="P319" s="216"/>
      <c r="Q319" s="215"/>
      <c r="R319" s="215"/>
      <c r="S319" s="215"/>
      <c r="T319" s="215"/>
      <c r="U319" s="215"/>
    </row>
    <row r="320" spans="1:21" ht="11.1" hidden="1" customHeight="1">
      <c r="A320" s="139" t="s">
        <v>17</v>
      </c>
      <c r="B320" s="114">
        <v>0.06</v>
      </c>
      <c r="C320" s="114">
        <v>0.18</v>
      </c>
      <c r="D320" s="114">
        <v>0.78</v>
      </c>
      <c r="E320" s="114">
        <v>1.1000000000000001</v>
      </c>
      <c r="F320" s="114">
        <v>0.02</v>
      </c>
      <c r="G320" s="114">
        <v>-0.42</v>
      </c>
      <c r="H320" s="114">
        <v>0.22</v>
      </c>
      <c r="I320" s="114">
        <v>-0.38</v>
      </c>
      <c r="J320" s="114">
        <v>0.09</v>
      </c>
      <c r="K320" s="114">
        <v>-0.15</v>
      </c>
      <c r="L320" s="114">
        <v>0.79</v>
      </c>
      <c r="M320" s="114">
        <v>0.4</v>
      </c>
      <c r="O320" s="215"/>
      <c r="P320" s="215"/>
      <c r="Q320" s="215"/>
      <c r="R320" s="215"/>
      <c r="S320" s="215"/>
      <c r="T320" s="215"/>
      <c r="U320" s="215"/>
    </row>
    <row r="321" spans="1:21" ht="11.1" hidden="1" customHeight="1">
      <c r="A321" s="139" t="s">
        <v>18</v>
      </c>
      <c r="B321" s="114">
        <v>-0.35</v>
      </c>
      <c r="C321" s="114">
        <v>0.09</v>
      </c>
      <c r="D321" s="114">
        <v>1.0900000000000001</v>
      </c>
      <c r="E321" s="114">
        <v>0.21</v>
      </c>
      <c r="F321" s="114">
        <v>-0.44</v>
      </c>
      <c r="G321" s="114">
        <v>0.53</v>
      </c>
      <c r="H321" s="114">
        <v>0.89</v>
      </c>
      <c r="I321" s="114">
        <v>-0.48</v>
      </c>
      <c r="J321" s="114">
        <v>-0.24</v>
      </c>
      <c r="K321" s="114">
        <v>0.17</v>
      </c>
      <c r="L321" s="114">
        <v>1.07</v>
      </c>
      <c r="M321" s="114">
        <v>0.01</v>
      </c>
      <c r="O321" s="217"/>
      <c r="P321" s="215"/>
      <c r="Q321" s="215"/>
      <c r="R321" s="215"/>
      <c r="S321" s="215"/>
      <c r="T321" s="215"/>
      <c r="U321" s="215"/>
    </row>
    <row r="322" spans="1:21" ht="11.1" hidden="1" customHeight="1">
      <c r="A322" s="139" t="s">
        <v>19</v>
      </c>
      <c r="B322" s="114">
        <v>-0.2</v>
      </c>
      <c r="C322" s="114">
        <v>-0.09</v>
      </c>
      <c r="D322" s="114">
        <v>0.47</v>
      </c>
      <c r="E322" s="114">
        <v>1.77</v>
      </c>
      <c r="F322" s="114">
        <v>-0.62</v>
      </c>
      <c r="G322" s="114">
        <v>-0.01</v>
      </c>
      <c r="H322" s="114">
        <v>0.19</v>
      </c>
      <c r="I322" s="114">
        <v>0.24</v>
      </c>
      <c r="J322" s="114">
        <v>0.12</v>
      </c>
      <c r="K322" s="114">
        <v>-0.41</v>
      </c>
      <c r="L322" s="114">
        <v>-0.33</v>
      </c>
      <c r="M322" s="114">
        <v>0.13</v>
      </c>
      <c r="O322" s="215"/>
      <c r="P322" s="215"/>
      <c r="Q322" s="215"/>
      <c r="R322" s="215"/>
      <c r="S322" s="215"/>
      <c r="T322" s="215"/>
      <c r="U322" s="215"/>
    </row>
    <row r="323" spans="1:21" ht="11.1" hidden="1" customHeight="1">
      <c r="A323" s="139" t="s">
        <v>20</v>
      </c>
      <c r="B323" s="114">
        <v>-0.43</v>
      </c>
      <c r="C323" s="114">
        <v>-0.74</v>
      </c>
      <c r="D323" s="114">
        <v>0.16</v>
      </c>
      <c r="E323" s="114">
        <v>0.64</v>
      </c>
      <c r="F323" s="114">
        <v>0.17</v>
      </c>
      <c r="G323" s="114">
        <v>-0.54</v>
      </c>
      <c r="H323" s="114">
        <v>1.58</v>
      </c>
      <c r="I323" s="114">
        <v>0.52</v>
      </c>
      <c r="J323" s="114">
        <v>2.21</v>
      </c>
      <c r="K323" s="114">
        <v>-0.31</v>
      </c>
      <c r="L323" s="114">
        <v>0.81</v>
      </c>
      <c r="M323" s="114">
        <v>-0.51</v>
      </c>
      <c r="O323" s="215"/>
      <c r="P323" s="215"/>
      <c r="Q323" s="215"/>
      <c r="R323" s="215"/>
      <c r="S323" s="215"/>
      <c r="T323" s="215"/>
      <c r="U323" s="215"/>
    </row>
    <row r="324" spans="1:21" ht="11.1" hidden="1" customHeight="1">
      <c r="A324" s="139" t="s">
        <v>21</v>
      </c>
      <c r="B324" s="114">
        <v>-0.16</v>
      </c>
      <c r="C324" s="114">
        <v>-0.31</v>
      </c>
      <c r="D324" s="114">
        <v>7.0000000000000007E-2</v>
      </c>
      <c r="E324" s="114">
        <v>0.12</v>
      </c>
      <c r="F324" s="114">
        <v>-0.19</v>
      </c>
      <c r="G324" s="114">
        <v>-0.05</v>
      </c>
      <c r="H324" s="114">
        <v>0.69</v>
      </c>
      <c r="I324" s="114">
        <v>0.19</v>
      </c>
      <c r="J324" s="114">
        <v>-0.09</v>
      </c>
      <c r="K324" s="114">
        <v>-0.04</v>
      </c>
      <c r="L324" s="114">
        <v>7.0000000000000007E-2</v>
      </c>
      <c r="M324" s="114">
        <v>0.41</v>
      </c>
      <c r="O324" s="215"/>
      <c r="P324" s="215"/>
      <c r="Q324" s="215"/>
      <c r="R324" s="215"/>
      <c r="S324" s="215"/>
      <c r="T324" s="215"/>
      <c r="U324" s="215"/>
    </row>
    <row r="325" spans="1:21" ht="11.1" hidden="1" customHeight="1">
      <c r="A325" s="139" t="s">
        <v>162</v>
      </c>
      <c r="B325" s="114">
        <v>-0.46</v>
      </c>
      <c r="C325" s="114">
        <v>-0.17</v>
      </c>
      <c r="D325" s="114">
        <v>0.56999999999999995</v>
      </c>
      <c r="E325" s="114">
        <v>0.5</v>
      </c>
      <c r="F325" s="114">
        <v>-0.5</v>
      </c>
      <c r="G325" s="114">
        <v>0.01</v>
      </c>
      <c r="H325" s="114">
        <v>0.28000000000000003</v>
      </c>
      <c r="I325" s="114">
        <v>1.03</v>
      </c>
      <c r="J325" s="114">
        <v>0.94</v>
      </c>
      <c r="K325" s="114">
        <v>0.19</v>
      </c>
      <c r="L325" s="114">
        <v>0.97</v>
      </c>
      <c r="M325" s="114">
        <v>0.02</v>
      </c>
      <c r="O325" s="215"/>
      <c r="P325" s="215"/>
      <c r="Q325" s="215"/>
      <c r="R325" s="215"/>
      <c r="S325" s="215"/>
      <c r="T325" s="215"/>
      <c r="U325" s="215"/>
    </row>
    <row r="326" spans="1:21" ht="11.1" hidden="1" customHeight="1">
      <c r="A326" s="139" t="s">
        <v>23</v>
      </c>
      <c r="B326" s="114">
        <v>-0.44</v>
      </c>
      <c r="C326" s="114">
        <v>-0.46</v>
      </c>
      <c r="D326" s="114">
        <v>0.23</v>
      </c>
      <c r="E326" s="114">
        <v>0.19</v>
      </c>
      <c r="F326" s="114">
        <v>0.19</v>
      </c>
      <c r="G326" s="114">
        <v>0.05</v>
      </c>
      <c r="H326" s="114">
        <v>0.62</v>
      </c>
      <c r="I326" s="114">
        <v>0.21</v>
      </c>
      <c r="J326" s="114">
        <v>-0.25</v>
      </c>
      <c r="K326" s="114">
        <v>0.1</v>
      </c>
      <c r="L326" s="114">
        <v>0.71</v>
      </c>
      <c r="M326" s="114">
        <v>-0.17</v>
      </c>
      <c r="O326" s="215"/>
      <c r="P326" s="215"/>
      <c r="Q326" s="215"/>
      <c r="R326" s="215"/>
      <c r="S326" s="215"/>
      <c r="T326" s="215"/>
      <c r="U326" s="215"/>
    </row>
    <row r="327" spans="1:21" ht="11.1" hidden="1" customHeight="1">
      <c r="A327" s="139" t="s">
        <v>24</v>
      </c>
      <c r="B327" s="114">
        <v>0.41</v>
      </c>
      <c r="C327" s="114">
        <v>0.37</v>
      </c>
      <c r="D327" s="114">
        <v>0.37</v>
      </c>
      <c r="E327" s="114">
        <v>0.52</v>
      </c>
      <c r="F327" s="114">
        <v>-0.16</v>
      </c>
      <c r="G327" s="114">
        <v>-0.24</v>
      </c>
      <c r="H327" s="114">
        <v>0.24</v>
      </c>
      <c r="I327" s="114">
        <v>-0.12</v>
      </c>
      <c r="J327" s="114">
        <v>0.08</v>
      </c>
      <c r="K327" s="114">
        <v>0.56999999999999995</v>
      </c>
      <c r="L327" s="114">
        <v>1.24</v>
      </c>
      <c r="M327" s="114">
        <v>1.04</v>
      </c>
      <c r="O327" s="215"/>
      <c r="P327" s="215"/>
      <c r="Q327" s="215"/>
      <c r="R327" s="215"/>
      <c r="S327" s="215"/>
      <c r="T327" s="215"/>
      <c r="U327" s="215"/>
    </row>
    <row r="328" spans="1:21" ht="11.1" hidden="1" customHeight="1">
      <c r="A328" s="139" t="s">
        <v>25</v>
      </c>
      <c r="B328" s="114">
        <v>0.28999999999999998</v>
      </c>
      <c r="C328" s="114">
        <v>0.32</v>
      </c>
      <c r="D328" s="114">
        <v>0.49</v>
      </c>
      <c r="E328" s="114">
        <v>3.49</v>
      </c>
      <c r="F328" s="114">
        <v>0.64</v>
      </c>
      <c r="G328" s="114">
        <v>-1.35</v>
      </c>
      <c r="H328" s="114">
        <v>-0.24</v>
      </c>
      <c r="I328" s="114">
        <v>0.7</v>
      </c>
      <c r="J328" s="114">
        <v>1.94</v>
      </c>
      <c r="K328" s="114">
        <v>0.51</v>
      </c>
      <c r="L328" s="114">
        <v>0.51</v>
      </c>
      <c r="M328" s="114">
        <v>-0.28999999999999998</v>
      </c>
      <c r="O328" s="215"/>
      <c r="P328" s="215"/>
      <c r="Q328" s="215"/>
      <c r="R328" s="215"/>
      <c r="S328" s="215"/>
      <c r="T328" s="215"/>
      <c r="U328" s="215"/>
    </row>
    <row r="329" spans="1:21" ht="11.1" hidden="1" customHeight="1">
      <c r="A329" s="139" t="s">
        <v>204</v>
      </c>
      <c r="B329" s="114">
        <v>0.05</v>
      </c>
      <c r="C329" s="114">
        <v>0.14000000000000001</v>
      </c>
      <c r="D329" s="114">
        <v>0.65</v>
      </c>
      <c r="E329" s="114">
        <v>0.1</v>
      </c>
      <c r="F329" s="114">
        <v>0.2</v>
      </c>
      <c r="G329" s="114">
        <v>-0.27</v>
      </c>
      <c r="H329" s="114">
        <v>0.46</v>
      </c>
      <c r="I329" s="114">
        <v>-0.11</v>
      </c>
      <c r="J329" s="114">
        <v>0.14000000000000001</v>
      </c>
      <c r="K329" s="114">
        <v>0.02</v>
      </c>
      <c r="L329" s="114">
        <v>0.52</v>
      </c>
      <c r="M329" s="114">
        <v>0.05</v>
      </c>
      <c r="O329" s="215"/>
      <c r="P329" s="215"/>
      <c r="Q329" s="215"/>
      <c r="R329" s="215"/>
      <c r="S329" s="215"/>
      <c r="T329" s="215"/>
      <c r="U329" s="215"/>
    </row>
    <row r="330" spans="1:21" ht="11.1" hidden="1" customHeight="1">
      <c r="A330" s="139" t="s">
        <v>27</v>
      </c>
      <c r="B330" s="114">
        <v>-0.3</v>
      </c>
      <c r="C330" s="114">
        <v>0.37</v>
      </c>
      <c r="D330" s="114">
        <v>0.94</v>
      </c>
      <c r="E330" s="114">
        <v>1.07</v>
      </c>
      <c r="F330" s="114">
        <v>-0.79</v>
      </c>
      <c r="G330" s="114">
        <v>-0.71</v>
      </c>
      <c r="H330" s="114">
        <v>0.31</v>
      </c>
      <c r="I330" s="114">
        <v>0.82</v>
      </c>
      <c r="J330" s="114">
        <v>-0.36</v>
      </c>
      <c r="K330" s="114">
        <v>-0.75</v>
      </c>
      <c r="L330" s="114">
        <v>0.26</v>
      </c>
      <c r="M330" s="114">
        <v>0.2</v>
      </c>
      <c r="O330" s="215"/>
      <c r="P330" s="215"/>
      <c r="Q330" s="215"/>
      <c r="R330" s="215"/>
      <c r="S330" s="215"/>
      <c r="T330" s="215"/>
      <c r="U330" s="215"/>
    </row>
    <row r="331" spans="1:21" ht="11.1" hidden="1" customHeight="1">
      <c r="A331" s="139" t="s">
        <v>28</v>
      </c>
      <c r="B331" s="114">
        <v>7.0000000000000007E-2</v>
      </c>
      <c r="C331" s="114">
        <v>0.06</v>
      </c>
      <c r="D331" s="114">
        <v>0.31</v>
      </c>
      <c r="E331" s="114">
        <v>3.44</v>
      </c>
      <c r="F331" s="114">
        <v>-1.21</v>
      </c>
      <c r="G331" s="114">
        <v>-0.04</v>
      </c>
      <c r="H331" s="114">
        <v>-0.5</v>
      </c>
      <c r="I331" s="114">
        <v>-0.21</v>
      </c>
      <c r="J331" s="114">
        <v>0.73</v>
      </c>
      <c r="K331" s="114">
        <v>0.54</v>
      </c>
      <c r="L331" s="114">
        <v>0.74</v>
      </c>
      <c r="M331" s="114">
        <v>0.34</v>
      </c>
    </row>
    <row r="332" spans="1:21" ht="11.1" hidden="1" customHeight="1">
      <c r="A332" s="139" t="s">
        <v>29</v>
      </c>
      <c r="B332" s="114">
        <v>0.13</v>
      </c>
      <c r="C332" s="114">
        <v>0.04</v>
      </c>
      <c r="D332" s="114">
        <v>1.02</v>
      </c>
      <c r="E332" s="114">
        <v>1.26</v>
      </c>
      <c r="F332" s="114">
        <v>0.35</v>
      </c>
      <c r="G332" s="114">
        <v>0.04</v>
      </c>
      <c r="H332" s="114">
        <v>1.63</v>
      </c>
      <c r="I332" s="114">
        <v>0.18</v>
      </c>
      <c r="J332" s="114">
        <v>-0.14000000000000001</v>
      </c>
      <c r="K332" s="114">
        <v>-0.33</v>
      </c>
      <c r="L332" s="114">
        <v>0.09</v>
      </c>
      <c r="M332" s="114">
        <v>-0.61</v>
      </c>
    </row>
    <row r="333" spans="1:21" ht="11.1" hidden="1" customHeight="1">
      <c r="A333" s="139" t="s">
        <v>30</v>
      </c>
      <c r="B333" s="114">
        <v>0.18</v>
      </c>
      <c r="C333" s="114">
        <v>0.71</v>
      </c>
      <c r="D333" s="114">
        <v>0.39</v>
      </c>
      <c r="E333" s="114">
        <v>0.08</v>
      </c>
      <c r="F333" s="114">
        <v>-0.01</v>
      </c>
      <c r="G333" s="114">
        <v>0.19</v>
      </c>
      <c r="H333" s="114">
        <v>0.82</v>
      </c>
      <c r="I333" s="114">
        <v>0.5</v>
      </c>
      <c r="J333" s="114">
        <v>0.92</v>
      </c>
      <c r="K333" s="114">
        <v>-0.67</v>
      </c>
      <c r="L333" s="114">
        <v>0.44</v>
      </c>
      <c r="M333" s="114">
        <v>0.09</v>
      </c>
    </row>
    <row r="334" spans="1:21" ht="11.1" hidden="1" customHeight="1">
      <c r="A334" s="139" t="s">
        <v>31</v>
      </c>
      <c r="B334" s="114">
        <v>0.05</v>
      </c>
      <c r="C334" s="114">
        <v>0.35</v>
      </c>
      <c r="D334" s="114">
        <v>0.47</v>
      </c>
      <c r="E334" s="114">
        <v>0.88</v>
      </c>
      <c r="F334" s="114">
        <v>-1.18</v>
      </c>
      <c r="G334" s="114">
        <v>0.61</v>
      </c>
      <c r="H334" s="114">
        <v>7.0000000000000007E-2</v>
      </c>
      <c r="I334" s="114">
        <v>0.23</v>
      </c>
      <c r="J334" s="114">
        <v>-0.13</v>
      </c>
      <c r="K334" s="114">
        <v>0.53</v>
      </c>
      <c r="L334" s="114">
        <v>1.32</v>
      </c>
      <c r="M334" s="114">
        <v>0.47</v>
      </c>
    </row>
    <row r="335" spans="1:21" ht="11.1" hidden="1" customHeight="1">
      <c r="A335" s="139" t="s">
        <v>32</v>
      </c>
      <c r="B335" s="114">
        <v>-0.1</v>
      </c>
      <c r="C335" s="114">
        <v>0.31</v>
      </c>
      <c r="D335" s="114">
        <v>0.04</v>
      </c>
      <c r="E335" s="114">
        <v>1.1499999999999999</v>
      </c>
      <c r="F335" s="114">
        <v>-0.35</v>
      </c>
      <c r="G335" s="114">
        <v>-0.36</v>
      </c>
      <c r="H335" s="114">
        <v>0.63</v>
      </c>
      <c r="I335" s="114">
        <v>0.21</v>
      </c>
      <c r="J335" s="114">
        <v>0.6</v>
      </c>
      <c r="K335" s="114">
        <v>0.06</v>
      </c>
      <c r="L335" s="114">
        <v>0.27</v>
      </c>
      <c r="M335" s="114">
        <v>-0.12</v>
      </c>
    </row>
    <row r="336" spans="1:21" ht="11.1" hidden="1" customHeight="1">
      <c r="A336" s="139" t="s">
        <v>33</v>
      </c>
      <c r="B336" s="114">
        <v>0.03</v>
      </c>
      <c r="C336" s="114">
        <v>0.3</v>
      </c>
      <c r="D336" s="114">
        <v>0.85</v>
      </c>
      <c r="E336" s="114">
        <v>0.03</v>
      </c>
      <c r="F336" s="114">
        <v>-1.02</v>
      </c>
      <c r="G336" s="114">
        <v>1.18</v>
      </c>
      <c r="H336" s="114">
        <v>0.65</v>
      </c>
      <c r="I336" s="114">
        <v>0.05</v>
      </c>
      <c r="J336" s="114">
        <v>-0.11</v>
      </c>
      <c r="K336" s="114">
        <v>-0.4</v>
      </c>
      <c r="L336" s="114">
        <v>0.2</v>
      </c>
      <c r="M336" s="114">
        <v>-0.01</v>
      </c>
    </row>
    <row r="337" spans="1:13" ht="12.75" hidden="1">
      <c r="A337" s="139" t="s">
        <v>36</v>
      </c>
      <c r="B337" s="114">
        <v>0.05</v>
      </c>
      <c r="C337" s="114">
        <v>-0.12</v>
      </c>
      <c r="D337" s="114">
        <v>0.39</v>
      </c>
      <c r="E337" s="114">
        <v>2.0699999999999998</v>
      </c>
      <c r="F337" s="114">
        <v>-1.17</v>
      </c>
      <c r="G337" s="114">
        <v>-0.12</v>
      </c>
      <c r="H337" s="114">
        <v>0.41</v>
      </c>
      <c r="I337" s="114">
        <v>0.3</v>
      </c>
      <c r="J337" s="114">
        <v>-0.19</v>
      </c>
      <c r="K337" s="114">
        <v>-0.19</v>
      </c>
      <c r="L337" s="114">
        <v>0.27</v>
      </c>
      <c r="M337" s="114">
        <v>7.0000000000000007E-2</v>
      </c>
    </row>
    <row r="338" spans="1:13" ht="3" hidden="1" customHeight="1">
      <c r="A338" s="139" t="s">
        <v>34</v>
      </c>
      <c r="B338" s="114">
        <v>0.49</v>
      </c>
      <c r="C338" s="114">
        <v>0.19</v>
      </c>
      <c r="D338" s="114">
        <v>0.23</v>
      </c>
      <c r="E338" s="114">
        <v>1.05</v>
      </c>
      <c r="F338" s="114">
        <v>-0.88</v>
      </c>
      <c r="G338" s="114">
        <v>0.36</v>
      </c>
      <c r="H338" s="114">
        <v>1.05</v>
      </c>
      <c r="I338" s="114">
        <v>0.08</v>
      </c>
      <c r="J338" s="114">
        <v>-0.06</v>
      </c>
      <c r="K338" s="114">
        <v>0.44</v>
      </c>
      <c r="L338" s="114">
        <v>0.39</v>
      </c>
      <c r="M338" s="114">
        <v>-0.35</v>
      </c>
    </row>
    <row r="339" spans="1:13" ht="3" hidden="1" customHeight="1">
      <c r="A339" s="139" t="s">
        <v>35</v>
      </c>
      <c r="B339" s="114">
        <v>0.43</v>
      </c>
      <c r="C339" s="114">
        <v>7.0000000000000007E-2</v>
      </c>
      <c r="D339" s="114">
        <v>0.75</v>
      </c>
      <c r="E339" s="114">
        <v>3.37</v>
      </c>
      <c r="F339" s="114">
        <v>1.03</v>
      </c>
      <c r="G339" s="114">
        <v>-0.48</v>
      </c>
      <c r="H339" s="114">
        <v>0.41</v>
      </c>
      <c r="I339" s="114">
        <v>-1.1200000000000001</v>
      </c>
      <c r="J339" s="114">
        <v>0.02</v>
      </c>
      <c r="K339" s="114">
        <v>0.05</v>
      </c>
      <c r="L339" s="114">
        <v>0.21</v>
      </c>
      <c r="M339" s="114">
        <v>0.31</v>
      </c>
    </row>
    <row r="340" spans="1:13" ht="5.0999999999999996" customHeight="1">
      <c r="A340" s="256"/>
      <c r="B340" s="114"/>
      <c r="C340" s="114"/>
      <c r="D340" s="114"/>
      <c r="E340" s="114"/>
      <c r="F340" s="114"/>
      <c r="G340" s="114"/>
      <c r="H340" s="114"/>
      <c r="I340" s="114"/>
      <c r="J340" s="114"/>
      <c r="K340" s="114"/>
      <c r="L340" s="114"/>
      <c r="M340" s="114"/>
    </row>
    <row r="341" spans="1:13" ht="12.75">
      <c r="A341" s="251" t="s">
        <v>286</v>
      </c>
      <c r="B341" s="43" t="s">
        <v>1</v>
      </c>
      <c r="C341" s="43" t="s">
        <v>2</v>
      </c>
      <c r="D341" s="43" t="s">
        <v>3</v>
      </c>
      <c r="E341" s="43" t="s">
        <v>4</v>
      </c>
      <c r="F341" s="43" t="s">
        <v>5</v>
      </c>
      <c r="G341" s="43" t="s">
        <v>6</v>
      </c>
      <c r="H341" s="43" t="s">
        <v>7</v>
      </c>
      <c r="I341" s="43" t="s">
        <v>8</v>
      </c>
      <c r="J341" s="43" t="s">
        <v>176</v>
      </c>
      <c r="K341" s="43" t="s">
        <v>10</v>
      </c>
      <c r="L341" s="43" t="s">
        <v>11</v>
      </c>
      <c r="M341" s="43" t="s">
        <v>177</v>
      </c>
    </row>
    <row r="342" spans="1:13" ht="5.0999999999999996" customHeight="1">
      <c r="A342" s="252"/>
      <c r="B342" s="257"/>
      <c r="C342" s="257"/>
      <c r="D342" s="257"/>
      <c r="E342" s="257"/>
      <c r="F342" s="257"/>
      <c r="G342" s="257"/>
      <c r="H342" s="257"/>
      <c r="I342" s="257"/>
      <c r="J342" s="257"/>
      <c r="K342" s="257"/>
      <c r="L342" s="257"/>
      <c r="M342" s="257"/>
    </row>
    <row r="343" spans="1:13" ht="11.65" customHeight="1">
      <c r="A343" s="212">
        <v>2021</v>
      </c>
      <c r="H343" s="1"/>
      <c r="I343" s="1"/>
      <c r="J343" s="1"/>
      <c r="K343" s="1"/>
      <c r="L343" s="1"/>
      <c r="M343" s="1"/>
    </row>
    <row r="344" spans="1:13" ht="11.45" customHeight="1">
      <c r="A344" s="138" t="s">
        <v>37</v>
      </c>
      <c r="B344" s="129">
        <v>0.81</v>
      </c>
      <c r="C344" s="129">
        <v>-0.01</v>
      </c>
      <c r="D344" s="129">
        <v>0.76</v>
      </c>
      <c r="E344" s="129">
        <v>0.05</v>
      </c>
      <c r="F344" s="129">
        <v>0.22</v>
      </c>
      <c r="G344" s="129">
        <v>0.53</v>
      </c>
      <c r="H344" s="129">
        <v>1.04</v>
      </c>
      <c r="I344" s="129">
        <v>1.06</v>
      </c>
      <c r="J344" s="129">
        <v>0.56999999999999995</v>
      </c>
      <c r="K344" s="129">
        <v>0.57999999999999996</v>
      </c>
      <c r="L344" s="129">
        <v>0.45</v>
      </c>
      <c r="M344" s="129">
        <v>0.74</v>
      </c>
    </row>
    <row r="345" spans="1:13" ht="12" customHeight="1">
      <c r="A345" s="139" t="s">
        <v>161</v>
      </c>
      <c r="B345" s="114">
        <v>0.69</v>
      </c>
      <c r="C345" s="114">
        <v>0.7</v>
      </c>
      <c r="D345" s="114">
        <v>-0.39</v>
      </c>
      <c r="E345" s="114">
        <v>0.23</v>
      </c>
      <c r="F345" s="114">
        <v>-7.0000000000000007E-2</v>
      </c>
      <c r="G345" s="114">
        <v>0.76</v>
      </c>
      <c r="H345" s="114">
        <v>0.69</v>
      </c>
      <c r="I345" s="114">
        <v>0.99</v>
      </c>
      <c r="J345" s="114">
        <v>1.33</v>
      </c>
      <c r="K345" s="114">
        <v>1.1100000000000001</v>
      </c>
      <c r="L345" s="114">
        <v>0.91</v>
      </c>
      <c r="M345" s="114">
        <v>0.71</v>
      </c>
    </row>
    <row r="346" spans="1:13" ht="12" customHeight="1">
      <c r="A346" s="139" t="s">
        <v>12</v>
      </c>
      <c r="B346" s="114">
        <v>0.38</v>
      </c>
      <c r="C346" s="114">
        <v>0.43</v>
      </c>
      <c r="D346" s="114">
        <v>0.63</v>
      </c>
      <c r="E346" s="114">
        <v>0.31</v>
      </c>
      <c r="F346" s="114">
        <v>0.03</v>
      </c>
      <c r="G346" s="114">
        <v>0.76</v>
      </c>
      <c r="H346" s="114">
        <v>0.93</v>
      </c>
      <c r="I346" s="114">
        <v>0.69</v>
      </c>
      <c r="J346" s="114">
        <v>0.47</v>
      </c>
      <c r="K346" s="114">
        <v>0.53</v>
      </c>
      <c r="L346" s="114">
        <v>0.57999999999999996</v>
      </c>
      <c r="M346" s="114">
        <v>0.79</v>
      </c>
    </row>
    <row r="347" spans="1:13" ht="12" customHeight="1">
      <c r="A347" s="139" t="s">
        <v>13</v>
      </c>
      <c r="B347" s="114">
        <v>1.42</v>
      </c>
      <c r="C347" s="114">
        <v>-0.67</v>
      </c>
      <c r="D347" s="114">
        <v>-0.17</v>
      </c>
      <c r="E347" s="114">
        <v>1.18</v>
      </c>
      <c r="F347" s="114">
        <v>1.02</v>
      </c>
      <c r="G347" s="114">
        <v>0.53</v>
      </c>
      <c r="H347" s="114">
        <v>1.3</v>
      </c>
      <c r="I347" s="114">
        <v>0.85</v>
      </c>
      <c r="J347" s="114">
        <v>0.56999999999999995</v>
      </c>
      <c r="K347" s="114">
        <v>1.1200000000000001</v>
      </c>
      <c r="L347" s="114">
        <v>0.16</v>
      </c>
      <c r="M347" s="114">
        <v>0.48</v>
      </c>
    </row>
    <row r="348" spans="1:13" ht="12" customHeight="1">
      <c r="A348" s="139" t="s">
        <v>14</v>
      </c>
      <c r="B348" s="114">
        <v>0.98</v>
      </c>
      <c r="C348" s="114">
        <v>0.01</v>
      </c>
      <c r="D348" s="114">
        <v>0.9</v>
      </c>
      <c r="E348" s="114">
        <v>0.15</v>
      </c>
      <c r="F348" s="114">
        <v>0.17</v>
      </c>
      <c r="G348" s="114">
        <v>0.56000000000000005</v>
      </c>
      <c r="H348" s="114">
        <v>0.96</v>
      </c>
      <c r="I348" s="114">
        <v>1.43</v>
      </c>
      <c r="J348" s="114">
        <v>0.57999999999999996</v>
      </c>
      <c r="K348" s="114">
        <v>-0.13</v>
      </c>
      <c r="L348" s="114">
        <v>0.46</v>
      </c>
      <c r="M348" s="114">
        <v>0.71</v>
      </c>
    </row>
    <row r="349" spans="1:13" ht="12" customHeight="1">
      <c r="A349" s="139" t="s">
        <v>15</v>
      </c>
      <c r="B349" s="114">
        <v>0.83</v>
      </c>
      <c r="C349" s="114">
        <v>0.44</v>
      </c>
      <c r="D349" s="114">
        <v>0.76</v>
      </c>
      <c r="E349" s="114">
        <v>0.06</v>
      </c>
      <c r="F349" s="114">
        <v>0.38</v>
      </c>
      <c r="G349" s="114">
        <v>0.44</v>
      </c>
      <c r="H349" s="114">
        <v>1.08</v>
      </c>
      <c r="I349" s="114">
        <v>1.31</v>
      </c>
      <c r="J349" s="114">
        <v>1.06</v>
      </c>
      <c r="K349" s="114">
        <v>0.63</v>
      </c>
      <c r="L349" s="114">
        <v>0.7</v>
      </c>
      <c r="M349" s="114">
        <v>0.85</v>
      </c>
    </row>
    <row r="350" spans="1:13" ht="12" customHeight="1">
      <c r="A350" s="139" t="s">
        <v>16</v>
      </c>
      <c r="B350" s="114">
        <v>0.95</v>
      </c>
      <c r="C350" s="114">
        <v>0.85</v>
      </c>
      <c r="D350" s="114">
        <v>0.99</v>
      </c>
      <c r="E350" s="114">
        <v>0.63</v>
      </c>
      <c r="F350" s="114">
        <v>0.59</v>
      </c>
      <c r="G350" s="114">
        <v>0.9</v>
      </c>
      <c r="H350" s="114">
        <v>1.63</v>
      </c>
      <c r="I350" s="114">
        <v>1.45</v>
      </c>
      <c r="J350" s="114">
        <v>1.1100000000000001</v>
      </c>
      <c r="K350" s="114">
        <v>0.47</v>
      </c>
      <c r="L350" s="114">
        <v>0.52</v>
      </c>
      <c r="M350" s="114">
        <v>1.77</v>
      </c>
    </row>
    <row r="351" spans="1:13" ht="12" customHeight="1">
      <c r="A351" s="139" t="s">
        <v>17</v>
      </c>
      <c r="B351" s="114">
        <v>1.84</v>
      </c>
      <c r="C351" s="114">
        <v>0.56999999999999995</v>
      </c>
      <c r="D351" s="114">
        <v>0.52</v>
      </c>
      <c r="E351" s="114">
        <v>-0.22</v>
      </c>
      <c r="F351" s="114">
        <v>0.48</v>
      </c>
      <c r="G351" s="114">
        <v>0.78</v>
      </c>
      <c r="H351" s="114">
        <v>1.43</v>
      </c>
      <c r="I351" s="114">
        <v>1.54</v>
      </c>
      <c r="J351" s="114">
        <v>1.32</v>
      </c>
      <c r="K351" s="114">
        <v>0.28999999999999998</v>
      </c>
      <c r="L351" s="114">
        <v>0.92</v>
      </c>
      <c r="M351" s="114">
        <v>0.24</v>
      </c>
    </row>
    <row r="352" spans="1:13" ht="12" customHeight="1">
      <c r="A352" s="139" t="s">
        <v>18</v>
      </c>
      <c r="B352" s="114">
        <v>1.27</v>
      </c>
      <c r="C352" s="114">
        <v>-0.36</v>
      </c>
      <c r="D352" s="114">
        <v>0.77</v>
      </c>
      <c r="E352" s="114">
        <v>0.67</v>
      </c>
      <c r="F352" s="114">
        <v>0.03</v>
      </c>
      <c r="G352" s="114">
        <v>0.52</v>
      </c>
      <c r="H352" s="114">
        <v>1.34</v>
      </c>
      <c r="I352" s="114">
        <v>1.79</v>
      </c>
      <c r="J352" s="114">
        <v>1.29</v>
      </c>
      <c r="K352" s="114">
        <v>0.74</v>
      </c>
      <c r="L352" s="114">
        <v>0.67</v>
      </c>
      <c r="M352" s="114">
        <v>0.89</v>
      </c>
    </row>
    <row r="353" spans="1:13" ht="12" customHeight="1">
      <c r="A353" s="139" t="s">
        <v>19</v>
      </c>
      <c r="B353" s="114">
        <v>0.37</v>
      </c>
      <c r="C353" s="114">
        <v>0.3</v>
      </c>
      <c r="D353" s="114">
        <v>-0.02</v>
      </c>
      <c r="E353" s="114">
        <v>0.31</v>
      </c>
      <c r="F353" s="114">
        <v>0.17</v>
      </c>
      <c r="G353" s="114">
        <v>0.38</v>
      </c>
      <c r="H353" s="114">
        <v>0.86</v>
      </c>
      <c r="I353" s="114">
        <v>1.23</v>
      </c>
      <c r="J353" s="114">
        <v>1.17</v>
      </c>
      <c r="K353" s="114">
        <v>0.94</v>
      </c>
      <c r="L353" s="114">
        <v>0.52</v>
      </c>
      <c r="M353" s="114">
        <v>0.51</v>
      </c>
    </row>
    <row r="354" spans="1:13" ht="12" customHeight="1">
      <c r="A354" s="139" t="s">
        <v>20</v>
      </c>
      <c r="B354" s="114">
        <v>0.23</v>
      </c>
      <c r="C354" s="114">
        <v>0.23</v>
      </c>
      <c r="D354" s="114">
        <v>0.44</v>
      </c>
      <c r="E354" s="114">
        <v>0.65</v>
      </c>
      <c r="F354" s="114">
        <v>-0.11</v>
      </c>
      <c r="G354" s="114">
        <v>0.52</v>
      </c>
      <c r="H354" s="114">
        <v>0.96</v>
      </c>
      <c r="I354" s="114">
        <v>1.91</v>
      </c>
      <c r="J354" s="114">
        <v>0.68</v>
      </c>
      <c r="K354" s="114">
        <v>0.4</v>
      </c>
      <c r="L354" s="114">
        <v>0.66</v>
      </c>
      <c r="M354" s="114">
        <v>1.36</v>
      </c>
    </row>
    <row r="355" spans="1:13" ht="12" customHeight="1">
      <c r="A355" s="139" t="s">
        <v>21</v>
      </c>
      <c r="B355" s="114">
        <v>1.44</v>
      </c>
      <c r="C355" s="114">
        <v>0.75</v>
      </c>
      <c r="D355" s="114">
        <v>0.97</v>
      </c>
      <c r="E355" s="114">
        <v>0.39</v>
      </c>
      <c r="F355" s="114">
        <v>0.02</v>
      </c>
      <c r="G355" s="114">
        <v>0.34</v>
      </c>
      <c r="H355" s="114">
        <v>0.92</v>
      </c>
      <c r="I355" s="114">
        <v>1.2</v>
      </c>
      <c r="J355" s="114">
        <v>1.17</v>
      </c>
      <c r="K355" s="114">
        <v>0.74</v>
      </c>
      <c r="L355" s="114">
        <v>0.48</v>
      </c>
      <c r="M355" s="114">
        <v>0.64</v>
      </c>
    </row>
    <row r="356" spans="1:13" ht="12" customHeight="1">
      <c r="A356" s="139" t="s">
        <v>162</v>
      </c>
      <c r="B356" s="114">
        <v>1.19</v>
      </c>
      <c r="C356" s="114">
        <v>-0.31</v>
      </c>
      <c r="D356" s="114">
        <v>1.53</v>
      </c>
      <c r="E356" s="114">
        <v>-0.31</v>
      </c>
      <c r="F356" s="114">
        <v>0.12</v>
      </c>
      <c r="G356" s="114">
        <v>0.9</v>
      </c>
      <c r="H356" s="114">
        <v>1.25</v>
      </c>
      <c r="I356" s="114">
        <v>1.61</v>
      </c>
      <c r="J356" s="114">
        <v>1.87</v>
      </c>
      <c r="K356" s="114">
        <v>0.1</v>
      </c>
      <c r="L356" s="114">
        <v>0.45</v>
      </c>
      <c r="M356" s="114">
        <v>1.04</v>
      </c>
    </row>
    <row r="357" spans="1:13" ht="12" customHeight="1">
      <c r="A357" s="139" t="s">
        <v>23</v>
      </c>
      <c r="B357" s="114">
        <v>1.76</v>
      </c>
      <c r="C357" s="114">
        <v>0.48</v>
      </c>
      <c r="D357" s="114">
        <v>0.48</v>
      </c>
      <c r="E357" s="114">
        <v>0.73</v>
      </c>
      <c r="F357" s="114">
        <v>0.4</v>
      </c>
      <c r="G357" s="114">
        <v>0.61</v>
      </c>
      <c r="H357" s="114">
        <v>1.7</v>
      </c>
      <c r="I357" s="114">
        <v>1.38</v>
      </c>
      <c r="J357" s="114">
        <v>1.6</v>
      </c>
      <c r="K357" s="114">
        <v>0.62</v>
      </c>
      <c r="L357" s="114">
        <v>0.7</v>
      </c>
      <c r="M357" s="114">
        <v>0.9</v>
      </c>
    </row>
    <row r="358" spans="1:13" ht="12" customHeight="1">
      <c r="A358" s="139" t="s">
        <v>24</v>
      </c>
      <c r="B358" s="114">
        <v>0.91</v>
      </c>
      <c r="C358" s="114">
        <v>-0.04</v>
      </c>
      <c r="D358" s="114">
        <v>1.1000000000000001</v>
      </c>
      <c r="E358" s="114">
        <v>0.47</v>
      </c>
      <c r="F358" s="114">
        <v>-0.25</v>
      </c>
      <c r="G358" s="114">
        <v>0.52</v>
      </c>
      <c r="H358" s="114">
        <v>1.24</v>
      </c>
      <c r="I358" s="114">
        <v>0.5</v>
      </c>
      <c r="J358" s="114">
        <v>0.91</v>
      </c>
      <c r="K358" s="114">
        <v>0.06</v>
      </c>
      <c r="L358" s="114">
        <v>0.71</v>
      </c>
      <c r="M358" s="114">
        <v>0.92</v>
      </c>
    </row>
    <row r="359" spans="1:13" ht="12" customHeight="1">
      <c r="A359" s="139" t="s">
        <v>25</v>
      </c>
      <c r="B359" s="114">
        <v>0.72</v>
      </c>
      <c r="C359" s="114">
        <v>0.19</v>
      </c>
      <c r="D359" s="114">
        <v>0.03</v>
      </c>
      <c r="E359" s="114">
        <v>0.6</v>
      </c>
      <c r="F359" s="114">
        <v>0.25</v>
      </c>
      <c r="G359" s="114">
        <v>0.72</v>
      </c>
      <c r="H359" s="114">
        <v>0.63</v>
      </c>
      <c r="I359" s="114">
        <v>1.2</v>
      </c>
      <c r="J359" s="114">
        <v>0.63</v>
      </c>
      <c r="K359" s="114">
        <v>0.79</v>
      </c>
      <c r="L359" s="114">
        <v>0.55000000000000004</v>
      </c>
      <c r="M359" s="114">
        <v>0.36</v>
      </c>
    </row>
    <row r="360" spans="1:13" ht="12" customHeight="1">
      <c r="A360" s="139" t="s">
        <v>204</v>
      </c>
      <c r="B360" s="114">
        <v>-0.13</v>
      </c>
      <c r="C360" s="114">
        <v>0.84</v>
      </c>
      <c r="D360" s="114">
        <v>-0.1</v>
      </c>
      <c r="E360" s="114">
        <v>0.27</v>
      </c>
      <c r="F360" s="114">
        <v>0.52</v>
      </c>
      <c r="G360" s="114">
        <v>0.52</v>
      </c>
      <c r="H360" s="114">
        <v>1.01</v>
      </c>
      <c r="I360" s="114">
        <v>0.98</v>
      </c>
      <c r="J360" s="114">
        <v>0.4</v>
      </c>
      <c r="K360" s="114">
        <v>0.57999999999999996</v>
      </c>
      <c r="L360" s="114">
        <v>0.36</v>
      </c>
      <c r="M360" s="114">
        <v>0.78</v>
      </c>
    </row>
    <row r="361" spans="1:13" ht="12" customHeight="1">
      <c r="A361" s="139" t="s">
        <v>27</v>
      </c>
      <c r="B361" s="114">
        <v>0.56000000000000005</v>
      </c>
      <c r="C361" s="114">
        <v>0.48</v>
      </c>
      <c r="D361" s="114">
        <v>0.4</v>
      </c>
      <c r="E361" s="114">
        <v>0.96</v>
      </c>
      <c r="F361" s="114">
        <v>0.8</v>
      </c>
      <c r="G361" s="114">
        <v>0.94</v>
      </c>
      <c r="H361" s="114">
        <v>1.71</v>
      </c>
      <c r="I361" s="114">
        <v>1.2</v>
      </c>
      <c r="J361" s="114">
        <v>0.9</v>
      </c>
      <c r="K361" s="114">
        <v>0.59</v>
      </c>
      <c r="L361" s="114">
        <v>0.72</v>
      </c>
      <c r="M361" s="114">
        <v>0.62</v>
      </c>
    </row>
    <row r="362" spans="1:13" ht="12" customHeight="1">
      <c r="A362" s="139" t="s">
        <v>28</v>
      </c>
      <c r="B362" s="114">
        <v>0.95</v>
      </c>
      <c r="C362" s="114">
        <v>0.88</v>
      </c>
      <c r="D362" s="114">
        <v>0.64</v>
      </c>
      <c r="E362" s="114">
        <v>0.83</v>
      </c>
      <c r="F362" s="114">
        <v>0.37</v>
      </c>
      <c r="G362" s="114">
        <v>0.28999999999999998</v>
      </c>
      <c r="H362" s="114">
        <v>1.48</v>
      </c>
      <c r="I362" s="114">
        <v>1.01</v>
      </c>
      <c r="J362" s="114">
        <v>1.06</v>
      </c>
      <c r="K362" s="114">
        <v>0.03</v>
      </c>
      <c r="L362" s="114">
        <v>0.21</v>
      </c>
      <c r="M362" s="114">
        <v>1.53</v>
      </c>
    </row>
    <row r="363" spans="1:13" ht="12" customHeight="1">
      <c r="A363" s="139" t="s">
        <v>29</v>
      </c>
      <c r="B363" s="114">
        <v>0.97</v>
      </c>
      <c r="C363" s="114">
        <v>0.02</v>
      </c>
      <c r="D363" s="114">
        <v>1.02</v>
      </c>
      <c r="E363" s="114">
        <v>0.16</v>
      </c>
      <c r="F363" s="114">
        <v>0.05</v>
      </c>
      <c r="G363" s="114">
        <v>0.19</v>
      </c>
      <c r="H363" s="114">
        <v>0.86</v>
      </c>
      <c r="I363" s="114">
        <v>2.2000000000000002</v>
      </c>
      <c r="J363" s="114">
        <v>0.97</v>
      </c>
      <c r="K363" s="114">
        <v>0.64</v>
      </c>
      <c r="L363" s="114">
        <v>0.48</v>
      </c>
      <c r="M363" s="114">
        <v>0.3</v>
      </c>
    </row>
    <row r="364" spans="1:13" ht="12" customHeight="1">
      <c r="A364" s="139" t="s">
        <v>30</v>
      </c>
      <c r="B364" s="114">
        <v>0.92</v>
      </c>
      <c r="C364" s="114">
        <v>0.33</v>
      </c>
      <c r="D364" s="114">
        <v>0.83</v>
      </c>
      <c r="E364" s="114">
        <v>0.57999999999999996</v>
      </c>
      <c r="F364" s="114">
        <v>0.84</v>
      </c>
      <c r="G364" s="114">
        <v>0.65</v>
      </c>
      <c r="H364" s="114">
        <v>1.75</v>
      </c>
      <c r="I364" s="114">
        <v>1.2</v>
      </c>
      <c r="J364" s="114">
        <v>0.82</v>
      </c>
      <c r="K364" s="114">
        <v>0.65</v>
      </c>
      <c r="L364" s="114">
        <v>1.02</v>
      </c>
      <c r="M364" s="114">
        <v>-7.0000000000000007E-2</v>
      </c>
    </row>
    <row r="365" spans="1:13" ht="12" customHeight="1">
      <c r="A365" s="139" t="s">
        <v>31</v>
      </c>
      <c r="B365" s="114">
        <v>0.96</v>
      </c>
      <c r="C365" s="114">
        <v>1.03</v>
      </c>
      <c r="D365" s="114">
        <v>0.98</v>
      </c>
      <c r="E365" s="114">
        <v>0.31</v>
      </c>
      <c r="F365" s="114">
        <v>0.25</v>
      </c>
      <c r="G365" s="114">
        <v>0.92</v>
      </c>
      <c r="H365" s="114">
        <v>0.86</v>
      </c>
      <c r="I365" s="114">
        <v>1.1399999999999999</v>
      </c>
      <c r="J365" s="114">
        <v>1.53</v>
      </c>
      <c r="K365" s="114">
        <v>1.41</v>
      </c>
      <c r="L365" s="114">
        <v>0.49</v>
      </c>
      <c r="M365" s="114">
        <v>0.75</v>
      </c>
    </row>
    <row r="366" spans="1:13" ht="12" customHeight="1">
      <c r="A366" s="139" t="s">
        <v>32</v>
      </c>
      <c r="B366" s="114">
        <v>0.22</v>
      </c>
      <c r="C366" s="114">
        <v>0.11</v>
      </c>
      <c r="D366" s="114">
        <v>0.14000000000000001</v>
      </c>
      <c r="E366" s="114">
        <v>0.09</v>
      </c>
      <c r="F366" s="114">
        <v>0.12</v>
      </c>
      <c r="G366" s="114">
        <v>0.24</v>
      </c>
      <c r="H366" s="114">
        <v>0.96</v>
      </c>
      <c r="I366" s="114">
        <v>1.26</v>
      </c>
      <c r="J366" s="114">
        <v>1.23</v>
      </c>
      <c r="K366" s="114">
        <v>0.54</v>
      </c>
      <c r="L366" s="114">
        <v>0.8</v>
      </c>
      <c r="M366" s="114">
        <v>0.28999999999999998</v>
      </c>
    </row>
    <row r="367" spans="1:13" ht="12" customHeight="1">
      <c r="A367" s="139" t="s">
        <v>33</v>
      </c>
      <c r="B367" s="114">
        <v>0.26</v>
      </c>
      <c r="C367" s="114">
        <v>0.45</v>
      </c>
      <c r="D367" s="114">
        <v>0.67</v>
      </c>
      <c r="E367" s="114">
        <v>-0.09</v>
      </c>
      <c r="F367" s="114">
        <v>-0.05</v>
      </c>
      <c r="G367" s="114">
        <v>0.66</v>
      </c>
      <c r="H367" s="114">
        <v>0.84</v>
      </c>
      <c r="I367" s="114">
        <v>0.59</v>
      </c>
      <c r="J367" s="114">
        <v>0.64</v>
      </c>
      <c r="K367" s="114">
        <v>0.35</v>
      </c>
      <c r="L367" s="114">
        <v>0.8</v>
      </c>
      <c r="M367" s="114">
        <v>0.66</v>
      </c>
    </row>
    <row r="368" spans="1:13" ht="12" customHeight="1">
      <c r="A368" s="139" t="s">
        <v>36</v>
      </c>
      <c r="B368" s="114">
        <v>0.56000000000000005</v>
      </c>
      <c r="C368" s="114">
        <v>0.2</v>
      </c>
      <c r="D368" s="114">
        <v>0.8</v>
      </c>
      <c r="E368" s="114">
        <v>0.49</v>
      </c>
      <c r="F368" s="114">
        <v>0.23</v>
      </c>
      <c r="G368" s="114">
        <v>0.42</v>
      </c>
      <c r="H368" s="114">
        <v>1.31</v>
      </c>
      <c r="I368" s="114">
        <v>1.37</v>
      </c>
      <c r="J368" s="114">
        <v>0.74</v>
      </c>
      <c r="K368" s="114">
        <v>0.14000000000000001</v>
      </c>
      <c r="L368" s="114">
        <v>0.45</v>
      </c>
      <c r="M368" s="114">
        <v>1.31</v>
      </c>
    </row>
    <row r="369" spans="1:13" ht="12" customHeight="1">
      <c r="A369" s="139" t="s">
        <v>34</v>
      </c>
      <c r="B369" s="114">
        <v>1.24</v>
      </c>
      <c r="C369" s="114">
        <v>-0.21</v>
      </c>
      <c r="D369" s="114">
        <v>0.56999999999999995</v>
      </c>
      <c r="E369" s="114">
        <v>0.41</v>
      </c>
      <c r="F369" s="114">
        <v>-0.23</v>
      </c>
      <c r="G369" s="114">
        <v>0.37</v>
      </c>
      <c r="H369" s="114">
        <v>1.21</v>
      </c>
      <c r="I369" s="114">
        <v>1.23</v>
      </c>
      <c r="J369" s="114">
        <v>0.46</v>
      </c>
      <c r="K369" s="114">
        <v>0.64</v>
      </c>
      <c r="L369" s="114">
        <v>0.65</v>
      </c>
      <c r="M369" s="114">
        <v>0.77</v>
      </c>
    </row>
    <row r="370" spans="1:13" ht="12" customHeight="1">
      <c r="A370" s="139" t="s">
        <v>35</v>
      </c>
      <c r="B370" s="114">
        <v>1.01</v>
      </c>
      <c r="C370" s="114">
        <v>-0.24</v>
      </c>
      <c r="D370" s="114">
        <v>1.28</v>
      </c>
      <c r="E370" s="114">
        <v>0.12</v>
      </c>
      <c r="F370" s="114">
        <v>-0.05</v>
      </c>
      <c r="G370" s="114">
        <v>0.37</v>
      </c>
      <c r="H370" s="114">
        <v>1.26</v>
      </c>
      <c r="I370" s="114">
        <v>1.1499999999999999</v>
      </c>
      <c r="J370" s="114">
        <v>0.37</v>
      </c>
      <c r="K370" s="114">
        <v>0.96</v>
      </c>
      <c r="L370" s="114">
        <v>0.09</v>
      </c>
      <c r="M370" s="114">
        <v>1.66</v>
      </c>
    </row>
    <row r="371" spans="1:13" ht="11.45" customHeight="1">
      <c r="A371" s="193" t="s">
        <v>205</v>
      </c>
      <c r="B371" s="133"/>
      <c r="C371" s="133"/>
      <c r="D371" s="133"/>
      <c r="E371" s="133"/>
      <c r="F371" s="133"/>
      <c r="G371" s="133"/>
      <c r="H371" s="133"/>
      <c r="I371" s="133"/>
      <c r="J371" s="133"/>
      <c r="K371" s="133"/>
      <c r="L371" s="133"/>
      <c r="M371" s="133"/>
    </row>
    <row r="372" spans="1:13" ht="11.45" customHeight="1">
      <c r="A372" s="138" t="s">
        <v>37</v>
      </c>
      <c r="B372" s="129">
        <v>0.18</v>
      </c>
      <c r="C372" s="129">
        <v>0.31</v>
      </c>
      <c r="D372" s="129">
        <v>1.5</v>
      </c>
      <c r="E372" s="129">
        <v>1.1299999999999999</v>
      </c>
      <c r="F372" s="129">
        <v>0.36</v>
      </c>
      <c r="G372" s="129">
        <v>1.03</v>
      </c>
      <c r="H372" s="129">
        <v>1</v>
      </c>
      <c r="I372" s="129">
        <v>0.62</v>
      </c>
      <c r="J372" s="129">
        <v>0.56000000000000005</v>
      </c>
      <c r="K372" s="129">
        <v>0.45</v>
      </c>
      <c r="L372" s="129">
        <v>0.45</v>
      </c>
      <c r="M372" s="129">
        <v>0.66</v>
      </c>
    </row>
    <row r="373" spans="1:13" ht="11.45" customHeight="1">
      <c r="A373" s="139" t="s">
        <v>161</v>
      </c>
      <c r="B373" s="114">
        <v>0.48</v>
      </c>
      <c r="C373" s="114">
        <v>0.35</v>
      </c>
      <c r="D373" s="114">
        <v>0.46</v>
      </c>
      <c r="E373" s="114">
        <v>0.84</v>
      </c>
      <c r="F373" s="114">
        <v>0.36</v>
      </c>
      <c r="G373" s="114">
        <v>0.48</v>
      </c>
      <c r="H373" s="114">
        <v>1.66</v>
      </c>
      <c r="I373" s="114">
        <v>0.33</v>
      </c>
      <c r="J373" s="114">
        <v>0.63</v>
      </c>
      <c r="K373" s="114">
        <v>0.96</v>
      </c>
      <c r="L373" s="114">
        <v>0.13</v>
      </c>
      <c r="M373" s="114">
        <v>0.86</v>
      </c>
    </row>
    <row r="374" spans="1:13" ht="11.45" customHeight="1">
      <c r="A374" s="139" t="s">
        <v>12</v>
      </c>
      <c r="B374" s="114">
        <v>0.36</v>
      </c>
      <c r="C374" s="114">
        <v>0.33</v>
      </c>
      <c r="D374" s="114">
        <v>1.31</v>
      </c>
      <c r="E374" s="114">
        <v>1.0900000000000001</v>
      </c>
      <c r="F374" s="114">
        <v>1.04</v>
      </c>
      <c r="G374" s="114">
        <v>1.04</v>
      </c>
      <c r="H374" s="114">
        <v>1.24</v>
      </c>
      <c r="I374" s="114">
        <v>0.64</v>
      </c>
      <c r="J374" s="114">
        <v>0.17</v>
      </c>
      <c r="K374" s="114">
        <v>0.95</v>
      </c>
      <c r="L374" s="114">
        <v>0.28000000000000003</v>
      </c>
      <c r="M374" s="114">
        <v>0.63</v>
      </c>
    </row>
    <row r="375" spans="1:13" ht="11.45" customHeight="1">
      <c r="A375" s="139" t="s">
        <v>13</v>
      </c>
      <c r="B375" s="114">
        <v>0.01</v>
      </c>
      <c r="C375" s="114">
        <v>0.04</v>
      </c>
      <c r="D375" s="114">
        <v>1.83</v>
      </c>
      <c r="E375" s="114">
        <v>1.99</v>
      </c>
      <c r="F375" s="114">
        <v>0.3</v>
      </c>
      <c r="G375" s="114">
        <v>1.01</v>
      </c>
      <c r="H375" s="114">
        <v>1.23</v>
      </c>
      <c r="I375" s="114">
        <v>0.17</v>
      </c>
      <c r="J375" s="114">
        <v>0.77</v>
      </c>
      <c r="K375" s="114">
        <v>0.8</v>
      </c>
      <c r="L375" s="114">
        <v>0.53</v>
      </c>
      <c r="M375" s="114">
        <v>0.56999999999999995</v>
      </c>
    </row>
    <row r="376" spans="1:13" ht="11.45" customHeight="1">
      <c r="A376" s="139" t="s">
        <v>14</v>
      </c>
      <c r="B376" s="114">
        <v>0.08</v>
      </c>
      <c r="C376" s="114">
        <v>-0.06</v>
      </c>
      <c r="D376" s="114">
        <v>1.43</v>
      </c>
      <c r="E376" s="114">
        <v>1.1599999999999999</v>
      </c>
      <c r="F376" s="114">
        <v>0.2</v>
      </c>
      <c r="G376" s="114">
        <v>0.82</v>
      </c>
      <c r="H376" s="114">
        <v>1.1599999999999999</v>
      </c>
      <c r="I376" s="114">
        <v>0.8</v>
      </c>
      <c r="J376" s="114">
        <v>1.1299999999999999</v>
      </c>
      <c r="K376" s="114">
        <v>0.64</v>
      </c>
      <c r="L376" s="114">
        <v>0.2</v>
      </c>
      <c r="M376" s="114">
        <v>0.27</v>
      </c>
    </row>
    <row r="377" spans="1:13" ht="11.45" customHeight="1">
      <c r="A377" s="139" t="s">
        <v>15</v>
      </c>
      <c r="B377" s="114">
        <v>0.22</v>
      </c>
      <c r="C377" s="114">
        <v>0.46</v>
      </c>
      <c r="D377" s="114">
        <v>1.56</v>
      </c>
      <c r="E377" s="114">
        <v>2.33</v>
      </c>
      <c r="F377" s="114">
        <v>0.64</v>
      </c>
      <c r="G377" s="114">
        <v>0.76</v>
      </c>
      <c r="H377" s="114">
        <v>1.22</v>
      </c>
      <c r="I377" s="114">
        <v>0.55000000000000004</v>
      </c>
      <c r="J377" s="114">
        <v>0.96</v>
      </c>
      <c r="K377" s="114">
        <v>0.85</v>
      </c>
      <c r="L377" s="114">
        <v>0.42</v>
      </c>
      <c r="M377" s="114">
        <v>1.21</v>
      </c>
    </row>
    <row r="378" spans="1:13" ht="11.45" customHeight="1">
      <c r="A378" s="139" t="s">
        <v>16</v>
      </c>
      <c r="B378" s="114">
        <v>0.23</v>
      </c>
      <c r="C378" s="114">
        <v>0.67</v>
      </c>
      <c r="D378" s="114">
        <v>1.83</v>
      </c>
      <c r="E378" s="114">
        <v>0.92</v>
      </c>
      <c r="F378" s="114">
        <v>0.74</v>
      </c>
      <c r="G378" s="114">
        <v>0.46</v>
      </c>
      <c r="H378" s="114">
        <v>1.04</v>
      </c>
      <c r="I378" s="114">
        <v>0.71</v>
      </c>
      <c r="J378" s="114">
        <v>0.4</v>
      </c>
      <c r="K378" s="114">
        <v>0.63</v>
      </c>
      <c r="L378" s="114">
        <v>0.08</v>
      </c>
      <c r="M378" s="114">
        <v>0.32</v>
      </c>
    </row>
    <row r="379" spans="1:13" ht="11.45" customHeight="1">
      <c r="A379" s="139" t="s">
        <v>17</v>
      </c>
      <c r="B379" s="114">
        <v>0.87</v>
      </c>
      <c r="C379" s="114">
        <v>0.77</v>
      </c>
      <c r="D379" s="114">
        <v>2.0499999999999998</v>
      </c>
      <c r="E379" s="114">
        <v>0.82</v>
      </c>
      <c r="F379" s="114">
        <v>-0.27</v>
      </c>
      <c r="G379" s="114">
        <v>0.69</v>
      </c>
      <c r="H379" s="114">
        <v>1.25</v>
      </c>
      <c r="I379" s="114">
        <v>0.94</v>
      </c>
      <c r="J379" s="114">
        <v>0.41</v>
      </c>
      <c r="K379" s="114">
        <v>0.23</v>
      </c>
      <c r="L379" s="114">
        <v>0.04</v>
      </c>
      <c r="M379" s="114">
        <v>0.1</v>
      </c>
    </row>
    <row r="380" spans="1:13" ht="11.45" customHeight="1">
      <c r="A380" s="139" t="s">
        <v>18</v>
      </c>
      <c r="B380" s="114">
        <v>0.28000000000000003</v>
      </c>
      <c r="C380" s="114">
        <v>-0.1</v>
      </c>
      <c r="D380" s="114">
        <v>1.57</v>
      </c>
      <c r="E380" s="114">
        <v>1.23</v>
      </c>
      <c r="F380" s="114">
        <v>-0.03</v>
      </c>
      <c r="G380" s="114">
        <v>0.98</v>
      </c>
      <c r="H380" s="114">
        <v>0.73</v>
      </c>
      <c r="I380" s="114">
        <v>0.66</v>
      </c>
      <c r="J380" s="114">
        <v>1.01</v>
      </c>
      <c r="K380" s="114">
        <v>0.51</v>
      </c>
      <c r="L380" s="114">
        <v>0.17</v>
      </c>
      <c r="M380" s="114">
        <v>-0.24</v>
      </c>
    </row>
    <row r="381" spans="1:13" ht="11.45" customHeight="1">
      <c r="A381" s="139" t="s">
        <v>19</v>
      </c>
      <c r="B381" s="114">
        <v>0.41</v>
      </c>
      <c r="C381" s="114">
        <v>0.18</v>
      </c>
      <c r="D381" s="114">
        <v>1.69</v>
      </c>
      <c r="E381" s="114">
        <v>1.6</v>
      </c>
      <c r="F381" s="114">
        <v>0.61</v>
      </c>
      <c r="G381" s="114">
        <v>0.66</v>
      </c>
      <c r="H381" s="114">
        <v>1.22</v>
      </c>
      <c r="I381" s="114">
        <v>0.3</v>
      </c>
      <c r="J381" s="114">
        <v>0.46</v>
      </c>
      <c r="K381" s="114">
        <v>0.68</v>
      </c>
      <c r="L381" s="114">
        <v>0.59</v>
      </c>
      <c r="M381" s="114">
        <v>1.0900000000000001</v>
      </c>
    </row>
    <row r="382" spans="1:13" ht="11.45" customHeight="1">
      <c r="A382" s="139" t="s">
        <v>20</v>
      </c>
      <c r="B382" s="114">
        <v>0.6</v>
      </c>
      <c r="C382" s="114">
        <v>0.33</v>
      </c>
      <c r="D382" s="114">
        <v>1.04</v>
      </c>
      <c r="E382" s="114">
        <v>2.52</v>
      </c>
      <c r="F382" s="114">
        <v>-1.1499999999999999</v>
      </c>
      <c r="G382" s="114">
        <v>0.92</v>
      </c>
      <c r="H382" s="114">
        <v>1.1100000000000001</v>
      </c>
      <c r="I382" s="114">
        <v>0.28000000000000003</v>
      </c>
      <c r="J382" s="114">
        <v>1.1599999999999999</v>
      </c>
      <c r="K382" s="114">
        <v>0.88</v>
      </c>
      <c r="L382" s="114">
        <v>0.04</v>
      </c>
      <c r="M382" s="114">
        <v>1.39</v>
      </c>
    </row>
    <row r="383" spans="1:13" ht="11.45" customHeight="1">
      <c r="A383" s="139" t="s">
        <v>21</v>
      </c>
      <c r="B383" s="114">
        <v>0.36</v>
      </c>
      <c r="C383" s="114">
        <v>0.36</v>
      </c>
      <c r="D383" s="114">
        <v>1.6</v>
      </c>
      <c r="E383" s="114">
        <v>1.26</v>
      </c>
      <c r="F383" s="114">
        <v>0.56999999999999995</v>
      </c>
      <c r="G383" s="114">
        <v>0.52</v>
      </c>
      <c r="H383" s="114">
        <v>0.94</v>
      </c>
      <c r="I383" s="114">
        <v>0.32</v>
      </c>
      <c r="J383" s="114">
        <v>0.56000000000000005</v>
      </c>
      <c r="K383" s="114">
        <v>0.45</v>
      </c>
      <c r="L383" s="114">
        <v>0.3</v>
      </c>
      <c r="M383" s="114">
        <v>0.8</v>
      </c>
    </row>
    <row r="384" spans="1:13" ht="11.45" customHeight="1">
      <c r="A384" s="139" t="s">
        <v>162</v>
      </c>
      <c r="B384" s="114">
        <v>0.42</v>
      </c>
      <c r="C384" s="114">
        <v>-0.09</v>
      </c>
      <c r="D384" s="114">
        <v>1.1200000000000001</v>
      </c>
      <c r="E384" s="114">
        <v>1.6</v>
      </c>
      <c r="F384" s="114">
        <v>0.19</v>
      </c>
      <c r="G384" s="114">
        <v>0.83</v>
      </c>
      <c r="H384" s="114">
        <v>0.96</v>
      </c>
      <c r="I384" s="114">
        <v>0.53</v>
      </c>
      <c r="J384" s="114">
        <v>1.1399999999999999</v>
      </c>
      <c r="K384" s="114">
        <v>0.17</v>
      </c>
      <c r="L384" s="114">
        <v>0.08</v>
      </c>
      <c r="M384" s="114">
        <v>0.71</v>
      </c>
    </row>
    <row r="385" spans="1:13" ht="11.45" customHeight="1">
      <c r="A385" s="139" t="s">
        <v>23</v>
      </c>
      <c r="B385" s="114">
        <v>0.24</v>
      </c>
      <c r="C385" s="114">
        <v>0.68</v>
      </c>
      <c r="D385" s="114">
        <v>1.55</v>
      </c>
      <c r="E385" s="114">
        <v>2.25</v>
      </c>
      <c r="F385" s="114">
        <v>0.42</v>
      </c>
      <c r="G385" s="114">
        <v>0.81</v>
      </c>
      <c r="H385" s="114">
        <v>1.29</v>
      </c>
      <c r="I385" s="114">
        <v>0.73</v>
      </c>
      <c r="J385" s="114">
        <v>0.87</v>
      </c>
      <c r="K385" s="114">
        <v>0.87</v>
      </c>
      <c r="L385" s="114">
        <v>0.35</v>
      </c>
      <c r="M385" s="114">
        <v>0.81</v>
      </c>
    </row>
    <row r="386" spans="1:13" ht="11.45" customHeight="1">
      <c r="A386" s="139" t="s">
        <v>24</v>
      </c>
      <c r="B386" s="114">
        <v>0.4</v>
      </c>
      <c r="C386" s="114">
        <v>0.68</v>
      </c>
      <c r="D386" s="114">
        <v>0.67</v>
      </c>
      <c r="E386" s="114">
        <v>2.1800000000000002</v>
      </c>
      <c r="F386" s="114">
        <v>0.39</v>
      </c>
      <c r="G386" s="114">
        <v>0.62</v>
      </c>
      <c r="H386" s="114">
        <v>1.46</v>
      </c>
      <c r="I386" s="114">
        <v>0.85</v>
      </c>
      <c r="J386" s="114">
        <v>0.86</v>
      </c>
      <c r="K386" s="114">
        <v>0.3</v>
      </c>
      <c r="L386" s="114">
        <v>0.85</v>
      </c>
      <c r="M386" s="114">
        <v>0.97</v>
      </c>
    </row>
    <row r="387" spans="1:13" ht="11.45" customHeight="1">
      <c r="A387" s="139" t="s">
        <v>25</v>
      </c>
      <c r="B387" s="114">
        <v>0.52</v>
      </c>
      <c r="C387" s="114">
        <v>-0.44</v>
      </c>
      <c r="D387" s="114">
        <v>1.53</v>
      </c>
      <c r="E387" s="114">
        <v>1.63</v>
      </c>
      <c r="F387" s="114">
        <v>0.6</v>
      </c>
      <c r="G387" s="114">
        <v>0.71</v>
      </c>
      <c r="H387" s="114">
        <v>1.0900000000000001</v>
      </c>
      <c r="I387" s="114">
        <v>0.7</v>
      </c>
      <c r="J387" s="114">
        <v>0.42</v>
      </c>
      <c r="K387" s="114">
        <v>1.36</v>
      </c>
      <c r="L387" s="114">
        <v>0.14000000000000001</v>
      </c>
      <c r="M387" s="114">
        <v>0.19</v>
      </c>
    </row>
    <row r="388" spans="1:13" ht="11.45" customHeight="1">
      <c r="A388" s="139" t="s">
        <v>204</v>
      </c>
      <c r="B388" s="114">
        <v>0.04</v>
      </c>
      <c r="C388" s="114">
        <v>0.31</v>
      </c>
      <c r="D388" s="114">
        <v>1.48</v>
      </c>
      <c r="E388" s="114">
        <v>0.96</v>
      </c>
      <c r="F388" s="114">
        <v>0.38</v>
      </c>
      <c r="G388" s="114">
        <v>1.19</v>
      </c>
      <c r="H388" s="114">
        <v>0.94</v>
      </c>
      <c r="I388" s="114">
        <v>0.67</v>
      </c>
      <c r="J388" s="114">
        <v>0.52</v>
      </c>
      <c r="K388" s="114">
        <v>0.35</v>
      </c>
      <c r="L388" s="114">
        <v>0.52</v>
      </c>
      <c r="M388" s="114">
        <v>0.79</v>
      </c>
    </row>
    <row r="389" spans="1:13" ht="11.45" customHeight="1">
      <c r="A389" s="139" t="s">
        <v>27</v>
      </c>
      <c r="B389" s="114">
        <v>0.7</v>
      </c>
      <c r="C389" s="114">
        <v>1.2</v>
      </c>
      <c r="D389" s="114">
        <v>1.47</v>
      </c>
      <c r="E389" s="114">
        <v>0.51</v>
      </c>
      <c r="F389" s="114">
        <v>0.03</v>
      </c>
      <c r="G389" s="114">
        <v>0.36</v>
      </c>
      <c r="H389" s="114">
        <v>1.42</v>
      </c>
      <c r="I389" s="114">
        <v>0.57999999999999996</v>
      </c>
      <c r="J389" s="114">
        <v>0.75</v>
      </c>
      <c r="K389" s="114">
        <v>0.56999999999999995</v>
      </c>
      <c r="L389" s="114">
        <v>0.28000000000000003</v>
      </c>
      <c r="M389" s="114">
        <v>0.85</v>
      </c>
    </row>
    <row r="390" spans="1:13" ht="11.45" customHeight="1">
      <c r="A390" s="139" t="s">
        <v>28</v>
      </c>
      <c r="B390" s="114">
        <v>0.08</v>
      </c>
      <c r="C390" s="114">
        <v>-0.2</v>
      </c>
      <c r="D390" s="114">
        <v>1.33</v>
      </c>
      <c r="E390" s="114">
        <v>1.23</v>
      </c>
      <c r="F390" s="114">
        <v>0.42</v>
      </c>
      <c r="G390" s="114">
        <v>0.36</v>
      </c>
      <c r="H390" s="114">
        <v>0.85</v>
      </c>
      <c r="I390" s="114">
        <v>-0.14000000000000001</v>
      </c>
      <c r="J390" s="114">
        <v>0.28999999999999998</v>
      </c>
      <c r="K390" s="114">
        <v>0.17</v>
      </c>
      <c r="L390" s="114">
        <v>0.18</v>
      </c>
      <c r="M390" s="114">
        <v>0.11</v>
      </c>
    </row>
    <row r="391" spans="1:13" ht="11.45" customHeight="1">
      <c r="A391" s="139" t="s">
        <v>29</v>
      </c>
      <c r="B391" s="114">
        <v>0.66</v>
      </c>
      <c r="C391" s="114">
        <v>0.72</v>
      </c>
      <c r="D391" s="114">
        <v>1.88</v>
      </c>
      <c r="E391" s="114">
        <v>1.74</v>
      </c>
      <c r="F391" s="114">
        <v>-0.25</v>
      </c>
      <c r="G391" s="114">
        <v>0.48</v>
      </c>
      <c r="H391" s="114">
        <v>0.91</v>
      </c>
      <c r="I391" s="114">
        <v>0.57999999999999996</v>
      </c>
      <c r="J391" s="114">
        <v>0.73</v>
      </c>
      <c r="K391" s="114">
        <v>0.4</v>
      </c>
      <c r="L391" s="114">
        <v>0.04</v>
      </c>
      <c r="M391" s="114">
        <v>-0.1</v>
      </c>
    </row>
    <row r="392" spans="1:13" ht="11.45" customHeight="1">
      <c r="A392" s="139" t="s">
        <v>30</v>
      </c>
      <c r="B392" s="114">
        <v>-0.09</v>
      </c>
      <c r="C392" s="114">
        <v>0.6</v>
      </c>
      <c r="D392" s="114">
        <v>1.91</v>
      </c>
      <c r="E392" s="114">
        <v>1.36</v>
      </c>
      <c r="F392" s="114">
        <v>-0.01</v>
      </c>
      <c r="G392" s="114">
        <v>0.28999999999999998</v>
      </c>
      <c r="H392" s="114">
        <v>1.24</v>
      </c>
      <c r="I392" s="114">
        <v>-0.18</v>
      </c>
      <c r="J392" s="114">
        <v>0.69</v>
      </c>
      <c r="K392" s="114">
        <v>0.15</v>
      </c>
      <c r="L392" s="114">
        <v>0.32</v>
      </c>
      <c r="M392" s="114">
        <v>0.69</v>
      </c>
    </row>
    <row r="393" spans="1:13" ht="11.45" customHeight="1">
      <c r="A393" s="139" t="s">
        <v>31</v>
      </c>
      <c r="B393" s="114">
        <v>0.55000000000000004</v>
      </c>
      <c r="C393" s="114">
        <v>0.57999999999999996</v>
      </c>
      <c r="D393" s="114">
        <v>1.37</v>
      </c>
      <c r="E393" s="114">
        <v>1.8</v>
      </c>
      <c r="F393" s="114">
        <v>0.5</v>
      </c>
      <c r="G393" s="114">
        <v>0.26</v>
      </c>
      <c r="H393" s="114">
        <v>1.1499999999999999</v>
      </c>
      <c r="I393" s="114">
        <v>0.34</v>
      </c>
      <c r="J393" s="114">
        <v>0.09</v>
      </c>
      <c r="K393" s="114">
        <v>0.92</v>
      </c>
      <c r="L393" s="114">
        <v>0.27</v>
      </c>
      <c r="M393" s="114">
        <v>1.07</v>
      </c>
    </row>
    <row r="394" spans="1:13" ht="11.45" customHeight="1">
      <c r="A394" s="139" t="s">
        <v>32</v>
      </c>
      <c r="B394" s="114">
        <v>0.34</v>
      </c>
      <c r="C394" s="114">
        <v>0.65</v>
      </c>
      <c r="D394" s="114">
        <v>1.1100000000000001</v>
      </c>
      <c r="E394" s="114">
        <v>0.96</v>
      </c>
      <c r="F394" s="114">
        <v>0.25</v>
      </c>
      <c r="G394" s="114">
        <v>0.68</v>
      </c>
      <c r="H394" s="114">
        <v>1.1000000000000001</v>
      </c>
      <c r="I394" s="114">
        <v>0.18</v>
      </c>
      <c r="J394" s="114">
        <v>0.56999999999999995</v>
      </c>
      <c r="K394" s="114">
        <v>1.07</v>
      </c>
      <c r="L394" s="114">
        <v>0.54</v>
      </c>
      <c r="M394" s="114">
        <v>1.1299999999999999</v>
      </c>
    </row>
    <row r="395" spans="1:13" ht="11.45" customHeight="1">
      <c r="A395" s="139" t="s">
        <v>33</v>
      </c>
      <c r="B395" s="114">
        <v>0.95</v>
      </c>
      <c r="C395" s="114">
        <v>0.96</v>
      </c>
      <c r="D395" s="114">
        <v>0.73</v>
      </c>
      <c r="E395" s="114">
        <v>1.27</v>
      </c>
      <c r="F395" s="114">
        <v>0.41</v>
      </c>
      <c r="G395" s="114">
        <v>0.97</v>
      </c>
      <c r="H395" s="114">
        <v>1.45</v>
      </c>
      <c r="I395" s="114">
        <v>0.53</v>
      </c>
      <c r="J395" s="114">
        <v>0.26</v>
      </c>
      <c r="K395" s="114">
        <v>0.63</v>
      </c>
      <c r="L395" s="114">
        <v>0.35</v>
      </c>
      <c r="M395" s="114">
        <v>0.77</v>
      </c>
    </row>
    <row r="396" spans="1:13" ht="11.45" customHeight="1">
      <c r="A396" s="139" t="s">
        <v>36</v>
      </c>
      <c r="B396" s="114">
        <v>-0.36</v>
      </c>
      <c r="C396" s="114">
        <v>0.56999999999999995</v>
      </c>
      <c r="D396" s="114">
        <v>2.02</v>
      </c>
      <c r="E396" s="114">
        <v>1.59</v>
      </c>
      <c r="F396" s="114">
        <v>0.01</v>
      </c>
      <c r="G396" s="114">
        <v>0.84</v>
      </c>
      <c r="H396" s="114">
        <v>0.77</v>
      </c>
      <c r="I396" s="114">
        <v>0.35</v>
      </c>
      <c r="J396" s="114">
        <v>0.56000000000000005</v>
      </c>
      <c r="K396" s="114">
        <v>0.41</v>
      </c>
      <c r="L396" s="114">
        <v>0.47</v>
      </c>
      <c r="M396" s="114">
        <v>0.19</v>
      </c>
    </row>
    <row r="397" spans="1:13" ht="11.45" customHeight="1">
      <c r="A397" s="139" t="s">
        <v>34</v>
      </c>
      <c r="B397" s="114">
        <v>0.56999999999999995</v>
      </c>
      <c r="C397" s="114">
        <v>-0.01</v>
      </c>
      <c r="D397" s="114">
        <v>1.46</v>
      </c>
      <c r="E397" s="114">
        <v>1.82</v>
      </c>
      <c r="F397" s="114">
        <v>0.25</v>
      </c>
      <c r="G397" s="114">
        <v>0.86</v>
      </c>
      <c r="H397" s="114">
        <v>0.72</v>
      </c>
      <c r="I397" s="114">
        <v>0.55000000000000004</v>
      </c>
      <c r="J397" s="114">
        <v>1.03</v>
      </c>
      <c r="K397" s="114">
        <v>0.65</v>
      </c>
      <c r="L397" s="114">
        <v>0.52</v>
      </c>
      <c r="M397" s="114">
        <v>-0.11</v>
      </c>
    </row>
    <row r="398" spans="1:13" ht="11.45" customHeight="1">
      <c r="A398" s="139" t="s">
        <v>35</v>
      </c>
      <c r="B398" s="114">
        <v>0.73</v>
      </c>
      <c r="C398" s="114">
        <v>0.55000000000000004</v>
      </c>
      <c r="D398" s="114">
        <v>1.1299999999999999</v>
      </c>
      <c r="E398" s="114">
        <v>1.56</v>
      </c>
      <c r="F398" s="114">
        <v>0.01</v>
      </c>
      <c r="G398" s="114">
        <v>0.5</v>
      </c>
      <c r="H398" s="114">
        <v>1.55</v>
      </c>
      <c r="I398" s="114">
        <v>0.22</v>
      </c>
      <c r="J398" s="114">
        <v>0.32</v>
      </c>
      <c r="K398" s="114">
        <v>0.28000000000000003</v>
      </c>
      <c r="L398" s="114">
        <v>0.28000000000000003</v>
      </c>
      <c r="M398" s="114">
        <v>-0.44</v>
      </c>
    </row>
    <row r="399" spans="1:13" ht="5.0999999999999996" customHeight="1">
      <c r="A399" s="154"/>
      <c r="B399" s="45"/>
      <c r="C399" s="45"/>
      <c r="D399" s="45"/>
      <c r="E399" s="153"/>
      <c r="F399" s="153"/>
      <c r="G399" s="153"/>
      <c r="H399" s="153"/>
      <c r="I399" s="153"/>
      <c r="J399" s="153"/>
      <c r="K399" s="153"/>
      <c r="L399" s="153"/>
      <c r="M399" s="153"/>
    </row>
    <row r="400" spans="1:13" ht="12" customHeight="1">
      <c r="A400" s="170"/>
      <c r="M400" s="196" t="s">
        <v>291</v>
      </c>
    </row>
    <row r="402" spans="1:13" ht="23.25" customHeight="1">
      <c r="A402" s="272" t="str">
        <f>A309</f>
        <v>22.1 PERÚ: VARIACIÓN PORCENTUAL MENSUAL DEL ÍNDICE DE PRECIOS PROMEDIO AL CONSUMIDOR, SEGÚN 
        PRINCIPALES CIUDADES DEL PAÍS, 2021 - 2024</v>
      </c>
      <c r="B402" s="272"/>
      <c r="C402" s="272"/>
      <c r="D402" s="272"/>
      <c r="E402" s="272"/>
      <c r="F402" s="272"/>
      <c r="G402" s="272"/>
      <c r="H402" s="272"/>
      <c r="I402" s="272"/>
      <c r="J402" s="272"/>
      <c r="K402" s="272"/>
      <c r="L402" s="272"/>
      <c r="M402" s="272"/>
    </row>
    <row r="403" spans="1:13" ht="12" customHeight="1">
      <c r="A403" s="258" t="s">
        <v>307</v>
      </c>
      <c r="H403" s="1"/>
      <c r="I403" s="1"/>
      <c r="J403" s="1"/>
      <c r="K403" s="1"/>
      <c r="L403" s="1"/>
      <c r="M403" s="1"/>
    </row>
    <row r="404" spans="1:13" ht="12" hidden="1" customHeight="1">
      <c r="A404" s="187" t="s">
        <v>181</v>
      </c>
      <c r="B404" s="43" t="s">
        <v>1</v>
      </c>
      <c r="C404" s="43" t="s">
        <v>2</v>
      </c>
      <c r="D404" s="43" t="s">
        <v>3</v>
      </c>
      <c r="E404" s="43" t="s">
        <v>4</v>
      </c>
      <c r="F404" s="43" t="s">
        <v>5</v>
      </c>
      <c r="G404" s="43" t="s">
        <v>6</v>
      </c>
      <c r="H404" s="43" t="s">
        <v>7</v>
      </c>
      <c r="I404" s="43" t="s">
        <v>8</v>
      </c>
      <c r="J404" s="43" t="s">
        <v>176</v>
      </c>
      <c r="K404" s="43" t="s">
        <v>10</v>
      </c>
      <c r="L404" s="43" t="s">
        <v>11</v>
      </c>
      <c r="M404" s="43" t="s">
        <v>177</v>
      </c>
    </row>
    <row r="405" spans="1:13" ht="11.45" hidden="1" customHeight="1">
      <c r="A405" s="193" t="s">
        <v>205</v>
      </c>
      <c r="B405" s="133"/>
      <c r="C405" s="133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</row>
    <row r="406" spans="1:13" ht="11.45" hidden="1" customHeight="1">
      <c r="A406" s="138" t="s">
        <v>37</v>
      </c>
      <c r="B406" s="129">
        <v>0.18</v>
      </c>
      <c r="C406" s="129">
        <v>0.31</v>
      </c>
      <c r="D406" s="129">
        <v>1.5</v>
      </c>
      <c r="E406" s="129">
        <v>1.1299999999999999</v>
      </c>
      <c r="F406" s="129">
        <v>0.36</v>
      </c>
      <c r="G406" s="129">
        <v>1.03</v>
      </c>
      <c r="H406" s="129">
        <v>1</v>
      </c>
      <c r="I406" s="129">
        <v>0.62</v>
      </c>
      <c r="J406" s="129">
        <v>0.56000000000000005</v>
      </c>
      <c r="K406" s="129">
        <v>0.45</v>
      </c>
      <c r="L406" s="129">
        <v>0.45</v>
      </c>
      <c r="M406" s="129">
        <v>0.66</v>
      </c>
    </row>
    <row r="407" spans="1:13" ht="11.45" hidden="1" customHeight="1">
      <c r="A407" s="139" t="s">
        <v>161</v>
      </c>
      <c r="B407" s="114">
        <v>0.48</v>
      </c>
      <c r="C407" s="114">
        <v>0.35</v>
      </c>
      <c r="D407" s="114">
        <v>0.46</v>
      </c>
      <c r="E407" s="114">
        <v>0.84</v>
      </c>
      <c r="F407" s="114">
        <v>0.36</v>
      </c>
      <c r="G407" s="114">
        <v>0.48</v>
      </c>
      <c r="H407" s="114">
        <v>1.66</v>
      </c>
      <c r="I407" s="114">
        <v>0.33</v>
      </c>
      <c r="J407" s="114">
        <v>0.63</v>
      </c>
      <c r="K407" s="114">
        <v>0.96</v>
      </c>
      <c r="L407" s="114">
        <v>0.13</v>
      </c>
      <c r="M407" s="114">
        <v>0.86</v>
      </c>
    </row>
    <row r="408" spans="1:13" ht="11.45" hidden="1" customHeight="1">
      <c r="A408" s="139" t="s">
        <v>12</v>
      </c>
      <c r="B408" s="114">
        <v>0.36</v>
      </c>
      <c r="C408" s="114">
        <v>0.33</v>
      </c>
      <c r="D408" s="114">
        <v>1.31</v>
      </c>
      <c r="E408" s="114">
        <v>1.0900000000000001</v>
      </c>
      <c r="F408" s="114">
        <v>1.04</v>
      </c>
      <c r="G408" s="114">
        <v>1.04</v>
      </c>
      <c r="H408" s="114">
        <v>1.24</v>
      </c>
      <c r="I408" s="114">
        <v>0.64</v>
      </c>
      <c r="J408" s="114">
        <v>0.17</v>
      </c>
      <c r="K408" s="114">
        <v>0.95</v>
      </c>
      <c r="L408" s="114">
        <v>0.28000000000000003</v>
      </c>
      <c r="M408" s="114">
        <v>0.63</v>
      </c>
    </row>
    <row r="409" spans="1:13" ht="11.45" hidden="1" customHeight="1">
      <c r="A409" s="139" t="s">
        <v>13</v>
      </c>
      <c r="B409" s="114">
        <v>0.01</v>
      </c>
      <c r="C409" s="114">
        <v>0.04</v>
      </c>
      <c r="D409" s="114">
        <v>1.83</v>
      </c>
      <c r="E409" s="114">
        <v>1.99</v>
      </c>
      <c r="F409" s="114">
        <v>0.3</v>
      </c>
      <c r="G409" s="114">
        <v>1.01</v>
      </c>
      <c r="H409" s="114">
        <v>1.23</v>
      </c>
      <c r="I409" s="114">
        <v>0.17</v>
      </c>
      <c r="J409" s="114">
        <v>0.77</v>
      </c>
      <c r="K409" s="114">
        <v>0.8</v>
      </c>
      <c r="L409" s="114">
        <v>0.53</v>
      </c>
      <c r="M409" s="114">
        <v>0.56999999999999995</v>
      </c>
    </row>
    <row r="410" spans="1:13" ht="11.45" hidden="1" customHeight="1">
      <c r="A410" s="139" t="s">
        <v>14</v>
      </c>
      <c r="B410" s="114">
        <v>0.08</v>
      </c>
      <c r="C410" s="114">
        <v>-0.06</v>
      </c>
      <c r="D410" s="114">
        <v>1.43</v>
      </c>
      <c r="E410" s="114">
        <v>1.1599999999999999</v>
      </c>
      <c r="F410" s="114">
        <v>0.2</v>
      </c>
      <c r="G410" s="114">
        <v>0.82</v>
      </c>
      <c r="H410" s="114">
        <v>1.1599999999999999</v>
      </c>
      <c r="I410" s="114">
        <v>0.8</v>
      </c>
      <c r="J410" s="114">
        <v>1.1299999999999999</v>
      </c>
      <c r="K410" s="114">
        <v>0.64</v>
      </c>
      <c r="L410" s="114">
        <v>0.2</v>
      </c>
      <c r="M410" s="114">
        <v>0.27</v>
      </c>
    </row>
    <row r="411" spans="1:13" ht="11.45" hidden="1" customHeight="1">
      <c r="A411" s="139" t="s">
        <v>15</v>
      </c>
      <c r="B411" s="114">
        <v>0.22</v>
      </c>
      <c r="C411" s="114">
        <v>0.46</v>
      </c>
      <c r="D411" s="114">
        <v>1.56</v>
      </c>
      <c r="E411" s="114">
        <v>2.33</v>
      </c>
      <c r="F411" s="114">
        <v>0.64</v>
      </c>
      <c r="G411" s="114">
        <v>0.76</v>
      </c>
      <c r="H411" s="114">
        <v>1.22</v>
      </c>
      <c r="I411" s="114">
        <v>0.55000000000000004</v>
      </c>
      <c r="J411" s="114">
        <v>0.96</v>
      </c>
      <c r="K411" s="114">
        <v>0.85</v>
      </c>
      <c r="L411" s="114">
        <v>0.42</v>
      </c>
      <c r="M411" s="114">
        <v>1.21</v>
      </c>
    </row>
    <row r="412" spans="1:13" ht="11.45" hidden="1" customHeight="1">
      <c r="A412" s="139" t="s">
        <v>16</v>
      </c>
      <c r="B412" s="114">
        <v>0.23</v>
      </c>
      <c r="C412" s="114">
        <v>0.67</v>
      </c>
      <c r="D412" s="114">
        <v>1.83</v>
      </c>
      <c r="E412" s="114">
        <v>0.92</v>
      </c>
      <c r="F412" s="114">
        <v>0.74</v>
      </c>
      <c r="G412" s="114">
        <v>0.46</v>
      </c>
      <c r="H412" s="114">
        <v>1.04</v>
      </c>
      <c r="I412" s="114">
        <v>0.71</v>
      </c>
      <c r="J412" s="114">
        <v>0.4</v>
      </c>
      <c r="K412" s="114">
        <v>0.63</v>
      </c>
      <c r="L412" s="114">
        <v>0.08</v>
      </c>
      <c r="M412" s="114">
        <v>0.32</v>
      </c>
    </row>
    <row r="413" spans="1:13" ht="11.45" hidden="1" customHeight="1">
      <c r="A413" s="139" t="s">
        <v>17</v>
      </c>
      <c r="B413" s="114">
        <v>0.87</v>
      </c>
      <c r="C413" s="114">
        <v>0.77</v>
      </c>
      <c r="D413" s="114">
        <v>2.0499999999999998</v>
      </c>
      <c r="E413" s="114">
        <v>0.82</v>
      </c>
      <c r="F413" s="114">
        <v>-0.27</v>
      </c>
      <c r="G413" s="114">
        <v>0.69</v>
      </c>
      <c r="H413" s="114">
        <v>1.25</v>
      </c>
      <c r="I413" s="114">
        <v>0.94</v>
      </c>
      <c r="J413" s="114">
        <v>0.41</v>
      </c>
      <c r="K413" s="114">
        <v>0.23</v>
      </c>
      <c r="L413" s="114">
        <v>0.04</v>
      </c>
      <c r="M413" s="114">
        <v>0.1</v>
      </c>
    </row>
    <row r="414" spans="1:13" ht="11.45" hidden="1" customHeight="1">
      <c r="A414" s="139" t="s">
        <v>18</v>
      </c>
      <c r="B414" s="114">
        <v>0.28000000000000003</v>
      </c>
      <c r="C414" s="114">
        <v>-0.1</v>
      </c>
      <c r="D414" s="114">
        <v>1.57</v>
      </c>
      <c r="E414" s="114">
        <v>1.23</v>
      </c>
      <c r="F414" s="114">
        <v>-0.03</v>
      </c>
      <c r="G414" s="114">
        <v>0.98</v>
      </c>
      <c r="H414" s="114">
        <v>0.73</v>
      </c>
      <c r="I414" s="114">
        <v>0.66</v>
      </c>
      <c r="J414" s="114">
        <v>1.01</v>
      </c>
      <c r="K414" s="114">
        <v>0.51</v>
      </c>
      <c r="L414" s="114">
        <v>0.17</v>
      </c>
      <c r="M414" s="114">
        <v>-0.24</v>
      </c>
    </row>
    <row r="415" spans="1:13" ht="11.45" hidden="1" customHeight="1">
      <c r="A415" s="139" t="s">
        <v>19</v>
      </c>
      <c r="B415" s="114">
        <v>0.41</v>
      </c>
      <c r="C415" s="114">
        <v>0.18</v>
      </c>
      <c r="D415" s="114">
        <v>1.69</v>
      </c>
      <c r="E415" s="114">
        <v>1.6</v>
      </c>
      <c r="F415" s="114">
        <v>0.61</v>
      </c>
      <c r="G415" s="114">
        <v>0.66</v>
      </c>
      <c r="H415" s="114">
        <v>1.22</v>
      </c>
      <c r="I415" s="114">
        <v>0.3</v>
      </c>
      <c r="J415" s="114">
        <v>0.46</v>
      </c>
      <c r="K415" s="114">
        <v>0.68</v>
      </c>
      <c r="L415" s="114">
        <v>0.59</v>
      </c>
      <c r="M415" s="114">
        <v>1.0900000000000001</v>
      </c>
    </row>
    <row r="416" spans="1:13" ht="11.45" hidden="1" customHeight="1">
      <c r="A416" s="139" t="s">
        <v>20</v>
      </c>
      <c r="B416" s="114">
        <v>0.6</v>
      </c>
      <c r="C416" s="114">
        <v>0.33</v>
      </c>
      <c r="D416" s="114">
        <v>1.04</v>
      </c>
      <c r="E416" s="114">
        <v>2.52</v>
      </c>
      <c r="F416" s="114">
        <v>-1.1499999999999999</v>
      </c>
      <c r="G416" s="114">
        <v>0.92</v>
      </c>
      <c r="H416" s="114">
        <v>1.1100000000000001</v>
      </c>
      <c r="I416" s="114">
        <v>0.28000000000000003</v>
      </c>
      <c r="J416" s="114">
        <v>1.1599999999999999</v>
      </c>
      <c r="K416" s="114">
        <v>0.88</v>
      </c>
      <c r="L416" s="114">
        <v>0.04</v>
      </c>
      <c r="M416" s="114">
        <v>1.39</v>
      </c>
    </row>
    <row r="417" spans="1:13" ht="11.45" hidden="1" customHeight="1">
      <c r="A417" s="139" t="s">
        <v>21</v>
      </c>
      <c r="B417" s="114">
        <v>0.36</v>
      </c>
      <c r="C417" s="114">
        <v>0.36</v>
      </c>
      <c r="D417" s="114">
        <v>1.6</v>
      </c>
      <c r="E417" s="114">
        <v>1.26</v>
      </c>
      <c r="F417" s="114">
        <v>0.56999999999999995</v>
      </c>
      <c r="G417" s="114">
        <v>0.52</v>
      </c>
      <c r="H417" s="114">
        <v>0.94</v>
      </c>
      <c r="I417" s="114">
        <v>0.32</v>
      </c>
      <c r="J417" s="114">
        <v>0.56000000000000005</v>
      </c>
      <c r="K417" s="114">
        <v>0.45</v>
      </c>
      <c r="L417" s="114">
        <v>0.3</v>
      </c>
      <c r="M417" s="114">
        <v>0.8</v>
      </c>
    </row>
    <row r="418" spans="1:13" ht="11.45" hidden="1" customHeight="1">
      <c r="A418" s="139" t="s">
        <v>162</v>
      </c>
      <c r="B418" s="114">
        <v>0.42</v>
      </c>
      <c r="C418" s="114">
        <v>-0.09</v>
      </c>
      <c r="D418" s="114">
        <v>1.1200000000000001</v>
      </c>
      <c r="E418" s="114">
        <v>1.6</v>
      </c>
      <c r="F418" s="114">
        <v>0.19</v>
      </c>
      <c r="G418" s="114">
        <v>0.83</v>
      </c>
      <c r="H418" s="114">
        <v>0.96</v>
      </c>
      <c r="I418" s="114">
        <v>0.53</v>
      </c>
      <c r="J418" s="114">
        <v>1.1399999999999999</v>
      </c>
      <c r="K418" s="114">
        <v>0.17</v>
      </c>
      <c r="L418" s="114">
        <v>0.08</v>
      </c>
      <c r="M418" s="114">
        <v>0.71</v>
      </c>
    </row>
    <row r="419" spans="1:13" ht="11.45" hidden="1" customHeight="1">
      <c r="A419" s="139" t="s">
        <v>23</v>
      </c>
      <c r="B419" s="114">
        <v>0.24</v>
      </c>
      <c r="C419" s="114">
        <v>0.68</v>
      </c>
      <c r="D419" s="114">
        <v>1.55</v>
      </c>
      <c r="E419" s="114">
        <v>2.25</v>
      </c>
      <c r="F419" s="114">
        <v>0.42</v>
      </c>
      <c r="G419" s="114">
        <v>0.81</v>
      </c>
      <c r="H419" s="114">
        <v>1.29</v>
      </c>
      <c r="I419" s="114">
        <v>0.73</v>
      </c>
      <c r="J419" s="114">
        <v>0.87</v>
      </c>
      <c r="K419" s="114">
        <v>0.87</v>
      </c>
      <c r="L419" s="114">
        <v>0.35</v>
      </c>
      <c r="M419" s="114">
        <v>0.81</v>
      </c>
    </row>
    <row r="420" spans="1:13" ht="11.45" hidden="1" customHeight="1">
      <c r="A420" s="139" t="s">
        <v>24</v>
      </c>
      <c r="B420" s="114">
        <v>0.4</v>
      </c>
      <c r="C420" s="114">
        <v>0.68</v>
      </c>
      <c r="D420" s="114">
        <v>0.67</v>
      </c>
      <c r="E420" s="114">
        <v>2.1800000000000002</v>
      </c>
      <c r="F420" s="114">
        <v>0.39</v>
      </c>
      <c r="G420" s="114">
        <v>0.62</v>
      </c>
      <c r="H420" s="114">
        <v>1.46</v>
      </c>
      <c r="I420" s="114">
        <v>0.85</v>
      </c>
      <c r="J420" s="114">
        <v>0.86</v>
      </c>
      <c r="K420" s="114">
        <v>0.3</v>
      </c>
      <c r="L420" s="114">
        <v>0.85</v>
      </c>
      <c r="M420" s="114">
        <v>0.97</v>
      </c>
    </row>
    <row r="421" spans="1:13" ht="11.45" hidden="1" customHeight="1">
      <c r="A421" s="139" t="s">
        <v>25</v>
      </c>
      <c r="B421" s="114">
        <v>0.52</v>
      </c>
      <c r="C421" s="114">
        <v>-0.44</v>
      </c>
      <c r="D421" s="114">
        <v>1.53</v>
      </c>
      <c r="E421" s="114">
        <v>1.63</v>
      </c>
      <c r="F421" s="114">
        <v>0.6</v>
      </c>
      <c r="G421" s="114">
        <v>0.71</v>
      </c>
      <c r="H421" s="114">
        <v>1.0900000000000001</v>
      </c>
      <c r="I421" s="114">
        <v>0.7</v>
      </c>
      <c r="J421" s="114">
        <v>0.42</v>
      </c>
      <c r="K421" s="114">
        <v>1.36</v>
      </c>
      <c r="L421" s="114">
        <v>0.14000000000000001</v>
      </c>
      <c r="M421" s="114">
        <v>0.19</v>
      </c>
    </row>
    <row r="422" spans="1:13" ht="11.45" hidden="1" customHeight="1">
      <c r="A422" s="139" t="s">
        <v>204</v>
      </c>
      <c r="B422" s="114">
        <v>0.04</v>
      </c>
      <c r="C422" s="114">
        <v>0.31</v>
      </c>
      <c r="D422" s="114">
        <v>1.48</v>
      </c>
      <c r="E422" s="114">
        <v>0.96</v>
      </c>
      <c r="F422" s="114">
        <v>0.38</v>
      </c>
      <c r="G422" s="114">
        <v>1.19</v>
      </c>
      <c r="H422" s="114">
        <v>0.94</v>
      </c>
      <c r="I422" s="114">
        <v>0.67</v>
      </c>
      <c r="J422" s="114">
        <v>0.52</v>
      </c>
      <c r="K422" s="114">
        <v>0.35</v>
      </c>
      <c r="L422" s="114">
        <v>0.52</v>
      </c>
      <c r="M422" s="114">
        <v>0.79</v>
      </c>
    </row>
    <row r="423" spans="1:13" ht="11.45" hidden="1" customHeight="1">
      <c r="A423" s="139" t="s">
        <v>27</v>
      </c>
      <c r="B423" s="114">
        <v>0.7</v>
      </c>
      <c r="C423" s="114">
        <v>1.2</v>
      </c>
      <c r="D423" s="114">
        <v>1.47</v>
      </c>
      <c r="E423" s="114">
        <v>0.51</v>
      </c>
      <c r="F423" s="114">
        <v>0.03</v>
      </c>
      <c r="G423" s="114">
        <v>0.36</v>
      </c>
      <c r="H423" s="114">
        <v>1.42</v>
      </c>
      <c r="I423" s="114">
        <v>0.57999999999999996</v>
      </c>
      <c r="J423" s="114">
        <v>0.75</v>
      </c>
      <c r="K423" s="114">
        <v>0.56999999999999995</v>
      </c>
      <c r="L423" s="114">
        <v>0.28000000000000003</v>
      </c>
      <c r="M423" s="114">
        <v>0.85</v>
      </c>
    </row>
    <row r="424" spans="1:13" ht="11.45" hidden="1" customHeight="1">
      <c r="A424" s="139" t="s">
        <v>28</v>
      </c>
      <c r="B424" s="114">
        <v>0.08</v>
      </c>
      <c r="C424" s="114">
        <v>-0.2</v>
      </c>
      <c r="D424" s="114">
        <v>1.33</v>
      </c>
      <c r="E424" s="114">
        <v>1.23</v>
      </c>
      <c r="F424" s="114">
        <v>0.42</v>
      </c>
      <c r="G424" s="114">
        <v>0.36</v>
      </c>
      <c r="H424" s="114">
        <v>0.85</v>
      </c>
      <c r="I424" s="114">
        <v>-0.14000000000000001</v>
      </c>
      <c r="J424" s="114">
        <v>0.28999999999999998</v>
      </c>
      <c r="K424" s="114">
        <v>0.17</v>
      </c>
      <c r="L424" s="114">
        <v>0.18</v>
      </c>
      <c r="M424" s="114">
        <v>0.11</v>
      </c>
    </row>
    <row r="425" spans="1:13" ht="11.45" hidden="1" customHeight="1">
      <c r="A425" s="139" t="s">
        <v>29</v>
      </c>
      <c r="B425" s="114">
        <v>0.66</v>
      </c>
      <c r="C425" s="114">
        <v>0.72</v>
      </c>
      <c r="D425" s="114">
        <v>1.88</v>
      </c>
      <c r="E425" s="114">
        <v>1.74</v>
      </c>
      <c r="F425" s="114">
        <v>-0.25</v>
      </c>
      <c r="G425" s="114">
        <v>0.48</v>
      </c>
      <c r="H425" s="114">
        <v>0.91</v>
      </c>
      <c r="I425" s="114">
        <v>0.57999999999999996</v>
      </c>
      <c r="J425" s="114">
        <v>0.73</v>
      </c>
      <c r="K425" s="114">
        <v>0.4</v>
      </c>
      <c r="L425" s="114">
        <v>0.04</v>
      </c>
      <c r="M425" s="114">
        <v>-0.1</v>
      </c>
    </row>
    <row r="426" spans="1:13" ht="11.45" hidden="1" customHeight="1">
      <c r="A426" s="139" t="s">
        <v>30</v>
      </c>
      <c r="B426" s="114">
        <v>-0.09</v>
      </c>
      <c r="C426" s="114">
        <v>0.6</v>
      </c>
      <c r="D426" s="114">
        <v>1.91</v>
      </c>
      <c r="E426" s="114">
        <v>1.36</v>
      </c>
      <c r="F426" s="114">
        <v>-0.01</v>
      </c>
      <c r="G426" s="114">
        <v>0.28999999999999998</v>
      </c>
      <c r="H426" s="114">
        <v>1.24</v>
      </c>
      <c r="I426" s="114">
        <v>-0.18</v>
      </c>
      <c r="J426" s="114">
        <v>0.69</v>
      </c>
      <c r="K426" s="114">
        <v>0.15</v>
      </c>
      <c r="L426" s="114">
        <v>0.32</v>
      </c>
      <c r="M426" s="114">
        <v>0.69</v>
      </c>
    </row>
    <row r="427" spans="1:13" ht="11.45" hidden="1" customHeight="1">
      <c r="A427" s="139" t="s">
        <v>31</v>
      </c>
      <c r="B427" s="114">
        <v>0.55000000000000004</v>
      </c>
      <c r="C427" s="114">
        <v>0.57999999999999996</v>
      </c>
      <c r="D427" s="114">
        <v>1.37</v>
      </c>
      <c r="E427" s="114">
        <v>1.8</v>
      </c>
      <c r="F427" s="114">
        <v>0.5</v>
      </c>
      <c r="G427" s="114">
        <v>0.26</v>
      </c>
      <c r="H427" s="114">
        <v>1.1499999999999999</v>
      </c>
      <c r="I427" s="114">
        <v>0.34</v>
      </c>
      <c r="J427" s="114">
        <v>0.09</v>
      </c>
      <c r="K427" s="114">
        <v>0.92</v>
      </c>
      <c r="L427" s="114">
        <v>0.27</v>
      </c>
      <c r="M427" s="114">
        <v>1.07</v>
      </c>
    </row>
    <row r="428" spans="1:13" ht="11.45" hidden="1" customHeight="1">
      <c r="A428" s="139" t="s">
        <v>32</v>
      </c>
      <c r="B428" s="114">
        <v>0.34</v>
      </c>
      <c r="C428" s="114">
        <v>0.65</v>
      </c>
      <c r="D428" s="114">
        <v>1.1100000000000001</v>
      </c>
      <c r="E428" s="114">
        <v>0.96</v>
      </c>
      <c r="F428" s="114">
        <v>0.25</v>
      </c>
      <c r="G428" s="114">
        <v>0.68</v>
      </c>
      <c r="H428" s="114">
        <v>1.1000000000000001</v>
      </c>
      <c r="I428" s="114">
        <v>0.18</v>
      </c>
      <c r="J428" s="114">
        <v>0.56999999999999995</v>
      </c>
      <c r="K428" s="114">
        <v>1.07</v>
      </c>
      <c r="L428" s="114">
        <v>0.54</v>
      </c>
      <c r="M428" s="114">
        <v>1.1299999999999999</v>
      </c>
    </row>
    <row r="429" spans="1:13" ht="11.45" hidden="1" customHeight="1">
      <c r="A429" s="139" t="s">
        <v>33</v>
      </c>
      <c r="B429" s="114">
        <v>0.95</v>
      </c>
      <c r="C429" s="114">
        <v>0.96</v>
      </c>
      <c r="D429" s="114">
        <v>0.73</v>
      </c>
      <c r="E429" s="114">
        <v>1.27</v>
      </c>
      <c r="F429" s="114">
        <v>0.41</v>
      </c>
      <c r="G429" s="114">
        <v>0.97</v>
      </c>
      <c r="H429" s="114">
        <v>1.45</v>
      </c>
      <c r="I429" s="114">
        <v>0.53</v>
      </c>
      <c r="J429" s="114">
        <v>0.26</v>
      </c>
      <c r="K429" s="114">
        <v>0.63</v>
      </c>
      <c r="L429" s="114">
        <v>0.35</v>
      </c>
      <c r="M429" s="114">
        <v>0.77</v>
      </c>
    </row>
    <row r="430" spans="1:13" ht="11.45" hidden="1" customHeight="1">
      <c r="A430" s="139" t="s">
        <v>36</v>
      </c>
      <c r="B430" s="114">
        <v>-0.36</v>
      </c>
      <c r="C430" s="114">
        <v>0.56999999999999995</v>
      </c>
      <c r="D430" s="114">
        <v>2.02</v>
      </c>
      <c r="E430" s="114">
        <v>1.59</v>
      </c>
      <c r="F430" s="114">
        <v>0.01</v>
      </c>
      <c r="G430" s="114">
        <v>0.84</v>
      </c>
      <c r="H430" s="114">
        <v>0.77</v>
      </c>
      <c r="I430" s="114">
        <v>0.35</v>
      </c>
      <c r="J430" s="114">
        <v>0.56000000000000005</v>
      </c>
      <c r="K430" s="114">
        <v>0.41</v>
      </c>
      <c r="L430" s="114">
        <v>0.47</v>
      </c>
      <c r="M430" s="114">
        <v>0.19</v>
      </c>
    </row>
    <row r="431" spans="1:13" ht="11.45" hidden="1" customHeight="1">
      <c r="A431" s="139" t="s">
        <v>34</v>
      </c>
      <c r="B431" s="114">
        <v>0.56999999999999995</v>
      </c>
      <c r="C431" s="114">
        <v>-0.01</v>
      </c>
      <c r="D431" s="114">
        <v>1.46</v>
      </c>
      <c r="E431" s="114">
        <v>1.82</v>
      </c>
      <c r="F431" s="114">
        <v>0.25</v>
      </c>
      <c r="G431" s="114">
        <v>0.86</v>
      </c>
      <c r="H431" s="114">
        <v>0.72</v>
      </c>
      <c r="I431" s="114">
        <v>0.55000000000000004</v>
      </c>
      <c r="J431" s="114">
        <v>1.03</v>
      </c>
      <c r="K431" s="114">
        <v>0.65</v>
      </c>
      <c r="L431" s="114">
        <v>0.52</v>
      </c>
      <c r="M431" s="114">
        <v>-0.11</v>
      </c>
    </row>
    <row r="432" spans="1:13" ht="11.45" hidden="1" customHeight="1">
      <c r="A432" s="139" t="s">
        <v>35</v>
      </c>
      <c r="B432" s="114">
        <v>0.73</v>
      </c>
      <c r="C432" s="114">
        <v>0.55000000000000004</v>
      </c>
      <c r="D432" s="114">
        <v>1.1299999999999999</v>
      </c>
      <c r="E432" s="114">
        <v>1.56</v>
      </c>
      <c r="F432" s="114">
        <v>0.01</v>
      </c>
      <c r="G432" s="114">
        <v>0.5</v>
      </c>
      <c r="H432" s="114">
        <v>1.55</v>
      </c>
      <c r="I432" s="114">
        <v>0.22</v>
      </c>
      <c r="J432" s="114">
        <v>0.32</v>
      </c>
      <c r="K432" s="114">
        <v>0.28000000000000003</v>
      </c>
      <c r="L432" s="114">
        <v>0.28000000000000003</v>
      </c>
      <c r="M432" s="114">
        <v>-0.44</v>
      </c>
    </row>
    <row r="433" spans="1:17" ht="10.5" customHeight="1">
      <c r="A433" s="259"/>
      <c r="B433" s="114"/>
      <c r="C433" s="114"/>
      <c r="D433" s="114"/>
      <c r="E433" s="114"/>
      <c r="F433" s="114"/>
      <c r="G433" s="114"/>
      <c r="H433" s="114"/>
      <c r="I433" s="114"/>
      <c r="J433" s="114"/>
      <c r="K433" s="114"/>
      <c r="L433" s="114"/>
      <c r="M433" s="196" t="s">
        <v>280</v>
      </c>
    </row>
    <row r="434" spans="1:17" ht="12" customHeight="1">
      <c r="A434" s="187" t="s">
        <v>286</v>
      </c>
      <c r="B434" s="43" t="s">
        <v>1</v>
      </c>
      <c r="C434" s="43" t="s">
        <v>2</v>
      </c>
      <c r="D434" s="43" t="s">
        <v>3</v>
      </c>
      <c r="E434" s="43" t="s">
        <v>4</v>
      </c>
      <c r="F434" s="43" t="s">
        <v>5</v>
      </c>
      <c r="G434" s="43" t="s">
        <v>6</v>
      </c>
      <c r="H434" s="43" t="s">
        <v>7</v>
      </c>
      <c r="I434" s="43" t="s">
        <v>8</v>
      </c>
      <c r="J434" s="43" t="s">
        <v>176</v>
      </c>
      <c r="K434" s="43" t="s">
        <v>10</v>
      </c>
      <c r="L434" s="43" t="s">
        <v>11</v>
      </c>
      <c r="M434" s="43" t="s">
        <v>177</v>
      </c>
    </row>
    <row r="435" spans="1:17" ht="5.0999999999999996" customHeight="1">
      <c r="A435" s="252"/>
      <c r="B435" s="257"/>
      <c r="C435" s="257"/>
      <c r="D435" s="257"/>
      <c r="E435" s="257"/>
      <c r="F435" s="257"/>
      <c r="G435" s="257"/>
      <c r="H435" s="257"/>
      <c r="I435" s="257"/>
      <c r="J435" s="257"/>
      <c r="K435" s="257"/>
      <c r="L435" s="257"/>
      <c r="M435" s="257"/>
    </row>
    <row r="436" spans="1:17" ht="11.45" customHeight="1">
      <c r="A436" s="212">
        <v>2023</v>
      </c>
      <c r="H436" s="1"/>
      <c r="I436" s="1"/>
      <c r="J436" s="1"/>
      <c r="K436" s="1"/>
      <c r="L436" s="1"/>
      <c r="M436" s="1"/>
    </row>
    <row r="437" spans="1:17" ht="11.45" customHeight="1">
      <c r="A437" s="138" t="s">
        <v>37</v>
      </c>
      <c r="B437" s="129">
        <v>0.46</v>
      </c>
      <c r="C437" s="129">
        <v>0.43</v>
      </c>
      <c r="D437" s="129">
        <v>1.19</v>
      </c>
      <c r="E437" s="129">
        <v>0.55000000000000004</v>
      </c>
      <c r="F437" s="129">
        <v>0.31</v>
      </c>
      <c r="G437" s="129">
        <v>-0.16</v>
      </c>
      <c r="H437" s="129">
        <v>0.34</v>
      </c>
      <c r="I437" s="129">
        <v>0.4</v>
      </c>
      <c r="J437" s="129">
        <v>0.06</v>
      </c>
      <c r="K437" s="129">
        <v>-0.27</v>
      </c>
      <c r="L437" s="129">
        <v>-0.26</v>
      </c>
      <c r="M437" s="225">
        <v>0.3</v>
      </c>
      <c r="O437"/>
      <c r="P437"/>
      <c r="Q437"/>
    </row>
    <row r="438" spans="1:17" ht="11.45" customHeight="1">
      <c r="A438" s="139" t="s">
        <v>161</v>
      </c>
      <c r="B438" s="114">
        <v>1.64</v>
      </c>
      <c r="C438" s="114">
        <v>1.1399999999999999</v>
      </c>
      <c r="D438" s="114">
        <v>-0.55000000000000004</v>
      </c>
      <c r="E438" s="114">
        <v>-0.18</v>
      </c>
      <c r="F438" s="114">
        <v>0.39</v>
      </c>
      <c r="G438" s="114">
        <v>-0.28000000000000003</v>
      </c>
      <c r="H438" s="114">
        <v>0.78</v>
      </c>
      <c r="I438" s="114">
        <v>0.73</v>
      </c>
      <c r="J438" s="114">
        <v>0.15</v>
      </c>
      <c r="K438" s="114">
        <v>-0.24</v>
      </c>
      <c r="L438" s="114">
        <v>-0.14000000000000001</v>
      </c>
      <c r="M438" s="114">
        <v>0.21</v>
      </c>
      <c r="O438"/>
      <c r="P438"/>
      <c r="Q438"/>
    </row>
    <row r="439" spans="1:17" ht="11.45" customHeight="1">
      <c r="A439" s="139" t="s">
        <v>12</v>
      </c>
      <c r="B439" s="114">
        <v>0.84</v>
      </c>
      <c r="C439" s="114">
        <v>0.86</v>
      </c>
      <c r="D439" s="114">
        <v>0.61</v>
      </c>
      <c r="E439" s="114">
        <v>0.75</v>
      </c>
      <c r="F439" s="114">
        <v>0.32</v>
      </c>
      <c r="G439" s="114">
        <v>0.19</v>
      </c>
      <c r="H439" s="114">
        <v>0.03</v>
      </c>
      <c r="I439" s="114">
        <v>0.38</v>
      </c>
      <c r="J439" s="114">
        <v>0.38</v>
      </c>
      <c r="K439" s="114">
        <v>-0.04</v>
      </c>
      <c r="L439" s="114">
        <v>0.02</v>
      </c>
      <c r="M439" s="114">
        <v>0.02</v>
      </c>
      <c r="O439"/>
      <c r="P439"/>
      <c r="Q439"/>
    </row>
    <row r="440" spans="1:17" ht="11.45" customHeight="1">
      <c r="A440" s="139" t="s">
        <v>13</v>
      </c>
      <c r="B440" s="114">
        <v>0.54</v>
      </c>
      <c r="C440" s="114">
        <v>0.74</v>
      </c>
      <c r="D440" s="114">
        <v>0.26</v>
      </c>
      <c r="E440" s="114">
        <v>0.18</v>
      </c>
      <c r="F440" s="114">
        <v>0.08</v>
      </c>
      <c r="G440" s="114">
        <v>-0.26</v>
      </c>
      <c r="H440" s="114">
        <v>0.48</v>
      </c>
      <c r="I440" s="114">
        <v>0.52</v>
      </c>
      <c r="J440" s="114">
        <v>0.36</v>
      </c>
      <c r="K440" s="114">
        <v>0.1</v>
      </c>
      <c r="L440" s="114">
        <v>0.09</v>
      </c>
      <c r="M440" s="114">
        <v>0.37</v>
      </c>
      <c r="O440"/>
      <c r="P440"/>
      <c r="Q440"/>
    </row>
    <row r="441" spans="1:17" ht="11.45" customHeight="1">
      <c r="A441" s="139" t="s">
        <v>14</v>
      </c>
      <c r="B441" s="114">
        <v>0.17</v>
      </c>
      <c r="C441" s="114">
        <v>0.47</v>
      </c>
      <c r="D441" s="114">
        <v>2.23</v>
      </c>
      <c r="E441" s="114">
        <v>0.5</v>
      </c>
      <c r="F441" s="114">
        <v>0.52</v>
      </c>
      <c r="G441" s="114">
        <v>-0.19</v>
      </c>
      <c r="H441" s="114">
        <v>0.02</v>
      </c>
      <c r="I441" s="114">
        <v>0.27</v>
      </c>
      <c r="J441" s="114">
        <v>0.1</v>
      </c>
      <c r="K441" s="114">
        <v>-0.2</v>
      </c>
      <c r="L441" s="114">
        <v>-0.25</v>
      </c>
      <c r="M441" s="114">
        <v>-0.25</v>
      </c>
      <c r="O441"/>
      <c r="P441"/>
      <c r="Q441"/>
    </row>
    <row r="442" spans="1:17" ht="11.45" customHeight="1">
      <c r="A442" s="139" t="s">
        <v>15</v>
      </c>
      <c r="B442" s="114">
        <v>0.6</v>
      </c>
      <c r="C442" s="114">
        <v>0.54</v>
      </c>
      <c r="D442" s="114">
        <v>-0.09</v>
      </c>
      <c r="E442" s="114">
        <v>-0.03</v>
      </c>
      <c r="F442" s="114">
        <v>0.34</v>
      </c>
      <c r="G442" s="114">
        <v>-0.34</v>
      </c>
      <c r="H442" s="114">
        <v>0.72</v>
      </c>
      <c r="I442" s="114">
        <v>0.59</v>
      </c>
      <c r="J442" s="114">
        <v>0.11</v>
      </c>
      <c r="K442" s="114">
        <v>-0.53</v>
      </c>
      <c r="L442" s="114">
        <v>-0.37</v>
      </c>
      <c r="M442" s="114">
        <v>0.56000000000000005</v>
      </c>
      <c r="O442"/>
      <c r="P442"/>
      <c r="Q442"/>
    </row>
    <row r="443" spans="1:17" ht="11.45" customHeight="1">
      <c r="A443" s="139" t="s">
        <v>16</v>
      </c>
      <c r="B443" s="114">
        <v>-0.1</v>
      </c>
      <c r="C443" s="114">
        <v>0.41</v>
      </c>
      <c r="D443" s="114">
        <v>1.98</v>
      </c>
      <c r="E443" s="114">
        <v>0.57999999999999996</v>
      </c>
      <c r="F443" s="114">
        <v>0.38</v>
      </c>
      <c r="G443" s="114">
        <v>-0.01</v>
      </c>
      <c r="H443" s="114">
        <v>0.37</v>
      </c>
      <c r="I443" s="114">
        <v>0.41</v>
      </c>
      <c r="J443" s="114">
        <v>0.43</v>
      </c>
      <c r="K443" s="114">
        <v>0.33</v>
      </c>
      <c r="L443" s="114">
        <v>-0.56999999999999995</v>
      </c>
      <c r="M443" s="114">
        <v>0.13</v>
      </c>
      <c r="O443"/>
      <c r="P443"/>
      <c r="Q443"/>
    </row>
    <row r="444" spans="1:17" ht="11.45" customHeight="1">
      <c r="A444" s="139" t="s">
        <v>17</v>
      </c>
      <c r="B444" s="114">
        <v>0.72</v>
      </c>
      <c r="C444" s="114">
        <v>0.49</v>
      </c>
      <c r="D444" s="114">
        <v>2.31</v>
      </c>
      <c r="E444" s="114">
        <v>0.16</v>
      </c>
      <c r="F444" s="114">
        <v>0.68</v>
      </c>
      <c r="G444" s="114">
        <v>0.12</v>
      </c>
      <c r="H444" s="114">
        <v>0.21</v>
      </c>
      <c r="I444" s="114">
        <v>0.87</v>
      </c>
      <c r="J444" s="114">
        <v>0.47</v>
      </c>
      <c r="K444" s="114">
        <v>-0.11</v>
      </c>
      <c r="L444" s="114">
        <v>-1.04</v>
      </c>
      <c r="M444" s="114">
        <v>-0.22</v>
      </c>
      <c r="O444"/>
      <c r="P444"/>
      <c r="Q444"/>
    </row>
    <row r="445" spans="1:17" ht="11.45" customHeight="1">
      <c r="A445" s="139" t="s">
        <v>18</v>
      </c>
      <c r="B445" s="114">
        <v>0.17</v>
      </c>
      <c r="C445" s="114">
        <v>0.25</v>
      </c>
      <c r="D445" s="114">
        <v>1.69</v>
      </c>
      <c r="E445" s="114">
        <v>1.04</v>
      </c>
      <c r="F445" s="114">
        <v>0.77</v>
      </c>
      <c r="G445" s="114">
        <v>-0.6</v>
      </c>
      <c r="H445" s="114">
        <v>0.01</v>
      </c>
      <c r="I445" s="114">
        <v>0.14000000000000001</v>
      </c>
      <c r="J445" s="114">
        <v>0.31</v>
      </c>
      <c r="K445" s="114">
        <v>-0.23</v>
      </c>
      <c r="L445" s="114">
        <v>-0.71</v>
      </c>
      <c r="M445" s="114">
        <v>0.53</v>
      </c>
      <c r="O445"/>
      <c r="P445"/>
      <c r="Q445"/>
    </row>
    <row r="446" spans="1:17" ht="11.45" customHeight="1">
      <c r="A446" s="139" t="s">
        <v>19</v>
      </c>
      <c r="B446" s="114">
        <v>1.25</v>
      </c>
      <c r="C446" s="114">
        <v>1.0900000000000001</v>
      </c>
      <c r="D446" s="114">
        <v>-0.83</v>
      </c>
      <c r="E446" s="114">
        <v>0.18</v>
      </c>
      <c r="F446" s="114">
        <v>-0.13</v>
      </c>
      <c r="G446" s="114">
        <v>-0.12</v>
      </c>
      <c r="H446" s="114">
        <v>0.4</v>
      </c>
      <c r="I446" s="114">
        <v>0.77</v>
      </c>
      <c r="J446" s="114">
        <v>0.33</v>
      </c>
      <c r="K446" s="114">
        <v>0.02</v>
      </c>
      <c r="L446" s="114">
        <v>-7.0000000000000007E-2</v>
      </c>
      <c r="M446" s="114">
        <v>-0.12</v>
      </c>
      <c r="O446"/>
      <c r="P446"/>
      <c r="Q446"/>
    </row>
    <row r="447" spans="1:17" ht="11.45" customHeight="1">
      <c r="A447" s="139" t="s">
        <v>20</v>
      </c>
      <c r="B447" s="114">
        <v>1</v>
      </c>
      <c r="C447" s="114">
        <v>0.2</v>
      </c>
      <c r="D447" s="114">
        <v>-0.28999999999999998</v>
      </c>
      <c r="E447" s="114">
        <v>0.08</v>
      </c>
      <c r="F447" s="114">
        <v>0.21</v>
      </c>
      <c r="G447" s="114">
        <v>-0.45</v>
      </c>
      <c r="H447" s="114">
        <v>1</v>
      </c>
      <c r="I447" s="114">
        <v>0.88</v>
      </c>
      <c r="J447" s="114">
        <v>-0.2</v>
      </c>
      <c r="K447" s="114">
        <v>-0.4</v>
      </c>
      <c r="L447" s="114">
        <v>0.05</v>
      </c>
      <c r="M447" s="114">
        <v>0.68</v>
      </c>
      <c r="O447"/>
      <c r="P447"/>
      <c r="Q447"/>
    </row>
    <row r="448" spans="1:17" ht="11.45" customHeight="1">
      <c r="A448" s="139" t="s">
        <v>21</v>
      </c>
      <c r="B448" s="114">
        <v>0.25</v>
      </c>
      <c r="C448" s="114">
        <v>0.37</v>
      </c>
      <c r="D448" s="114">
        <v>1.06</v>
      </c>
      <c r="E448" s="114">
        <v>0.17</v>
      </c>
      <c r="F448" s="114">
        <v>0.23</v>
      </c>
      <c r="G448" s="114">
        <v>-0.04</v>
      </c>
      <c r="H448" s="114">
        <v>0.61</v>
      </c>
      <c r="I448" s="114">
        <v>0.22</v>
      </c>
      <c r="J448" s="114">
        <v>-0.01</v>
      </c>
      <c r="K448" s="114">
        <v>-0.12</v>
      </c>
      <c r="L448" s="114">
        <v>0.02</v>
      </c>
      <c r="M448" s="114">
        <v>0.53</v>
      </c>
      <c r="O448"/>
      <c r="P448"/>
      <c r="Q448"/>
    </row>
    <row r="449" spans="1:17" ht="11.45" customHeight="1">
      <c r="A449" s="139" t="s">
        <v>162</v>
      </c>
      <c r="B449" s="114">
        <v>0.1</v>
      </c>
      <c r="C449" s="114">
        <v>0.08</v>
      </c>
      <c r="D449" s="114">
        <v>1.61</v>
      </c>
      <c r="E449" s="114">
        <v>0.66</v>
      </c>
      <c r="F449" s="114">
        <v>0.56000000000000005</v>
      </c>
      <c r="G449" s="114">
        <v>-0.25</v>
      </c>
      <c r="H449" s="114">
        <v>0.36</v>
      </c>
      <c r="I449" s="114">
        <v>0.82</v>
      </c>
      <c r="J449" s="114">
        <v>-0.17</v>
      </c>
      <c r="K449" s="114">
        <v>-0.25</v>
      </c>
      <c r="L449" s="114">
        <v>-0.35</v>
      </c>
      <c r="M449" s="114">
        <v>0.39</v>
      </c>
      <c r="O449"/>
      <c r="P449"/>
      <c r="Q449"/>
    </row>
    <row r="450" spans="1:17" ht="11.45" customHeight="1">
      <c r="A450" s="139" t="s">
        <v>23</v>
      </c>
      <c r="B450" s="114">
        <v>0.18</v>
      </c>
      <c r="C450" s="114">
        <v>0.34</v>
      </c>
      <c r="D450" s="114">
        <v>0.68</v>
      </c>
      <c r="E450" s="114">
        <v>0.94</v>
      </c>
      <c r="F450" s="114">
        <v>0.1</v>
      </c>
      <c r="G450" s="114">
        <v>-0.13</v>
      </c>
      <c r="H450" s="114">
        <v>0.56999999999999995</v>
      </c>
      <c r="I450" s="114">
        <v>0.8</v>
      </c>
      <c r="J450" s="114">
        <v>0.08</v>
      </c>
      <c r="K450" s="114">
        <v>-0.1</v>
      </c>
      <c r="L450" s="114">
        <v>-0.16</v>
      </c>
      <c r="M450" s="114">
        <v>0.55000000000000004</v>
      </c>
      <c r="O450"/>
      <c r="P450"/>
      <c r="Q450"/>
    </row>
    <row r="451" spans="1:17" ht="11.45" customHeight="1">
      <c r="A451" s="139" t="s">
        <v>24</v>
      </c>
      <c r="B451" s="114">
        <v>0.85</v>
      </c>
      <c r="C451" s="114">
        <v>0.6</v>
      </c>
      <c r="D451" s="114">
        <v>1.34</v>
      </c>
      <c r="E451" s="114">
        <v>0.52</v>
      </c>
      <c r="F451" s="114">
        <v>-0.03</v>
      </c>
      <c r="G451" s="114">
        <v>-0.51</v>
      </c>
      <c r="H451" s="114">
        <v>0.71</v>
      </c>
      <c r="I451" s="114">
        <v>0.4</v>
      </c>
      <c r="J451" s="114">
        <v>0.27</v>
      </c>
      <c r="K451" s="114">
        <v>-0.21</v>
      </c>
      <c r="L451" s="114">
        <v>-0.46</v>
      </c>
      <c r="M451" s="114">
        <v>0.8</v>
      </c>
      <c r="O451"/>
      <c r="P451"/>
      <c r="Q451"/>
    </row>
    <row r="452" spans="1:17" ht="11.45" customHeight="1">
      <c r="A452" s="139" t="s">
        <v>25</v>
      </c>
      <c r="B452" s="114">
        <v>-0.02</v>
      </c>
      <c r="C452" s="114">
        <v>0.93</v>
      </c>
      <c r="D452" s="114">
        <v>0.24</v>
      </c>
      <c r="E452" s="114">
        <v>0.28000000000000003</v>
      </c>
      <c r="F452" s="114">
        <v>-0.18</v>
      </c>
      <c r="G452" s="114">
        <v>-0.21</v>
      </c>
      <c r="H452" s="114">
        <v>0.32</v>
      </c>
      <c r="I452" s="114">
        <v>7.0000000000000007E-2</v>
      </c>
      <c r="J452" s="114">
        <v>0.52</v>
      </c>
      <c r="K452" s="114">
        <v>-0.19</v>
      </c>
      <c r="L452" s="114">
        <v>-1.04</v>
      </c>
      <c r="M452" s="114">
        <v>0.08</v>
      </c>
      <c r="O452"/>
      <c r="P452"/>
      <c r="Q452"/>
    </row>
    <row r="453" spans="1:17" ht="11.45" customHeight="1">
      <c r="A453" s="139" t="s">
        <v>204</v>
      </c>
      <c r="B453" s="114">
        <v>0.23</v>
      </c>
      <c r="C453" s="114">
        <v>0.28999999999999998</v>
      </c>
      <c r="D453" s="114">
        <v>1.25</v>
      </c>
      <c r="E453" s="114">
        <v>0.56000000000000005</v>
      </c>
      <c r="F453" s="114">
        <v>0.32</v>
      </c>
      <c r="G453" s="114">
        <v>-0.15</v>
      </c>
      <c r="H453" s="114">
        <v>0.39</v>
      </c>
      <c r="I453" s="114">
        <v>0.38</v>
      </c>
      <c r="J453" s="114">
        <v>0.02</v>
      </c>
      <c r="K453" s="114">
        <v>-0.32</v>
      </c>
      <c r="L453" s="114">
        <v>-0.16</v>
      </c>
      <c r="M453" s="114">
        <v>0.41</v>
      </c>
      <c r="O453"/>
      <c r="P453"/>
      <c r="Q453"/>
    </row>
    <row r="454" spans="1:17" ht="11.45" customHeight="1">
      <c r="A454" s="139" t="s">
        <v>27</v>
      </c>
      <c r="B454" s="114">
        <v>2.19</v>
      </c>
      <c r="C454" s="114">
        <v>0.5</v>
      </c>
      <c r="D454" s="114">
        <v>0.14000000000000001</v>
      </c>
      <c r="E454" s="114">
        <v>-0.01</v>
      </c>
      <c r="F454" s="114">
        <v>-0.1</v>
      </c>
      <c r="G454" s="114">
        <v>-0.02</v>
      </c>
      <c r="H454" s="114">
        <v>0.18</v>
      </c>
      <c r="I454" s="114">
        <v>0.34</v>
      </c>
      <c r="J454" s="114">
        <v>-0.17</v>
      </c>
      <c r="K454" s="114">
        <v>-0.21</v>
      </c>
      <c r="L454" s="114">
        <v>0.34</v>
      </c>
      <c r="M454" s="114">
        <v>0.39</v>
      </c>
      <c r="O454"/>
      <c r="P454"/>
      <c r="Q454"/>
    </row>
    <row r="455" spans="1:17" ht="11.45" customHeight="1">
      <c r="A455" s="139" t="s">
        <v>28</v>
      </c>
      <c r="B455" s="114">
        <v>0.32</v>
      </c>
      <c r="C455" s="114">
        <v>0.94</v>
      </c>
      <c r="D455" s="114">
        <v>1.81</v>
      </c>
      <c r="E455" s="114">
        <v>0.47</v>
      </c>
      <c r="F455" s="114">
        <v>0.67</v>
      </c>
      <c r="G455" s="114">
        <v>-0.14000000000000001</v>
      </c>
      <c r="H455" s="114">
        <v>0.16</v>
      </c>
      <c r="I455" s="114">
        <v>0.66</v>
      </c>
      <c r="J455" s="114">
        <v>0.11</v>
      </c>
      <c r="K455" s="114">
        <v>0.04</v>
      </c>
      <c r="L455" s="114">
        <v>-0.86</v>
      </c>
      <c r="M455" s="114">
        <v>-0.55000000000000004</v>
      </c>
      <c r="O455"/>
      <c r="P455"/>
      <c r="Q455"/>
    </row>
    <row r="456" spans="1:17" ht="11.45" customHeight="1">
      <c r="A456" s="139" t="s">
        <v>29</v>
      </c>
      <c r="B456" s="114">
        <v>0.73</v>
      </c>
      <c r="C456" s="114">
        <v>0.28999999999999998</v>
      </c>
      <c r="D456" s="114">
        <v>2.59</v>
      </c>
      <c r="E456" s="114">
        <v>1.18</v>
      </c>
      <c r="F456" s="114">
        <v>0.06</v>
      </c>
      <c r="G456" s="114">
        <v>-0.88</v>
      </c>
      <c r="H456" s="114">
        <v>0.08</v>
      </c>
      <c r="I456" s="114">
        <v>0.38</v>
      </c>
      <c r="J456" s="114">
        <v>-0.04</v>
      </c>
      <c r="K456" s="114">
        <v>-0.64</v>
      </c>
      <c r="L456" s="114">
        <v>-0.65</v>
      </c>
      <c r="M456" s="114">
        <v>-0.15</v>
      </c>
      <c r="O456"/>
      <c r="P456"/>
      <c r="Q456"/>
    </row>
    <row r="457" spans="1:17" ht="11.45" customHeight="1">
      <c r="A457" s="139" t="s">
        <v>30</v>
      </c>
      <c r="B457" s="114">
        <v>0.59</v>
      </c>
      <c r="C457" s="114">
        <v>1.34</v>
      </c>
      <c r="D457" s="114">
        <v>0.73</v>
      </c>
      <c r="E457" s="114">
        <v>-0.53</v>
      </c>
      <c r="F457" s="114">
        <v>0.51</v>
      </c>
      <c r="G457" s="114">
        <v>-0.75</v>
      </c>
      <c r="H457" s="114">
        <v>0.42</v>
      </c>
      <c r="I457" s="114">
        <v>-0.23</v>
      </c>
      <c r="J457" s="114">
        <v>-0.46</v>
      </c>
      <c r="K457" s="114">
        <v>0.09</v>
      </c>
      <c r="L457" s="114">
        <v>-0.57999999999999996</v>
      </c>
      <c r="M457" s="114">
        <v>0.37</v>
      </c>
      <c r="O457"/>
      <c r="P457"/>
      <c r="Q457"/>
    </row>
    <row r="458" spans="1:17" ht="11.45" customHeight="1">
      <c r="A458" s="139" t="s">
        <v>31</v>
      </c>
      <c r="B458" s="114">
        <v>6.13</v>
      </c>
      <c r="C458" s="114">
        <v>2.44</v>
      </c>
      <c r="D458" s="114">
        <v>-5.67</v>
      </c>
      <c r="E458" s="114">
        <v>-0.27</v>
      </c>
      <c r="F458" s="114">
        <v>-0.13</v>
      </c>
      <c r="G458" s="114">
        <v>-0.36</v>
      </c>
      <c r="H458" s="114">
        <v>0.33</v>
      </c>
      <c r="I458" s="114">
        <v>0.08</v>
      </c>
      <c r="J458" s="114">
        <v>0.28000000000000003</v>
      </c>
      <c r="K458" s="114">
        <v>7.0000000000000007E-2</v>
      </c>
      <c r="L458" s="114">
        <v>0.45</v>
      </c>
      <c r="M458" s="114">
        <v>-0.12</v>
      </c>
      <c r="O458"/>
      <c r="P458"/>
      <c r="Q458"/>
    </row>
    <row r="459" spans="1:17" ht="11.45" customHeight="1">
      <c r="A459" s="139" t="s">
        <v>32</v>
      </c>
      <c r="B459" s="114">
        <v>2.96</v>
      </c>
      <c r="C459" s="114">
        <v>0.14000000000000001</v>
      </c>
      <c r="D459" s="114">
        <v>-0.59</v>
      </c>
      <c r="E459" s="114">
        <v>-0.2</v>
      </c>
      <c r="F459" s="114">
        <v>0.2</v>
      </c>
      <c r="G459" s="114">
        <v>-0.35</v>
      </c>
      <c r="H459" s="114">
        <v>0.2</v>
      </c>
      <c r="I459" s="114">
        <v>0.74</v>
      </c>
      <c r="J459" s="114">
        <v>0.52</v>
      </c>
      <c r="K459" s="114">
        <v>-0.11</v>
      </c>
      <c r="L459" s="114">
        <v>0.09</v>
      </c>
      <c r="M459" s="114">
        <v>-0.5</v>
      </c>
      <c r="O459"/>
      <c r="P459"/>
      <c r="Q459"/>
    </row>
    <row r="460" spans="1:17" ht="11.45" customHeight="1">
      <c r="A460" s="139" t="s">
        <v>33</v>
      </c>
      <c r="B460" s="114">
        <v>1.39</v>
      </c>
      <c r="C460" s="114">
        <v>1.19</v>
      </c>
      <c r="D460" s="114">
        <v>0.74</v>
      </c>
      <c r="E460" s="114">
        <v>0.13</v>
      </c>
      <c r="F460" s="114">
        <v>0.02</v>
      </c>
      <c r="G460" s="114">
        <v>-7.0000000000000007E-2</v>
      </c>
      <c r="H460" s="114">
        <v>0.28000000000000003</v>
      </c>
      <c r="I460" s="114">
        <v>0.5</v>
      </c>
      <c r="J460" s="114">
        <v>-0.24</v>
      </c>
      <c r="K460" s="114">
        <v>-0.45</v>
      </c>
      <c r="L460" s="114">
        <v>-0.23</v>
      </c>
      <c r="M460" s="114">
        <v>0.39</v>
      </c>
      <c r="O460"/>
      <c r="P460"/>
      <c r="Q460"/>
    </row>
    <row r="461" spans="1:17" ht="11.45" customHeight="1">
      <c r="A461" s="139" t="s">
        <v>36</v>
      </c>
      <c r="B461" s="114">
        <v>0.7</v>
      </c>
      <c r="C461" s="114">
        <v>0.65</v>
      </c>
      <c r="D461" s="114">
        <v>1.44</v>
      </c>
      <c r="E461" s="114">
        <v>0.36</v>
      </c>
      <c r="F461" s="114">
        <v>0.5</v>
      </c>
      <c r="G461" s="114">
        <v>0.06</v>
      </c>
      <c r="H461" s="114">
        <v>0.08</v>
      </c>
      <c r="I461" s="114">
        <v>0.36</v>
      </c>
      <c r="J461" s="114">
        <v>0.41</v>
      </c>
      <c r="K461" s="114">
        <v>-0.06</v>
      </c>
      <c r="L461" s="114">
        <v>-0.33</v>
      </c>
      <c r="M461" s="114">
        <v>0.09</v>
      </c>
      <c r="O461"/>
      <c r="P461"/>
      <c r="Q461"/>
    </row>
    <row r="462" spans="1:17" ht="11.45" customHeight="1">
      <c r="A462" s="139" t="s">
        <v>34</v>
      </c>
      <c r="B462" s="114">
        <v>1.25</v>
      </c>
      <c r="C462" s="114">
        <v>0.57999999999999996</v>
      </c>
      <c r="D462" s="114">
        <v>2.39</v>
      </c>
      <c r="E462" s="114">
        <v>1.31</v>
      </c>
      <c r="F462" s="114">
        <v>0.56999999999999995</v>
      </c>
      <c r="G462" s="114">
        <v>-0.11</v>
      </c>
      <c r="H462" s="114">
        <v>0.16</v>
      </c>
      <c r="I462" s="114">
        <v>0.35</v>
      </c>
      <c r="J462" s="114">
        <v>-0.28999999999999998</v>
      </c>
      <c r="K462" s="114">
        <v>-0.28999999999999998</v>
      </c>
      <c r="L462" s="114">
        <v>-0.81</v>
      </c>
      <c r="M462" s="114">
        <v>0.14000000000000001</v>
      </c>
      <c r="O462"/>
      <c r="P462"/>
      <c r="Q462"/>
    </row>
    <row r="463" spans="1:17" ht="11.45" customHeight="1">
      <c r="A463" s="139" t="s">
        <v>35</v>
      </c>
      <c r="B463" s="114">
        <v>1.1100000000000001</v>
      </c>
      <c r="C463" s="114">
        <v>-0.16</v>
      </c>
      <c r="D463" s="114">
        <v>1.98</v>
      </c>
      <c r="E463" s="114">
        <v>0.55000000000000004</v>
      </c>
      <c r="F463" s="114">
        <v>0.15</v>
      </c>
      <c r="G463" s="114">
        <v>0.18</v>
      </c>
      <c r="H463" s="114">
        <v>0.66</v>
      </c>
      <c r="I463" s="114">
        <v>0.83</v>
      </c>
      <c r="J463" s="114">
        <v>0.49</v>
      </c>
      <c r="K463" s="114">
        <v>-0.02</v>
      </c>
      <c r="L463" s="114">
        <v>-1.33</v>
      </c>
      <c r="M463" s="114">
        <v>-0.56000000000000005</v>
      </c>
      <c r="O463"/>
      <c r="P463"/>
      <c r="Q463"/>
    </row>
    <row r="464" spans="1:17" ht="12.75" customHeight="1">
      <c r="A464" s="212">
        <v>2024</v>
      </c>
      <c r="B464" s="242"/>
      <c r="C464" s="242"/>
      <c r="D464" s="242"/>
      <c r="E464"/>
      <c r="F464"/>
      <c r="G464"/>
    </row>
    <row r="465" spans="1:27" ht="12" customHeight="1">
      <c r="A465" s="138" t="s">
        <v>37</v>
      </c>
      <c r="B465" s="246">
        <v>0.01</v>
      </c>
      <c r="C465" s="246">
        <v>0.41</v>
      </c>
      <c r="D465" s="246">
        <v>0.94</v>
      </c>
      <c r="E465" s="246">
        <v>-0.01</v>
      </c>
      <c r="F465" s="246">
        <v>-0.13</v>
      </c>
      <c r="G465" s="246">
        <v>7.0000000000000007E-2</v>
      </c>
      <c r="H465" s="246">
        <v>0.23</v>
      </c>
      <c r="I465" s="246">
        <v>0.31</v>
      </c>
      <c r="J465" s="246">
        <v>-0.12</v>
      </c>
      <c r="K465" s="246">
        <v>-0.04</v>
      </c>
      <c r="L465" s="246">
        <v>7.0000000000000007E-2</v>
      </c>
      <c r="M465" s="246">
        <v>0.14000000000000001</v>
      </c>
      <c r="O465"/>
      <c r="P465" s="175"/>
      <c r="V465"/>
      <c r="W465"/>
      <c r="X465"/>
      <c r="Y465"/>
      <c r="Z465"/>
      <c r="AA465"/>
    </row>
    <row r="466" spans="1:27" ht="12" customHeight="1">
      <c r="A466" s="139" t="s">
        <v>161</v>
      </c>
      <c r="B466" s="243">
        <v>0.03</v>
      </c>
      <c r="C466" s="243">
        <v>-0.01</v>
      </c>
      <c r="D466" s="243">
        <v>0.08</v>
      </c>
      <c r="E466" s="243">
        <v>0.16</v>
      </c>
      <c r="F466" s="243">
        <v>-0.16</v>
      </c>
      <c r="G466" s="243">
        <v>-0.44</v>
      </c>
      <c r="H466" s="243">
        <v>0.12</v>
      </c>
      <c r="I466" s="243">
        <v>0.32</v>
      </c>
      <c r="J466" s="243">
        <v>0.5</v>
      </c>
      <c r="K466" s="243">
        <v>0.01</v>
      </c>
      <c r="L466" s="243">
        <v>0.03</v>
      </c>
      <c r="M466" s="243">
        <v>0.01</v>
      </c>
      <c r="O466"/>
      <c r="P466" s="175"/>
      <c r="V466"/>
    </row>
    <row r="467" spans="1:27" ht="12" customHeight="1">
      <c r="A467" s="139" t="s">
        <v>12</v>
      </c>
      <c r="B467" s="243">
        <v>-0.18</v>
      </c>
      <c r="C467" s="243">
        <v>7.0000000000000007E-2</v>
      </c>
      <c r="D467" s="243">
        <v>0.6</v>
      </c>
      <c r="E467" s="243">
        <v>0.11</v>
      </c>
      <c r="F467" s="243">
        <v>-0.02</v>
      </c>
      <c r="G467" s="243">
        <v>-0.08</v>
      </c>
      <c r="H467" s="243">
        <v>0.39</v>
      </c>
      <c r="I467" s="243">
        <v>0.19</v>
      </c>
      <c r="J467" s="243">
        <v>0.1</v>
      </c>
      <c r="K467" s="243">
        <v>-0.03</v>
      </c>
      <c r="L467" s="243">
        <v>0.15</v>
      </c>
      <c r="M467" s="243">
        <v>0.09</v>
      </c>
      <c r="O467"/>
      <c r="P467" s="175"/>
      <c r="V467"/>
    </row>
    <row r="468" spans="1:27" ht="12" customHeight="1">
      <c r="A468" s="139" t="s">
        <v>13</v>
      </c>
      <c r="B468" s="243">
        <v>0.15</v>
      </c>
      <c r="C468" s="243">
        <v>0.28000000000000003</v>
      </c>
      <c r="D468" s="243">
        <v>0.89</v>
      </c>
      <c r="E468" s="243">
        <v>0.34</v>
      </c>
      <c r="F468" s="243">
        <v>7.0000000000000007E-2</v>
      </c>
      <c r="G468" s="243">
        <v>0.12</v>
      </c>
      <c r="H468" s="243">
        <v>0.2</v>
      </c>
      <c r="I468" s="243">
        <v>0.45</v>
      </c>
      <c r="J468" s="243">
        <v>-2.1999999999999999E-2</v>
      </c>
      <c r="K468" s="243">
        <v>0.13</v>
      </c>
      <c r="L468" s="243">
        <v>0.08</v>
      </c>
      <c r="M468" s="243">
        <v>0.09</v>
      </c>
      <c r="O468"/>
      <c r="P468" s="175"/>
      <c r="V468"/>
    </row>
    <row r="469" spans="1:27" ht="12" customHeight="1">
      <c r="A469" s="139" t="s">
        <v>14</v>
      </c>
      <c r="B469" s="243">
        <v>-7.0000000000000007E-2</v>
      </c>
      <c r="C469" s="243">
        <v>0.76</v>
      </c>
      <c r="D469" s="243">
        <v>-0.21</v>
      </c>
      <c r="E469" s="243">
        <v>0.33</v>
      </c>
      <c r="F469" s="243">
        <v>0.15</v>
      </c>
      <c r="G469" s="243">
        <v>0.06</v>
      </c>
      <c r="H469" s="243">
        <v>-0.12</v>
      </c>
      <c r="I469" s="243">
        <v>0.94</v>
      </c>
      <c r="J469" s="243">
        <v>7.0000000000000007E-2</v>
      </c>
      <c r="K469" s="243">
        <v>0.14000000000000001</v>
      </c>
      <c r="L469" s="243">
        <v>-0.22</v>
      </c>
      <c r="M469" s="243">
        <v>0.1</v>
      </c>
      <c r="O469"/>
      <c r="P469" s="175"/>
      <c r="V469"/>
    </row>
    <row r="470" spans="1:27" ht="12" customHeight="1">
      <c r="A470" s="139" t="s">
        <v>15</v>
      </c>
      <c r="B470" s="243">
        <v>-0.01</v>
      </c>
      <c r="C470" s="243">
        <v>-0.42</v>
      </c>
      <c r="D470" s="243">
        <v>1.21</v>
      </c>
      <c r="E470" s="243">
        <v>0.08</v>
      </c>
      <c r="F470" s="243">
        <v>-0.3</v>
      </c>
      <c r="G470" s="243">
        <v>-0.12</v>
      </c>
      <c r="H470" s="243">
        <v>0.26</v>
      </c>
      <c r="I470" s="243">
        <v>0.72</v>
      </c>
      <c r="J470" s="243">
        <v>0.34</v>
      </c>
      <c r="K470" s="243">
        <v>-0.02</v>
      </c>
      <c r="L470" s="243">
        <v>-0.06</v>
      </c>
      <c r="M470" s="243">
        <v>0.26</v>
      </c>
      <c r="O470"/>
      <c r="P470" s="175"/>
      <c r="V470"/>
    </row>
    <row r="471" spans="1:27" ht="12" customHeight="1">
      <c r="A471" s="139" t="s">
        <v>16</v>
      </c>
      <c r="B471" s="243">
        <v>-0.41</v>
      </c>
      <c r="C471" s="243">
        <v>0.25</v>
      </c>
      <c r="D471" s="243">
        <v>0.45</v>
      </c>
      <c r="E471" s="243">
        <v>-7.0000000000000007E-2</v>
      </c>
      <c r="F471" s="243">
        <v>0.31</v>
      </c>
      <c r="G471" s="243">
        <v>-0.11</v>
      </c>
      <c r="H471" s="243">
        <v>0.18</v>
      </c>
      <c r="I471" s="243">
        <v>-0.02</v>
      </c>
      <c r="J471" s="243">
        <v>-0.03</v>
      </c>
      <c r="K471" s="243">
        <v>0.16</v>
      </c>
      <c r="L471" s="243">
        <v>-0.01</v>
      </c>
      <c r="M471" s="243">
        <v>0.16</v>
      </c>
      <c r="O471"/>
      <c r="P471" s="175"/>
      <c r="V471"/>
    </row>
    <row r="472" spans="1:27" ht="12" customHeight="1">
      <c r="A472" s="139" t="s">
        <v>17</v>
      </c>
      <c r="B472" s="243">
        <v>0.03</v>
      </c>
      <c r="C472" s="243">
        <v>0.21</v>
      </c>
      <c r="D472" s="243">
        <v>1.06</v>
      </c>
      <c r="E472" s="243">
        <v>-0.19</v>
      </c>
      <c r="F472" s="243">
        <v>-0.11</v>
      </c>
      <c r="G472" s="243">
        <v>-0.11</v>
      </c>
      <c r="H472" s="243">
        <v>0.09</v>
      </c>
      <c r="I472" s="243">
        <v>-0.09</v>
      </c>
      <c r="J472" s="243">
        <v>-0.02</v>
      </c>
      <c r="K472" s="243">
        <v>0.42</v>
      </c>
      <c r="L472" s="243">
        <v>-0.14000000000000001</v>
      </c>
      <c r="M472" s="243">
        <v>0.24</v>
      </c>
      <c r="O472"/>
      <c r="P472" s="175"/>
      <c r="V472"/>
    </row>
    <row r="473" spans="1:27" ht="12" customHeight="1">
      <c r="A473" s="139" t="s">
        <v>18</v>
      </c>
      <c r="B473" s="243">
        <v>0.1</v>
      </c>
      <c r="C473" s="243">
        <v>-0.2</v>
      </c>
      <c r="D473" s="243">
        <v>1.22</v>
      </c>
      <c r="E473" s="243">
        <v>-0.04</v>
      </c>
      <c r="F473" s="243">
        <v>-0.71</v>
      </c>
      <c r="G473" s="243">
        <v>-7.0000000000000007E-2</v>
      </c>
      <c r="H473" s="243">
        <v>0.5</v>
      </c>
      <c r="I473" s="243">
        <v>0.2</v>
      </c>
      <c r="J473" s="243">
        <v>0.34</v>
      </c>
      <c r="K473" s="243">
        <v>0.14000000000000001</v>
      </c>
      <c r="L473" s="243">
        <v>-0.28999999999999998</v>
      </c>
      <c r="M473" s="243">
        <v>0.63</v>
      </c>
      <c r="O473"/>
      <c r="P473" s="175"/>
      <c r="V473"/>
    </row>
    <row r="474" spans="1:27" ht="12" customHeight="1">
      <c r="A474" s="139" t="s">
        <v>19</v>
      </c>
      <c r="B474" s="243">
        <v>-0.16</v>
      </c>
      <c r="C474" s="243">
        <v>-0.01</v>
      </c>
      <c r="D474" s="243">
        <v>0.43</v>
      </c>
      <c r="E474" s="243">
        <v>0.15</v>
      </c>
      <c r="F474" s="243">
        <v>-0.08</v>
      </c>
      <c r="G474" s="243">
        <v>0.36</v>
      </c>
      <c r="H474" s="243">
        <v>0.21</v>
      </c>
      <c r="I474" s="243">
        <v>0.26</v>
      </c>
      <c r="J474" s="243">
        <v>0.31</v>
      </c>
      <c r="K474" s="243">
        <v>-0.09</v>
      </c>
      <c r="L474" s="243">
        <v>0.15</v>
      </c>
      <c r="M474" s="243">
        <v>0.09</v>
      </c>
      <c r="O474"/>
      <c r="P474" s="175"/>
      <c r="V474"/>
    </row>
    <row r="475" spans="1:27" ht="12" customHeight="1">
      <c r="A475" s="139" t="s">
        <v>20</v>
      </c>
      <c r="B475" s="243">
        <v>0.05</v>
      </c>
      <c r="C475" s="243">
        <v>-0.89</v>
      </c>
      <c r="D475" s="243">
        <v>0.01</v>
      </c>
      <c r="E475" s="243">
        <v>0.26</v>
      </c>
      <c r="F475" s="243">
        <v>-7.0000000000000007E-2</v>
      </c>
      <c r="G475" s="243">
        <v>-7.0000000000000007E-2</v>
      </c>
      <c r="H475" s="243">
        <v>0.39</v>
      </c>
      <c r="I475" s="243">
        <v>-0.2</v>
      </c>
      <c r="J475" s="243">
        <v>-0.14000000000000001</v>
      </c>
      <c r="K475" s="243">
        <v>0.31</v>
      </c>
      <c r="L475" s="243">
        <v>0.14000000000000001</v>
      </c>
      <c r="M475" s="243">
        <v>-0.25</v>
      </c>
      <c r="O475"/>
      <c r="P475" s="175"/>
      <c r="V475"/>
    </row>
    <row r="476" spans="1:27" ht="12" customHeight="1">
      <c r="A476" s="139" t="s">
        <v>21</v>
      </c>
      <c r="B476" s="243">
        <v>-0.08</v>
      </c>
      <c r="C476" s="243">
        <v>0.09</v>
      </c>
      <c r="D476" s="243">
        <v>0.77</v>
      </c>
      <c r="E476" s="243">
        <v>0.25</v>
      </c>
      <c r="F476" s="243">
        <v>0.11</v>
      </c>
      <c r="G476" s="243">
        <v>0.18</v>
      </c>
      <c r="H476" s="243">
        <v>0.25</v>
      </c>
      <c r="I476" s="243">
        <v>0.56000000000000005</v>
      </c>
      <c r="J476" s="243">
        <v>0.24</v>
      </c>
      <c r="K476" s="243">
        <v>-7.0000000000000007E-2</v>
      </c>
      <c r="L476" s="243">
        <v>0.04</v>
      </c>
      <c r="M476" s="243">
        <v>0.08</v>
      </c>
      <c r="O476"/>
      <c r="P476" s="175"/>
      <c r="V476"/>
    </row>
    <row r="477" spans="1:27" ht="12" customHeight="1">
      <c r="A477" s="139" t="s">
        <v>162</v>
      </c>
      <c r="B477" s="243">
        <v>-0.18</v>
      </c>
      <c r="C477" s="243">
        <v>-0.12</v>
      </c>
      <c r="D477" s="243">
        <v>0.99</v>
      </c>
      <c r="E477" s="243">
        <v>0.03</v>
      </c>
      <c r="F477" s="243">
        <v>-0.01</v>
      </c>
      <c r="G477" s="243">
        <v>-0.21</v>
      </c>
      <c r="H477" s="243">
        <v>0.25</v>
      </c>
      <c r="I477" s="243">
        <v>0.54</v>
      </c>
      <c r="J477" s="243">
        <v>0.15</v>
      </c>
      <c r="K477" s="243">
        <v>-0.22</v>
      </c>
      <c r="L477" s="243">
        <v>-0.28999999999999998</v>
      </c>
      <c r="M477" s="243">
        <v>0.25</v>
      </c>
      <c r="O477"/>
      <c r="P477" s="175"/>
      <c r="V477"/>
    </row>
    <row r="478" spans="1:27" ht="12" customHeight="1">
      <c r="A478" s="139" t="s">
        <v>23</v>
      </c>
      <c r="B478" s="243">
        <v>-0.38</v>
      </c>
      <c r="C478" s="243">
        <v>-0.27</v>
      </c>
      <c r="D478" s="243">
        <v>1.23</v>
      </c>
      <c r="E478" s="243">
        <v>0.04</v>
      </c>
      <c r="F478" s="243">
        <v>-0.47</v>
      </c>
      <c r="G478" s="243">
        <v>-0.05</v>
      </c>
      <c r="H478" s="243">
        <v>0.14000000000000001</v>
      </c>
      <c r="I478" s="243">
        <v>0.49</v>
      </c>
      <c r="J478" s="243">
        <v>0.15</v>
      </c>
      <c r="K478" s="243">
        <v>-0.06</v>
      </c>
      <c r="L478" s="243">
        <v>-0.35</v>
      </c>
      <c r="M478" s="243">
        <v>0.38</v>
      </c>
      <c r="O478"/>
      <c r="P478" s="175"/>
      <c r="V478"/>
    </row>
    <row r="479" spans="1:27" ht="12" customHeight="1">
      <c r="A479" s="139" t="s">
        <v>24</v>
      </c>
      <c r="B479" s="243">
        <v>0.04</v>
      </c>
      <c r="C479" s="243">
        <v>0.53</v>
      </c>
      <c r="D479" s="243">
        <v>0.9</v>
      </c>
      <c r="E479" s="243">
        <v>-0.05</v>
      </c>
      <c r="F479" s="243">
        <v>-0.26</v>
      </c>
      <c r="G479" s="243">
        <v>-0.03</v>
      </c>
      <c r="H479" s="243">
        <v>0.22</v>
      </c>
      <c r="I479" s="243">
        <v>0.93</v>
      </c>
      <c r="J479" s="243">
        <v>-0.36</v>
      </c>
      <c r="K479" s="243">
        <v>-0.21</v>
      </c>
      <c r="L479" s="243">
        <v>0.28999999999999998</v>
      </c>
      <c r="M479" s="243">
        <v>0.66</v>
      </c>
      <c r="O479"/>
      <c r="P479" s="175"/>
      <c r="V479"/>
    </row>
    <row r="480" spans="1:27" ht="12" customHeight="1">
      <c r="A480" s="139" t="s">
        <v>25</v>
      </c>
      <c r="B480" s="243">
        <v>0.06</v>
      </c>
      <c r="C480" s="243">
        <v>0.12</v>
      </c>
      <c r="D480" s="243">
        <v>0.62</v>
      </c>
      <c r="E480" s="243">
        <v>0.01</v>
      </c>
      <c r="F480" s="243">
        <v>-0.01</v>
      </c>
      <c r="G480" s="243">
        <v>-0.31</v>
      </c>
      <c r="H480" s="243">
        <v>0.36</v>
      </c>
      <c r="I480" s="243">
        <v>0.99</v>
      </c>
      <c r="J480" s="243">
        <v>0.24</v>
      </c>
      <c r="K480" s="243">
        <v>0.08</v>
      </c>
      <c r="L480" s="243">
        <v>-0.04</v>
      </c>
      <c r="M480" s="243">
        <v>0.31</v>
      </c>
      <c r="O480"/>
      <c r="P480" s="175"/>
      <c r="V480"/>
    </row>
    <row r="481" spans="1:22" ht="12" customHeight="1">
      <c r="A481" s="139" t="s">
        <v>204</v>
      </c>
      <c r="B481" s="243">
        <v>0.02</v>
      </c>
      <c r="C481" s="243">
        <v>0.56000000000000005</v>
      </c>
      <c r="D481" s="243">
        <v>1.01</v>
      </c>
      <c r="E481" s="243">
        <v>-0.05</v>
      </c>
      <c r="F481" s="243">
        <v>-0.09</v>
      </c>
      <c r="G481" s="243">
        <v>0.12</v>
      </c>
      <c r="H481" s="243">
        <v>0.24</v>
      </c>
      <c r="I481" s="243">
        <v>0.28000000000000003</v>
      </c>
      <c r="J481" s="243">
        <v>-0.24</v>
      </c>
      <c r="K481" s="243">
        <v>-0.09</v>
      </c>
      <c r="L481" s="243">
        <v>0.09</v>
      </c>
      <c r="M481" s="243">
        <v>0.11</v>
      </c>
      <c r="O481"/>
      <c r="P481" s="175"/>
      <c r="V481"/>
    </row>
    <row r="482" spans="1:22" ht="12" customHeight="1">
      <c r="A482" s="139" t="s">
        <v>27</v>
      </c>
      <c r="B482" s="243">
        <v>0.41</v>
      </c>
      <c r="C482" s="243">
        <v>0.21</v>
      </c>
      <c r="D482" s="243">
        <v>0.97</v>
      </c>
      <c r="E482" s="243">
        <v>-0.52</v>
      </c>
      <c r="F482" s="243">
        <v>0.14000000000000001</v>
      </c>
      <c r="G482" s="243">
        <v>0.18</v>
      </c>
      <c r="H482" s="243">
        <v>0.25</v>
      </c>
      <c r="I482" s="243">
        <v>0.01</v>
      </c>
      <c r="J482" s="243">
        <v>-0.32</v>
      </c>
      <c r="K482" s="243">
        <v>0.26</v>
      </c>
      <c r="L482" s="243">
        <v>0.05</v>
      </c>
      <c r="M482" s="243">
        <v>0.2</v>
      </c>
      <c r="O482"/>
      <c r="P482" s="175"/>
      <c r="V482"/>
    </row>
    <row r="483" spans="1:22" ht="12" customHeight="1">
      <c r="A483" s="139" t="s">
        <v>28</v>
      </c>
      <c r="B483" s="243">
        <v>-0.39</v>
      </c>
      <c r="C483" s="243">
        <v>0.19</v>
      </c>
      <c r="D483" s="243">
        <v>1.1399999999999999</v>
      </c>
      <c r="E483" s="243">
        <v>0.77</v>
      </c>
      <c r="F483" s="243">
        <v>-0.25</v>
      </c>
      <c r="G483" s="243">
        <v>0.15</v>
      </c>
      <c r="H483" s="243">
        <v>0.04</v>
      </c>
      <c r="I483" s="243">
        <v>0.11</v>
      </c>
      <c r="J483" s="243">
        <v>0.19</v>
      </c>
      <c r="K483" s="243">
        <v>0.03</v>
      </c>
      <c r="L483" s="243">
        <v>-0.09</v>
      </c>
      <c r="M483" s="243">
        <v>0.45</v>
      </c>
      <c r="O483"/>
      <c r="P483" s="175"/>
      <c r="V483"/>
    </row>
    <row r="484" spans="1:22" ht="12" customHeight="1">
      <c r="A484" s="139" t="s">
        <v>29</v>
      </c>
      <c r="B484" s="243">
        <v>0.12</v>
      </c>
      <c r="C484" s="243">
        <v>0.23</v>
      </c>
      <c r="D484" s="243">
        <v>1.0900000000000001</v>
      </c>
      <c r="E484" s="243">
        <v>0.06</v>
      </c>
      <c r="F484" s="243">
        <v>-0.22</v>
      </c>
      <c r="G484" s="243">
        <v>-0.3</v>
      </c>
      <c r="H484" s="243">
        <v>0.2</v>
      </c>
      <c r="I484" s="243">
        <v>0.06</v>
      </c>
      <c r="J484" s="243">
        <v>0.17</v>
      </c>
      <c r="K484" s="243">
        <v>7.0000000000000007E-2</v>
      </c>
      <c r="L484" s="243">
        <v>0.08</v>
      </c>
      <c r="M484" s="243">
        <v>0.16</v>
      </c>
      <c r="O484"/>
      <c r="P484" s="175"/>
      <c r="V484"/>
    </row>
    <row r="485" spans="1:22" ht="12" customHeight="1">
      <c r="A485" s="139" t="s">
        <v>30</v>
      </c>
      <c r="B485" s="243">
        <v>-0.16</v>
      </c>
      <c r="C485" s="243">
        <v>0.46</v>
      </c>
      <c r="D485" s="243">
        <v>0.78</v>
      </c>
      <c r="E485" s="243">
        <v>0.32</v>
      </c>
      <c r="F485" s="243">
        <v>0.12</v>
      </c>
      <c r="G485" s="243">
        <v>-0.48</v>
      </c>
      <c r="H485" s="243">
        <v>0.32</v>
      </c>
      <c r="I485" s="243">
        <v>0.59</v>
      </c>
      <c r="J485" s="243">
        <v>0.01</v>
      </c>
      <c r="K485" s="243">
        <v>-0.2</v>
      </c>
      <c r="L485" s="243">
        <v>-0.03</v>
      </c>
      <c r="M485" s="243">
        <v>0.4</v>
      </c>
      <c r="O485"/>
      <c r="P485" s="175"/>
      <c r="V485"/>
    </row>
    <row r="486" spans="1:22" ht="12" customHeight="1">
      <c r="A486" s="139" t="s">
        <v>31</v>
      </c>
      <c r="B486" s="243">
        <v>0.6</v>
      </c>
      <c r="C486" s="243">
        <v>-0.17</v>
      </c>
      <c r="D486" s="243">
        <v>0.23</v>
      </c>
      <c r="E486" s="243">
        <v>0.11</v>
      </c>
      <c r="F486" s="243">
        <v>-0.19</v>
      </c>
      <c r="G486" s="243">
        <v>-0.27</v>
      </c>
      <c r="H486" s="243">
        <v>0.71</v>
      </c>
      <c r="I486" s="243">
        <v>0.78</v>
      </c>
      <c r="J486" s="243">
        <v>0.3</v>
      </c>
      <c r="K486" s="243">
        <v>0.1</v>
      </c>
      <c r="L486" s="243">
        <v>0.01</v>
      </c>
      <c r="M486" s="243">
        <v>0.08</v>
      </c>
      <c r="O486"/>
      <c r="P486" s="175"/>
      <c r="V486"/>
    </row>
    <row r="487" spans="1:22" ht="12" customHeight="1">
      <c r="A487" s="139" t="s">
        <v>32</v>
      </c>
      <c r="B487" s="243">
        <v>0</v>
      </c>
      <c r="C487" s="243">
        <v>0.38</v>
      </c>
      <c r="D487" s="243">
        <v>0.34</v>
      </c>
      <c r="E487" s="243">
        <v>-0.01</v>
      </c>
      <c r="F487" s="243">
        <v>-0.25</v>
      </c>
      <c r="G487" s="243">
        <v>0.16</v>
      </c>
      <c r="H487" s="243">
        <v>0.33</v>
      </c>
      <c r="I487" s="243">
        <v>0.12</v>
      </c>
      <c r="J487" s="243">
        <v>0.3</v>
      </c>
      <c r="K487" s="243">
        <v>0.17</v>
      </c>
      <c r="L487" s="243">
        <v>0.38</v>
      </c>
      <c r="M487" s="243">
        <v>-0.12</v>
      </c>
      <c r="O487"/>
      <c r="P487" s="175"/>
      <c r="V487"/>
    </row>
    <row r="488" spans="1:22" ht="12" customHeight="1">
      <c r="A488" s="139" t="s">
        <v>33</v>
      </c>
      <c r="B488" s="243">
        <v>0.25</v>
      </c>
      <c r="C488" s="243">
        <v>0.38</v>
      </c>
      <c r="D488" s="243">
        <v>0.86</v>
      </c>
      <c r="E488" s="243">
        <v>-0.37</v>
      </c>
      <c r="F488" s="243">
        <v>-0.35</v>
      </c>
      <c r="G488" s="243">
        <v>-0.03</v>
      </c>
      <c r="H488" s="243">
        <v>0.11</v>
      </c>
      <c r="I488" s="243">
        <v>0.28999999999999998</v>
      </c>
      <c r="J488" s="243">
        <v>-0.41</v>
      </c>
      <c r="K488" s="243">
        <v>0.01</v>
      </c>
      <c r="L488" s="243">
        <v>0.28999999999999998</v>
      </c>
      <c r="M488" s="243">
        <v>0.28999999999999998</v>
      </c>
      <c r="O488"/>
      <c r="P488" s="175"/>
      <c r="V488"/>
    </row>
    <row r="489" spans="1:22" ht="12" customHeight="1">
      <c r="A489" s="139" t="s">
        <v>36</v>
      </c>
      <c r="B489" s="243">
        <v>0.17</v>
      </c>
      <c r="C489" s="243">
        <v>-0.08</v>
      </c>
      <c r="D489" s="243">
        <v>0.96</v>
      </c>
      <c r="E489" s="243">
        <v>0.42</v>
      </c>
      <c r="F489" s="243">
        <v>-0.09</v>
      </c>
      <c r="G489" s="243">
        <v>0.17</v>
      </c>
      <c r="H489" s="243">
        <v>0.18</v>
      </c>
      <c r="I489" s="243">
        <v>0.31</v>
      </c>
      <c r="J489" s="243">
        <v>0.59</v>
      </c>
      <c r="K489" s="243">
        <v>0.13</v>
      </c>
      <c r="L489" s="243">
        <v>0.08</v>
      </c>
      <c r="M489" s="243">
        <v>0.19</v>
      </c>
      <c r="O489"/>
      <c r="P489" s="175"/>
      <c r="V489"/>
    </row>
    <row r="490" spans="1:22" ht="12" customHeight="1">
      <c r="A490" s="139" t="s">
        <v>34</v>
      </c>
      <c r="B490" s="243">
        <v>0.1</v>
      </c>
      <c r="C490" s="243">
        <v>0.12</v>
      </c>
      <c r="D490" s="243">
        <v>1.28</v>
      </c>
      <c r="E490" s="243">
        <v>0.16</v>
      </c>
      <c r="F490" s="243">
        <v>-0.68</v>
      </c>
      <c r="G490" s="243">
        <v>0.06</v>
      </c>
      <c r="H490" s="243">
        <v>0.04</v>
      </c>
      <c r="I490" s="243">
        <v>0.49</v>
      </c>
      <c r="J490" s="243">
        <v>-0.05</v>
      </c>
      <c r="K490" s="243">
        <v>0.19</v>
      </c>
      <c r="L490" s="243">
        <v>-0.08</v>
      </c>
      <c r="M490" s="243">
        <v>0.17</v>
      </c>
      <c r="O490"/>
      <c r="P490" s="175"/>
      <c r="V490"/>
    </row>
    <row r="491" spans="1:22" ht="12" customHeight="1">
      <c r="A491" s="139" t="s">
        <v>35</v>
      </c>
      <c r="B491" s="260">
        <v>-0.08</v>
      </c>
      <c r="C491" s="260">
        <v>0.64</v>
      </c>
      <c r="D491" s="260">
        <v>1.01</v>
      </c>
      <c r="E491" s="260">
        <v>-0.2</v>
      </c>
      <c r="F491" s="260">
        <v>-0.59</v>
      </c>
      <c r="G491" s="260">
        <v>0.03</v>
      </c>
      <c r="H491" s="260">
        <v>-0.25</v>
      </c>
      <c r="I491" s="260">
        <v>0.35</v>
      </c>
      <c r="J491" s="260">
        <v>-0.15</v>
      </c>
      <c r="K491" s="260">
        <v>0.13</v>
      </c>
      <c r="L491" s="260">
        <v>-0.22</v>
      </c>
      <c r="M491" s="260">
        <v>0.73</v>
      </c>
      <c r="O491"/>
      <c r="P491" s="175"/>
      <c r="V491"/>
    </row>
    <row r="492" spans="1:22" ht="5.0999999999999996" customHeight="1">
      <c r="A492" s="244"/>
      <c r="B492" s="245"/>
      <c r="C492" s="245"/>
      <c r="D492" s="245"/>
      <c r="E492" s="245"/>
      <c r="F492" s="245"/>
      <c r="G492" s="245"/>
      <c r="H492" s="245"/>
      <c r="I492" s="245"/>
      <c r="J492" s="245"/>
      <c r="K492" s="245"/>
      <c r="L492" s="245"/>
      <c r="M492" s="245"/>
      <c r="O492"/>
      <c r="P492" s="175"/>
      <c r="V492"/>
    </row>
    <row r="493" spans="1:22" ht="12" customHeight="1">
      <c r="A493" s="249" t="s">
        <v>101</v>
      </c>
    </row>
    <row r="494" spans="1:22" ht="12" customHeight="1">
      <c r="H494" s="175"/>
      <c r="I494" s="175"/>
      <c r="J494" s="175"/>
      <c r="K494" s="175"/>
      <c r="L494" s="175"/>
      <c r="M494" s="175"/>
    </row>
  </sheetData>
  <mergeCells count="15">
    <mergeCell ref="A402:M402"/>
    <mergeCell ref="A309:M309"/>
    <mergeCell ref="A42:A43"/>
    <mergeCell ref="B42:G42"/>
    <mergeCell ref="A3:A4"/>
    <mergeCell ref="B3:G3"/>
    <mergeCell ref="A147:A148"/>
    <mergeCell ref="B147:G147"/>
    <mergeCell ref="B112:G112"/>
    <mergeCell ref="A112:A113"/>
    <mergeCell ref="A77:A78"/>
    <mergeCell ref="B77:G77"/>
    <mergeCell ref="A184:A185"/>
    <mergeCell ref="B184:G184"/>
    <mergeCell ref="A217:M217"/>
  </mergeCells>
  <pageMargins left="0.78740157480314965" right="0.78740157480314965" top="0.98425196850393704" bottom="0.98425196850393704" header="0.31496062992125984" footer="0"/>
  <pageSetup paperSize="9" orientation="portrait" r:id="rId1"/>
  <ignoredErrors>
    <ignoredError sqref="A278 A405 A37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XFD57"/>
  <sheetViews>
    <sheetView showGridLines="0" zoomScaleNormal="100" zoomScaleSheetLayoutView="130" workbookViewId="0">
      <selection activeCell="A23" sqref="A23:U23"/>
    </sheetView>
  </sheetViews>
  <sheetFormatPr baseColWidth="10" defaultRowHeight="15"/>
  <cols>
    <col min="1" max="1" width="12.7109375" style="146" customWidth="1"/>
    <col min="2" max="2" width="6.7109375" hidden="1" customWidth="1"/>
    <col min="3" max="4" width="9.28515625" hidden="1" customWidth="1"/>
    <col min="5" max="5" width="6.7109375" hidden="1" customWidth="1"/>
    <col min="6" max="8" width="6.5703125" hidden="1" customWidth="1"/>
    <col min="9" max="9" width="1.5703125" hidden="1" customWidth="1"/>
    <col min="10" max="11" width="7" hidden="1" customWidth="1"/>
    <col min="12" max="20" width="7" customWidth="1"/>
    <col min="21" max="21" width="7.5703125" customWidth="1"/>
  </cols>
  <sheetData>
    <row r="1" spans="1:29" ht="15" customHeight="1">
      <c r="A1" s="280" t="s">
        <v>292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</row>
    <row r="2" spans="1:29" ht="12" customHeight="1">
      <c r="A2" s="148" t="s">
        <v>293</v>
      </c>
      <c r="B2" s="46"/>
      <c r="C2" s="46"/>
      <c r="D2" s="46"/>
      <c r="E2" s="46"/>
      <c r="F2" s="46"/>
      <c r="G2" s="47"/>
      <c r="H2" s="46"/>
      <c r="I2" s="46"/>
      <c r="J2" s="10"/>
      <c r="P2" s="126"/>
      <c r="Q2" s="126"/>
      <c r="R2" s="164"/>
      <c r="S2" s="164"/>
      <c r="T2" s="164"/>
      <c r="V2" s="164"/>
      <c r="W2" s="164"/>
      <c r="X2" s="164"/>
      <c r="Y2" s="164"/>
      <c r="Z2" s="164"/>
      <c r="AA2" s="164"/>
      <c r="AB2" s="164"/>
      <c r="AC2" s="164"/>
    </row>
    <row r="3" spans="1:29" ht="5.0999999999999996" customHeight="1">
      <c r="A3" s="13"/>
      <c r="B3" s="12"/>
      <c r="C3" s="12"/>
      <c r="D3" s="12"/>
      <c r="E3" s="12"/>
      <c r="F3" s="12"/>
      <c r="G3" s="12"/>
      <c r="H3" s="12"/>
      <c r="I3" s="12"/>
      <c r="J3" s="11"/>
    </row>
    <row r="4" spans="1:29" ht="27" customHeight="1">
      <c r="A4" s="171" t="s">
        <v>51</v>
      </c>
      <c r="B4" s="48" t="s">
        <v>164</v>
      </c>
      <c r="C4" s="48" t="s">
        <v>170</v>
      </c>
      <c r="D4" s="48" t="s">
        <v>171</v>
      </c>
      <c r="E4" s="48" t="s">
        <v>172</v>
      </c>
      <c r="F4" s="48" t="s">
        <v>173</v>
      </c>
      <c r="G4" s="48">
        <v>2010</v>
      </c>
      <c r="H4" s="48">
        <v>2011</v>
      </c>
      <c r="I4" s="48">
        <v>2012</v>
      </c>
      <c r="J4" s="48">
        <v>2013</v>
      </c>
      <c r="K4" s="48">
        <v>2014</v>
      </c>
      <c r="L4" s="48">
        <v>2015</v>
      </c>
      <c r="M4" s="48">
        <v>2016</v>
      </c>
      <c r="N4" s="48">
        <v>2017</v>
      </c>
      <c r="O4" s="48">
        <v>2018</v>
      </c>
      <c r="P4" s="48">
        <v>2019</v>
      </c>
      <c r="Q4" s="48">
        <v>2020</v>
      </c>
      <c r="R4" s="48">
        <v>2021</v>
      </c>
      <c r="S4" s="48" t="s">
        <v>203</v>
      </c>
      <c r="T4" s="48" t="s">
        <v>206</v>
      </c>
      <c r="U4" s="48" t="s">
        <v>283</v>
      </c>
    </row>
    <row r="5" spans="1:29" ht="5.0999999999999996" customHeight="1">
      <c r="A5" s="143"/>
      <c r="B5" s="102"/>
      <c r="C5" s="102"/>
      <c r="D5" s="102"/>
      <c r="E5" s="102"/>
      <c r="F5" s="102"/>
      <c r="G5" s="102"/>
      <c r="H5" s="102"/>
      <c r="I5" s="102"/>
      <c r="J5" s="102"/>
    </row>
    <row r="6" spans="1:29" ht="20.100000000000001" customHeight="1">
      <c r="A6" s="144" t="s">
        <v>50</v>
      </c>
      <c r="B6" s="50">
        <v>177.34</v>
      </c>
      <c r="C6" s="50">
        <v>182.64</v>
      </c>
      <c r="D6" s="8">
        <v>184.36</v>
      </c>
      <c r="E6" s="50">
        <v>194.14</v>
      </c>
      <c r="F6" s="50">
        <v>206.11</v>
      </c>
      <c r="G6" s="50">
        <v>100.724237</v>
      </c>
      <c r="H6" s="50">
        <v>104.89314400000001</v>
      </c>
      <c r="I6" s="50">
        <v>110.78217600000001</v>
      </c>
      <c r="J6" s="50">
        <v>115.873463</v>
      </c>
      <c r="K6" s="50">
        <v>120.91931</v>
      </c>
      <c r="L6" s="50">
        <v>124.96068699999999</v>
      </c>
      <c r="M6" s="50">
        <v>130.98945800000001</v>
      </c>
      <c r="N6" s="50">
        <v>137.447383</v>
      </c>
      <c r="O6" s="50">
        <v>141.324466</v>
      </c>
      <c r="P6" s="50">
        <v>146.869719</v>
      </c>
      <c r="Q6" s="50">
        <v>148.606719</v>
      </c>
      <c r="R6" s="50">
        <v>152.587298</v>
      </c>
      <c r="S6" s="50">
        <v>100.33589600000001</v>
      </c>
      <c r="T6" s="50">
        <v>112.129077</v>
      </c>
      <c r="U6" s="50">
        <v>112.27580500000001</v>
      </c>
    </row>
    <row r="7" spans="1:29" ht="20.100000000000001" customHeight="1">
      <c r="A7" s="144" t="s">
        <v>49</v>
      </c>
      <c r="B7" s="50">
        <v>177.65</v>
      </c>
      <c r="C7" s="50">
        <v>182.7</v>
      </c>
      <c r="D7" s="51">
        <v>184.42</v>
      </c>
      <c r="E7" s="50">
        <v>194.88</v>
      </c>
      <c r="F7" s="50">
        <v>206.44</v>
      </c>
      <c r="G7" s="50">
        <v>101.32004999999999</v>
      </c>
      <c r="H7" s="50">
        <v>105.540344</v>
      </c>
      <c r="I7" s="50">
        <v>111.606848</v>
      </c>
      <c r="J7" s="50">
        <v>116.311998</v>
      </c>
      <c r="K7" s="50">
        <v>121.707076</v>
      </c>
      <c r="L7" s="50">
        <v>125.408371</v>
      </c>
      <c r="M7" s="50">
        <v>132.36853600000001</v>
      </c>
      <c r="N7" s="50">
        <v>138.15458000000001</v>
      </c>
      <c r="O7" s="50">
        <v>142.457517</v>
      </c>
      <c r="P7" s="50">
        <v>147.36675099999999</v>
      </c>
      <c r="Q7" s="50">
        <v>149.06857400000001</v>
      </c>
      <c r="R7" s="50">
        <v>152.75914900000001</v>
      </c>
      <c r="S7" s="50">
        <v>100.985444</v>
      </c>
      <c r="T7" s="50">
        <v>112.287038</v>
      </c>
      <c r="U7" s="50">
        <v>112.698964</v>
      </c>
    </row>
    <row r="8" spans="1:29" ht="20.100000000000001" customHeight="1">
      <c r="A8" s="144" t="s">
        <v>48</v>
      </c>
      <c r="B8" s="50">
        <v>178.4</v>
      </c>
      <c r="C8" s="50">
        <v>182.97</v>
      </c>
      <c r="D8" s="8">
        <v>184.45</v>
      </c>
      <c r="E8" s="50">
        <v>196.25</v>
      </c>
      <c r="F8" s="50">
        <v>206.33</v>
      </c>
      <c r="G8" s="50">
        <v>101.863708</v>
      </c>
      <c r="H8" s="50">
        <v>105.92602100000001</v>
      </c>
      <c r="I8" s="50">
        <v>112.143491</v>
      </c>
      <c r="J8" s="50">
        <v>116.413967</v>
      </c>
      <c r="K8" s="50">
        <v>121.804429</v>
      </c>
      <c r="L8" s="50">
        <v>126.48517699999999</v>
      </c>
      <c r="M8" s="50">
        <v>133.42011299999999</v>
      </c>
      <c r="N8" s="50">
        <v>138.492976</v>
      </c>
      <c r="O8" s="50">
        <v>142.465059</v>
      </c>
      <c r="P8" s="50">
        <v>147.116907</v>
      </c>
      <c r="Q8" s="50">
        <v>149.13372100000001</v>
      </c>
      <c r="R8" s="50">
        <v>152.97377</v>
      </c>
      <c r="S8" s="50">
        <v>102.106509</v>
      </c>
      <c r="T8" s="50">
        <v>111.623735</v>
      </c>
      <c r="U8" s="50">
        <v>113.079841</v>
      </c>
    </row>
    <row r="9" spans="1:29" ht="20.100000000000001" customHeight="1">
      <c r="A9" s="144" t="s">
        <v>47</v>
      </c>
      <c r="B9" s="50">
        <v>178.67</v>
      </c>
      <c r="C9" s="50">
        <v>183.37</v>
      </c>
      <c r="D9" s="8">
        <v>184.41</v>
      </c>
      <c r="E9" s="50">
        <v>197.31</v>
      </c>
      <c r="F9" s="50">
        <v>206.09</v>
      </c>
      <c r="G9" s="50">
        <v>102.297738</v>
      </c>
      <c r="H9" s="50">
        <v>106.47667199999999</v>
      </c>
      <c r="I9" s="50">
        <v>113.102226</v>
      </c>
      <c r="J9" s="50">
        <v>116.44353599999999</v>
      </c>
      <c r="K9" s="50">
        <v>122.348063</v>
      </c>
      <c r="L9" s="50">
        <v>126.907106</v>
      </c>
      <c r="M9" s="50">
        <v>133.78710699999999</v>
      </c>
      <c r="N9" s="50">
        <v>139.53173699999999</v>
      </c>
      <c r="O9" s="50">
        <v>142.73684</v>
      </c>
      <c r="P9" s="50">
        <v>147.300307</v>
      </c>
      <c r="Q9" s="50">
        <v>150.85214999999999</v>
      </c>
      <c r="R9" s="50">
        <v>153.10584299999999</v>
      </c>
      <c r="S9" s="50">
        <v>103.08553999999999</v>
      </c>
      <c r="T9" s="50">
        <v>111.396067</v>
      </c>
      <c r="U9" s="50">
        <v>113.068124</v>
      </c>
    </row>
    <row r="10" spans="1:29" ht="20.100000000000001" customHeight="1">
      <c r="A10" s="144" t="s">
        <v>46</v>
      </c>
      <c r="B10" s="50">
        <v>178.61</v>
      </c>
      <c r="C10" s="50">
        <v>184.24</v>
      </c>
      <c r="D10" s="8">
        <v>184.7</v>
      </c>
      <c r="E10" s="50">
        <v>198.36</v>
      </c>
      <c r="F10" s="50">
        <v>206.24</v>
      </c>
      <c r="G10" s="50">
        <v>102.57634</v>
      </c>
      <c r="H10" s="50">
        <v>107.07854399999999</v>
      </c>
      <c r="I10" s="50">
        <v>113.54169400000001</v>
      </c>
      <c r="J10" s="50">
        <v>116.55421699999999</v>
      </c>
      <c r="K10" s="50">
        <v>122.558412</v>
      </c>
      <c r="L10" s="50">
        <v>126.855125</v>
      </c>
      <c r="M10" s="50">
        <v>133.792124</v>
      </c>
      <c r="N10" s="50">
        <v>139.37510399999999</v>
      </c>
      <c r="O10" s="50">
        <v>143.24249699999999</v>
      </c>
      <c r="P10" s="122">
        <v>147.10135399999999</v>
      </c>
      <c r="Q10" s="122">
        <v>150.316982</v>
      </c>
      <c r="R10" s="50">
        <v>153.287114</v>
      </c>
      <c r="S10" s="50">
        <v>103.341446</v>
      </c>
      <c r="T10" s="50">
        <v>111.622924</v>
      </c>
      <c r="U10" s="50">
        <v>112.786795</v>
      </c>
    </row>
    <row r="11" spans="1:29" ht="20.100000000000001" customHeight="1">
      <c r="A11" s="144" t="s">
        <v>45</v>
      </c>
      <c r="B11" s="50">
        <v>178.85</v>
      </c>
      <c r="C11" s="50">
        <v>183.15</v>
      </c>
      <c r="D11" s="8">
        <v>185.26</v>
      </c>
      <c r="E11" s="50">
        <v>199.2</v>
      </c>
      <c r="F11" s="50">
        <v>206.2</v>
      </c>
      <c r="G11" s="50">
        <v>102.919213</v>
      </c>
      <c r="H11" s="50">
        <v>107.460832</v>
      </c>
      <c r="I11" s="50">
        <v>113.820868</v>
      </c>
      <c r="J11" s="50">
        <v>116.803943</v>
      </c>
      <c r="K11" s="50">
        <v>122.70187199999999</v>
      </c>
      <c r="L11" s="50">
        <v>127.24237100000001</v>
      </c>
      <c r="M11" s="50">
        <v>134.142561</v>
      </c>
      <c r="N11" s="50">
        <v>139.54208700000001</v>
      </c>
      <c r="O11" s="50">
        <v>144.50569400000001</v>
      </c>
      <c r="P11" s="122">
        <v>147.273967</v>
      </c>
      <c r="Q11" s="122">
        <v>149.769946</v>
      </c>
      <c r="R11" s="50">
        <v>153.65184400000001</v>
      </c>
      <c r="S11" s="50">
        <v>104.039913</v>
      </c>
      <c r="T11" s="50">
        <v>111.227208</v>
      </c>
      <c r="U11" s="50">
        <v>112.971594</v>
      </c>
      <c r="V11" s="216"/>
      <c r="W11" s="215"/>
      <c r="X11" s="215"/>
      <c r="Y11" s="1"/>
      <c r="Z11" s="1"/>
    </row>
    <row r="12" spans="1:29" ht="20.100000000000001" customHeight="1">
      <c r="A12" s="144" t="s">
        <v>44</v>
      </c>
      <c r="B12" s="50">
        <v>178.91</v>
      </c>
      <c r="C12" s="50">
        <v>182.84</v>
      </c>
      <c r="D12" s="8">
        <v>186.45</v>
      </c>
      <c r="E12" s="50">
        <v>200.12</v>
      </c>
      <c r="F12" s="50">
        <v>206.21</v>
      </c>
      <c r="G12" s="50">
        <v>103.374352</v>
      </c>
      <c r="H12" s="50">
        <v>107.800532</v>
      </c>
      <c r="I12" s="50">
        <v>113.779099</v>
      </c>
      <c r="J12" s="50">
        <v>117.332094</v>
      </c>
      <c r="K12" s="50">
        <v>122.87394399999999</v>
      </c>
      <c r="L12" s="50">
        <v>127.869455</v>
      </c>
      <c r="M12" s="50">
        <v>134.72407999999999</v>
      </c>
      <c r="N12" s="50">
        <v>140.068817</v>
      </c>
      <c r="O12" s="50">
        <v>144.58688799999999</v>
      </c>
      <c r="P12" s="122">
        <v>147.763744</v>
      </c>
      <c r="Q12" s="122">
        <v>150.71818300000001</v>
      </c>
      <c r="R12" s="50">
        <v>155.120015</v>
      </c>
      <c r="S12" s="50">
        <v>105.183812</v>
      </c>
      <c r="T12" s="50">
        <v>111.45349400000001</v>
      </c>
      <c r="U12" s="50">
        <v>113.350039</v>
      </c>
      <c r="V12" s="215"/>
      <c r="W12" s="215"/>
      <c r="X12" s="215"/>
      <c r="Y12" s="1"/>
      <c r="Z12" s="1"/>
    </row>
    <row r="13" spans="1:29" ht="20.100000000000001" customHeight="1">
      <c r="A13" s="144" t="s">
        <v>43</v>
      </c>
      <c r="B13" s="50">
        <v>179.73</v>
      </c>
      <c r="C13" s="50">
        <v>183.12</v>
      </c>
      <c r="D13" s="8">
        <v>186.98</v>
      </c>
      <c r="E13" s="50">
        <v>201.48</v>
      </c>
      <c r="F13" s="50">
        <v>206.07</v>
      </c>
      <c r="G13" s="50">
        <v>103.789089</v>
      </c>
      <c r="H13" s="50">
        <v>107.970231</v>
      </c>
      <c r="I13" s="50">
        <v>114.34967899999999</v>
      </c>
      <c r="J13" s="50">
        <v>118.022553</v>
      </c>
      <c r="K13" s="50">
        <v>122.937315</v>
      </c>
      <c r="L13" s="50">
        <v>128.31407300000001</v>
      </c>
      <c r="M13" s="50">
        <v>135.09507300000001</v>
      </c>
      <c r="N13" s="50">
        <v>140.32681400000001</v>
      </c>
      <c r="O13" s="50">
        <v>144.54547600000001</v>
      </c>
      <c r="P13" s="122">
        <v>147.89267899999999</v>
      </c>
      <c r="Q13" s="122">
        <v>151.03478899999999</v>
      </c>
      <c r="R13" s="50">
        <v>157.07243099999999</v>
      </c>
      <c r="S13" s="50">
        <v>105.370367</v>
      </c>
      <c r="T13" s="50">
        <v>112.27380700000001</v>
      </c>
      <c r="U13" s="50">
        <v>113.491474</v>
      </c>
      <c r="V13" s="215"/>
      <c r="W13" s="215"/>
      <c r="X13" s="215"/>
      <c r="Y13" s="1"/>
      <c r="Z13" s="1"/>
    </row>
    <row r="14" spans="1:29" ht="20.100000000000001" customHeight="1">
      <c r="A14" s="144" t="s">
        <v>42</v>
      </c>
      <c r="B14" s="50">
        <v>181.02</v>
      </c>
      <c r="C14" s="50">
        <v>183.27</v>
      </c>
      <c r="D14" s="8">
        <v>189.26</v>
      </c>
      <c r="E14" s="50">
        <v>202.59</v>
      </c>
      <c r="F14" s="50">
        <v>205.97</v>
      </c>
      <c r="G14" s="50">
        <v>104.27543</v>
      </c>
      <c r="H14" s="50">
        <v>108.301458</v>
      </c>
      <c r="I14" s="50">
        <v>114.63617600000001</v>
      </c>
      <c r="J14" s="50">
        <v>118.489254</v>
      </c>
      <c r="K14" s="50">
        <v>123.279816</v>
      </c>
      <c r="L14" s="50">
        <v>128.751217</v>
      </c>
      <c r="M14" s="50">
        <v>135.362516</v>
      </c>
      <c r="N14" s="122">
        <v>140.93</v>
      </c>
      <c r="O14" s="122">
        <v>145.15015600000001</v>
      </c>
      <c r="P14" s="122">
        <v>148.095316</v>
      </c>
      <c r="Q14" s="122">
        <v>151.94301300000001</v>
      </c>
      <c r="R14" s="50">
        <v>158.99982800000001</v>
      </c>
      <c r="S14" s="50">
        <v>105.97489299999999</v>
      </c>
      <c r="T14" s="50">
        <v>112.856176</v>
      </c>
      <c r="U14" s="50">
        <v>113.82984999999999</v>
      </c>
    </row>
    <row r="15" spans="1:29" ht="20.100000000000001" customHeight="1">
      <c r="A15" s="144" t="s">
        <v>41</v>
      </c>
      <c r="B15" s="50">
        <v>181.68</v>
      </c>
      <c r="C15" s="50">
        <v>183.42</v>
      </c>
      <c r="D15" s="8">
        <v>191.34</v>
      </c>
      <c r="E15" s="50">
        <v>203.79</v>
      </c>
      <c r="F15" s="50">
        <v>206.23</v>
      </c>
      <c r="G15" s="50">
        <v>104.15052300000001</v>
      </c>
      <c r="H15" s="50">
        <v>108.884038</v>
      </c>
      <c r="I15" s="50">
        <v>115.02853</v>
      </c>
      <c r="J15" s="50">
        <v>119.047021</v>
      </c>
      <c r="K15" s="50">
        <v>123.992029</v>
      </c>
      <c r="L15" s="50">
        <v>128.8818</v>
      </c>
      <c r="M15" s="50">
        <v>136.15345600000001</v>
      </c>
      <c r="N15" s="122">
        <v>140.91999999999999</v>
      </c>
      <c r="O15" s="122">
        <v>145.69904099999999</v>
      </c>
      <c r="P15" s="122">
        <v>148.67820800000001</v>
      </c>
      <c r="Q15" s="122">
        <v>152.037913</v>
      </c>
      <c r="R15" s="50">
        <v>159.855456</v>
      </c>
      <c r="S15" s="50">
        <v>107.112183</v>
      </c>
      <c r="T15" s="50">
        <v>112.735742</v>
      </c>
      <c r="U15" s="50">
        <v>114.028515</v>
      </c>
    </row>
    <row r="16" spans="1:29" ht="20.100000000000001" customHeight="1">
      <c r="A16" s="144" t="s">
        <v>40</v>
      </c>
      <c r="B16" s="50">
        <v>181.98</v>
      </c>
      <c r="C16" s="50">
        <v>184.07</v>
      </c>
      <c r="D16" s="8">
        <v>192.62</v>
      </c>
      <c r="E16" s="50">
        <v>205.13</v>
      </c>
      <c r="F16" s="50">
        <v>206.6</v>
      </c>
      <c r="G16" s="50">
        <v>104.273346</v>
      </c>
      <c r="H16" s="50">
        <v>109.414402</v>
      </c>
      <c r="I16" s="50">
        <v>115.366472</v>
      </c>
      <c r="J16" s="50">
        <v>119.80109</v>
      </c>
      <c r="K16" s="50">
        <v>124.36803</v>
      </c>
      <c r="L16" s="50">
        <v>129.26284799999999</v>
      </c>
      <c r="M16" s="50">
        <v>137.05660599999999</v>
      </c>
      <c r="N16" s="122">
        <v>140.85</v>
      </c>
      <c r="O16" s="122">
        <v>146.10932099999999</v>
      </c>
      <c r="P16" s="122">
        <v>148.94552100000001</v>
      </c>
      <c r="Q16" s="122">
        <v>152.44505000000001</v>
      </c>
      <c r="R16" s="50">
        <v>161.132732</v>
      </c>
      <c r="S16" s="122">
        <v>107.694546</v>
      </c>
      <c r="T16" s="122">
        <v>112.83550700000001</v>
      </c>
      <c r="U16" s="50">
        <v>114.458726</v>
      </c>
    </row>
    <row r="17" spans="1:74 16364:16384" ht="20.100000000000001" customHeight="1">
      <c r="A17" s="144" t="s">
        <v>39</v>
      </c>
      <c r="B17" s="50">
        <v>182.31</v>
      </c>
      <c r="C17" s="50">
        <v>184.02</v>
      </c>
      <c r="D17" s="8">
        <v>193.49</v>
      </c>
      <c r="E17" s="50">
        <v>205.85</v>
      </c>
      <c r="F17" s="50">
        <v>207.57</v>
      </c>
      <c r="G17" s="50">
        <v>104.450965</v>
      </c>
      <c r="H17" s="50">
        <v>109.872</v>
      </c>
      <c r="I17" s="50">
        <v>115.57454</v>
      </c>
      <c r="J17" s="50">
        <v>120.230296</v>
      </c>
      <c r="K17" s="50">
        <v>124.617417</v>
      </c>
      <c r="L17" s="50">
        <v>129.975266</v>
      </c>
      <c r="M17" s="50">
        <v>137.25320300000001</v>
      </c>
      <c r="N17" s="122">
        <v>140.94999999999999</v>
      </c>
      <c r="O17" s="122">
        <v>146.52513999999999</v>
      </c>
      <c r="P17" s="122">
        <v>148.761042</v>
      </c>
      <c r="Q17" s="122">
        <v>152.25721200000001</v>
      </c>
      <c r="R17" s="50">
        <v>161.60709700000001</v>
      </c>
      <c r="S17" s="122">
        <v>108.90741199999999</v>
      </c>
      <c r="T17" s="226">
        <v>112.276948</v>
      </c>
      <c r="U17" s="122">
        <v>114.323618</v>
      </c>
    </row>
    <row r="18" spans="1:74 16364:16384" ht="5.0999999999999996" customHeight="1">
      <c r="A18" s="185"/>
      <c r="B18" s="9"/>
      <c r="C18" s="9"/>
      <c r="D18" s="9"/>
      <c r="E18" s="9"/>
      <c r="F18" s="9"/>
      <c r="G18" s="9"/>
      <c r="H18" s="9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</row>
    <row r="19" spans="1:74 16364:16384" ht="11.1" customHeight="1">
      <c r="A19" s="201" t="s">
        <v>281</v>
      </c>
    </row>
    <row r="20" spans="1:74 16364:16384" ht="12" customHeight="1">
      <c r="A20" s="170" t="s">
        <v>101</v>
      </c>
      <c r="B20" s="150"/>
      <c r="C20" s="150"/>
      <c r="D20" s="150"/>
      <c r="E20" s="150"/>
      <c r="F20" s="150"/>
      <c r="G20" s="150"/>
      <c r="H20" s="150"/>
      <c r="I20" s="9"/>
      <c r="J20" s="8"/>
      <c r="N20" s="119"/>
      <c r="O20" s="119"/>
    </row>
    <row r="21" spans="1:74 16364:16384" ht="21" customHeight="1">
      <c r="A21" s="170"/>
      <c r="B21" s="176"/>
      <c r="C21" s="176"/>
      <c r="D21" s="176"/>
      <c r="E21" s="176"/>
      <c r="F21" s="176"/>
      <c r="G21" s="176"/>
      <c r="H21" s="176"/>
      <c r="I21" s="9"/>
      <c r="J21" s="8"/>
      <c r="N21" s="119"/>
      <c r="O21" s="119"/>
    </row>
    <row r="22" spans="1:74 16364:16384" ht="21" customHeight="1">
      <c r="A22" s="60"/>
      <c r="B22" s="7"/>
      <c r="C22" s="7"/>
      <c r="D22" s="7"/>
      <c r="E22" s="7"/>
      <c r="F22" s="7"/>
      <c r="G22" s="7"/>
      <c r="H22" s="7"/>
      <c r="I22" s="7"/>
      <c r="N22" s="119"/>
      <c r="O22" s="119"/>
    </row>
    <row r="23" spans="1:74 16364:16384" s="103" customFormat="1" ht="14.1" customHeight="1">
      <c r="A23" s="281" t="s">
        <v>294</v>
      </c>
      <c r="B23" s="281"/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XEJ23"/>
      <c r="XEK23"/>
      <c r="XEL23"/>
      <c r="XEM23"/>
      <c r="XEN23"/>
      <c r="XEO23"/>
      <c r="XEP23"/>
      <c r="XEQ23"/>
      <c r="XER23"/>
      <c r="XES23"/>
      <c r="XET23"/>
      <c r="XEU23"/>
      <c r="XEV23"/>
      <c r="XEW23"/>
      <c r="XEX23"/>
      <c r="XEY23"/>
      <c r="XEZ23"/>
      <c r="XFA23"/>
      <c r="XFB23"/>
      <c r="XFC23"/>
      <c r="XFD23"/>
    </row>
    <row r="24" spans="1:74 16364:16384" s="103" customFormat="1" ht="12" customHeight="1">
      <c r="A24" s="148" t="s">
        <v>295</v>
      </c>
      <c r="B24" s="14"/>
      <c r="C24" s="14"/>
      <c r="D24" s="14"/>
      <c r="E24" s="14"/>
      <c r="F24" s="14"/>
      <c r="G24" s="14"/>
      <c r="H24" s="14"/>
      <c r="I24" s="160"/>
      <c r="J24" s="160"/>
      <c r="L24"/>
      <c r="M24"/>
      <c r="N24" s="119"/>
      <c r="O24" s="119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XEJ24"/>
      <c r="XEK24"/>
      <c r="XEL24"/>
      <c r="XEM24"/>
      <c r="XEN24"/>
      <c r="XEO24"/>
      <c r="XEP24"/>
      <c r="XEQ24"/>
      <c r="XER24"/>
      <c r="XES24"/>
      <c r="XET24"/>
      <c r="XEU24"/>
      <c r="XEV24"/>
      <c r="XEW24"/>
      <c r="XEX24"/>
      <c r="XEY24"/>
      <c r="XEZ24"/>
      <c r="XFA24"/>
      <c r="XFB24"/>
      <c r="XFC24"/>
      <c r="XFD24"/>
    </row>
    <row r="25" spans="1:74 16364:16384" ht="5.0999999999999996" customHeight="1">
      <c r="A25" s="13"/>
      <c r="B25" s="12"/>
      <c r="C25" s="12"/>
      <c r="D25" s="12"/>
      <c r="E25" s="12"/>
      <c r="F25" s="12"/>
      <c r="G25" s="12"/>
      <c r="H25" s="12"/>
      <c r="I25" s="12"/>
      <c r="J25" s="11"/>
      <c r="N25" s="119"/>
      <c r="O25" s="119"/>
    </row>
    <row r="26" spans="1:74 16364:16384" ht="27" customHeight="1">
      <c r="A26" s="171" t="s">
        <v>51</v>
      </c>
      <c r="B26" s="48" t="s">
        <v>164</v>
      </c>
      <c r="C26" s="48" t="s">
        <v>170</v>
      </c>
      <c r="D26" s="48" t="s">
        <v>171</v>
      </c>
      <c r="E26" s="48" t="s">
        <v>172</v>
      </c>
      <c r="F26" s="48" t="s">
        <v>173</v>
      </c>
      <c r="G26" s="48">
        <v>2010</v>
      </c>
      <c r="H26" s="48">
        <v>2011</v>
      </c>
      <c r="I26" s="48">
        <v>2012</v>
      </c>
      <c r="J26" s="48">
        <v>2013</v>
      </c>
      <c r="K26" s="48">
        <v>2014</v>
      </c>
      <c r="L26" s="48">
        <v>2015</v>
      </c>
      <c r="M26" s="48">
        <v>2016</v>
      </c>
      <c r="N26" s="48">
        <v>2017</v>
      </c>
      <c r="O26" s="48">
        <v>2018</v>
      </c>
      <c r="P26" s="48">
        <v>2019</v>
      </c>
      <c r="Q26" s="48">
        <v>2020</v>
      </c>
      <c r="R26" s="48">
        <v>2021</v>
      </c>
      <c r="S26" s="48">
        <v>2022</v>
      </c>
      <c r="T26" s="48">
        <v>2023</v>
      </c>
      <c r="U26" s="48">
        <v>2024</v>
      </c>
    </row>
    <row r="27" spans="1:74 16364:16384" ht="5.0999999999999996" customHeight="1">
      <c r="A27" s="143"/>
      <c r="B27" s="102"/>
      <c r="C27" s="102"/>
      <c r="D27" s="102"/>
      <c r="E27" s="102"/>
      <c r="F27" s="102"/>
      <c r="G27" s="102"/>
      <c r="H27" s="102"/>
      <c r="I27" s="102"/>
      <c r="J27" s="102"/>
      <c r="N27" s="119"/>
      <c r="O27" s="119"/>
    </row>
    <row r="28" spans="1:74 16364:16384" ht="20.100000000000001" customHeight="1">
      <c r="A28" s="144" t="s">
        <v>50</v>
      </c>
      <c r="B28" s="7">
        <v>0.05</v>
      </c>
      <c r="C28" s="50">
        <v>0.18</v>
      </c>
      <c r="D28" s="50">
        <v>0.18</v>
      </c>
      <c r="E28" s="50">
        <v>0.12630556230266166</v>
      </c>
      <c r="F28" s="50">
        <v>0.12</v>
      </c>
      <c r="G28" s="50">
        <v>0.39311040395464403</v>
      </c>
      <c r="H28" s="50">
        <v>0.42333644308600871</v>
      </c>
      <c r="I28" s="50">
        <v>0.82839667977283593</v>
      </c>
      <c r="J28" s="50">
        <v>0.25864087367339916</v>
      </c>
      <c r="K28" s="50">
        <v>0.57307851924444098</v>
      </c>
      <c r="L28" s="50">
        <v>0.27545908771322569</v>
      </c>
      <c r="M28" s="50">
        <v>0.78029615265415853</v>
      </c>
      <c r="N28" s="50">
        <v>0.14147575120704303</v>
      </c>
      <c r="O28" s="50">
        <v>0.26319178422886669</v>
      </c>
      <c r="P28" s="50">
        <v>0.23516715288585122</v>
      </c>
      <c r="Q28" s="50">
        <v>-0.10373885388622606</v>
      </c>
      <c r="R28" s="50">
        <v>0.21679498505462469</v>
      </c>
      <c r="S28" s="50">
        <v>0.33597000000000765</v>
      </c>
      <c r="T28" s="50">
        <v>2.95816872409016</v>
      </c>
      <c r="U28" s="50">
        <v>-1.0180184092600797E-5</v>
      </c>
    </row>
    <row r="29" spans="1:74 16364:16384" ht="20.100000000000001" customHeight="1">
      <c r="A29" s="144" t="s">
        <v>49</v>
      </c>
      <c r="B29" s="7">
        <v>0.17</v>
      </c>
      <c r="C29" s="50">
        <v>0.03</v>
      </c>
      <c r="D29" s="50">
        <v>0.03</v>
      </c>
      <c r="E29" s="50">
        <v>0.16010867983115418</v>
      </c>
      <c r="F29" s="50">
        <v>0.16010867983115418</v>
      </c>
      <c r="G29" s="50">
        <v>0.59152892863312267</v>
      </c>
      <c r="H29" s="50">
        <v>0.6170088676148433</v>
      </c>
      <c r="I29" s="50">
        <v>0.74440855900861358</v>
      </c>
      <c r="J29" s="50">
        <v>0.37846025193879473</v>
      </c>
      <c r="K29" s="50">
        <v>0.65148072710636828</v>
      </c>
      <c r="L29" s="50">
        <v>0.35825987416346905</v>
      </c>
      <c r="M29" s="50">
        <v>1.0528160212709636</v>
      </c>
      <c r="N29" s="50">
        <v>0.51452198256842774</v>
      </c>
      <c r="O29" s="50">
        <v>0.8017373297557695</v>
      </c>
      <c r="P29" s="50">
        <v>0.33841693399030426</v>
      </c>
      <c r="Q29" s="50">
        <v>0.3107901197926477</v>
      </c>
      <c r="R29" s="50">
        <v>0.11262470877491104</v>
      </c>
      <c r="S29" s="50">
        <v>0.64725541597892011</v>
      </c>
      <c r="T29" s="50">
        <v>0.14087425333930703</v>
      </c>
      <c r="U29" s="50">
        <v>0.38</v>
      </c>
    </row>
    <row r="30" spans="1:74 16364:16384" ht="20.100000000000001" customHeight="1">
      <c r="A30" s="144" t="s">
        <v>48</v>
      </c>
      <c r="B30" s="7">
        <v>0.42</v>
      </c>
      <c r="C30" s="50">
        <v>0.15</v>
      </c>
      <c r="D30" s="50">
        <v>0.02</v>
      </c>
      <c r="E30" s="50">
        <v>-5.3284247238906346E-2</v>
      </c>
      <c r="F30" s="50">
        <v>-0.06</v>
      </c>
      <c r="G30" s="50">
        <v>0.53657494247190129</v>
      </c>
      <c r="H30" s="50">
        <v>0.36543087257703277</v>
      </c>
      <c r="I30" s="50">
        <v>0.48083339832336591</v>
      </c>
      <c r="J30" s="50">
        <v>8.7668513784788793E-2</v>
      </c>
      <c r="K30" s="50">
        <v>7.9989597318075312E-2</v>
      </c>
      <c r="L30" s="50">
        <v>0.85863965173424983</v>
      </c>
      <c r="M30" s="50">
        <v>0.79443123855353903</v>
      </c>
      <c r="N30" s="50">
        <v>0.2449401243158178</v>
      </c>
      <c r="O30" s="50">
        <v>5.2942099222574868E-3</v>
      </c>
      <c r="P30" s="50">
        <v>-0.16953892129982773</v>
      </c>
      <c r="Q30" s="50">
        <v>4.3702705574943934E-2</v>
      </c>
      <c r="R30" s="50">
        <v>0.14049633125410299</v>
      </c>
      <c r="S30" s="50">
        <v>1.1101604786434516</v>
      </c>
      <c r="T30" s="50">
        <v>-0.59072089870247924</v>
      </c>
      <c r="U30" s="50">
        <v>0.34</v>
      </c>
    </row>
    <row r="31" spans="1:74 16364:16384" ht="20.100000000000001" customHeight="1">
      <c r="A31" s="144" t="s">
        <v>47</v>
      </c>
      <c r="B31" s="7">
        <v>0.15</v>
      </c>
      <c r="C31" s="50">
        <v>0.22</v>
      </c>
      <c r="D31" s="50">
        <v>-0.02</v>
      </c>
      <c r="E31" s="50">
        <v>-0.11631851887753442</v>
      </c>
      <c r="F31" s="50">
        <v>-0.11</v>
      </c>
      <c r="G31" s="50">
        <v>0.42608894622213622</v>
      </c>
      <c r="H31" s="50">
        <v>0.5198448830622926</v>
      </c>
      <c r="I31" s="50">
        <v>0.85491809774318472</v>
      </c>
      <c r="J31" s="50">
        <v>2.539987319563064E-2</v>
      </c>
      <c r="K31" s="50">
        <v>0.44631710395357516</v>
      </c>
      <c r="L31" s="50">
        <v>0.33357979963137829</v>
      </c>
      <c r="M31" s="50">
        <v>0.27506647367328002</v>
      </c>
      <c r="N31" s="50">
        <v>0.7500459806712545</v>
      </c>
      <c r="O31" s="50">
        <v>0.19077028564598031</v>
      </c>
      <c r="P31" s="50">
        <v>0.12466276224798456</v>
      </c>
      <c r="Q31" s="50">
        <v>1.1522739380988023</v>
      </c>
      <c r="R31" s="50">
        <v>8.6337023660987278E-2</v>
      </c>
      <c r="S31" s="50">
        <v>0.95880281862565919</v>
      </c>
      <c r="T31" s="50">
        <v>-0.2039602061335688</v>
      </c>
      <c r="U31" s="50">
        <v>-0.01</v>
      </c>
      <c r="V31" s="164"/>
      <c r="W31" s="164"/>
      <c r="X31" s="164"/>
      <c r="Y31" s="164"/>
      <c r="Z31" s="164"/>
      <c r="AC31" s="114"/>
      <c r="AD31" s="114"/>
      <c r="AE31" s="114"/>
      <c r="AF31" s="93"/>
    </row>
    <row r="32" spans="1:74 16364:16384" ht="20.100000000000001" customHeight="1">
      <c r="A32" s="144" t="s">
        <v>46</v>
      </c>
      <c r="B32" s="7">
        <v>-0.03</v>
      </c>
      <c r="C32" s="50">
        <v>0.48</v>
      </c>
      <c r="D32" s="50">
        <v>0.16</v>
      </c>
      <c r="E32" s="50">
        <v>7.2783735261296556E-2</v>
      </c>
      <c r="F32" s="50">
        <v>7.2783735261296556E-2</v>
      </c>
      <c r="G32" s="50">
        <v>0.27234424284141578</v>
      </c>
      <c r="H32" s="50">
        <v>0.5652618443972468</v>
      </c>
      <c r="I32" s="50">
        <v>0.38855822342525048</v>
      </c>
      <c r="J32" s="50">
        <v>9.5051218643860125E-2</v>
      </c>
      <c r="K32" s="50">
        <v>0.17192671043759766</v>
      </c>
      <c r="L32" s="50">
        <v>-4.0959881316648961E-2</v>
      </c>
      <c r="M32" s="50">
        <v>3.7499876576418956E-3</v>
      </c>
      <c r="N32" s="50">
        <v>-0.11225618154527828</v>
      </c>
      <c r="O32" s="122">
        <v>0.35425822793890838</v>
      </c>
      <c r="P32" s="50">
        <v>-0.13506624938671719</v>
      </c>
      <c r="Q32" s="50">
        <v>-0.35476325660588337</v>
      </c>
      <c r="R32" s="50">
        <v>0.11839587336976987</v>
      </c>
      <c r="S32" s="50">
        <v>0.24824053819401115</v>
      </c>
      <c r="T32" s="50">
        <v>0.20364902110951988</v>
      </c>
      <c r="U32" s="50">
        <v>-0.25</v>
      </c>
      <c r="V32" s="165"/>
      <c r="W32" s="165"/>
      <c r="X32" s="165"/>
      <c r="Y32" s="165"/>
      <c r="Z32" s="165"/>
      <c r="AC32" s="114"/>
      <c r="AD32" s="114"/>
      <c r="AE32" s="114"/>
      <c r="AF32" s="93"/>
    </row>
    <row r="33" spans="1:33" ht="20.100000000000001" customHeight="1">
      <c r="A33" s="144" t="s">
        <v>45</v>
      </c>
      <c r="B33" s="7">
        <v>0.13</v>
      </c>
      <c r="C33" s="50">
        <v>-7.0000000000000007E-2</v>
      </c>
      <c r="D33" s="50">
        <v>0.3</v>
      </c>
      <c r="E33" s="50">
        <v>-1.9394879751757799E-2</v>
      </c>
      <c r="F33" s="50">
        <v>-1.9394879751757799E-2</v>
      </c>
      <c r="G33" s="50">
        <v>0.33426129261386883</v>
      </c>
      <c r="H33" s="50">
        <v>0.35701643459029597</v>
      </c>
      <c r="I33" s="50">
        <v>0.24587795915744781</v>
      </c>
      <c r="J33" s="50">
        <v>0.21425737002720435</v>
      </c>
      <c r="K33" s="50">
        <v>0.11705438872688934</v>
      </c>
      <c r="L33" s="50">
        <v>0.30526634221519355</v>
      </c>
      <c r="M33" s="50">
        <v>0.26192647931950752</v>
      </c>
      <c r="N33" s="50">
        <v>0.11980834109370786</v>
      </c>
      <c r="O33" s="122">
        <v>0.88185910358713482</v>
      </c>
      <c r="P33" s="50">
        <v>0.11734290358742516</v>
      </c>
      <c r="Q33" s="50">
        <v>-0.36392162264140548</v>
      </c>
      <c r="R33" s="50">
        <v>0.23793911339475837</v>
      </c>
      <c r="S33" s="50">
        <v>0.67591497695986824</v>
      </c>
      <c r="T33" s="50">
        <v>-0.35451140842717166</v>
      </c>
      <c r="U33" s="50">
        <v>0.16</v>
      </c>
      <c r="AC33" s="114"/>
      <c r="AD33" s="114"/>
      <c r="AE33" s="114"/>
      <c r="AF33" s="93"/>
    </row>
    <row r="34" spans="1:33" ht="20.100000000000001" customHeight="1">
      <c r="A34" s="144" t="s">
        <v>44</v>
      </c>
      <c r="B34" s="7">
        <v>0.03</v>
      </c>
      <c r="C34" s="50">
        <v>-0.17</v>
      </c>
      <c r="D34" s="50">
        <v>0.64</v>
      </c>
      <c r="E34" s="50">
        <v>4.8496605237602353E-3</v>
      </c>
      <c r="F34" s="50">
        <v>0.01</v>
      </c>
      <c r="G34" s="50">
        <v>0.44222938237974407</v>
      </c>
      <c r="H34" s="50">
        <v>0.31611517766771957</v>
      </c>
      <c r="I34" s="50">
        <v>-3.6697137119001688E-2</v>
      </c>
      <c r="J34" s="50">
        <v>0.45216881077378979</v>
      </c>
      <c r="K34" s="50">
        <v>0.14023583927065264</v>
      </c>
      <c r="L34" s="50">
        <v>0.4928264029283147</v>
      </c>
      <c r="M34" s="50">
        <v>0.43350819878857916</v>
      </c>
      <c r="N34" s="50">
        <v>0.37747034699286974</v>
      </c>
      <c r="O34" s="122">
        <v>5.6187405321184158E-2</v>
      </c>
      <c r="P34" s="50">
        <v>0.33256183015699659</v>
      </c>
      <c r="Q34" s="50">
        <v>0.63312902576595498</v>
      </c>
      <c r="R34" s="50">
        <v>0.95551798258926013</v>
      </c>
      <c r="S34" s="50">
        <v>1.099482025645937</v>
      </c>
      <c r="T34" s="50">
        <v>0.20344482619756299</v>
      </c>
      <c r="U34" s="50">
        <v>0.33</v>
      </c>
      <c r="AC34" s="114"/>
      <c r="AD34" s="114"/>
      <c r="AE34" s="114"/>
      <c r="AF34" s="93"/>
    </row>
    <row r="35" spans="1:33" ht="20.100000000000001" customHeight="1">
      <c r="A35" s="144" t="s">
        <v>43</v>
      </c>
      <c r="B35" s="7">
        <v>0.46</v>
      </c>
      <c r="C35" s="50">
        <v>0.15</v>
      </c>
      <c r="D35" s="50">
        <v>0.28999999999999998</v>
      </c>
      <c r="E35" s="50">
        <v>-6.7891954803371846E-2</v>
      </c>
      <c r="F35" s="50">
        <v>-6.7891954803371846E-2</v>
      </c>
      <c r="G35" s="50">
        <v>0.40119912916116718</v>
      </c>
      <c r="H35" s="50">
        <v>0.15741944575931033</v>
      </c>
      <c r="I35" s="50">
        <v>0.50148050478058259</v>
      </c>
      <c r="J35" s="50">
        <v>0.58846559066780824</v>
      </c>
      <c r="K35" s="50">
        <v>5.1573993588105438E-2</v>
      </c>
      <c r="L35" s="50">
        <v>0.34771243843965127</v>
      </c>
      <c r="M35" s="50">
        <v>0.27537245012176914</v>
      </c>
      <c r="N35" s="50">
        <v>0.18419303134402654</v>
      </c>
      <c r="O35" s="122">
        <v>-2.8641601304801867E-2</v>
      </c>
      <c r="P35" s="50">
        <v>8.725753456815255E-2</v>
      </c>
      <c r="Q35" s="50">
        <v>0.21006489973407483</v>
      </c>
      <c r="R35" s="50">
        <v>1.258648666324591</v>
      </c>
      <c r="S35" s="50">
        <v>0.17740374468311337</v>
      </c>
      <c r="T35" s="50">
        <v>0.73601371348663847</v>
      </c>
      <c r="U35" s="50">
        <v>0.12</v>
      </c>
      <c r="AC35" s="114"/>
      <c r="AD35" s="114"/>
      <c r="AE35" s="114"/>
      <c r="AF35" s="93"/>
    </row>
    <row r="36" spans="1:33" ht="20.100000000000001" customHeight="1">
      <c r="A36" s="144" t="s">
        <v>42</v>
      </c>
      <c r="B36" s="7">
        <v>0.72</v>
      </c>
      <c r="C36" s="50">
        <v>0.08</v>
      </c>
      <c r="D36" s="50">
        <v>1.22</v>
      </c>
      <c r="E36" s="50">
        <v>-4.8527199495325135E-2</v>
      </c>
      <c r="F36" s="50">
        <v>-0.04</v>
      </c>
      <c r="G36" s="50">
        <v>0.46858586455074125</v>
      </c>
      <c r="H36" s="50">
        <v>0.30677622612476085</v>
      </c>
      <c r="I36" s="50">
        <v>0.25054464735314586</v>
      </c>
      <c r="J36" s="50">
        <v>0.39543374392181363</v>
      </c>
      <c r="K36" s="50">
        <v>0.27859808065597846</v>
      </c>
      <c r="L36" s="50">
        <v>0.34068281816601598</v>
      </c>
      <c r="M36" s="50">
        <v>0.19796650911168001</v>
      </c>
      <c r="N36" s="122">
        <v>0.43</v>
      </c>
      <c r="O36" s="122">
        <v>0.41833201337966308</v>
      </c>
      <c r="P36" s="50">
        <v>0.13701624811328639</v>
      </c>
      <c r="Q36" s="50">
        <v>0.60133430583335645</v>
      </c>
      <c r="R36" s="50">
        <v>1.2270752975103605</v>
      </c>
      <c r="S36" s="50">
        <v>0.57369052409406152</v>
      </c>
      <c r="T36" s="50">
        <v>0.51870424238842361</v>
      </c>
      <c r="U36" s="50">
        <v>0.3</v>
      </c>
      <c r="AC36" s="114"/>
      <c r="AD36" s="114"/>
      <c r="AE36" s="114"/>
      <c r="AF36" s="93"/>
    </row>
    <row r="37" spans="1:33" ht="20.100000000000001" customHeight="1">
      <c r="A37" s="144" t="s">
        <v>41</v>
      </c>
      <c r="B37" s="7">
        <v>0.36</v>
      </c>
      <c r="C37" s="50">
        <v>0.08</v>
      </c>
      <c r="D37" s="50">
        <v>1.1000000000000001</v>
      </c>
      <c r="E37" s="50">
        <v>0.6</v>
      </c>
      <c r="F37" s="50">
        <v>0.12</v>
      </c>
      <c r="G37" s="50">
        <v>-0.11978564845044337</v>
      </c>
      <c r="H37" s="50">
        <v>0.53792442941997809</v>
      </c>
      <c r="I37" s="50">
        <v>0.34226019542034081</v>
      </c>
      <c r="J37" s="50">
        <v>0.47073213913557677</v>
      </c>
      <c r="K37" s="50">
        <v>0.57772068705879143</v>
      </c>
      <c r="L37" s="50">
        <v>0.10142273062940799</v>
      </c>
      <c r="M37" s="50">
        <v>0.58431242516208126</v>
      </c>
      <c r="N37" s="122">
        <v>0</v>
      </c>
      <c r="O37" s="122">
        <v>0.37814978304260283</v>
      </c>
      <c r="P37" s="50">
        <v>0.39359246176293716</v>
      </c>
      <c r="Q37" s="50">
        <v>6.2457626794598653E-2</v>
      </c>
      <c r="R37" s="50">
        <v>0.53813139973961643</v>
      </c>
      <c r="S37" s="50">
        <v>1.0711026856359274</v>
      </c>
      <c r="T37" s="50">
        <v>-0.10671458511938292</v>
      </c>
      <c r="U37" s="50">
        <v>0.17</v>
      </c>
      <c r="AC37" s="114"/>
      <c r="AD37" s="114"/>
      <c r="AE37" s="114"/>
      <c r="AF37" s="93"/>
    </row>
    <row r="38" spans="1:33" ht="20.100000000000001" customHeight="1">
      <c r="A38" s="144" t="s">
        <v>40</v>
      </c>
      <c r="B38" s="7">
        <v>0.16</v>
      </c>
      <c r="C38" s="50">
        <v>0.36</v>
      </c>
      <c r="D38" s="50">
        <v>0.67</v>
      </c>
      <c r="E38" s="50">
        <v>0.17941133685690147</v>
      </c>
      <c r="F38" s="50">
        <v>0.17</v>
      </c>
      <c r="G38" s="50">
        <v>0.11792835644233168</v>
      </c>
      <c r="H38" s="50">
        <v>0.4870906789845364</v>
      </c>
      <c r="I38" s="50">
        <v>0.2937897232973441</v>
      </c>
      <c r="J38" s="50">
        <v>0.63342114205444666</v>
      </c>
      <c r="K38" s="50">
        <v>0.30324610624767878</v>
      </c>
      <c r="L38" s="50">
        <v>0.29565695078745957</v>
      </c>
      <c r="M38" s="50">
        <v>0.66333240927793913</v>
      </c>
      <c r="N38" s="122">
        <v>-0.05</v>
      </c>
      <c r="O38" s="122">
        <v>0.28159416642969948</v>
      </c>
      <c r="P38" s="50">
        <v>0.17979299293142681</v>
      </c>
      <c r="Q38" s="50">
        <v>0.26778649612220207</v>
      </c>
      <c r="R38" s="50">
        <v>0.79901933406638648</v>
      </c>
      <c r="S38" s="122">
        <v>0.54</v>
      </c>
      <c r="T38" s="122">
        <v>8.8494561023955143E-2</v>
      </c>
      <c r="U38" s="50">
        <v>0.38</v>
      </c>
      <c r="AC38" s="114"/>
      <c r="AD38" s="114"/>
      <c r="AE38" s="114"/>
      <c r="AF38" s="93"/>
    </row>
    <row r="39" spans="1:33" ht="20.100000000000001" customHeight="1">
      <c r="A39" s="144" t="s">
        <v>39</v>
      </c>
      <c r="B39" s="7">
        <v>0.18</v>
      </c>
      <c r="C39" s="50">
        <v>-0.03</v>
      </c>
      <c r="D39" s="50">
        <v>0.45</v>
      </c>
      <c r="E39" s="50">
        <v>0.46950629235236363</v>
      </c>
      <c r="F39" s="50">
        <v>0.47</v>
      </c>
      <c r="G39" s="50">
        <v>0.17033979134033483</v>
      </c>
      <c r="H39" s="50">
        <v>0.41822465016991828</v>
      </c>
      <c r="I39" s="50">
        <v>0.1803539593375092</v>
      </c>
      <c r="J39" s="50">
        <v>0.35826552162421255</v>
      </c>
      <c r="K39" s="50">
        <v>0.20052339817555609</v>
      </c>
      <c r="L39" s="50">
        <v>0.55113902488053146</v>
      </c>
      <c r="M39" s="50">
        <v>0.14344219205313369</v>
      </c>
      <c r="N39" s="122">
        <v>7.0000000000000007E-2</v>
      </c>
      <c r="O39" s="122">
        <v>0.28459443733914735</v>
      </c>
      <c r="P39" s="50">
        <v>-0.12385669522751996</v>
      </c>
      <c r="Q39" s="50">
        <v>-0.1232168574840542</v>
      </c>
      <c r="R39" s="50">
        <v>0.29439394101504757</v>
      </c>
      <c r="S39" s="122">
        <v>1.1299999999999999</v>
      </c>
      <c r="T39" s="226">
        <v>-0.49502059666377551</v>
      </c>
      <c r="U39" s="122">
        <v>-0.12</v>
      </c>
      <c r="AC39" s="114"/>
      <c r="AD39" s="114"/>
      <c r="AE39" s="114"/>
      <c r="AF39" s="93"/>
    </row>
    <row r="40" spans="1:33" ht="5.0999999999999996" customHeight="1">
      <c r="A40" s="145"/>
      <c r="B40" s="52"/>
      <c r="C40" s="52"/>
      <c r="D40" s="53"/>
      <c r="E40" s="52"/>
      <c r="F40" s="52"/>
      <c r="G40" s="52"/>
      <c r="H40" s="96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AC40" s="114"/>
      <c r="AD40" s="114"/>
      <c r="AE40" s="114"/>
      <c r="AF40" s="93"/>
    </row>
    <row r="41" spans="1:33" ht="11.1" customHeight="1">
      <c r="A41" s="170" t="s">
        <v>101</v>
      </c>
      <c r="B41" s="54"/>
      <c r="C41" s="54"/>
      <c r="D41" s="54"/>
      <c r="E41" s="54"/>
      <c r="F41" s="54"/>
      <c r="G41" s="54"/>
      <c r="H41" s="54"/>
      <c r="I41" s="54"/>
      <c r="J41" s="54"/>
      <c r="AD41" s="114"/>
      <c r="AE41" s="114"/>
      <c r="AF41" s="114"/>
      <c r="AG41" s="93"/>
    </row>
    <row r="42" spans="1:33" ht="12" customHeight="1">
      <c r="A42" s="170"/>
      <c r="AD42" s="114"/>
      <c r="AE42" s="114"/>
      <c r="AF42" s="114"/>
      <c r="AG42" s="93"/>
    </row>
    <row r="43" spans="1:33">
      <c r="AD43" s="114"/>
      <c r="AE43" s="114"/>
      <c r="AF43" s="114"/>
      <c r="AG43" s="93"/>
    </row>
    <row r="44" spans="1:33">
      <c r="AD44" s="114"/>
      <c r="AE44" s="114"/>
      <c r="AF44" s="114"/>
      <c r="AG44" s="93"/>
    </row>
    <row r="45" spans="1:33">
      <c r="AC45" s="114"/>
      <c r="AD45" s="114"/>
      <c r="AE45" s="114"/>
      <c r="AF45" s="93"/>
    </row>
    <row r="46" spans="1:33">
      <c r="AC46" s="114"/>
      <c r="AD46" s="114"/>
      <c r="AE46" s="114"/>
      <c r="AF46" s="93"/>
    </row>
    <row r="47" spans="1:33">
      <c r="AC47" s="114"/>
      <c r="AD47" s="114"/>
      <c r="AE47" s="114"/>
      <c r="AF47" s="93"/>
    </row>
    <row r="48" spans="1:33">
      <c r="P48" s="167"/>
      <c r="Q48" s="167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14"/>
      <c r="AD48" s="114"/>
      <c r="AE48" s="114"/>
      <c r="AF48" s="93"/>
    </row>
    <row r="49" spans="16:32">
      <c r="P49" s="168"/>
      <c r="Q49" s="168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14"/>
      <c r="AD49" s="114"/>
      <c r="AE49" s="114"/>
      <c r="AF49" s="93"/>
    </row>
    <row r="50" spans="16:32">
      <c r="P50" s="118"/>
      <c r="Q50" s="118"/>
      <c r="R50" s="113"/>
      <c r="S50" s="113"/>
      <c r="T50" s="113"/>
      <c r="U50" s="114"/>
      <c r="V50" s="114"/>
      <c r="W50" s="114"/>
      <c r="X50" s="114"/>
      <c r="Y50" s="114"/>
      <c r="Z50" s="114"/>
      <c r="AA50" s="114"/>
      <c r="AB50" s="115"/>
      <c r="AC50" s="114"/>
      <c r="AD50" s="114"/>
      <c r="AE50" s="114"/>
      <c r="AF50" s="93"/>
    </row>
    <row r="51" spans="16:32">
      <c r="P51" s="118"/>
      <c r="Q51" s="118"/>
      <c r="R51" s="113"/>
      <c r="S51" s="113"/>
      <c r="T51" s="113"/>
      <c r="U51" s="114"/>
      <c r="V51" s="114"/>
      <c r="W51" s="114"/>
      <c r="X51" s="114"/>
      <c r="Y51" s="114"/>
      <c r="Z51" s="114"/>
      <c r="AA51" s="114"/>
      <c r="AB51" s="115"/>
      <c r="AC51" s="114"/>
      <c r="AD51" s="114"/>
      <c r="AE51" s="114"/>
      <c r="AF51" s="93"/>
    </row>
    <row r="52" spans="16:32">
      <c r="P52" s="118"/>
      <c r="Q52" s="118"/>
      <c r="R52" s="113"/>
      <c r="S52" s="113"/>
      <c r="T52" s="113"/>
      <c r="U52" s="114"/>
      <c r="V52" s="114"/>
      <c r="W52" s="114"/>
      <c r="X52" s="114"/>
      <c r="Y52" s="114"/>
      <c r="Z52" s="114"/>
      <c r="AA52" s="114"/>
      <c r="AB52" s="115"/>
      <c r="AC52" s="114"/>
      <c r="AD52" s="114"/>
      <c r="AE52" s="114"/>
      <c r="AF52" s="93"/>
    </row>
    <row r="53" spans="16:32">
      <c r="P53" s="118"/>
      <c r="Q53" s="118"/>
      <c r="R53" s="113"/>
      <c r="S53" s="113"/>
      <c r="T53" s="113"/>
      <c r="U53" s="114"/>
      <c r="V53" s="114"/>
      <c r="W53" s="114"/>
      <c r="X53" s="114"/>
      <c r="Y53" s="114"/>
      <c r="Z53" s="114"/>
      <c r="AA53" s="114"/>
      <c r="AB53" s="115"/>
      <c r="AC53" s="114"/>
      <c r="AD53" s="114"/>
      <c r="AE53" s="114"/>
      <c r="AF53" s="93"/>
    </row>
    <row r="54" spans="16:32">
      <c r="P54" s="118"/>
      <c r="Q54" s="118"/>
      <c r="R54" s="113"/>
      <c r="S54" s="113"/>
      <c r="T54" s="113"/>
      <c r="U54" s="114"/>
      <c r="V54" s="114"/>
      <c r="W54" s="114"/>
      <c r="X54" s="114"/>
      <c r="Y54" s="114"/>
      <c r="Z54" s="114"/>
      <c r="AA54" s="114"/>
      <c r="AB54" s="115"/>
      <c r="AC54" s="114"/>
      <c r="AD54" s="114"/>
      <c r="AE54" s="114"/>
      <c r="AF54" s="93"/>
    </row>
    <row r="55" spans="16:32">
      <c r="P55" s="118"/>
      <c r="Q55" s="118"/>
      <c r="R55" s="113"/>
      <c r="S55" s="113"/>
      <c r="T55" s="113"/>
      <c r="U55" s="114"/>
      <c r="V55" s="114"/>
      <c r="W55" s="114"/>
      <c r="X55" s="114"/>
      <c r="Y55" s="114"/>
      <c r="Z55" s="114"/>
      <c r="AA55" s="114"/>
      <c r="AB55" s="115"/>
      <c r="AC55" s="114"/>
      <c r="AD55" s="114"/>
      <c r="AE55" s="114"/>
      <c r="AF55" s="93"/>
    </row>
    <row r="56" spans="16:32">
      <c r="P56" s="118"/>
      <c r="Q56" s="118"/>
      <c r="R56" s="113"/>
      <c r="S56" s="113"/>
      <c r="T56" s="113"/>
      <c r="U56" s="114"/>
      <c r="V56" s="114"/>
      <c r="W56" s="114"/>
      <c r="X56" s="114"/>
      <c r="Y56" s="114"/>
      <c r="Z56" s="114"/>
      <c r="AA56" s="114"/>
      <c r="AB56" s="115"/>
      <c r="AC56" s="114"/>
      <c r="AD56" s="114"/>
      <c r="AE56" s="114"/>
      <c r="AF56" s="93"/>
    </row>
    <row r="57" spans="16:32">
      <c r="P57" s="118"/>
      <c r="Q57" s="118"/>
      <c r="R57" s="121"/>
      <c r="S57" s="121"/>
      <c r="T57" s="121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93"/>
    </row>
  </sheetData>
  <mergeCells count="2">
    <mergeCell ref="A1:U1"/>
    <mergeCell ref="A23:U23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X51"/>
  <sheetViews>
    <sheetView showGridLines="0" zoomScaleNormal="100" zoomScaleSheetLayoutView="160" workbookViewId="0">
      <selection activeCell="A20" sqref="A20:U20"/>
    </sheetView>
  </sheetViews>
  <sheetFormatPr baseColWidth="10" defaultRowHeight="15"/>
  <cols>
    <col min="1" max="1" width="12.140625" customWidth="1"/>
    <col min="2" max="2" width="6.28515625" hidden="1" customWidth="1"/>
    <col min="3" max="4" width="6" hidden="1" customWidth="1"/>
    <col min="5" max="6" width="6.7109375" hidden="1" customWidth="1"/>
    <col min="7" max="8" width="11.42578125" hidden="1" customWidth="1"/>
    <col min="9" max="11" width="7.140625" hidden="1" customWidth="1"/>
    <col min="12" max="21" width="7.140625" customWidth="1"/>
  </cols>
  <sheetData>
    <row r="1" spans="1:24" ht="15.75" customHeight="1">
      <c r="A1" s="282" t="s">
        <v>296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47"/>
      <c r="W1" s="174"/>
      <c r="X1" s="174"/>
    </row>
    <row r="2" spans="1:24" ht="5.0999999999999996" customHeight="1">
      <c r="A2" s="12" t="s">
        <v>52</v>
      </c>
      <c r="B2" s="13"/>
      <c r="C2" s="13"/>
      <c r="D2" s="13"/>
      <c r="E2" s="13"/>
      <c r="F2" s="13"/>
      <c r="G2" s="13"/>
      <c r="H2" s="13"/>
      <c r="I2" s="11"/>
      <c r="S2" s="218"/>
      <c r="T2" s="218"/>
    </row>
    <row r="3" spans="1:24" ht="24" customHeight="1">
      <c r="A3" s="171" t="s">
        <v>51</v>
      </c>
      <c r="B3" s="48">
        <v>2005</v>
      </c>
      <c r="C3" s="48" t="s">
        <v>170</v>
      </c>
      <c r="D3" s="48" t="s">
        <v>174</v>
      </c>
      <c r="E3" s="48" t="s">
        <v>172</v>
      </c>
      <c r="F3" s="48" t="s">
        <v>173</v>
      </c>
      <c r="G3" s="48">
        <v>2010</v>
      </c>
      <c r="H3" s="48">
        <v>2011</v>
      </c>
      <c r="I3" s="48">
        <v>2012</v>
      </c>
      <c r="J3" s="48">
        <v>2013</v>
      </c>
      <c r="K3" s="48">
        <v>2014</v>
      </c>
      <c r="L3" s="48">
        <v>2015</v>
      </c>
      <c r="M3" s="48">
        <v>2016</v>
      </c>
      <c r="N3" s="48">
        <v>2017</v>
      </c>
      <c r="O3" s="48">
        <v>2018</v>
      </c>
      <c r="P3" s="48">
        <v>2019</v>
      </c>
      <c r="Q3" s="48">
        <v>2020</v>
      </c>
      <c r="R3" s="48">
        <v>2021</v>
      </c>
      <c r="S3" s="48">
        <v>2022</v>
      </c>
      <c r="T3" s="48">
        <v>2023</v>
      </c>
      <c r="U3" s="48">
        <v>2024</v>
      </c>
    </row>
    <row r="4" spans="1:24" ht="5.0999999999999996" customHeight="1">
      <c r="A4" s="147"/>
      <c r="B4" s="102"/>
      <c r="C4" s="102"/>
      <c r="D4" s="102"/>
      <c r="E4" s="102"/>
      <c r="F4" s="102"/>
      <c r="G4" s="102"/>
      <c r="H4" s="102"/>
      <c r="I4" s="102"/>
      <c r="J4" s="102"/>
      <c r="N4" s="126"/>
      <c r="O4" s="126"/>
      <c r="P4" s="126"/>
      <c r="Q4" s="126"/>
    </row>
    <row r="5" spans="1:24" ht="21.95" customHeight="1">
      <c r="A5" s="49" t="s">
        <v>50</v>
      </c>
      <c r="B5" s="55">
        <v>0.05</v>
      </c>
      <c r="C5" s="55">
        <v>0.18</v>
      </c>
      <c r="D5" s="56">
        <v>0.18</v>
      </c>
      <c r="E5" s="7">
        <v>0.34</v>
      </c>
      <c r="F5" s="7">
        <v>0.12</v>
      </c>
      <c r="G5" s="56">
        <v>0.39311040395464403</v>
      </c>
      <c r="H5" s="56">
        <v>0.42333644308600871</v>
      </c>
      <c r="I5" s="56">
        <v>0.82839667977283593</v>
      </c>
      <c r="J5" s="56">
        <v>0.25864087367339916</v>
      </c>
      <c r="K5" s="56">
        <v>0.57307851924444098</v>
      </c>
      <c r="L5" s="56">
        <v>0.27545908771322569</v>
      </c>
      <c r="M5" s="56">
        <v>0.78029615265415853</v>
      </c>
      <c r="N5" s="56">
        <v>0.14147575120704303</v>
      </c>
      <c r="O5" s="56">
        <v>0.26319178422886669</v>
      </c>
      <c r="P5" s="56">
        <v>0.23516715288585122</v>
      </c>
      <c r="Q5" s="56">
        <v>-0.10373885388622606</v>
      </c>
      <c r="R5" s="56">
        <v>0.21679498505462469</v>
      </c>
      <c r="S5" s="56">
        <v>0.34</v>
      </c>
      <c r="T5" s="56">
        <v>2.95816872409016</v>
      </c>
      <c r="U5" s="56">
        <v>0</v>
      </c>
    </row>
    <row r="6" spans="1:24" ht="21.95" customHeight="1">
      <c r="A6" s="49" t="s">
        <v>49</v>
      </c>
      <c r="B6" s="55">
        <v>0.22</v>
      </c>
      <c r="C6" s="55">
        <v>0.21</v>
      </c>
      <c r="D6" s="56">
        <v>0.21</v>
      </c>
      <c r="E6" s="7">
        <v>0.72</v>
      </c>
      <c r="F6" s="7">
        <v>0.28999999999999998</v>
      </c>
      <c r="G6" s="56">
        <v>0.98696469434862433</v>
      </c>
      <c r="H6" s="56">
        <v>1.0429573340945186</v>
      </c>
      <c r="I6" s="56">
        <v>1.5789718945682152</v>
      </c>
      <c r="J6" s="56">
        <v>0.63807997851430542</v>
      </c>
      <c r="K6" s="56">
        <v>1.2282927424548618</v>
      </c>
      <c r="L6" s="56">
        <v>0.63470582125770836</v>
      </c>
      <c r="M6" s="56">
        <v>1.8413272568336136</v>
      </c>
      <c r="N6" s="56">
        <v>0.65672565761543122</v>
      </c>
      <c r="O6" s="56">
        <v>1.0670392207676294</v>
      </c>
      <c r="P6" s="56">
        <v>0.57437993234472629</v>
      </c>
      <c r="Q6" s="56">
        <v>0.20672885579815503</v>
      </c>
      <c r="R6" s="56">
        <v>0.32941969382953573</v>
      </c>
      <c r="S6" s="56">
        <v>0.99</v>
      </c>
      <c r="T6" s="56">
        <v>3.1032102755320201</v>
      </c>
      <c r="U6" s="56">
        <v>0.38</v>
      </c>
    </row>
    <row r="7" spans="1:24" ht="21.95" customHeight="1">
      <c r="A7" s="49" t="s">
        <v>48</v>
      </c>
      <c r="B7" s="55">
        <v>0.64</v>
      </c>
      <c r="C7" s="55">
        <v>0.36</v>
      </c>
      <c r="D7" s="56">
        <v>0.23</v>
      </c>
      <c r="E7" s="7">
        <v>1.43</v>
      </c>
      <c r="F7" s="7">
        <v>0.23</v>
      </c>
      <c r="G7" s="56">
        <v>1.5288354420614603</v>
      </c>
      <c r="H7" s="56">
        <v>1.4121994947581484</v>
      </c>
      <c r="I7" s="56">
        <v>2.067397517110825</v>
      </c>
      <c r="J7" s="56">
        <v>0.72630788753300646</v>
      </c>
      <c r="K7" s="56">
        <v>1.3092648461915157</v>
      </c>
      <c r="L7" s="56">
        <v>1.4987953088451356</v>
      </c>
      <c r="M7" s="56">
        <v>2.650386574319441</v>
      </c>
      <c r="N7" s="56">
        <v>0.90327436657342552</v>
      </c>
      <c r="O7" s="56">
        <v>1.0723899219861721</v>
      </c>
      <c r="P7" s="56">
        <v>0.40386721350342825</v>
      </c>
      <c r="Q7" s="56">
        <v>0.25052190747629766</v>
      </c>
      <c r="R7" s="56">
        <v>0.46991602508363872</v>
      </c>
      <c r="S7" s="56">
        <v>2.11</v>
      </c>
      <c r="T7" s="56">
        <v>2.4941580652013018</v>
      </c>
      <c r="U7" s="56">
        <v>0.72</v>
      </c>
    </row>
    <row r="8" spans="1:24" ht="21.95" customHeight="1">
      <c r="A8" s="49" t="s">
        <v>47</v>
      </c>
      <c r="B8" s="55">
        <v>0.79</v>
      </c>
      <c r="C8" s="55">
        <v>0.57999999999999996</v>
      </c>
      <c r="D8" s="56">
        <v>0.21</v>
      </c>
      <c r="E8" s="7">
        <v>1.97</v>
      </c>
      <c r="F8" s="7">
        <v>0.12</v>
      </c>
      <c r="G8" s="56">
        <v>1.961438587108133</v>
      </c>
      <c r="H8" s="56">
        <v>1.9393856246325614</v>
      </c>
      <c r="I8" s="56">
        <v>2.9399901703800913</v>
      </c>
      <c r="J8" s="56">
        <v>0.7518922420110874</v>
      </c>
      <c r="K8" s="56">
        <v>1.761425423089702</v>
      </c>
      <c r="L8" s="56">
        <v>1.8373747868646539</v>
      </c>
      <c r="M8" s="56">
        <v>2.9327433728814079</v>
      </c>
      <c r="N8" s="56">
        <v>1.660095320325583</v>
      </c>
      <c r="O8" s="56">
        <v>1.2652060089495709</v>
      </c>
      <c r="P8" s="56">
        <v>0.52903344777559536</v>
      </c>
      <c r="Q8" s="56">
        <v>1.4056825442241738</v>
      </c>
      <c r="R8" s="56">
        <v>0.556253048744626</v>
      </c>
      <c r="S8" s="56">
        <v>3.09</v>
      </c>
      <c r="T8" s="56">
        <v>2.2851107691366446</v>
      </c>
      <c r="U8" s="56">
        <v>0.7</v>
      </c>
      <c r="V8" s="216"/>
    </row>
    <row r="9" spans="1:24" ht="21.95" customHeight="1">
      <c r="A9" s="49" t="s">
        <v>46</v>
      </c>
      <c r="B9" s="55">
        <v>0.76</v>
      </c>
      <c r="C9" s="55">
        <v>1.06</v>
      </c>
      <c r="D9" s="56">
        <v>0.37</v>
      </c>
      <c r="E9" s="7">
        <v>2.5099999999999998</v>
      </c>
      <c r="F9" s="7">
        <v>0.19</v>
      </c>
      <c r="G9" s="56">
        <v>2.2391246950184129</v>
      </c>
      <c r="H9" s="56">
        <v>2.515610075981578</v>
      </c>
      <c r="I9" s="56">
        <v>3.3399719673802286</v>
      </c>
      <c r="J9" s="56">
        <v>0.84765814339387013</v>
      </c>
      <c r="K9" s="56">
        <v>1.9363804943140162</v>
      </c>
      <c r="L9" s="56">
        <v>1.795662319015956</v>
      </c>
      <c r="M9" s="56">
        <v>2.9366033380535672</v>
      </c>
      <c r="N9" s="56">
        <v>1.5459755791636942</v>
      </c>
      <c r="O9" s="56">
        <v>1.623946333275561</v>
      </c>
      <c r="P9" s="56">
        <v>0.39325265275296228</v>
      </c>
      <c r="Q9" s="56">
        <v>1.0459324424468619</v>
      </c>
      <c r="R9" s="56">
        <v>0.68</v>
      </c>
      <c r="S9" s="56">
        <v>3.34</v>
      </c>
      <c r="T9" s="56">
        <v>2.4934133959587657</v>
      </c>
      <c r="U9" s="56">
        <v>0.45</v>
      </c>
      <c r="V9" s="215"/>
    </row>
    <row r="10" spans="1:24" ht="21.95" customHeight="1">
      <c r="A10" s="49" t="s">
        <v>45</v>
      </c>
      <c r="B10" s="55">
        <v>0.9</v>
      </c>
      <c r="C10" s="55">
        <v>0.46</v>
      </c>
      <c r="D10" s="56">
        <v>0.67</v>
      </c>
      <c r="E10" s="7">
        <v>2.95</v>
      </c>
      <c r="F10" s="7">
        <v>0.17</v>
      </c>
      <c r="G10" s="56">
        <v>2.5808705147810862</v>
      </c>
      <c r="H10" s="56">
        <v>2.8816076519733391</v>
      </c>
      <c r="I10" s="56">
        <v>3.5940621814475104</v>
      </c>
      <c r="J10" s="56">
        <v>1.0637316834659405</v>
      </c>
      <c r="K10" s="56">
        <v>2.05570150139196</v>
      </c>
      <c r="L10" s="56">
        <v>2.1064102139109586</v>
      </c>
      <c r="M10" s="56">
        <v>3.2062215591080099</v>
      </c>
      <c r="N10" s="56">
        <v>1.6676361279525098</v>
      </c>
      <c r="O10" s="56">
        <v>2.5201263554400333</v>
      </c>
      <c r="P10" s="56">
        <v>0.51105701042155616</v>
      </c>
      <c r="Q10" s="56">
        <v>0.67820444548916115</v>
      </c>
      <c r="R10" s="56">
        <v>0.92</v>
      </c>
      <c r="S10" s="56">
        <v>4.04</v>
      </c>
      <c r="T10" s="56">
        <v>2.130062552583678</v>
      </c>
      <c r="U10" s="56">
        <v>0.62</v>
      </c>
      <c r="V10" s="217"/>
    </row>
    <row r="11" spans="1:24" ht="21.95" customHeight="1">
      <c r="A11" s="49" t="s">
        <v>44</v>
      </c>
      <c r="B11" s="55">
        <v>0.93</v>
      </c>
      <c r="C11" s="55">
        <v>0.28999999999999998</v>
      </c>
      <c r="D11" s="56">
        <v>1.32</v>
      </c>
      <c r="E11" s="7">
        <v>3.43</v>
      </c>
      <c r="F11" s="7">
        <v>0.18</v>
      </c>
      <c r="G11" s="56">
        <v>3.0345132648983864</v>
      </c>
      <c r="H11" s="56">
        <v>3.2068320287897745</v>
      </c>
      <c r="I11" s="56">
        <v>3.5560461264016352</v>
      </c>
      <c r="J11" s="56">
        <v>1.5207103571426739</v>
      </c>
      <c r="K11" s="56">
        <v>2.1988201709159938</v>
      </c>
      <c r="L11" s="56">
        <v>2.6096175625273998</v>
      </c>
      <c r="M11" s="56">
        <v>3.6536289912266762</v>
      </c>
      <c r="N11" s="56">
        <v>2.0514013068241299</v>
      </c>
      <c r="O11" s="56">
        <v>2.5777297543711608</v>
      </c>
      <c r="P11" s="56">
        <v>0.84531842112556266</v>
      </c>
      <c r="Q11" s="56">
        <v>1.3156273804535434</v>
      </c>
      <c r="R11" s="56">
        <v>1.88</v>
      </c>
      <c r="S11" s="56">
        <v>5.18</v>
      </c>
      <c r="T11" s="56">
        <v>2.337840880839237</v>
      </c>
      <c r="U11" s="56">
        <v>0.96</v>
      </c>
    </row>
    <row r="12" spans="1:24" ht="21.95" customHeight="1">
      <c r="A12" s="49" t="s">
        <v>43</v>
      </c>
      <c r="B12" s="55">
        <v>1.39</v>
      </c>
      <c r="C12" s="55">
        <v>0.44</v>
      </c>
      <c r="D12" s="56">
        <v>1.61</v>
      </c>
      <c r="E12" s="7">
        <v>4.13</v>
      </c>
      <c r="F12" s="7">
        <v>0.1</v>
      </c>
      <c r="G12" s="56">
        <v>3.4478868348525982</v>
      </c>
      <c r="H12" s="56">
        <v>3.3692996517552531</v>
      </c>
      <c r="I12" s="56">
        <v>4.0753595092471118</v>
      </c>
      <c r="J12" s="56">
        <v>2.11812480499598</v>
      </c>
      <c r="K12" s="56">
        <v>2.25</v>
      </c>
      <c r="L12" s="56">
        <v>2.9664039658276797</v>
      </c>
      <c r="M12" s="56">
        <v>3.9390625290199432</v>
      </c>
      <c r="N12" s="56">
        <v>2.2393728764202203</v>
      </c>
      <c r="O12" s="56">
        <v>2.5483498499873969</v>
      </c>
      <c r="P12" s="56">
        <v>0.93331355970722729</v>
      </c>
      <c r="Q12" s="56">
        <v>1.5284559515252649</v>
      </c>
      <c r="R12" s="56">
        <v>3.16</v>
      </c>
      <c r="S12" s="56">
        <v>5.37</v>
      </c>
      <c r="T12" s="56">
        <v>3.0910614238083278</v>
      </c>
      <c r="U12" s="56">
        <v>1.08</v>
      </c>
    </row>
    <row r="13" spans="1:24" ht="21.95" customHeight="1">
      <c r="A13" s="49" t="s">
        <v>42</v>
      </c>
      <c r="B13" s="55">
        <v>2.12</v>
      </c>
      <c r="C13" s="55">
        <v>0.53</v>
      </c>
      <c r="D13" s="56">
        <v>2.84</v>
      </c>
      <c r="E13" s="7">
        <v>4.7</v>
      </c>
      <c r="F13" s="7">
        <v>0.06</v>
      </c>
      <c r="G13" s="56">
        <v>3.9326290097371874</v>
      </c>
      <c r="H13" s="56">
        <v>3.6864120881985096</v>
      </c>
      <c r="I13" s="56">
        <v>4.3361147517110954</v>
      </c>
      <c r="J13" s="56">
        <v>2.5219343291351226</v>
      </c>
      <c r="K13" s="56">
        <v>2.536398978839749</v>
      </c>
      <c r="L13" s="56">
        <v>3.317192812622638</v>
      </c>
      <c r="M13" s="56">
        <v>4.1448270627120642</v>
      </c>
      <c r="N13" s="56">
        <v>2.68</v>
      </c>
      <c r="O13" s="56">
        <v>2.9773424266024584</v>
      </c>
      <c r="P13" s="56">
        <v>1.071608599043139</v>
      </c>
      <c r="Q13" s="56">
        <v>2.1389813873446739</v>
      </c>
      <c r="R13" s="56">
        <v>4.43</v>
      </c>
      <c r="S13" s="56">
        <v>5.97</v>
      </c>
      <c r="T13" s="56">
        <v>3.6257991329369021</v>
      </c>
      <c r="U13" s="56">
        <v>1.38</v>
      </c>
    </row>
    <row r="14" spans="1:24" ht="21.95" customHeight="1">
      <c r="A14" s="49" t="s">
        <v>41</v>
      </c>
      <c r="B14" s="55">
        <v>2.4900000000000002</v>
      </c>
      <c r="C14" s="55">
        <v>0.61</v>
      </c>
      <c r="D14" s="56">
        <v>3.97</v>
      </c>
      <c r="E14" s="7">
        <v>5.32</v>
      </c>
      <c r="F14" s="7">
        <v>0.18</v>
      </c>
      <c r="G14" s="56">
        <v>3.8081326361262713</v>
      </c>
      <c r="H14" s="56">
        <v>4.2441666288099977</v>
      </c>
      <c r="I14" s="56">
        <v>4.6932157419542708</v>
      </c>
      <c r="J14" s="56">
        <v>3.0045380236858321</v>
      </c>
      <c r="K14" s="56">
        <v>3.1287729675056442</v>
      </c>
      <c r="L14" s="56">
        <v>3.4219799307828591</v>
      </c>
      <c r="M14" s="56">
        <v>4.7533582274030595</v>
      </c>
      <c r="N14" s="56">
        <v>2.67</v>
      </c>
      <c r="O14" s="56">
        <v>3.3667510235716902</v>
      </c>
      <c r="P14" s="56">
        <v>1.4694188314715362</v>
      </c>
      <c r="Q14" s="56">
        <v>2.2027749711513778</v>
      </c>
      <c r="R14" s="56">
        <v>4.99</v>
      </c>
      <c r="S14" s="56">
        <v>7.11</v>
      </c>
      <c r="T14" s="56">
        <v>3.5152152913155321</v>
      </c>
      <c r="U14" s="56">
        <v>1.56</v>
      </c>
    </row>
    <row r="15" spans="1:24" ht="21.95" customHeight="1">
      <c r="A15" s="49" t="s">
        <v>40</v>
      </c>
      <c r="B15" s="55">
        <v>2.66</v>
      </c>
      <c r="C15" s="55">
        <v>0.97</v>
      </c>
      <c r="D15" s="56">
        <v>4.67</v>
      </c>
      <c r="E15" s="7">
        <v>6.02</v>
      </c>
      <c r="F15" s="7">
        <v>0.36</v>
      </c>
      <c r="G15" s="56">
        <v>3.9305518607975376</v>
      </c>
      <c r="H15" s="56">
        <v>4.7519302478440384</v>
      </c>
      <c r="I15" s="56">
        <v>5.0007936507936446</v>
      </c>
      <c r="J15" s="56">
        <v>3.6569905448033735</v>
      </c>
      <c r="K15" s="56">
        <v>3.4415069559506017</v>
      </c>
      <c r="L15" s="56">
        <v>3.7277542030902389</v>
      </c>
      <c r="M15" s="56">
        <v>5.4482212023324372</v>
      </c>
      <c r="N15" s="56">
        <v>2.62</v>
      </c>
      <c r="O15" s="56">
        <v>3.6578257644819701</v>
      </c>
      <c r="P15" s="56">
        <v>1.6518537364987429</v>
      </c>
      <c r="Q15" s="56">
        <v>2.4764602011862813</v>
      </c>
      <c r="R15" s="56">
        <v>5.83</v>
      </c>
      <c r="S15" s="56">
        <v>7.69</v>
      </c>
      <c r="T15" s="56">
        <v>3.6068206266805847</v>
      </c>
      <c r="U15" s="56">
        <v>1.94</v>
      </c>
    </row>
    <row r="16" spans="1:24" ht="21.95" customHeight="1">
      <c r="A16" s="49" t="s">
        <v>39</v>
      </c>
      <c r="B16" s="55">
        <v>2.85</v>
      </c>
      <c r="C16" s="55">
        <v>0.94</v>
      </c>
      <c r="D16" s="56">
        <v>5.14</v>
      </c>
      <c r="E16" s="7">
        <v>6.39</v>
      </c>
      <c r="F16" s="7">
        <v>0.83</v>
      </c>
      <c r="G16" s="56">
        <v>4.1075869459760828</v>
      </c>
      <c r="H16" s="56">
        <v>5.1900286416693309</v>
      </c>
      <c r="I16" s="56">
        <v>5.1901667394786744</v>
      </c>
      <c r="J16" s="56">
        <v>4.0283578026786948</v>
      </c>
      <c r="K16" s="56">
        <v>3.6489313808226953</v>
      </c>
      <c r="L16" s="56">
        <v>4.2994383361356414</v>
      </c>
      <c r="M16" s="56">
        <v>5.599478442306105</v>
      </c>
      <c r="N16" s="56">
        <v>2.7</v>
      </c>
      <c r="O16" s="56">
        <v>3.9528301704743862</v>
      </c>
      <c r="P16" s="56">
        <v>1.5259511098232093</v>
      </c>
      <c r="Q16" s="56">
        <v>2.3501919272654881</v>
      </c>
      <c r="R16" s="56">
        <v>6.14</v>
      </c>
      <c r="S16" s="56">
        <v>8.91</v>
      </c>
      <c r="T16" s="227">
        <v>3.0939455250300174</v>
      </c>
      <c r="U16" s="56">
        <v>1.82</v>
      </c>
      <c r="X16" s="248"/>
    </row>
    <row r="17" spans="1:24" ht="5.0999999999999996" customHeight="1">
      <c r="A17" s="179"/>
      <c r="B17" s="180"/>
      <c r="C17" s="180"/>
      <c r="D17" s="181"/>
      <c r="E17" s="182"/>
      <c r="F17" s="182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</row>
    <row r="18" spans="1:24" ht="11.1" customHeight="1">
      <c r="A18" s="173" t="s">
        <v>101</v>
      </c>
      <c r="N18" s="126"/>
    </row>
    <row r="19" spans="1:24" ht="12.75" customHeight="1">
      <c r="A19" s="173"/>
      <c r="N19" s="126"/>
    </row>
    <row r="20" spans="1:24" ht="15.95" customHeight="1">
      <c r="A20" s="280" t="s">
        <v>297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174"/>
      <c r="W20" s="174"/>
      <c r="X20" s="174"/>
    </row>
    <row r="21" spans="1:24" ht="15.95" customHeight="1">
      <c r="A21" s="283" t="s">
        <v>287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3"/>
      <c r="V21" s="174"/>
      <c r="W21" s="174"/>
      <c r="X21" s="174"/>
    </row>
    <row r="22" spans="1:24" ht="5.0999999999999996" customHeight="1">
      <c r="A22" s="12"/>
      <c r="B22" s="13"/>
      <c r="C22" s="13"/>
      <c r="D22" s="13"/>
      <c r="E22" s="13"/>
      <c r="F22" s="13"/>
      <c r="G22" s="13"/>
      <c r="H22" s="13"/>
      <c r="I22" s="11"/>
      <c r="J22" s="11"/>
    </row>
    <row r="23" spans="1:24" ht="30" customHeight="1">
      <c r="A23" s="171" t="s">
        <v>51</v>
      </c>
      <c r="B23" s="48">
        <v>2005</v>
      </c>
      <c r="C23" s="48" t="s">
        <v>170</v>
      </c>
      <c r="D23" s="48" t="s">
        <v>174</v>
      </c>
      <c r="E23" s="48" t="s">
        <v>172</v>
      </c>
      <c r="F23" s="48" t="s">
        <v>173</v>
      </c>
      <c r="G23" s="48">
        <v>2010</v>
      </c>
      <c r="H23" s="48">
        <v>2011</v>
      </c>
      <c r="I23" s="48">
        <v>2012</v>
      </c>
      <c r="J23" s="48">
        <v>2013</v>
      </c>
      <c r="K23" s="48">
        <v>2014</v>
      </c>
      <c r="L23" s="48">
        <v>2015</v>
      </c>
      <c r="M23" s="48">
        <v>2016</v>
      </c>
      <c r="N23" s="48">
        <v>2017</v>
      </c>
      <c r="O23" s="48">
        <v>2018</v>
      </c>
      <c r="P23" s="48">
        <v>2019</v>
      </c>
      <c r="Q23" s="48">
        <v>2020</v>
      </c>
      <c r="R23" s="48">
        <v>2021</v>
      </c>
      <c r="S23" s="48">
        <v>2022</v>
      </c>
      <c r="T23" s="48">
        <v>2023</v>
      </c>
      <c r="U23" s="48">
        <v>2024</v>
      </c>
    </row>
    <row r="24" spans="1:24" ht="5.0999999999999996" customHeight="1">
      <c r="A24" s="147"/>
      <c r="B24" s="102"/>
      <c r="C24" s="102"/>
      <c r="D24" s="102"/>
      <c r="E24" s="102"/>
      <c r="F24" s="102"/>
      <c r="G24" s="102"/>
      <c r="H24" s="102"/>
      <c r="I24" s="102"/>
      <c r="J24" s="102"/>
      <c r="K24" s="103"/>
      <c r="L24" s="103"/>
      <c r="M24" s="103"/>
    </row>
    <row r="25" spans="1:24" ht="21.95" customHeight="1">
      <c r="A25" s="49" t="s">
        <v>50</v>
      </c>
      <c r="B25" s="55">
        <v>1.61</v>
      </c>
      <c r="C25" s="55">
        <v>2.99</v>
      </c>
      <c r="D25" s="57">
        <v>0.94</v>
      </c>
      <c r="E25" s="7">
        <v>5.3104838359730904</v>
      </c>
      <c r="F25" s="7">
        <v>6.16</v>
      </c>
      <c r="G25" s="7">
        <v>1.1000000000000001</v>
      </c>
      <c r="H25" s="7">
        <v>4.1389313279186268</v>
      </c>
      <c r="I25" s="7">
        <v>5.6143154599312961</v>
      </c>
      <c r="J25" s="7">
        <v>4.5957636723077178</v>
      </c>
      <c r="K25" s="7">
        <v>4.3546182787339349</v>
      </c>
      <c r="L25" s="7">
        <v>3.342209776089522</v>
      </c>
      <c r="M25" s="7">
        <v>4.8245341352836979</v>
      </c>
      <c r="N25" s="7">
        <v>4.9301104826313447</v>
      </c>
      <c r="O25" s="7">
        <v>2.8207761511181317</v>
      </c>
      <c r="P25" s="7">
        <v>3.9237742458549274</v>
      </c>
      <c r="Q25" s="7">
        <v>1.1826808220420038</v>
      </c>
      <c r="R25" s="7">
        <v>2.68</v>
      </c>
      <c r="S25" s="220">
        <v>6.27</v>
      </c>
      <c r="T25" s="122">
        <v>11.753700789197108</v>
      </c>
      <c r="U25" s="122">
        <v>0.13</v>
      </c>
    </row>
    <row r="26" spans="1:24" ht="21.95" customHeight="1">
      <c r="A26" s="49" t="s">
        <v>49</v>
      </c>
      <c r="B26" s="55">
        <v>1.68</v>
      </c>
      <c r="C26" s="55">
        <v>2.84</v>
      </c>
      <c r="D26" s="57">
        <v>0.94</v>
      </c>
      <c r="E26" s="7">
        <v>5.6718360264613494</v>
      </c>
      <c r="F26" s="7">
        <v>5.94</v>
      </c>
      <c r="G26" s="7">
        <v>1.54</v>
      </c>
      <c r="H26" s="7">
        <v>4.1653098276205114</v>
      </c>
      <c r="I26" s="7">
        <v>5.7480426631923764</v>
      </c>
      <c r="J26" s="7">
        <v>4.2158255378738074</v>
      </c>
      <c r="K26" s="7">
        <v>4.6384535497361101</v>
      </c>
      <c r="L26" s="7">
        <v>3.0411502121700851</v>
      </c>
      <c r="M26" s="7">
        <v>5.5500003265332332</v>
      </c>
      <c r="N26" s="7">
        <v>4.3711626454794317</v>
      </c>
      <c r="O26" s="7">
        <v>3.1145815071784044</v>
      </c>
      <c r="P26" s="7">
        <v>3.4461038654773013</v>
      </c>
      <c r="Q26" s="7">
        <v>1.1548215513009552</v>
      </c>
      <c r="R26" s="7">
        <v>2.48</v>
      </c>
      <c r="S26" s="220">
        <v>6.83</v>
      </c>
      <c r="T26" s="122">
        <v>11.191309907990288</v>
      </c>
      <c r="U26" s="122">
        <v>0.37</v>
      </c>
      <c r="V26" s="220"/>
    </row>
    <row r="27" spans="1:24" ht="21.95" customHeight="1">
      <c r="A27" s="49" t="s">
        <v>48</v>
      </c>
      <c r="B27" s="55">
        <v>1.86</v>
      </c>
      <c r="C27" s="55">
        <v>2.56</v>
      </c>
      <c r="D27" s="57">
        <v>0.81</v>
      </c>
      <c r="E27" s="7">
        <v>6.39</v>
      </c>
      <c r="F27" s="7">
        <v>5.13</v>
      </c>
      <c r="G27" s="7">
        <v>2.14</v>
      </c>
      <c r="H27" s="7">
        <v>3.9879885385676328</v>
      </c>
      <c r="I27" s="7">
        <v>5.8696342421849179</v>
      </c>
      <c r="J27" s="7">
        <v>3.8080462467500631</v>
      </c>
      <c r="K27" s="7">
        <v>4.6304254883780427</v>
      </c>
      <c r="L27" s="7">
        <v>3.8428389168016164</v>
      </c>
      <c r="M27" s="7">
        <v>5.4828053092734974</v>
      </c>
      <c r="N27" s="7">
        <v>3.8021726154586766</v>
      </c>
      <c r="O27" s="7">
        <v>2.8680754177742518</v>
      </c>
      <c r="P27" s="7">
        <v>3.2652553774606519</v>
      </c>
      <c r="Q27" s="7">
        <v>1.370892062052409</v>
      </c>
      <c r="R27" s="7">
        <v>2.57</v>
      </c>
      <c r="S27" s="220">
        <v>7.87</v>
      </c>
      <c r="T27" s="122">
        <v>9.320880806922883</v>
      </c>
      <c r="U27" s="122">
        <v>1.3</v>
      </c>
      <c r="V27" s="216"/>
    </row>
    <row r="28" spans="1:24" ht="21.95" customHeight="1">
      <c r="A28" s="49" t="s">
        <v>47</v>
      </c>
      <c r="B28" s="55">
        <v>1.87</v>
      </c>
      <c r="C28" s="55">
        <v>2.63</v>
      </c>
      <c r="D28" s="57">
        <v>0.56999999999999995</v>
      </c>
      <c r="E28" s="7">
        <v>6.99</v>
      </c>
      <c r="F28" s="7">
        <v>4.45</v>
      </c>
      <c r="G28" s="7">
        <v>2.69</v>
      </c>
      <c r="H28" s="7">
        <v>4.0850697989040619</v>
      </c>
      <c r="I28" s="7">
        <v>6.2225404640746218</v>
      </c>
      <c r="J28" s="7">
        <v>2.9542389377906542</v>
      </c>
      <c r="K28" s="7">
        <v>5.0707211433359545</v>
      </c>
      <c r="L28" s="7">
        <v>3.726289479548206</v>
      </c>
      <c r="M28" s="7">
        <v>5.4212890174959893</v>
      </c>
      <c r="N28" s="7">
        <v>4.2938591982559338</v>
      </c>
      <c r="O28" s="7">
        <v>2.297042285082429</v>
      </c>
      <c r="P28" s="7">
        <v>3.1971192580696028</v>
      </c>
      <c r="Q28" s="7">
        <v>2.4112936845406496</v>
      </c>
      <c r="R28" s="7">
        <v>1.49</v>
      </c>
      <c r="S28" s="220">
        <v>8.81</v>
      </c>
      <c r="T28" s="122">
        <v>8.0617776266196159</v>
      </c>
      <c r="U28" s="122">
        <v>1.5</v>
      </c>
      <c r="V28" s="215"/>
    </row>
    <row r="29" spans="1:24" ht="21.95" customHeight="1">
      <c r="A29" s="49" t="s">
        <v>46</v>
      </c>
      <c r="B29" s="55">
        <v>1.87</v>
      </c>
      <c r="C29" s="55">
        <v>3.15</v>
      </c>
      <c r="D29" s="57">
        <v>0.78</v>
      </c>
      <c r="E29" s="7">
        <v>7.39</v>
      </c>
      <c r="F29" s="7">
        <v>3.9725751159507894</v>
      </c>
      <c r="G29" s="7">
        <v>2.9</v>
      </c>
      <c r="H29" s="7">
        <v>4.3891252115253687</v>
      </c>
      <c r="I29" s="7">
        <v>6.0358964163726547</v>
      </c>
      <c r="J29" s="7">
        <v>2.6532306273323591</v>
      </c>
      <c r="K29" s="7">
        <v>5.1514180735305448</v>
      </c>
      <c r="L29" s="7">
        <v>3.5058491129927427</v>
      </c>
      <c r="M29" s="7">
        <v>5.4684420515134891</v>
      </c>
      <c r="N29" s="7">
        <v>4.1728764243252447</v>
      </c>
      <c r="O29" s="7">
        <v>2.7748090505460565</v>
      </c>
      <c r="P29" s="7">
        <v>2.6939330721105659</v>
      </c>
      <c r="Q29" s="7">
        <v>2.1859948345546831</v>
      </c>
      <c r="R29" s="7">
        <v>1.98</v>
      </c>
      <c r="S29" s="220">
        <v>8.9499999999999993</v>
      </c>
      <c r="T29" s="122">
        <v>8.0137043950401008</v>
      </c>
      <c r="U29" s="122">
        <v>1.04</v>
      </c>
      <c r="V29" s="213"/>
    </row>
    <row r="30" spans="1:24" ht="21.95" customHeight="1">
      <c r="A30" s="49" t="s">
        <v>45</v>
      </c>
      <c r="B30" s="55">
        <v>1.92</v>
      </c>
      <c r="C30" s="55">
        <v>2.4</v>
      </c>
      <c r="D30" s="58">
        <v>1.1499999999999999</v>
      </c>
      <c r="E30" s="7">
        <v>7.52</v>
      </c>
      <c r="F30" s="7">
        <v>3.5140562248996048</v>
      </c>
      <c r="G30" s="7">
        <v>3.26</v>
      </c>
      <c r="H30" s="7">
        <v>4.4127999696227826</v>
      </c>
      <c r="I30" s="7">
        <v>5.9184689729556705</v>
      </c>
      <c r="J30" s="7">
        <v>2.6208506861852499</v>
      </c>
      <c r="K30" s="7">
        <v>5.049426285206815</v>
      </c>
      <c r="L30" s="7">
        <v>3.7004317260946218</v>
      </c>
      <c r="M30" s="7">
        <v>5.4228712855405536</v>
      </c>
      <c r="N30" s="7">
        <v>4.0252146371351882</v>
      </c>
      <c r="O30" s="7">
        <v>3.5570680550305989</v>
      </c>
      <c r="P30" s="7">
        <v>1.9156843743472152</v>
      </c>
      <c r="Q30" s="7">
        <v>1.6947862890119625</v>
      </c>
      <c r="R30" s="7">
        <v>2.59</v>
      </c>
      <c r="S30" s="220">
        <v>9.43</v>
      </c>
      <c r="T30" s="122">
        <v>6.9082093523088695</v>
      </c>
      <c r="U30" s="122">
        <v>1.57</v>
      </c>
    </row>
    <row r="31" spans="1:24" ht="21.95" customHeight="1">
      <c r="A31" s="49" t="s">
        <v>44</v>
      </c>
      <c r="B31" s="55">
        <v>1.9</v>
      </c>
      <c r="C31" s="55">
        <v>2.2000000000000002</v>
      </c>
      <c r="D31" s="58">
        <v>1.97</v>
      </c>
      <c r="E31" s="7">
        <v>7.3317243228747628</v>
      </c>
      <c r="F31" s="7">
        <v>3.05</v>
      </c>
      <c r="G31" s="7">
        <v>3.71</v>
      </c>
      <c r="H31" s="7">
        <v>4.2817003583248692</v>
      </c>
      <c r="I31" s="7">
        <v>5.545953149841587</v>
      </c>
      <c r="J31" s="7">
        <v>3.1227132498210297</v>
      </c>
      <c r="K31" s="7">
        <v>4.7232175026212353</v>
      </c>
      <c r="L31" s="7">
        <v>4.0655576254637005</v>
      </c>
      <c r="M31" s="7">
        <v>5.3606430089187418</v>
      </c>
      <c r="N31" s="7">
        <v>3.9671727578321603</v>
      </c>
      <c r="O31" s="7">
        <v>3.2256080238044715</v>
      </c>
      <c r="P31" s="7">
        <v>2.1971950872889723</v>
      </c>
      <c r="Q31" s="7">
        <v>1.9994343131966241</v>
      </c>
      <c r="R31" s="7">
        <v>2.92</v>
      </c>
      <c r="S31" s="220">
        <v>9.58</v>
      </c>
      <c r="T31" s="122">
        <v>5.9606909854151402</v>
      </c>
      <c r="U31" s="122">
        <v>1.7</v>
      </c>
    </row>
    <row r="32" spans="1:24" ht="21.95" customHeight="1">
      <c r="A32" s="49" t="s">
        <v>43</v>
      </c>
      <c r="B32" s="55">
        <v>2.27</v>
      </c>
      <c r="C32" s="55">
        <v>1.88</v>
      </c>
      <c r="D32" s="57">
        <v>2.11</v>
      </c>
      <c r="E32" s="7">
        <v>7.7548400898491963</v>
      </c>
      <c r="F32" s="7">
        <v>2.2781417510422841</v>
      </c>
      <c r="G32" s="7">
        <v>4.2</v>
      </c>
      <c r="H32" s="7">
        <v>4.0284986025843184</v>
      </c>
      <c r="I32" s="7">
        <v>5.9085249155389929</v>
      </c>
      <c r="J32" s="7">
        <v>3.2119670401523415</v>
      </c>
      <c r="K32" s="7">
        <v>4.1642566399999748</v>
      </c>
      <c r="L32" s="7">
        <v>4.3735768916052908</v>
      </c>
      <c r="M32" s="7">
        <v>5.2846892328014539</v>
      </c>
      <c r="N32" s="7">
        <v>3.8726364210188491</v>
      </c>
      <c r="O32" s="7">
        <v>3.0063121079624944</v>
      </c>
      <c r="P32" s="7">
        <v>2.3156746877363243</v>
      </c>
      <c r="Q32" s="7">
        <v>2.1245879250047173</v>
      </c>
      <c r="R32" s="7">
        <v>4</v>
      </c>
      <c r="S32" s="220">
        <v>8.41</v>
      </c>
      <c r="T32" s="122">
        <v>6.5515952886450624</v>
      </c>
      <c r="U32" s="122">
        <v>1.08</v>
      </c>
    </row>
    <row r="33" spans="1:21" ht="21.95" customHeight="1">
      <c r="A33" s="49" t="s">
        <v>42</v>
      </c>
      <c r="B33" s="55">
        <v>2.91</v>
      </c>
      <c r="C33" s="55">
        <v>1.24</v>
      </c>
      <c r="D33" s="57">
        <v>3.27</v>
      </c>
      <c r="E33" s="7">
        <v>7.0432209658670644</v>
      </c>
      <c r="F33" s="7">
        <v>1.6683942938940675</v>
      </c>
      <c r="G33" s="7">
        <v>4.74</v>
      </c>
      <c r="H33" s="7">
        <v>3.8609555482053581</v>
      </c>
      <c r="I33" s="7">
        <v>5.8491530187894769</v>
      </c>
      <c r="J33" s="7">
        <v>3.3611361914235527</v>
      </c>
      <c r="K33" s="7">
        <v>4.0430349911731112</v>
      </c>
      <c r="L33" s="7">
        <v>4.4381969226819695</v>
      </c>
      <c r="M33" s="7">
        <v>5.1349409769074317</v>
      </c>
      <c r="N33" s="7">
        <v>4.1116404780773941</v>
      </c>
      <c r="O33" s="7">
        <v>2.9958673405004133</v>
      </c>
      <c r="P33" s="7">
        <v>2.0290436339593043</v>
      </c>
      <c r="Q33" s="7">
        <v>2.5981220094766666</v>
      </c>
      <c r="R33" s="7">
        <v>4.6399999999999997</v>
      </c>
      <c r="S33" s="220">
        <v>7.71</v>
      </c>
      <c r="T33" s="122">
        <v>6.4933144117446773</v>
      </c>
      <c r="U33" s="122">
        <v>0.86</v>
      </c>
    </row>
    <row r="34" spans="1:21" ht="21.95" customHeight="1">
      <c r="A34" s="49" t="s">
        <v>41</v>
      </c>
      <c r="B34" s="55">
        <v>2.92</v>
      </c>
      <c r="C34" s="55">
        <v>0.96</v>
      </c>
      <c r="D34" s="57">
        <v>4.32</v>
      </c>
      <c r="E34" s="7">
        <v>6.5067419253684449</v>
      </c>
      <c r="F34" s="7">
        <v>1.19</v>
      </c>
      <c r="G34" s="7">
        <v>4.4800000000000004</v>
      </c>
      <c r="H34" s="7">
        <v>4.5448787616745756</v>
      </c>
      <c r="I34" s="7">
        <v>5.6431522129992917</v>
      </c>
      <c r="J34" s="7">
        <v>3.4934733148376251</v>
      </c>
      <c r="K34" s="7">
        <v>4.1538275871682684</v>
      </c>
      <c r="L34" s="7">
        <v>3.9436172142969017</v>
      </c>
      <c r="M34" s="7">
        <v>5.6421123851467136</v>
      </c>
      <c r="N34" s="7">
        <v>3.5035908306286556</v>
      </c>
      <c r="O34" s="7">
        <v>3.3885886176887148</v>
      </c>
      <c r="P34" s="7">
        <v>2.0447402944814286</v>
      </c>
      <c r="Q34" s="7">
        <v>2.2597158286976393</v>
      </c>
      <c r="R34" s="7">
        <v>5.14</v>
      </c>
      <c r="S34" s="220">
        <v>8.2899999999999991</v>
      </c>
      <c r="T34" s="122">
        <v>5.2501581449422963</v>
      </c>
      <c r="U34" s="122">
        <v>1.1499999999999999</v>
      </c>
    </row>
    <row r="35" spans="1:21" ht="21.95" customHeight="1">
      <c r="A35" s="49" t="s">
        <v>40</v>
      </c>
      <c r="B35" s="55">
        <v>2.85</v>
      </c>
      <c r="C35" s="55">
        <v>1.1499999999999999</v>
      </c>
      <c r="D35" s="57">
        <v>4.6399999999999997</v>
      </c>
      <c r="E35" s="7">
        <v>6.5</v>
      </c>
      <c r="F35" s="7">
        <v>0.71</v>
      </c>
      <c r="G35" s="7">
        <v>4.42</v>
      </c>
      <c r="H35" s="7">
        <v>4.9303644672532121</v>
      </c>
      <c r="I35" s="7">
        <v>5.4399328527153124</v>
      </c>
      <c r="J35" s="7">
        <v>3.8439400313810435</v>
      </c>
      <c r="K35" s="7">
        <v>3.8121022104222968</v>
      </c>
      <c r="L35" s="7">
        <v>3.9357526206694748</v>
      </c>
      <c r="M35" s="7">
        <v>6.0293875004208353</v>
      </c>
      <c r="N35" s="7">
        <v>2.7701816868279883</v>
      </c>
      <c r="O35" s="7">
        <v>3.7315399367610302</v>
      </c>
      <c r="P35" s="7">
        <v>1.9411492576849598</v>
      </c>
      <c r="Q35" s="7">
        <v>2.3495362441949386</v>
      </c>
      <c r="R35" s="7">
        <v>5.7</v>
      </c>
      <c r="S35" s="220">
        <v>8.01</v>
      </c>
      <c r="T35" s="122">
        <v>4.7736502830886263</v>
      </c>
      <c r="U35" s="122">
        <v>1.44</v>
      </c>
    </row>
    <row r="36" spans="1:21" ht="21.95" customHeight="1">
      <c r="A36" s="49" t="s">
        <v>39</v>
      </c>
      <c r="B36" s="55">
        <v>2.85</v>
      </c>
      <c r="C36" s="55">
        <v>0.94</v>
      </c>
      <c r="D36" s="57">
        <v>5.14</v>
      </c>
      <c r="E36" s="7">
        <v>6.3879270246524271</v>
      </c>
      <c r="F36" s="7">
        <v>0.83</v>
      </c>
      <c r="G36" s="7">
        <v>4.1100000000000003</v>
      </c>
      <c r="H36" s="7">
        <v>5.1900286416693309</v>
      </c>
      <c r="I36" s="7">
        <v>5.1901667394786744</v>
      </c>
      <c r="J36" s="7">
        <v>4.0283578026786948</v>
      </c>
      <c r="K36" s="7">
        <v>3.6489313808226953</v>
      </c>
      <c r="L36" s="7">
        <v>4.2994383361356414</v>
      </c>
      <c r="M36" s="7">
        <v>5.599478442306105</v>
      </c>
      <c r="N36" s="7">
        <v>2.6959552994912483</v>
      </c>
      <c r="O36" s="7">
        <v>3.9528301704743862</v>
      </c>
      <c r="P36" s="7">
        <v>1.5259511098232093</v>
      </c>
      <c r="Q36" s="7">
        <v>2.3501919272654881</v>
      </c>
      <c r="R36" s="7">
        <v>6.14</v>
      </c>
      <c r="S36" s="220">
        <v>8.91</v>
      </c>
      <c r="T36" s="226">
        <v>3.0939455250300174</v>
      </c>
      <c r="U36" s="122">
        <v>1.82</v>
      </c>
    </row>
    <row r="37" spans="1:21" ht="5.0999999999999996" customHeight="1">
      <c r="A37" s="179"/>
      <c r="B37" s="180"/>
      <c r="C37" s="180"/>
      <c r="D37" s="183"/>
      <c r="E37" s="182"/>
      <c r="F37" s="182"/>
      <c r="G37" s="182"/>
      <c r="H37" s="182"/>
      <c r="I37" s="182"/>
      <c r="J37" s="182"/>
      <c r="K37" s="96"/>
      <c r="L37" s="96"/>
      <c r="M37" s="110"/>
      <c r="N37" s="110"/>
      <c r="O37" s="110"/>
      <c r="P37" s="110"/>
      <c r="Q37" s="110"/>
      <c r="R37" s="96"/>
      <c r="S37" s="96"/>
      <c r="T37" s="96"/>
      <c r="U37" s="96"/>
    </row>
    <row r="38" spans="1:21" ht="11.1" customHeight="1">
      <c r="A38" s="173" t="s">
        <v>101</v>
      </c>
      <c r="B38" s="176"/>
      <c r="C38" s="176"/>
      <c r="D38" s="176"/>
    </row>
    <row r="40" spans="1:21">
      <c r="A40" s="223"/>
    </row>
    <row r="41" spans="1:21">
      <c r="A41" s="223"/>
    </row>
    <row r="42" spans="1:21">
      <c r="A42" s="223"/>
    </row>
    <row r="43" spans="1:21">
      <c r="A43" s="223"/>
    </row>
    <row r="44" spans="1:21">
      <c r="A44" s="223"/>
    </row>
    <row r="45" spans="1:21">
      <c r="A45" s="223"/>
    </row>
    <row r="46" spans="1:21">
      <c r="A46" s="223"/>
    </row>
    <row r="47" spans="1:21">
      <c r="A47" s="223"/>
    </row>
    <row r="48" spans="1:21">
      <c r="A48" s="223"/>
    </row>
    <row r="49" spans="1:1">
      <c r="A49" s="223"/>
    </row>
    <row r="50" spans="1:1">
      <c r="A50" s="223"/>
    </row>
    <row r="51" spans="1:1">
      <c r="A51" s="223"/>
    </row>
  </sheetData>
  <mergeCells count="3">
    <mergeCell ref="A1:U1"/>
    <mergeCell ref="A20:U20"/>
    <mergeCell ref="A21:U21"/>
  </mergeCells>
  <phoneticPr fontId="38" type="noConversion"/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showGridLines="0" zoomScaleNormal="100" zoomScaleSheetLayoutView="175" workbookViewId="0">
      <selection sqref="A1:G1"/>
    </sheetView>
  </sheetViews>
  <sheetFormatPr baseColWidth="10" defaultColWidth="11.42578125" defaultRowHeight="12.75"/>
  <cols>
    <col min="1" max="1" width="25.5703125" style="148" customWidth="1"/>
    <col min="2" max="7" width="9.7109375" style="8" customWidth="1"/>
    <col min="8" max="8" width="8.140625" style="8" customWidth="1"/>
    <col min="9" max="9" width="8" style="8" customWidth="1"/>
    <col min="10" max="10" width="9.140625" style="8" customWidth="1"/>
    <col min="11" max="11" width="9.42578125" style="8" customWidth="1"/>
    <col min="12" max="19" width="12.5703125" style="8" bestFit="1" customWidth="1"/>
    <col min="20" max="16384" width="11.42578125" style="8"/>
  </cols>
  <sheetData>
    <row r="1" spans="1:10" ht="13.5" customHeight="1">
      <c r="A1" s="284" t="s">
        <v>298</v>
      </c>
      <c r="B1" s="284"/>
      <c r="C1" s="284"/>
      <c r="D1" s="284"/>
      <c r="E1" s="284"/>
      <c r="F1" s="284"/>
      <c r="G1" s="284"/>
      <c r="H1" s="174"/>
    </row>
    <row r="2" spans="1:10" ht="10.5" customHeight="1">
      <c r="A2" s="261" t="s">
        <v>299</v>
      </c>
    </row>
    <row r="3" spans="1:10" ht="5.0999999999999996" customHeight="1"/>
    <row r="4" spans="1:10">
      <c r="A4" s="285" t="s">
        <v>289</v>
      </c>
      <c r="B4" s="287">
        <v>2022</v>
      </c>
      <c r="C4" s="287"/>
      <c r="D4" s="287"/>
      <c r="E4" s="287"/>
      <c r="F4" s="287"/>
      <c r="G4" s="287"/>
    </row>
    <row r="5" spans="1:10">
      <c r="A5" s="286"/>
      <c r="B5" s="59" t="s">
        <v>99</v>
      </c>
      <c r="C5" s="59" t="s">
        <v>49</v>
      </c>
      <c r="D5" s="59" t="s">
        <v>48</v>
      </c>
      <c r="E5" s="59" t="s">
        <v>47</v>
      </c>
      <c r="F5" s="59" t="s">
        <v>46</v>
      </c>
      <c r="G5" s="59" t="s">
        <v>45</v>
      </c>
    </row>
    <row r="6" spans="1:10" ht="5.0999999999999996" customHeight="1">
      <c r="A6" s="203"/>
      <c r="B6" s="202"/>
      <c r="C6" s="202"/>
      <c r="D6" s="202"/>
      <c r="E6" s="202"/>
      <c r="F6" s="202"/>
      <c r="G6" s="202"/>
    </row>
    <row r="7" spans="1:10" ht="12" customHeight="1">
      <c r="A7" s="203" t="s">
        <v>192</v>
      </c>
      <c r="B7" s="205">
        <v>100.33589600000001</v>
      </c>
      <c r="C7" s="205">
        <v>100.985444</v>
      </c>
      <c r="D7" s="205">
        <v>102.106509</v>
      </c>
      <c r="E7" s="205">
        <v>103.08553999999999</v>
      </c>
      <c r="F7" s="205">
        <v>103.341446</v>
      </c>
      <c r="G7" s="205">
        <v>104.039913</v>
      </c>
    </row>
    <row r="8" spans="1:10" ht="23.1" customHeight="1">
      <c r="A8" s="207" t="s">
        <v>187</v>
      </c>
      <c r="B8" s="206">
        <v>100.500682</v>
      </c>
      <c r="C8" s="206">
        <v>102.267962</v>
      </c>
      <c r="D8" s="206">
        <v>102.827645</v>
      </c>
      <c r="E8" s="206">
        <v>105.57241</v>
      </c>
      <c r="F8" s="206">
        <v>106.568476</v>
      </c>
      <c r="G8" s="206">
        <v>107.913805</v>
      </c>
    </row>
    <row r="9" spans="1:10" ht="23.1" customHeight="1">
      <c r="A9" s="207" t="s">
        <v>188</v>
      </c>
      <c r="B9" s="206">
        <v>100.00766</v>
      </c>
      <c r="C9" s="206">
        <v>100.014813</v>
      </c>
      <c r="D9" s="206">
        <v>101.95373600000001</v>
      </c>
      <c r="E9" s="206">
        <v>101.95835599999999</v>
      </c>
      <c r="F9" s="206">
        <v>100.096903</v>
      </c>
      <c r="G9" s="206">
        <v>100.099807</v>
      </c>
    </row>
    <row r="10" spans="1:10" ht="23.1" customHeight="1">
      <c r="A10" s="207" t="s">
        <v>189</v>
      </c>
      <c r="B10" s="206">
        <v>100.459543</v>
      </c>
      <c r="C10" s="206">
        <v>100.504436</v>
      </c>
      <c r="D10" s="206">
        <v>100.529736</v>
      </c>
      <c r="E10" s="206">
        <v>100.98557599999999</v>
      </c>
      <c r="F10" s="206">
        <v>101.302958</v>
      </c>
      <c r="G10" s="206">
        <v>102.194497</v>
      </c>
    </row>
    <row r="11" spans="1:10" ht="23.1" customHeight="1">
      <c r="A11" s="207" t="s">
        <v>190</v>
      </c>
      <c r="B11" s="206">
        <v>99.230954999999994</v>
      </c>
      <c r="C11" s="206">
        <v>99.747867999999997</v>
      </c>
      <c r="D11" s="206">
        <v>100.276702</v>
      </c>
      <c r="E11" s="206">
        <v>99.915594999999996</v>
      </c>
      <c r="F11" s="206">
        <v>100.32881500000001</v>
      </c>
      <c r="G11" s="206">
        <v>100.431884</v>
      </c>
      <c r="J11" s="216"/>
    </row>
    <row r="12" spans="1:10" ht="23.1" customHeight="1">
      <c r="A12" s="207" t="s">
        <v>199</v>
      </c>
      <c r="B12" s="206">
        <v>100.682017</v>
      </c>
      <c r="C12" s="206">
        <v>101.65387</v>
      </c>
      <c r="D12" s="206">
        <v>103.16696899999999</v>
      </c>
      <c r="E12" s="206">
        <v>104.149483</v>
      </c>
      <c r="F12" s="206">
        <v>104.18330899999999</v>
      </c>
      <c r="G12" s="206">
        <v>104.724919</v>
      </c>
      <c r="J12" s="217"/>
    </row>
    <row r="13" spans="1:10" ht="21.95" customHeight="1">
      <c r="A13" s="207" t="s">
        <v>191</v>
      </c>
      <c r="B13" s="206">
        <v>100.393888</v>
      </c>
      <c r="C13" s="206">
        <v>100.451829</v>
      </c>
      <c r="D13" s="206">
        <v>101.623003</v>
      </c>
      <c r="E13" s="206">
        <v>100.754034</v>
      </c>
      <c r="F13" s="206">
        <v>100.01721000000001</v>
      </c>
      <c r="G13" s="206">
        <v>102.076753</v>
      </c>
    </row>
    <row r="14" spans="1:10" ht="21.95" customHeight="1">
      <c r="A14" s="207" t="s">
        <v>193</v>
      </c>
      <c r="B14" s="206">
        <v>100.534747</v>
      </c>
      <c r="C14" s="206">
        <v>100.836072</v>
      </c>
      <c r="D14" s="206">
        <v>104.51143399999999</v>
      </c>
      <c r="E14" s="206">
        <v>103.40985000000001</v>
      </c>
      <c r="F14" s="206">
        <v>102.77295599999999</v>
      </c>
      <c r="G14" s="206">
        <v>103.14193299999999</v>
      </c>
    </row>
    <row r="15" spans="1:10" ht="21.95" customHeight="1">
      <c r="A15" s="207" t="s">
        <v>194</v>
      </c>
      <c r="B15" s="206">
        <v>100.051806</v>
      </c>
      <c r="C15" s="206">
        <v>100.408182</v>
      </c>
      <c r="D15" s="206">
        <v>100.28190600000001</v>
      </c>
      <c r="E15" s="206">
        <v>100.556427</v>
      </c>
      <c r="F15" s="206">
        <v>100.486886</v>
      </c>
      <c r="G15" s="206">
        <v>100.442824</v>
      </c>
    </row>
    <row r="16" spans="1:10" ht="21.95" customHeight="1">
      <c r="A16" s="207" t="s">
        <v>195</v>
      </c>
      <c r="B16" s="206">
        <v>100.64321</v>
      </c>
      <c r="C16" s="206">
        <v>100.710487</v>
      </c>
      <c r="D16" s="206">
        <v>101.317087</v>
      </c>
      <c r="E16" s="206">
        <v>101.306968</v>
      </c>
      <c r="F16" s="206">
        <v>102.016808</v>
      </c>
      <c r="G16" s="206">
        <v>101.35148700000001</v>
      </c>
    </row>
    <row r="17" spans="1:7" ht="21.95" customHeight="1">
      <c r="A17" s="207" t="s">
        <v>196</v>
      </c>
      <c r="B17" s="206">
        <v>99.998932999999994</v>
      </c>
      <c r="C17" s="206">
        <v>100.07122699999999</v>
      </c>
      <c r="D17" s="206">
        <v>100.840459</v>
      </c>
      <c r="E17" s="206">
        <v>101.45872799999999</v>
      </c>
      <c r="F17" s="206">
        <v>101.45872799999999</v>
      </c>
      <c r="G17" s="206">
        <v>101.404889</v>
      </c>
    </row>
    <row r="18" spans="1:7" ht="21.95" customHeight="1">
      <c r="A18" s="207" t="s">
        <v>197</v>
      </c>
      <c r="B18" s="206">
        <v>100.55618699999999</v>
      </c>
      <c r="C18" s="206">
        <v>100.630092</v>
      </c>
      <c r="D18" s="206">
        <v>101.79628599999999</v>
      </c>
      <c r="E18" s="206">
        <v>103.313827</v>
      </c>
      <c r="F18" s="206">
        <v>103.392529</v>
      </c>
      <c r="G18" s="206">
        <v>103.911534</v>
      </c>
    </row>
    <row r="19" spans="1:7" ht="21.95" customHeight="1">
      <c r="A19" s="207" t="s">
        <v>198</v>
      </c>
      <c r="B19" s="206">
        <v>100.030841</v>
      </c>
      <c r="C19" s="206">
        <v>100.256838</v>
      </c>
      <c r="D19" s="206">
        <v>101.11189</v>
      </c>
      <c r="E19" s="206">
        <v>101.799063</v>
      </c>
      <c r="F19" s="206">
        <v>102.416735</v>
      </c>
      <c r="G19" s="206">
        <v>103.75567599999999</v>
      </c>
    </row>
    <row r="20" spans="1:7" ht="5.0999999999999996" customHeight="1">
      <c r="A20" s="204"/>
      <c r="B20" s="208"/>
      <c r="C20" s="209"/>
      <c r="D20" s="209"/>
      <c r="E20" s="209"/>
      <c r="F20" s="209"/>
      <c r="G20" s="209"/>
    </row>
    <row r="21" spans="1:7" ht="10.5" customHeight="1">
      <c r="A21" s="173"/>
      <c r="G21" s="196" t="s">
        <v>291</v>
      </c>
    </row>
    <row r="22" spans="1:7" ht="10.5" customHeight="1">
      <c r="A22" s="173"/>
      <c r="G22" s="196"/>
    </row>
    <row r="23" spans="1:7" ht="13.5" customHeight="1">
      <c r="A23" s="284" t="str">
        <f>A1</f>
        <v>22.6 PUNO: ÍNDICE DE PRECIOS PROMEDIO MENSUAL AL CONSUMIDOR, SEGÚN DIVISIONES DE CONSUMO, 2022 -2024</v>
      </c>
      <c r="B23" s="284"/>
      <c r="C23" s="284"/>
      <c r="D23" s="284"/>
      <c r="E23" s="284"/>
      <c r="F23" s="284"/>
      <c r="G23" s="284"/>
    </row>
    <row r="24" spans="1:7" ht="10.5" customHeight="1">
      <c r="A24" s="261" t="s">
        <v>299</v>
      </c>
    </row>
    <row r="25" spans="1:7" ht="5.0999999999999996" customHeight="1">
      <c r="G25" s="211"/>
    </row>
    <row r="26" spans="1:7">
      <c r="A26" s="285" t="s">
        <v>289</v>
      </c>
      <c r="B26" s="287">
        <v>2022</v>
      </c>
      <c r="C26" s="287"/>
      <c r="D26" s="287"/>
      <c r="E26" s="287"/>
      <c r="F26" s="287"/>
      <c r="G26" s="287"/>
    </row>
    <row r="27" spans="1:7">
      <c r="A27" s="286"/>
      <c r="B27" s="59" t="s">
        <v>44</v>
      </c>
      <c r="C27" s="59" t="s">
        <v>43</v>
      </c>
      <c r="D27" s="59" t="s">
        <v>201</v>
      </c>
      <c r="E27" s="59" t="s">
        <v>41</v>
      </c>
      <c r="F27" s="59" t="s">
        <v>40</v>
      </c>
      <c r="G27" s="59" t="s">
        <v>39</v>
      </c>
    </row>
    <row r="28" spans="1:7" ht="5.0999999999999996" customHeight="1">
      <c r="A28" s="203"/>
      <c r="B28" s="202"/>
      <c r="C28" s="202"/>
      <c r="D28" s="202"/>
      <c r="E28" s="202"/>
      <c r="F28" s="202"/>
      <c r="G28" s="202"/>
    </row>
    <row r="29" spans="1:7" ht="12" customHeight="1">
      <c r="A29" s="203" t="s">
        <v>192</v>
      </c>
      <c r="B29" s="205">
        <v>105.183812</v>
      </c>
      <c r="C29" s="205">
        <v>105.370367</v>
      </c>
      <c r="D29" s="205">
        <v>105.97490000000001</v>
      </c>
      <c r="E29" s="205">
        <v>107.11</v>
      </c>
      <c r="F29" s="205">
        <v>107.69</v>
      </c>
      <c r="G29" s="205">
        <v>108.91</v>
      </c>
    </row>
    <row r="30" spans="1:7" ht="23.1" customHeight="1">
      <c r="A30" s="207" t="s">
        <v>187</v>
      </c>
      <c r="B30" s="206">
        <v>110.20322899999999</v>
      </c>
      <c r="C30" s="206">
        <v>109.975978</v>
      </c>
      <c r="D30" s="206">
        <v>112.03</v>
      </c>
      <c r="E30" s="206">
        <v>115.53</v>
      </c>
      <c r="F30" s="206">
        <v>116.71</v>
      </c>
      <c r="G30" s="206">
        <v>118.45</v>
      </c>
    </row>
    <row r="31" spans="1:7" ht="23.1" customHeight="1">
      <c r="A31" s="207" t="s">
        <v>188</v>
      </c>
      <c r="B31" s="206">
        <v>101.897891</v>
      </c>
      <c r="C31" s="206">
        <v>101.90074199999999</v>
      </c>
      <c r="D31" s="206">
        <v>100.1</v>
      </c>
      <c r="E31" s="206">
        <v>100.11</v>
      </c>
      <c r="F31" s="206">
        <v>101.09</v>
      </c>
      <c r="G31" s="206">
        <v>102.72</v>
      </c>
    </row>
    <row r="32" spans="1:7" ht="23.1" customHeight="1">
      <c r="A32" s="207" t="s">
        <v>189</v>
      </c>
      <c r="B32" s="206">
        <v>102.13898399999999</v>
      </c>
      <c r="C32" s="206">
        <v>102.27591</v>
      </c>
      <c r="D32" s="206">
        <v>102.74</v>
      </c>
      <c r="E32" s="206">
        <v>103.12</v>
      </c>
      <c r="F32" s="206">
        <v>103.28</v>
      </c>
      <c r="G32" s="206">
        <v>103.83</v>
      </c>
    </row>
    <row r="33" spans="1:7" ht="23.1" customHeight="1">
      <c r="A33" s="207" t="s">
        <v>190</v>
      </c>
      <c r="B33" s="206">
        <v>100.696793</v>
      </c>
      <c r="C33" s="206">
        <v>99.973078000000001</v>
      </c>
      <c r="D33" s="206">
        <v>100.01</v>
      </c>
      <c r="E33" s="206">
        <v>99.81</v>
      </c>
      <c r="F33" s="206">
        <v>99.33</v>
      </c>
      <c r="G33" s="206">
        <v>99.87</v>
      </c>
    </row>
    <row r="34" spans="1:7" ht="23.1" customHeight="1">
      <c r="A34" s="207" t="s">
        <v>199</v>
      </c>
      <c r="B34" s="206">
        <v>105.753045</v>
      </c>
      <c r="C34" s="206">
        <v>105.759953</v>
      </c>
      <c r="D34" s="206">
        <v>106.32</v>
      </c>
      <c r="E34" s="206">
        <v>106.11</v>
      </c>
      <c r="F34" s="206">
        <v>106.61</v>
      </c>
      <c r="G34" s="206">
        <v>107.82</v>
      </c>
    </row>
    <row r="35" spans="1:7" ht="21.95" customHeight="1">
      <c r="A35" s="207" t="s">
        <v>191</v>
      </c>
      <c r="B35" s="206">
        <v>101.024715</v>
      </c>
      <c r="C35" s="206">
        <v>100.98851000000001</v>
      </c>
      <c r="D35" s="206">
        <v>101.68</v>
      </c>
      <c r="E35" s="206">
        <v>101.7</v>
      </c>
      <c r="F35" s="206">
        <v>102.3</v>
      </c>
      <c r="G35" s="206">
        <v>103.4</v>
      </c>
    </row>
    <row r="36" spans="1:7" ht="21.95" customHeight="1">
      <c r="A36" s="207" t="s">
        <v>193</v>
      </c>
      <c r="B36" s="206">
        <v>105.831687</v>
      </c>
      <c r="C36" s="206">
        <v>105.922887</v>
      </c>
      <c r="D36" s="206">
        <v>105.42</v>
      </c>
      <c r="E36" s="206">
        <v>105.95</v>
      </c>
      <c r="F36" s="206">
        <v>106.59</v>
      </c>
      <c r="G36" s="206">
        <v>107.37</v>
      </c>
    </row>
    <row r="37" spans="1:7" ht="21.95" customHeight="1">
      <c r="A37" s="207" t="s">
        <v>194</v>
      </c>
      <c r="B37" s="206">
        <v>100.22545</v>
      </c>
      <c r="C37" s="206">
        <v>100.31186700000001</v>
      </c>
      <c r="D37" s="206">
        <v>100.33</v>
      </c>
      <c r="E37" s="206">
        <v>100.38</v>
      </c>
      <c r="F37" s="206">
        <v>100.42</v>
      </c>
      <c r="G37" s="206">
        <v>101.13</v>
      </c>
    </row>
    <row r="38" spans="1:7" ht="21.95" customHeight="1">
      <c r="A38" s="207" t="s">
        <v>195</v>
      </c>
      <c r="B38" s="206">
        <v>101.71804400000001</v>
      </c>
      <c r="C38" s="206">
        <v>102.213722</v>
      </c>
      <c r="D38" s="206">
        <v>102.35</v>
      </c>
      <c r="E38" s="206">
        <v>102.68</v>
      </c>
      <c r="F38" s="206">
        <v>102.81</v>
      </c>
      <c r="G38" s="206">
        <v>102.8</v>
      </c>
    </row>
    <row r="39" spans="1:7" ht="21.95" customHeight="1">
      <c r="A39" s="207" t="s">
        <v>196</v>
      </c>
      <c r="B39" s="206">
        <v>101.404889</v>
      </c>
      <c r="C39" s="206">
        <v>101.347904</v>
      </c>
      <c r="D39" s="206">
        <v>101.38</v>
      </c>
      <c r="E39" s="206">
        <v>101.38</v>
      </c>
      <c r="F39" s="206">
        <v>101.38</v>
      </c>
      <c r="G39" s="206">
        <v>101.38</v>
      </c>
    </row>
    <row r="40" spans="1:7" ht="21.95" customHeight="1">
      <c r="A40" s="207" t="s">
        <v>197</v>
      </c>
      <c r="B40" s="206">
        <v>104.359138</v>
      </c>
      <c r="C40" s="206">
        <v>105.69373299999999</v>
      </c>
      <c r="D40" s="206">
        <v>105.97</v>
      </c>
      <c r="E40" s="206">
        <v>106.19</v>
      </c>
      <c r="F40" s="206">
        <v>106.68</v>
      </c>
      <c r="G40" s="206">
        <v>108.95</v>
      </c>
    </row>
    <row r="41" spans="1:7" ht="21.95" customHeight="1">
      <c r="A41" s="207" t="s">
        <v>198</v>
      </c>
      <c r="B41" s="206">
        <v>104.242335</v>
      </c>
      <c r="C41" s="206">
        <v>104.770661</v>
      </c>
      <c r="D41" s="206">
        <v>105.06</v>
      </c>
      <c r="E41" s="206">
        <v>105.78</v>
      </c>
      <c r="F41" s="206">
        <v>106.58</v>
      </c>
      <c r="G41" s="206">
        <v>107.22</v>
      </c>
    </row>
    <row r="42" spans="1:7" ht="5.0999999999999996" customHeight="1">
      <c r="A42" s="204"/>
      <c r="B42" s="209"/>
      <c r="C42" s="209"/>
      <c r="D42" s="209"/>
      <c r="E42" s="209"/>
      <c r="F42" s="209"/>
      <c r="G42" s="209"/>
    </row>
    <row r="43" spans="1:7" ht="11.1" customHeight="1">
      <c r="A43" s="173"/>
      <c r="G43" s="196" t="s">
        <v>291</v>
      </c>
    </row>
    <row r="44" spans="1:7" ht="11.1" customHeight="1">
      <c r="A44" s="173"/>
      <c r="G44" s="196"/>
    </row>
    <row r="45" spans="1:7" ht="16.5" customHeight="1">
      <c r="A45" s="284" t="str">
        <f>A1</f>
        <v>22.6 PUNO: ÍNDICE DE PRECIOS PROMEDIO MENSUAL AL CONSUMIDOR, SEGÚN DIVISIONES DE CONSUMO, 2022 -2024</v>
      </c>
      <c r="B45" s="284"/>
      <c r="C45" s="284"/>
      <c r="D45" s="284"/>
      <c r="E45" s="284"/>
      <c r="F45" s="284"/>
      <c r="G45" s="284"/>
    </row>
    <row r="46" spans="1:7">
      <c r="A46" s="261" t="s">
        <v>299</v>
      </c>
    </row>
    <row r="47" spans="1:7" ht="5.0999999999999996" customHeight="1">
      <c r="A47" s="210"/>
    </row>
    <row r="48" spans="1:7">
      <c r="A48" s="285" t="s">
        <v>289</v>
      </c>
      <c r="B48" s="287">
        <v>2023</v>
      </c>
      <c r="C48" s="287"/>
      <c r="D48" s="287"/>
      <c r="E48" s="287"/>
      <c r="F48" s="287"/>
      <c r="G48" s="287"/>
    </row>
    <row r="49" spans="1:10">
      <c r="A49" s="286"/>
      <c r="B49" s="59" t="s">
        <v>99</v>
      </c>
      <c r="C49" s="59" t="s">
        <v>49</v>
      </c>
      <c r="D49" s="59" t="s">
        <v>48</v>
      </c>
      <c r="E49" s="59" t="s">
        <v>47</v>
      </c>
      <c r="F49" s="59" t="s">
        <v>46</v>
      </c>
      <c r="G49" s="59" t="s">
        <v>45</v>
      </c>
    </row>
    <row r="50" spans="1:10" ht="5.0999999999999996" customHeight="1">
      <c r="A50" s="203"/>
      <c r="B50" s="202"/>
      <c r="C50" s="202"/>
      <c r="D50" s="202"/>
      <c r="E50" s="202"/>
      <c r="F50" s="202"/>
      <c r="G50" s="202"/>
    </row>
    <row r="51" spans="1:10" ht="12" customHeight="1">
      <c r="A51" s="203" t="s">
        <v>192</v>
      </c>
      <c r="B51" s="205">
        <v>112.13</v>
      </c>
      <c r="C51" s="228">
        <v>112.29</v>
      </c>
      <c r="D51" s="228">
        <v>111.62</v>
      </c>
      <c r="E51" s="228">
        <v>111.4</v>
      </c>
      <c r="F51" s="228">
        <v>111.62</v>
      </c>
      <c r="G51" s="228">
        <v>111.23</v>
      </c>
      <c r="H51" s="50"/>
    </row>
    <row r="52" spans="1:10" ht="23.1" customHeight="1">
      <c r="A52" s="207" t="s">
        <v>187</v>
      </c>
      <c r="B52" s="206">
        <v>125.24</v>
      </c>
      <c r="C52" s="206">
        <v>126.6</v>
      </c>
      <c r="D52" s="206">
        <v>122.3</v>
      </c>
      <c r="E52" s="206">
        <v>121.49</v>
      </c>
      <c r="F52" s="206">
        <v>121.27</v>
      </c>
      <c r="G52" s="206">
        <v>120.99</v>
      </c>
    </row>
    <row r="53" spans="1:10" ht="23.1" customHeight="1">
      <c r="A53" s="207" t="s">
        <v>188</v>
      </c>
      <c r="B53" s="206">
        <v>102.72</v>
      </c>
      <c r="C53" s="206">
        <v>102.74</v>
      </c>
      <c r="D53" s="206">
        <v>104.65</v>
      </c>
      <c r="E53" s="206">
        <v>107.54</v>
      </c>
      <c r="F53" s="206">
        <v>109.4</v>
      </c>
      <c r="G53" s="206">
        <v>108.39</v>
      </c>
    </row>
    <row r="54" spans="1:10" ht="23.1" customHeight="1">
      <c r="A54" s="207" t="s">
        <v>189</v>
      </c>
      <c r="B54" s="206">
        <v>104.37</v>
      </c>
      <c r="C54" s="206">
        <v>104.29</v>
      </c>
      <c r="D54" s="206">
        <v>104.85</v>
      </c>
      <c r="E54" s="206">
        <v>105.04</v>
      </c>
      <c r="F54" s="206">
        <v>105.28</v>
      </c>
      <c r="G54" s="206">
        <v>105.38</v>
      </c>
    </row>
    <row r="55" spans="1:10" ht="23.1" customHeight="1">
      <c r="A55" s="207" t="s">
        <v>190</v>
      </c>
      <c r="B55" s="206">
        <v>113.26</v>
      </c>
      <c r="C55" s="206">
        <v>104.12</v>
      </c>
      <c r="D55" s="206">
        <v>99.45</v>
      </c>
      <c r="E55" s="206">
        <v>97.39</v>
      </c>
      <c r="F55" s="206">
        <v>96.95</v>
      </c>
      <c r="G55" s="206">
        <v>95.56</v>
      </c>
      <c r="J55" s="216"/>
    </row>
    <row r="56" spans="1:10" ht="23.1" customHeight="1">
      <c r="A56" s="207" t="s">
        <v>199</v>
      </c>
      <c r="B56" s="206">
        <v>108.7</v>
      </c>
      <c r="C56" s="206">
        <v>108.93</v>
      </c>
      <c r="D56" s="206">
        <v>110</v>
      </c>
      <c r="E56" s="206">
        <v>110.65</v>
      </c>
      <c r="F56" s="206">
        <v>111.35</v>
      </c>
      <c r="G56" s="206">
        <v>110.76</v>
      </c>
      <c r="J56" s="217"/>
    </row>
    <row r="57" spans="1:10" ht="21.95" customHeight="1">
      <c r="A57" s="207" t="s">
        <v>191</v>
      </c>
      <c r="B57" s="206">
        <v>103.67</v>
      </c>
      <c r="C57" s="206">
        <v>104.25</v>
      </c>
      <c r="D57" s="206">
        <v>104.54</v>
      </c>
      <c r="E57" s="206">
        <v>104.61</v>
      </c>
      <c r="F57" s="206">
        <v>104.59</v>
      </c>
      <c r="G57" s="206">
        <v>104.95</v>
      </c>
    </row>
    <row r="58" spans="1:10" ht="21.95" customHeight="1">
      <c r="A58" s="207" t="s">
        <v>193</v>
      </c>
      <c r="B58" s="206">
        <v>106.79</v>
      </c>
      <c r="C58" s="206">
        <v>107.9</v>
      </c>
      <c r="D58" s="206">
        <v>108.62</v>
      </c>
      <c r="E58" s="206">
        <v>108.3</v>
      </c>
      <c r="F58" s="206">
        <v>108.43</v>
      </c>
      <c r="G58" s="206">
        <v>106.75</v>
      </c>
    </row>
    <row r="59" spans="1:10" ht="21.95" customHeight="1">
      <c r="A59" s="207" t="s">
        <v>194</v>
      </c>
      <c r="B59" s="206">
        <v>101.6</v>
      </c>
      <c r="C59" s="206">
        <v>101.78</v>
      </c>
      <c r="D59" s="206">
        <v>101.65</v>
      </c>
      <c r="E59" s="206">
        <v>101.58</v>
      </c>
      <c r="F59" s="206">
        <v>101.4</v>
      </c>
      <c r="G59" s="206">
        <v>101.02</v>
      </c>
    </row>
    <row r="60" spans="1:10" ht="21.95" customHeight="1">
      <c r="A60" s="207" t="s">
        <v>195</v>
      </c>
      <c r="B60" s="206">
        <v>102.81</v>
      </c>
      <c r="C60" s="206">
        <v>104.43</v>
      </c>
      <c r="D60" s="206">
        <v>104.55</v>
      </c>
      <c r="E60" s="206">
        <v>104.68</v>
      </c>
      <c r="F60" s="206">
        <v>106.06</v>
      </c>
      <c r="G60" s="206">
        <v>105.85</v>
      </c>
    </row>
    <row r="61" spans="1:10" ht="21.95" customHeight="1">
      <c r="A61" s="207" t="s">
        <v>196</v>
      </c>
      <c r="B61" s="206">
        <v>101.38</v>
      </c>
      <c r="C61" s="206">
        <v>101.85</v>
      </c>
      <c r="D61" s="206">
        <v>105.7</v>
      </c>
      <c r="E61" s="206">
        <v>105.8</v>
      </c>
      <c r="F61" s="206">
        <v>105.8</v>
      </c>
      <c r="G61" s="206">
        <v>105.8</v>
      </c>
    </row>
    <row r="62" spans="1:10" ht="21.95" customHeight="1">
      <c r="A62" s="207" t="s">
        <v>197</v>
      </c>
      <c r="B62" s="206">
        <v>111.4</v>
      </c>
      <c r="C62" s="206">
        <v>111.83</v>
      </c>
      <c r="D62" s="206">
        <v>113.66</v>
      </c>
      <c r="E62" s="206">
        <v>114.04</v>
      </c>
      <c r="F62" s="206">
        <v>115.09</v>
      </c>
      <c r="G62" s="206">
        <v>115.19</v>
      </c>
    </row>
    <row r="63" spans="1:10" ht="21.95" customHeight="1">
      <c r="A63" s="207" t="s">
        <v>198</v>
      </c>
      <c r="B63" s="206">
        <v>107.26</v>
      </c>
      <c r="C63" s="206">
        <v>108.14</v>
      </c>
      <c r="D63" s="206">
        <v>108.95</v>
      </c>
      <c r="E63" s="206">
        <v>109.06</v>
      </c>
      <c r="F63" s="206">
        <v>109.07</v>
      </c>
      <c r="G63" s="206">
        <v>109.41</v>
      </c>
    </row>
    <row r="64" spans="1:10" ht="5.0999999999999996" customHeight="1">
      <c r="A64" s="204"/>
      <c r="B64" s="208"/>
      <c r="C64" s="209"/>
      <c r="D64" s="209"/>
      <c r="E64" s="209"/>
      <c r="F64" s="209"/>
      <c r="G64" s="209"/>
    </row>
    <row r="65" spans="1:10" ht="10.5" customHeight="1">
      <c r="A65" s="173"/>
      <c r="G65" s="196" t="s">
        <v>291</v>
      </c>
    </row>
    <row r="66" spans="1:10" ht="11.1" customHeight="1"/>
    <row r="67" spans="1:10" ht="13.5">
      <c r="A67" s="284" t="str">
        <f>A1</f>
        <v>22.6 PUNO: ÍNDICE DE PRECIOS PROMEDIO MENSUAL AL CONSUMIDOR, SEGÚN DIVISIONES DE CONSUMO, 2022 -2024</v>
      </c>
      <c r="B67" s="284"/>
      <c r="C67" s="284"/>
      <c r="D67" s="284"/>
      <c r="E67" s="284"/>
      <c r="F67" s="284"/>
      <c r="G67" s="284"/>
    </row>
    <row r="68" spans="1:10" ht="9.9499999999999993" customHeight="1">
      <c r="A68" s="261" t="s">
        <v>299</v>
      </c>
    </row>
    <row r="69" spans="1:10" ht="5.0999999999999996" customHeight="1">
      <c r="G69" s="211"/>
    </row>
    <row r="70" spans="1:10">
      <c r="A70" s="285" t="s">
        <v>289</v>
      </c>
      <c r="B70" s="287">
        <v>2023</v>
      </c>
      <c r="C70" s="287"/>
      <c r="D70" s="287"/>
      <c r="E70" s="287"/>
      <c r="F70" s="287"/>
      <c r="G70" s="287"/>
    </row>
    <row r="71" spans="1:10">
      <c r="A71" s="286"/>
      <c r="B71" s="59" t="s">
        <v>44</v>
      </c>
      <c r="C71" s="59" t="s">
        <v>43</v>
      </c>
      <c r="D71" s="59" t="s">
        <v>201</v>
      </c>
      <c r="E71" s="59" t="s">
        <v>41</v>
      </c>
      <c r="F71" s="59" t="s">
        <v>40</v>
      </c>
      <c r="G71" s="59" t="s">
        <v>39</v>
      </c>
    </row>
    <row r="72" spans="1:10" ht="5.0999999999999996" customHeight="1">
      <c r="A72" s="203"/>
      <c r="B72" s="202"/>
      <c r="C72" s="202"/>
      <c r="D72" s="202"/>
      <c r="E72" s="202"/>
      <c r="F72" s="202"/>
      <c r="G72" s="202"/>
    </row>
    <row r="73" spans="1:10" ht="12" customHeight="1">
      <c r="A73" s="203" t="s">
        <v>192</v>
      </c>
      <c r="B73" s="205">
        <v>111.45</v>
      </c>
      <c r="C73" s="205">
        <v>112.27</v>
      </c>
      <c r="D73" s="205">
        <v>112.86</v>
      </c>
      <c r="E73" s="205">
        <v>112.74</v>
      </c>
      <c r="F73" s="205">
        <v>112.84</v>
      </c>
      <c r="G73" s="229">
        <v>112.28</v>
      </c>
      <c r="H73" s="50"/>
      <c r="I73" s="122"/>
      <c r="J73" s="50"/>
    </row>
    <row r="74" spans="1:10" ht="23.1" customHeight="1">
      <c r="A74" s="207" t="s">
        <v>187</v>
      </c>
      <c r="B74" s="206">
        <v>121.54</v>
      </c>
      <c r="C74" s="206">
        <v>123.96</v>
      </c>
      <c r="D74" s="206">
        <v>126.02</v>
      </c>
      <c r="E74" s="206">
        <v>124.97</v>
      </c>
      <c r="F74" s="206">
        <v>124.16</v>
      </c>
      <c r="G74" s="230">
        <v>122.19</v>
      </c>
    </row>
    <row r="75" spans="1:10" ht="23.1" customHeight="1">
      <c r="A75" s="207" t="s">
        <v>188</v>
      </c>
      <c r="B75" s="206">
        <v>109.25</v>
      </c>
      <c r="C75" s="206">
        <v>107.54</v>
      </c>
      <c r="D75" s="206">
        <v>106.63</v>
      </c>
      <c r="E75" s="206">
        <v>108.47</v>
      </c>
      <c r="F75" s="206">
        <v>109.02</v>
      </c>
      <c r="G75" s="230">
        <v>109.02</v>
      </c>
    </row>
    <row r="76" spans="1:10" ht="23.1" customHeight="1">
      <c r="A76" s="207" t="s">
        <v>189</v>
      </c>
      <c r="B76" s="206">
        <v>105.07</v>
      </c>
      <c r="C76" s="206">
        <v>105.46</v>
      </c>
      <c r="D76" s="206">
        <v>105.5</v>
      </c>
      <c r="E76" s="206">
        <v>105.69</v>
      </c>
      <c r="F76" s="206">
        <v>105.89</v>
      </c>
      <c r="G76" s="230">
        <v>106.05</v>
      </c>
    </row>
    <row r="77" spans="1:10" ht="23.1" customHeight="1">
      <c r="A77" s="207" t="s">
        <v>190</v>
      </c>
      <c r="B77" s="206">
        <v>95.35</v>
      </c>
      <c r="C77" s="206">
        <v>93.1</v>
      </c>
      <c r="D77" s="206">
        <v>93.1</v>
      </c>
      <c r="E77" s="206">
        <v>93.99</v>
      </c>
      <c r="F77" s="206">
        <v>93.32</v>
      </c>
      <c r="G77" s="230">
        <v>93.13</v>
      </c>
    </row>
    <row r="78" spans="1:10" ht="23.1" customHeight="1">
      <c r="A78" s="207" t="s">
        <v>199</v>
      </c>
      <c r="B78" s="206">
        <v>111.31</v>
      </c>
      <c r="C78" s="206">
        <v>111.41</v>
      </c>
      <c r="D78" s="206">
        <v>111.91</v>
      </c>
      <c r="E78" s="206">
        <v>112.5</v>
      </c>
      <c r="F78" s="206">
        <v>112.75</v>
      </c>
      <c r="G78" s="230">
        <v>112.68</v>
      </c>
    </row>
    <row r="79" spans="1:10" ht="21.95" customHeight="1">
      <c r="A79" s="207" t="s">
        <v>191</v>
      </c>
      <c r="B79" s="206">
        <v>105.4</v>
      </c>
      <c r="C79" s="206">
        <v>105.54</v>
      </c>
      <c r="D79" s="206">
        <v>105.51</v>
      </c>
      <c r="E79" s="206">
        <v>105.47</v>
      </c>
      <c r="F79" s="206">
        <v>105.45</v>
      </c>
      <c r="G79" s="230">
        <v>104.67</v>
      </c>
    </row>
    <row r="80" spans="1:10" ht="21.95" customHeight="1">
      <c r="A80" s="207" t="s">
        <v>193</v>
      </c>
      <c r="B80" s="206">
        <v>106.94</v>
      </c>
      <c r="C80" s="206">
        <v>107.34</v>
      </c>
      <c r="D80" s="206">
        <v>107.22</v>
      </c>
      <c r="E80" s="206">
        <v>107.3</v>
      </c>
      <c r="F80" s="206">
        <v>108.1</v>
      </c>
      <c r="G80" s="230">
        <v>108.24</v>
      </c>
    </row>
    <row r="81" spans="1:7" ht="21.95" customHeight="1">
      <c r="A81" s="207" t="s">
        <v>194</v>
      </c>
      <c r="B81" s="206">
        <v>101.55</v>
      </c>
      <c r="C81" s="206">
        <v>101.4</v>
      </c>
      <c r="D81" s="206">
        <v>101.61</v>
      </c>
      <c r="E81" s="206">
        <v>101.5</v>
      </c>
      <c r="F81" s="206">
        <v>101.77</v>
      </c>
      <c r="G81" s="230">
        <v>101.76</v>
      </c>
    </row>
    <row r="82" spans="1:7" ht="21.95" customHeight="1">
      <c r="A82" s="207" t="s">
        <v>195</v>
      </c>
      <c r="B82" s="206">
        <v>105.62</v>
      </c>
      <c r="C82" s="206">
        <v>105.72</v>
      </c>
      <c r="D82" s="206">
        <v>105.65</v>
      </c>
      <c r="E82" s="206">
        <v>105.84</v>
      </c>
      <c r="F82" s="206">
        <v>106.35</v>
      </c>
      <c r="G82" s="230">
        <v>105.91</v>
      </c>
    </row>
    <row r="83" spans="1:7" ht="21.95" customHeight="1">
      <c r="A83" s="207" t="s">
        <v>196</v>
      </c>
      <c r="B83" s="206">
        <v>105.8</v>
      </c>
      <c r="C83" s="206">
        <v>108.98</v>
      </c>
      <c r="D83" s="206">
        <v>108.98</v>
      </c>
      <c r="E83" s="206">
        <v>108.98</v>
      </c>
      <c r="F83" s="206">
        <v>110.86</v>
      </c>
      <c r="G83" s="230">
        <v>110.86</v>
      </c>
    </row>
    <row r="84" spans="1:7" ht="21.95" customHeight="1">
      <c r="A84" s="207" t="s">
        <v>197</v>
      </c>
      <c r="B84" s="206">
        <v>115.14</v>
      </c>
      <c r="C84" s="206">
        <v>115.27</v>
      </c>
      <c r="D84" s="206">
        <v>115.45</v>
      </c>
      <c r="E84" s="206">
        <v>115.47</v>
      </c>
      <c r="F84" s="206">
        <v>115.73</v>
      </c>
      <c r="G84" s="230">
        <v>115.79</v>
      </c>
    </row>
    <row r="85" spans="1:7" ht="21.95" customHeight="1">
      <c r="A85" s="207" t="s">
        <v>198</v>
      </c>
      <c r="B85" s="206">
        <v>109.75</v>
      </c>
      <c r="C85" s="206">
        <v>109.94</v>
      </c>
      <c r="D85" s="206">
        <v>109.89</v>
      </c>
      <c r="E85" s="206">
        <v>110.23</v>
      </c>
      <c r="F85" s="206">
        <v>110.63</v>
      </c>
      <c r="G85" s="230">
        <v>110.78</v>
      </c>
    </row>
    <row r="86" spans="1:7" ht="5.0999999999999996" customHeight="1">
      <c r="A86" s="204"/>
      <c r="B86" s="209"/>
      <c r="C86" s="209"/>
      <c r="D86" s="209"/>
      <c r="E86" s="209"/>
      <c r="F86" s="209"/>
      <c r="G86" s="209"/>
    </row>
    <row r="87" spans="1:7">
      <c r="A87" s="173"/>
      <c r="G87" s="196" t="s">
        <v>291</v>
      </c>
    </row>
    <row r="88" spans="1:7" ht="11.1" customHeight="1"/>
    <row r="89" spans="1:7" ht="13.5">
      <c r="A89" s="284" t="str">
        <f>A1</f>
        <v>22.6 PUNO: ÍNDICE DE PRECIOS PROMEDIO MENSUAL AL CONSUMIDOR, SEGÚN DIVISIONES DE CONSUMO, 2022 -2024</v>
      </c>
      <c r="B89" s="284"/>
      <c r="C89" s="284"/>
      <c r="D89" s="284"/>
      <c r="E89" s="284"/>
      <c r="F89" s="284"/>
      <c r="G89" s="284"/>
    </row>
    <row r="90" spans="1:7">
      <c r="A90" s="261" t="s">
        <v>299</v>
      </c>
    </row>
    <row r="91" spans="1:7" ht="5.0999999999999996" customHeight="1">
      <c r="A91" s="210"/>
    </row>
    <row r="92" spans="1:7">
      <c r="A92" s="285" t="s">
        <v>289</v>
      </c>
      <c r="B92" s="288">
        <v>2024</v>
      </c>
      <c r="C92" s="287"/>
      <c r="D92" s="287"/>
      <c r="E92" s="287"/>
      <c r="F92" s="287"/>
      <c r="G92" s="287"/>
    </row>
    <row r="93" spans="1:7">
      <c r="A93" s="286"/>
      <c r="B93" s="59" t="s">
        <v>99</v>
      </c>
      <c r="C93" s="59" t="s">
        <v>49</v>
      </c>
      <c r="D93" s="59" t="s">
        <v>48</v>
      </c>
      <c r="E93" s="59" t="s">
        <v>47</v>
      </c>
      <c r="F93" s="59" t="s">
        <v>46</v>
      </c>
      <c r="G93" s="59" t="s">
        <v>45</v>
      </c>
    </row>
    <row r="94" spans="1:7" ht="5.0999999999999996" customHeight="1">
      <c r="A94" s="203"/>
      <c r="B94" s="202"/>
      <c r="C94" s="202"/>
      <c r="D94" s="202"/>
      <c r="E94" s="202"/>
      <c r="F94" s="202"/>
      <c r="G94" s="202"/>
    </row>
    <row r="95" spans="1:7" ht="12" customHeight="1">
      <c r="A95" s="203" t="s">
        <v>192</v>
      </c>
      <c r="B95" s="205">
        <v>112.28</v>
      </c>
      <c r="C95" s="228">
        <v>112.7</v>
      </c>
      <c r="D95" s="228">
        <v>113.08</v>
      </c>
      <c r="E95" s="228">
        <v>113.07</v>
      </c>
      <c r="F95" s="228">
        <v>112.79</v>
      </c>
      <c r="G95" s="228">
        <v>112.97</v>
      </c>
    </row>
    <row r="96" spans="1:7" ht="23.1" customHeight="1">
      <c r="A96" s="207" t="s">
        <v>187</v>
      </c>
      <c r="B96" s="206">
        <v>122.49</v>
      </c>
      <c r="C96" s="206">
        <v>122.21</v>
      </c>
      <c r="D96" s="206">
        <v>122.21</v>
      </c>
      <c r="E96" s="206">
        <v>123.66</v>
      </c>
      <c r="F96" s="206">
        <v>122.16</v>
      </c>
      <c r="G96" s="206">
        <v>122.69</v>
      </c>
    </row>
    <row r="97" spans="1:7" ht="23.1" customHeight="1">
      <c r="A97" s="207" t="s">
        <v>188</v>
      </c>
      <c r="B97" s="206">
        <v>108.29</v>
      </c>
      <c r="C97" s="206">
        <v>108.97</v>
      </c>
      <c r="D97" s="206">
        <v>108.97</v>
      </c>
      <c r="E97" s="206">
        <v>107.74</v>
      </c>
      <c r="F97" s="206">
        <v>107.02</v>
      </c>
      <c r="G97" s="206">
        <v>106.75</v>
      </c>
    </row>
    <row r="98" spans="1:7" ht="23.1" customHeight="1">
      <c r="A98" s="207" t="s">
        <v>189</v>
      </c>
      <c r="B98" s="206">
        <v>106.13</v>
      </c>
      <c r="C98" s="206">
        <v>106.14</v>
      </c>
      <c r="D98" s="206">
        <v>106.12</v>
      </c>
      <c r="E98" s="206">
        <v>106.36</v>
      </c>
      <c r="F98" s="206">
        <v>106.33</v>
      </c>
      <c r="G98" s="206">
        <v>106.42</v>
      </c>
    </row>
    <row r="99" spans="1:7" ht="23.1" customHeight="1">
      <c r="A99" s="207" t="s">
        <v>190</v>
      </c>
      <c r="B99" s="206">
        <v>93.33</v>
      </c>
      <c r="C99" s="206">
        <v>93.99</v>
      </c>
      <c r="D99" s="206">
        <v>94.4</v>
      </c>
      <c r="E99" s="206">
        <v>94.62</v>
      </c>
      <c r="F99" s="206">
        <v>95.71</v>
      </c>
      <c r="G99" s="206">
        <v>95.01</v>
      </c>
    </row>
    <row r="100" spans="1:7" ht="23.1" customHeight="1">
      <c r="A100" s="207" t="s">
        <v>199</v>
      </c>
      <c r="B100" s="206">
        <v>112.18</v>
      </c>
      <c r="C100" s="206">
        <v>112.05</v>
      </c>
      <c r="D100" s="206">
        <v>111.91</v>
      </c>
      <c r="E100" s="206">
        <v>112.39</v>
      </c>
      <c r="F100" s="206">
        <v>112.81</v>
      </c>
      <c r="G100" s="206">
        <v>112.79</v>
      </c>
    </row>
    <row r="101" spans="1:7" ht="21.95" customHeight="1">
      <c r="A101" s="207" t="s">
        <v>191</v>
      </c>
      <c r="B101" s="206">
        <v>105.05</v>
      </c>
      <c r="C101" s="206">
        <v>105.78</v>
      </c>
      <c r="D101" s="206">
        <v>105.96</v>
      </c>
      <c r="E101" s="206">
        <v>105.96</v>
      </c>
      <c r="F101" s="206">
        <v>106.03</v>
      </c>
      <c r="G101" s="206">
        <v>106.51</v>
      </c>
    </row>
    <row r="102" spans="1:7" ht="21.95" customHeight="1">
      <c r="A102" s="207" t="s">
        <v>193</v>
      </c>
      <c r="B102" s="206">
        <v>107.15</v>
      </c>
      <c r="C102" s="206">
        <v>107.75</v>
      </c>
      <c r="D102" s="206">
        <v>107.67</v>
      </c>
      <c r="E102" s="206">
        <v>106.71</v>
      </c>
      <c r="F102" s="206">
        <v>106.8</v>
      </c>
      <c r="G102" s="206">
        <v>106.92</v>
      </c>
    </row>
    <row r="103" spans="1:7" ht="21.95" customHeight="1">
      <c r="A103" s="207" t="s">
        <v>194</v>
      </c>
      <c r="B103" s="206">
        <v>101.66</v>
      </c>
      <c r="C103" s="206">
        <v>101.72</v>
      </c>
      <c r="D103" s="206">
        <v>101.98</v>
      </c>
      <c r="E103" s="206">
        <v>101.8</v>
      </c>
      <c r="F103" s="206">
        <v>101.91</v>
      </c>
      <c r="G103" s="206">
        <v>101.78</v>
      </c>
    </row>
    <row r="104" spans="1:7" ht="21.95" customHeight="1">
      <c r="A104" s="207" t="s">
        <v>195</v>
      </c>
      <c r="B104" s="206">
        <v>105.19</v>
      </c>
      <c r="C104" s="206">
        <v>105.38</v>
      </c>
      <c r="D104" s="206">
        <v>105.22</v>
      </c>
      <c r="E104" s="206">
        <v>104.57</v>
      </c>
      <c r="F104" s="206">
        <v>104.96</v>
      </c>
      <c r="G104" s="206">
        <v>105.04</v>
      </c>
    </row>
    <row r="105" spans="1:7" ht="21.95" customHeight="1">
      <c r="A105" s="207" t="s">
        <v>196</v>
      </c>
      <c r="B105" s="206">
        <v>110.86</v>
      </c>
      <c r="C105" s="206">
        <v>111.61</v>
      </c>
      <c r="D105" s="206">
        <v>113.65</v>
      </c>
      <c r="E105" s="206">
        <v>0.02</v>
      </c>
      <c r="F105" s="206">
        <v>113.67</v>
      </c>
      <c r="G105" s="206">
        <v>113.67</v>
      </c>
    </row>
    <row r="106" spans="1:7" ht="21.95" customHeight="1">
      <c r="A106" s="207" t="s">
        <v>197</v>
      </c>
      <c r="B106" s="206">
        <v>116.37</v>
      </c>
      <c r="C106" s="206">
        <v>117.74</v>
      </c>
      <c r="D106" s="206">
        <v>117.24</v>
      </c>
      <c r="E106" s="206">
        <v>0.11</v>
      </c>
      <c r="F106" s="206">
        <v>117.62</v>
      </c>
      <c r="G106" s="206">
        <v>118.02</v>
      </c>
    </row>
    <row r="107" spans="1:7" ht="21.95" customHeight="1">
      <c r="A107" s="207" t="s">
        <v>198</v>
      </c>
      <c r="B107" s="206">
        <v>110.69</v>
      </c>
      <c r="C107" s="206">
        <v>111.39</v>
      </c>
      <c r="D107" s="206">
        <v>111.37</v>
      </c>
      <c r="E107" s="206">
        <v>0.06</v>
      </c>
      <c r="F107" s="206">
        <v>111.16</v>
      </c>
      <c r="G107" s="206">
        <v>111.03</v>
      </c>
    </row>
    <row r="108" spans="1:7" ht="5.0999999999999996" customHeight="1">
      <c r="A108" s="204"/>
      <c r="B108" s="208"/>
      <c r="C108" s="209"/>
      <c r="D108" s="209"/>
      <c r="E108" s="209"/>
      <c r="F108" s="209"/>
      <c r="G108" s="209"/>
    </row>
    <row r="109" spans="1:7">
      <c r="A109" s="173"/>
      <c r="G109" s="196" t="s">
        <v>291</v>
      </c>
    </row>
    <row r="110" spans="1:7" ht="11.1" customHeight="1"/>
    <row r="111" spans="1:7" ht="13.5">
      <c r="A111" s="284" t="str">
        <f>A1</f>
        <v>22.6 PUNO: ÍNDICE DE PRECIOS PROMEDIO MENSUAL AL CONSUMIDOR, SEGÚN DIVISIONES DE CONSUMO, 2022 -2024</v>
      </c>
      <c r="B111" s="284"/>
      <c r="C111" s="284"/>
      <c r="D111" s="284"/>
      <c r="E111" s="284"/>
      <c r="F111" s="284"/>
      <c r="G111" s="284"/>
    </row>
    <row r="112" spans="1:7">
      <c r="A112" s="261" t="s">
        <v>299</v>
      </c>
    </row>
    <row r="113" spans="1:7" ht="9" customHeight="1">
      <c r="G113" s="211" t="s">
        <v>280</v>
      </c>
    </row>
    <row r="114" spans="1:7">
      <c r="A114" s="285" t="s">
        <v>289</v>
      </c>
      <c r="B114" s="287">
        <v>2024</v>
      </c>
      <c r="C114" s="287"/>
      <c r="D114" s="287"/>
      <c r="E114" s="287"/>
      <c r="F114" s="287"/>
      <c r="G114" s="287"/>
    </row>
    <row r="115" spans="1:7">
      <c r="A115" s="286"/>
      <c r="B115" s="59" t="s">
        <v>44</v>
      </c>
      <c r="C115" s="59" t="s">
        <v>43</v>
      </c>
      <c r="D115" s="59" t="s">
        <v>201</v>
      </c>
      <c r="E115" s="59" t="s">
        <v>41</v>
      </c>
      <c r="F115" s="59" t="s">
        <v>40</v>
      </c>
      <c r="G115" s="59" t="s">
        <v>39</v>
      </c>
    </row>
    <row r="116" spans="1:7" ht="5.0999999999999996" customHeight="1">
      <c r="A116" s="203"/>
      <c r="B116" s="202"/>
      <c r="C116" s="202"/>
      <c r="D116" s="202"/>
      <c r="E116" s="202"/>
      <c r="F116" s="202"/>
      <c r="G116" s="202"/>
    </row>
    <row r="117" spans="1:7" ht="12" customHeight="1">
      <c r="A117" s="203" t="s">
        <v>192</v>
      </c>
      <c r="B117" s="205">
        <v>113.34</v>
      </c>
      <c r="C117" s="205">
        <v>113.49</v>
      </c>
      <c r="D117" s="205">
        <v>113.83</v>
      </c>
      <c r="E117" s="205">
        <v>114.03</v>
      </c>
      <c r="F117" s="205">
        <v>114.46</v>
      </c>
      <c r="G117" s="205">
        <v>114.32</v>
      </c>
    </row>
    <row r="118" spans="1:7" ht="23.1" customHeight="1">
      <c r="A118" s="207" t="s">
        <v>187</v>
      </c>
      <c r="B118" s="206">
        <v>123.34</v>
      </c>
      <c r="C118" s="206">
        <v>123.48</v>
      </c>
      <c r="D118" s="206">
        <v>124.34</v>
      </c>
      <c r="E118" s="206">
        <v>124.87</v>
      </c>
      <c r="F118" s="206">
        <v>125.32</v>
      </c>
      <c r="G118" s="206">
        <v>124.48</v>
      </c>
    </row>
    <row r="119" spans="1:7" ht="23.1" customHeight="1">
      <c r="A119" s="207" t="s">
        <v>188</v>
      </c>
      <c r="B119" s="206">
        <v>108.94</v>
      </c>
      <c r="C119" s="206">
        <v>109.67</v>
      </c>
      <c r="D119" s="206">
        <v>109.72</v>
      </c>
      <c r="E119" s="206">
        <v>109.72</v>
      </c>
      <c r="F119" s="206">
        <v>113.95</v>
      </c>
      <c r="G119" s="206">
        <v>113.95</v>
      </c>
    </row>
    <row r="120" spans="1:7" ht="23.1" customHeight="1">
      <c r="A120" s="207" t="s">
        <v>189</v>
      </c>
      <c r="B120" s="206">
        <v>106.57</v>
      </c>
      <c r="C120" s="206">
        <v>106.65</v>
      </c>
      <c r="D120" s="206">
        <v>107.03</v>
      </c>
      <c r="E120" s="206">
        <v>107.11</v>
      </c>
      <c r="F120" s="206">
        <v>107.26</v>
      </c>
      <c r="G120" s="206">
        <v>107.25</v>
      </c>
    </row>
    <row r="121" spans="1:7" ht="23.1" customHeight="1">
      <c r="A121" s="207" t="s">
        <v>190</v>
      </c>
      <c r="B121" s="206">
        <v>96.11</v>
      </c>
      <c r="C121" s="206">
        <v>96.4</v>
      </c>
      <c r="D121" s="206">
        <v>96.4</v>
      </c>
      <c r="E121" s="206">
        <v>96.4</v>
      </c>
      <c r="F121" s="206">
        <v>97.37</v>
      </c>
      <c r="G121" s="206">
        <v>97.16</v>
      </c>
    </row>
    <row r="122" spans="1:7" ht="23.1" customHeight="1">
      <c r="A122" s="207" t="s">
        <v>199</v>
      </c>
      <c r="B122" s="206">
        <v>113.16</v>
      </c>
      <c r="C122" s="206">
        <v>113.29</v>
      </c>
      <c r="D122" s="206">
        <v>113.16</v>
      </c>
      <c r="E122" s="206">
        <v>113.24</v>
      </c>
      <c r="F122" s="206">
        <v>113.42</v>
      </c>
      <c r="G122" s="206">
        <v>113.41</v>
      </c>
    </row>
    <row r="123" spans="1:7" ht="21.95" customHeight="1">
      <c r="A123" s="207" t="s">
        <v>191</v>
      </c>
      <c r="B123" s="206">
        <v>106.48</v>
      </c>
      <c r="C123" s="206">
        <v>106.83</v>
      </c>
      <c r="D123" s="206">
        <v>106.76</v>
      </c>
      <c r="E123" s="206">
        <v>106.83</v>
      </c>
      <c r="F123" s="206">
        <v>106.86</v>
      </c>
      <c r="G123" s="206">
        <v>106.85</v>
      </c>
    </row>
    <row r="124" spans="1:7" ht="21.95" customHeight="1">
      <c r="A124" s="207" t="s">
        <v>193</v>
      </c>
      <c r="B124" s="206">
        <v>107.8</v>
      </c>
      <c r="C124" s="206">
        <v>107.72</v>
      </c>
      <c r="D124" s="206">
        <v>107.67</v>
      </c>
      <c r="E124" s="206">
        <v>107.73</v>
      </c>
      <c r="F124" s="206">
        <v>108.18</v>
      </c>
      <c r="G124" s="206">
        <v>108.62</v>
      </c>
    </row>
    <row r="125" spans="1:7" ht="21.95" customHeight="1">
      <c r="A125" s="207" t="s">
        <v>194</v>
      </c>
      <c r="B125" s="206">
        <v>101.84</v>
      </c>
      <c r="C125" s="206">
        <v>101.64</v>
      </c>
      <c r="D125" s="206">
        <v>101.62</v>
      </c>
      <c r="E125" s="206">
        <v>101.52</v>
      </c>
      <c r="F125" s="206">
        <v>101.59</v>
      </c>
      <c r="G125" s="206">
        <v>101.65</v>
      </c>
    </row>
    <row r="126" spans="1:7" ht="21.95" customHeight="1">
      <c r="A126" s="207" t="s">
        <v>195</v>
      </c>
      <c r="B126" s="206">
        <v>105.01</v>
      </c>
      <c r="C126" s="206">
        <v>105.67</v>
      </c>
      <c r="D126" s="206">
        <v>106.07</v>
      </c>
      <c r="E126" s="206">
        <v>105.52</v>
      </c>
      <c r="F126" s="206">
        <v>105.67</v>
      </c>
      <c r="G126" s="206">
        <v>105.5</v>
      </c>
    </row>
    <row r="127" spans="1:7" ht="21.95" customHeight="1">
      <c r="A127" s="207" t="s">
        <v>196</v>
      </c>
      <c r="B127" s="206">
        <v>113.67</v>
      </c>
      <c r="C127" s="206">
        <v>113.67</v>
      </c>
      <c r="D127" s="206">
        <v>113.67</v>
      </c>
      <c r="E127" s="206">
        <v>113.67</v>
      </c>
      <c r="F127" s="206">
        <v>113.67</v>
      </c>
      <c r="G127" s="206">
        <v>113.67</v>
      </c>
    </row>
    <row r="128" spans="1:7" ht="21.95" customHeight="1">
      <c r="A128" s="207" t="s">
        <v>197</v>
      </c>
      <c r="B128" s="206">
        <v>117.76</v>
      </c>
      <c r="C128" s="206">
        <v>117.94</v>
      </c>
      <c r="D128" s="206">
        <v>118.29</v>
      </c>
      <c r="E128" s="206">
        <v>118.67</v>
      </c>
      <c r="F128" s="206">
        <v>119</v>
      </c>
      <c r="G128" s="206">
        <v>119.19</v>
      </c>
    </row>
    <row r="129" spans="1:7" ht="21.95" customHeight="1">
      <c r="A129" s="207" t="s">
        <v>198</v>
      </c>
      <c r="B129" s="206">
        <v>110.86</v>
      </c>
      <c r="C129" s="206">
        <v>110.97</v>
      </c>
      <c r="D129" s="206">
        <v>111.29</v>
      </c>
      <c r="E129" s="206">
        <v>111.27</v>
      </c>
      <c r="F129" s="206">
        <v>111.44</v>
      </c>
      <c r="G129" s="206">
        <v>111.87</v>
      </c>
    </row>
    <row r="130" spans="1:7" ht="5.0999999999999996" customHeight="1">
      <c r="A130" s="204"/>
      <c r="B130" s="209"/>
      <c r="C130" s="209"/>
      <c r="D130" s="209"/>
      <c r="E130" s="209"/>
      <c r="F130" s="209"/>
      <c r="G130" s="209"/>
    </row>
    <row r="131" spans="1:7">
      <c r="A131" s="173" t="s">
        <v>101</v>
      </c>
    </row>
  </sheetData>
  <mergeCells count="18">
    <mergeCell ref="A89:G89"/>
    <mergeCell ref="A111:G111"/>
    <mergeCell ref="A114:A115"/>
    <mergeCell ref="B114:G114"/>
    <mergeCell ref="B92:G92"/>
    <mergeCell ref="A92:A93"/>
    <mergeCell ref="A1:G1"/>
    <mergeCell ref="A48:A49"/>
    <mergeCell ref="B48:G48"/>
    <mergeCell ref="A70:A71"/>
    <mergeCell ref="B70:G70"/>
    <mergeCell ref="B4:G4"/>
    <mergeCell ref="B26:G26"/>
    <mergeCell ref="A4:A5"/>
    <mergeCell ref="A26:A27"/>
    <mergeCell ref="A23:G23"/>
    <mergeCell ref="A45:G45"/>
    <mergeCell ref="A67:G67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"/>
  <sheetViews>
    <sheetView showGridLines="0" zoomScaleNormal="100" zoomScaleSheetLayoutView="175" workbookViewId="0">
      <selection sqref="A1:G1"/>
    </sheetView>
  </sheetViews>
  <sheetFormatPr baseColWidth="10" defaultColWidth="11.42578125" defaultRowHeight="12.75"/>
  <cols>
    <col min="1" max="1" width="31.7109375" style="148" customWidth="1"/>
    <col min="2" max="7" width="8.7109375" style="8" customWidth="1"/>
    <col min="8" max="8" width="8.140625" style="8" customWidth="1"/>
    <col min="9" max="9" width="8" style="8" customWidth="1"/>
    <col min="10" max="10" width="9.140625" style="8" customWidth="1"/>
    <col min="11" max="11" width="9.42578125" style="8" customWidth="1"/>
    <col min="12" max="19" width="12.5703125" style="8" bestFit="1" customWidth="1"/>
    <col min="20" max="16384" width="11.42578125" style="8"/>
  </cols>
  <sheetData>
    <row r="1" spans="1:10" ht="26.25" customHeight="1">
      <c r="A1" s="289" t="s">
        <v>300</v>
      </c>
      <c r="B1" s="289"/>
      <c r="C1" s="289"/>
      <c r="D1" s="289"/>
      <c r="E1" s="289"/>
      <c r="F1" s="289"/>
      <c r="G1" s="289"/>
      <c r="H1" s="174"/>
    </row>
    <row r="2" spans="1:10" ht="10.5" customHeight="1">
      <c r="A2" s="261" t="s">
        <v>288</v>
      </c>
    </row>
    <row r="3" spans="1:10" ht="5.0999999999999996" customHeight="1"/>
    <row r="4" spans="1:10">
      <c r="A4" s="290" t="s">
        <v>289</v>
      </c>
      <c r="B4" s="287">
        <v>2022</v>
      </c>
      <c r="C4" s="287"/>
      <c r="D4" s="287"/>
      <c r="E4" s="287"/>
      <c r="F4" s="287"/>
      <c r="G4" s="287"/>
    </row>
    <row r="5" spans="1:10">
      <c r="A5" s="291"/>
      <c r="B5" s="59" t="s">
        <v>99</v>
      </c>
      <c r="C5" s="59" t="s">
        <v>49</v>
      </c>
      <c r="D5" s="59" t="s">
        <v>48</v>
      </c>
      <c r="E5" s="59" t="s">
        <v>47</v>
      </c>
      <c r="F5" s="59" t="s">
        <v>46</v>
      </c>
      <c r="G5" s="59" t="s">
        <v>45</v>
      </c>
    </row>
    <row r="6" spans="1:10" ht="5.0999999999999996" customHeight="1">
      <c r="A6" s="267"/>
      <c r="B6" s="202"/>
      <c r="C6" s="202"/>
      <c r="D6" s="202"/>
      <c r="E6" s="202"/>
      <c r="F6" s="202"/>
      <c r="G6" s="202"/>
    </row>
    <row r="7" spans="1:10" ht="17.45" customHeight="1">
      <c r="A7" s="267" t="s">
        <v>192</v>
      </c>
      <c r="B7" s="205">
        <v>0.34</v>
      </c>
      <c r="C7" s="205">
        <v>0.65</v>
      </c>
      <c r="D7" s="205">
        <v>1.1100000000000001</v>
      </c>
      <c r="E7" s="205">
        <v>0.96</v>
      </c>
      <c r="F7" s="205">
        <v>0.25</v>
      </c>
      <c r="G7" s="205">
        <v>0.68</v>
      </c>
    </row>
    <row r="8" spans="1:10" ht="17.45" customHeight="1">
      <c r="A8" s="268" t="s">
        <v>187</v>
      </c>
      <c r="B8" s="206">
        <v>0.5</v>
      </c>
      <c r="C8" s="206">
        <v>1.76</v>
      </c>
      <c r="D8" s="206">
        <v>0.55000000000000004</v>
      </c>
      <c r="E8" s="206">
        <v>2.67</v>
      </c>
      <c r="F8" s="206">
        <v>0.94</v>
      </c>
      <c r="G8" s="206">
        <v>1.26</v>
      </c>
      <c r="J8" s="216"/>
    </row>
    <row r="9" spans="1:10" ht="17.45" customHeight="1">
      <c r="A9" s="268" t="s">
        <v>188</v>
      </c>
      <c r="B9" s="206">
        <v>0.01</v>
      </c>
      <c r="C9" s="206">
        <v>0.01</v>
      </c>
      <c r="D9" s="206">
        <v>1.94</v>
      </c>
      <c r="E9" s="206">
        <v>0</v>
      </c>
      <c r="F9" s="206">
        <v>-1.83</v>
      </c>
      <c r="G9" s="206">
        <v>0</v>
      </c>
      <c r="J9" s="217"/>
    </row>
    <row r="10" spans="1:10" ht="17.45" customHeight="1">
      <c r="A10" s="268" t="s">
        <v>189</v>
      </c>
      <c r="B10" s="206">
        <v>0.46</v>
      </c>
      <c r="C10" s="206">
        <v>0.04</v>
      </c>
      <c r="D10" s="206">
        <v>0.03</v>
      </c>
      <c r="E10" s="206">
        <v>0.45</v>
      </c>
      <c r="F10" s="206">
        <v>0.31</v>
      </c>
      <c r="G10" s="206">
        <v>0.88</v>
      </c>
    </row>
    <row r="11" spans="1:10" ht="26.1" customHeight="1">
      <c r="A11" s="268" t="s">
        <v>190</v>
      </c>
      <c r="B11" s="206">
        <v>-0.77</v>
      </c>
      <c r="C11" s="206">
        <v>0.52</v>
      </c>
      <c r="D11" s="206">
        <v>0.53</v>
      </c>
      <c r="E11" s="206">
        <v>-0.36</v>
      </c>
      <c r="F11" s="206">
        <v>0.41</v>
      </c>
      <c r="G11" s="206">
        <v>0.1</v>
      </c>
    </row>
    <row r="12" spans="1:10" ht="26.1" customHeight="1">
      <c r="A12" s="268" t="s">
        <v>199</v>
      </c>
      <c r="B12" s="206">
        <v>0.68</v>
      </c>
      <c r="C12" s="206">
        <v>0.97</v>
      </c>
      <c r="D12" s="206">
        <v>1.49</v>
      </c>
      <c r="E12" s="206">
        <v>0.95</v>
      </c>
      <c r="F12" s="206">
        <v>0.03</v>
      </c>
      <c r="G12" s="206">
        <v>0.52</v>
      </c>
    </row>
    <row r="13" spans="1:10" ht="17.45" customHeight="1">
      <c r="A13" s="268" t="s">
        <v>191</v>
      </c>
      <c r="B13" s="206">
        <v>0.39</v>
      </c>
      <c r="C13" s="206">
        <v>0.06</v>
      </c>
      <c r="D13" s="206">
        <v>1.17</v>
      </c>
      <c r="E13" s="206">
        <v>-0.86</v>
      </c>
      <c r="F13" s="206">
        <v>-0.73</v>
      </c>
      <c r="G13" s="206">
        <v>2.06</v>
      </c>
    </row>
    <row r="14" spans="1:10" ht="17.45" customHeight="1">
      <c r="A14" s="268" t="s">
        <v>193</v>
      </c>
      <c r="B14" s="206">
        <v>0.53</v>
      </c>
      <c r="C14" s="206">
        <v>0.3</v>
      </c>
      <c r="D14" s="206">
        <v>3.64</v>
      </c>
      <c r="E14" s="206">
        <v>-1.05</v>
      </c>
      <c r="F14" s="206">
        <v>-0.62</v>
      </c>
      <c r="G14" s="206">
        <v>0.36</v>
      </c>
    </row>
    <row r="15" spans="1:10" ht="17.45" customHeight="1">
      <c r="A15" s="268" t="s">
        <v>194</v>
      </c>
      <c r="B15" s="206">
        <v>0.05</v>
      </c>
      <c r="C15" s="206">
        <v>0.36</v>
      </c>
      <c r="D15" s="206">
        <v>-0.13</v>
      </c>
      <c r="E15" s="206">
        <v>0.27</v>
      </c>
      <c r="F15" s="206">
        <v>-7.0000000000000007E-2</v>
      </c>
      <c r="G15" s="206">
        <v>-0.04</v>
      </c>
    </row>
    <row r="16" spans="1:10" ht="17.45" customHeight="1">
      <c r="A16" s="268" t="s">
        <v>195</v>
      </c>
      <c r="B16" s="206">
        <v>0.64</v>
      </c>
      <c r="C16" s="206">
        <v>7.0000000000000007E-2</v>
      </c>
      <c r="D16" s="206">
        <v>0.6</v>
      </c>
      <c r="E16" s="206">
        <v>-0.01</v>
      </c>
      <c r="F16" s="206">
        <v>0.7</v>
      </c>
      <c r="G16" s="206">
        <v>-0.65</v>
      </c>
    </row>
    <row r="17" spans="1:8" ht="17.45" customHeight="1">
      <c r="A17" s="268" t="s">
        <v>196</v>
      </c>
      <c r="B17" s="206">
        <v>0</v>
      </c>
      <c r="C17" s="206">
        <v>7.0000000000000007E-2</v>
      </c>
      <c r="D17" s="206">
        <v>0.77</v>
      </c>
      <c r="E17" s="206">
        <v>0.61</v>
      </c>
      <c r="F17" s="206">
        <v>0</v>
      </c>
      <c r="G17" s="206">
        <v>-0.05</v>
      </c>
    </row>
    <row r="18" spans="1:8" ht="17.45" customHeight="1">
      <c r="A18" s="268" t="s">
        <v>197</v>
      </c>
      <c r="B18" s="206">
        <v>0.56000000000000005</v>
      </c>
      <c r="C18" s="206">
        <v>7.0000000000000007E-2</v>
      </c>
      <c r="D18" s="206">
        <v>1.1599999999999999</v>
      </c>
      <c r="E18" s="206">
        <v>1.49</v>
      </c>
      <c r="F18" s="206">
        <v>0.08</v>
      </c>
      <c r="G18" s="206">
        <v>0.5</v>
      </c>
    </row>
    <row r="19" spans="1:8" ht="17.45" customHeight="1">
      <c r="A19" s="268" t="s">
        <v>198</v>
      </c>
      <c r="B19" s="206">
        <v>0.03</v>
      </c>
      <c r="C19" s="206">
        <v>0.23</v>
      </c>
      <c r="D19" s="206">
        <v>0.85</v>
      </c>
      <c r="E19" s="206">
        <v>0.68</v>
      </c>
      <c r="F19" s="206">
        <v>0.61</v>
      </c>
      <c r="G19" s="206">
        <v>1.31</v>
      </c>
    </row>
    <row r="20" spans="1:8" ht="5.0999999999999996" customHeight="1">
      <c r="A20" s="145"/>
      <c r="B20" s="209"/>
      <c r="C20" s="209"/>
      <c r="D20" s="209"/>
      <c r="E20" s="209"/>
      <c r="F20" s="209"/>
      <c r="G20" s="209"/>
    </row>
    <row r="21" spans="1:8" ht="11.1" customHeight="1">
      <c r="A21" s="173"/>
      <c r="G21" s="196" t="s">
        <v>291</v>
      </c>
    </row>
    <row r="22" spans="1:8" ht="24" customHeight="1"/>
    <row r="23" spans="1:8" ht="26.25" customHeight="1">
      <c r="A23" s="289" t="str">
        <f>A1</f>
        <v>22.7 PUNO: VARIACIÓN MENSUAL DEL ÍNDICE DE PRECIOS AL CONSUMIDOR, SEGÚN DIVISIONES DE CONSUMO,
        2022 - 2024</v>
      </c>
      <c r="B23" s="289"/>
      <c r="C23" s="289"/>
      <c r="D23" s="289"/>
      <c r="E23" s="289"/>
      <c r="F23" s="289"/>
      <c r="G23" s="289"/>
      <c r="H23" s="174"/>
    </row>
    <row r="24" spans="1:8" ht="12" customHeight="1">
      <c r="A24" s="261" t="s">
        <v>288</v>
      </c>
      <c r="H24" s="174"/>
    </row>
    <row r="25" spans="1:8" ht="5.0999999999999996" customHeight="1">
      <c r="A25" s="210"/>
      <c r="B25" s="241"/>
      <c r="C25" s="241"/>
      <c r="D25" s="241"/>
      <c r="E25" s="241"/>
      <c r="F25" s="241"/>
      <c r="G25" s="241"/>
      <c r="H25" s="174"/>
    </row>
    <row r="26" spans="1:8">
      <c r="A26" s="290" t="s">
        <v>289</v>
      </c>
      <c r="B26" s="287">
        <v>2022</v>
      </c>
      <c r="C26" s="287"/>
      <c r="D26" s="287"/>
      <c r="E26" s="287"/>
      <c r="F26" s="287"/>
      <c r="G26" s="287"/>
    </row>
    <row r="27" spans="1:8">
      <c r="A27" s="291"/>
      <c r="B27" s="59" t="s">
        <v>44</v>
      </c>
      <c r="C27" s="59" t="s">
        <v>43</v>
      </c>
      <c r="D27" s="59" t="s">
        <v>201</v>
      </c>
      <c r="E27" s="59" t="s">
        <v>41</v>
      </c>
      <c r="F27" s="59" t="s">
        <v>40</v>
      </c>
      <c r="G27" s="59" t="s">
        <v>39</v>
      </c>
    </row>
    <row r="28" spans="1:8" ht="5.0999999999999996" customHeight="1">
      <c r="A28" s="267"/>
      <c r="B28" s="202"/>
      <c r="C28" s="202"/>
      <c r="D28" s="202"/>
      <c r="E28" s="202"/>
      <c r="F28" s="202"/>
      <c r="G28" s="202"/>
    </row>
    <row r="29" spans="1:8" ht="17.45" customHeight="1">
      <c r="A29" s="267" t="s">
        <v>192</v>
      </c>
      <c r="B29" s="205">
        <v>1.1000000000000001</v>
      </c>
      <c r="C29" s="205">
        <v>0.18</v>
      </c>
      <c r="D29" s="205">
        <v>0.56999999999999995</v>
      </c>
      <c r="E29" s="205">
        <v>1.07</v>
      </c>
      <c r="F29" s="205">
        <v>0.54</v>
      </c>
      <c r="G29" s="205">
        <v>1.1299999999999999</v>
      </c>
    </row>
    <row r="30" spans="1:8" ht="17.45" customHeight="1">
      <c r="A30" s="268" t="s">
        <v>187</v>
      </c>
      <c r="B30" s="206">
        <v>2.12</v>
      </c>
      <c r="C30" s="206">
        <v>-0.21</v>
      </c>
      <c r="D30" s="206">
        <v>1.87</v>
      </c>
      <c r="E30" s="206">
        <v>3.12</v>
      </c>
      <c r="F30" s="206">
        <v>1.02</v>
      </c>
      <c r="G30" s="206">
        <v>1.49</v>
      </c>
    </row>
    <row r="31" spans="1:8" ht="17.45" customHeight="1">
      <c r="A31" s="268" t="s">
        <v>188</v>
      </c>
      <c r="B31" s="206">
        <v>1.8</v>
      </c>
      <c r="C31" s="206">
        <v>0</v>
      </c>
      <c r="D31" s="206">
        <v>-1.76</v>
      </c>
      <c r="E31" s="206">
        <v>0.01</v>
      </c>
      <c r="F31" s="206">
        <v>0.98</v>
      </c>
      <c r="G31" s="206">
        <v>1.62</v>
      </c>
    </row>
    <row r="32" spans="1:8" ht="17.45" customHeight="1">
      <c r="A32" s="268" t="s">
        <v>189</v>
      </c>
      <c r="B32" s="206">
        <v>-0.05</v>
      </c>
      <c r="C32" s="206">
        <v>0.13</v>
      </c>
      <c r="D32" s="206">
        <v>0.45</v>
      </c>
      <c r="E32" s="206">
        <v>0.37</v>
      </c>
      <c r="F32" s="206">
        <v>0.16</v>
      </c>
      <c r="G32" s="206">
        <v>0.53</v>
      </c>
    </row>
    <row r="33" spans="1:8" ht="21.95" customHeight="1">
      <c r="A33" s="268" t="s">
        <v>190</v>
      </c>
      <c r="B33" s="206">
        <v>0.26</v>
      </c>
      <c r="C33" s="206">
        <v>-0.72</v>
      </c>
      <c r="D33" s="206">
        <v>0.03</v>
      </c>
      <c r="E33" s="206">
        <v>-0.2</v>
      </c>
      <c r="F33" s="206">
        <v>-0.48</v>
      </c>
      <c r="G33" s="206">
        <v>0.55000000000000004</v>
      </c>
    </row>
    <row r="34" spans="1:8" ht="21.95" customHeight="1">
      <c r="A34" s="268" t="s">
        <v>199</v>
      </c>
      <c r="B34" s="206">
        <v>0.98</v>
      </c>
      <c r="C34" s="206">
        <v>0.01</v>
      </c>
      <c r="D34" s="206">
        <v>0.53</v>
      </c>
      <c r="E34" s="206">
        <v>-0.2</v>
      </c>
      <c r="F34" s="206">
        <v>0.47</v>
      </c>
      <c r="G34" s="206">
        <v>1.1399999999999999</v>
      </c>
    </row>
    <row r="35" spans="1:8" ht="17.45" customHeight="1">
      <c r="A35" s="268" t="s">
        <v>191</v>
      </c>
      <c r="B35" s="206">
        <v>-1.03</v>
      </c>
      <c r="C35" s="206">
        <v>-0.04</v>
      </c>
      <c r="D35" s="206">
        <v>0.68</v>
      </c>
      <c r="E35" s="206">
        <v>0.02</v>
      </c>
      <c r="F35" s="206">
        <v>0.59</v>
      </c>
      <c r="G35" s="206">
        <v>1.08</v>
      </c>
    </row>
    <row r="36" spans="1:8" ht="17.45" customHeight="1">
      <c r="A36" s="268" t="s">
        <v>193</v>
      </c>
      <c r="B36" s="206">
        <v>2.61</v>
      </c>
      <c r="C36" s="206">
        <v>0.09</v>
      </c>
      <c r="D36" s="206">
        <v>-0.47</v>
      </c>
      <c r="E36" s="206">
        <v>0.5</v>
      </c>
      <c r="F36" s="206">
        <v>0.6</v>
      </c>
      <c r="G36" s="206">
        <v>0.73</v>
      </c>
    </row>
    <row r="37" spans="1:8" ht="17.45" customHeight="1">
      <c r="A37" s="268" t="s">
        <v>194</v>
      </c>
      <c r="B37" s="206">
        <v>-0.22</v>
      </c>
      <c r="C37" s="206">
        <v>0.09</v>
      </c>
      <c r="D37" s="206">
        <v>0.02</v>
      </c>
      <c r="E37" s="206">
        <v>0.06</v>
      </c>
      <c r="F37" s="206">
        <v>0.03</v>
      </c>
      <c r="G37" s="206">
        <v>0.71</v>
      </c>
    </row>
    <row r="38" spans="1:8" ht="17.45" customHeight="1">
      <c r="A38" s="268" t="s">
        <v>195</v>
      </c>
      <c r="B38" s="206">
        <v>0.36</v>
      </c>
      <c r="C38" s="206">
        <v>0.49</v>
      </c>
      <c r="D38" s="206">
        <v>0.14000000000000001</v>
      </c>
      <c r="E38" s="206">
        <v>0.32</v>
      </c>
      <c r="F38" s="206">
        <v>0.13</v>
      </c>
      <c r="G38" s="206">
        <v>-0.01</v>
      </c>
    </row>
    <row r="39" spans="1:8" ht="17.45" customHeight="1">
      <c r="A39" s="268" t="s">
        <v>196</v>
      </c>
      <c r="B39" s="206">
        <v>0</v>
      </c>
      <c r="C39" s="206">
        <v>-0.06</v>
      </c>
      <c r="D39" s="206">
        <v>0.03</v>
      </c>
      <c r="E39" s="206">
        <v>0</v>
      </c>
      <c r="F39" s="206">
        <v>0</v>
      </c>
      <c r="G39" s="206">
        <v>0</v>
      </c>
    </row>
    <row r="40" spans="1:8" ht="17.45" customHeight="1">
      <c r="A40" s="268" t="s">
        <v>197</v>
      </c>
      <c r="B40" s="206">
        <v>0.43</v>
      </c>
      <c r="C40" s="206">
        <v>1.28</v>
      </c>
      <c r="D40" s="206">
        <v>0.26</v>
      </c>
      <c r="E40" s="206">
        <v>0.21</v>
      </c>
      <c r="F40" s="206">
        <v>0.46</v>
      </c>
      <c r="G40" s="206">
        <v>2.13</v>
      </c>
    </row>
    <row r="41" spans="1:8" ht="17.45" customHeight="1">
      <c r="A41" s="268" t="s">
        <v>198</v>
      </c>
      <c r="B41" s="206">
        <v>0.47</v>
      </c>
      <c r="C41" s="206">
        <v>0.51</v>
      </c>
      <c r="D41" s="206">
        <v>0.27</v>
      </c>
      <c r="E41" s="206">
        <v>0.69</v>
      </c>
      <c r="F41" s="206">
        <v>0.75</v>
      </c>
      <c r="G41" s="206">
        <v>0.6</v>
      </c>
    </row>
    <row r="42" spans="1:8" ht="5.0999999999999996" customHeight="1">
      <c r="A42" s="145"/>
      <c r="B42" s="209"/>
      <c r="C42" s="209"/>
      <c r="D42" s="209"/>
      <c r="E42" s="209"/>
      <c r="F42" s="209"/>
      <c r="G42" s="209"/>
    </row>
    <row r="43" spans="1:8" ht="11.1" customHeight="1">
      <c r="A43" s="173"/>
      <c r="G43" s="196" t="s">
        <v>291</v>
      </c>
    </row>
    <row r="44" spans="1:8" ht="21" customHeight="1"/>
    <row r="45" spans="1:8" ht="26.25" customHeight="1">
      <c r="A45" s="289" t="str">
        <f>A1</f>
        <v>22.7 PUNO: VARIACIÓN MENSUAL DEL ÍNDICE DE PRECIOS AL CONSUMIDOR, SEGÚN DIVISIONES DE CONSUMO,
        2022 - 2024</v>
      </c>
      <c r="B45" s="289"/>
      <c r="C45" s="289"/>
      <c r="D45" s="289"/>
      <c r="E45" s="289"/>
      <c r="F45" s="289"/>
      <c r="G45" s="289"/>
      <c r="H45" s="174"/>
    </row>
    <row r="46" spans="1:8">
      <c r="A46" s="261" t="s">
        <v>288</v>
      </c>
    </row>
    <row r="47" spans="1:8" ht="5.0999999999999996" customHeight="1">
      <c r="A47" s="261"/>
    </row>
    <row r="48" spans="1:8">
      <c r="A48" s="290" t="s">
        <v>289</v>
      </c>
      <c r="B48" s="287">
        <v>2023</v>
      </c>
      <c r="C48" s="287"/>
      <c r="D48" s="287"/>
      <c r="E48" s="287"/>
      <c r="F48" s="287"/>
      <c r="G48" s="287"/>
    </row>
    <row r="49" spans="1:7">
      <c r="A49" s="291"/>
      <c r="B49" s="59" t="s">
        <v>99</v>
      </c>
      <c r="C49" s="59" t="s">
        <v>49</v>
      </c>
      <c r="D49" s="59" t="s">
        <v>48</v>
      </c>
      <c r="E49" s="59" t="s">
        <v>47</v>
      </c>
      <c r="F49" s="59" t="s">
        <v>46</v>
      </c>
      <c r="G49" s="59" t="s">
        <v>45</v>
      </c>
    </row>
    <row r="50" spans="1:7" ht="5.0999999999999996" customHeight="1">
      <c r="A50" s="267"/>
      <c r="B50" s="50"/>
      <c r="C50" s="50"/>
      <c r="D50" s="50"/>
      <c r="E50" s="50"/>
      <c r="F50" s="50"/>
      <c r="G50" s="50"/>
    </row>
    <row r="51" spans="1:7" ht="17.100000000000001" customHeight="1">
      <c r="A51" s="267" t="s">
        <v>192</v>
      </c>
      <c r="B51" s="205">
        <v>2.96</v>
      </c>
      <c r="C51" s="205">
        <v>0.14000000000000001</v>
      </c>
      <c r="D51" s="205">
        <v>-0.59</v>
      </c>
      <c r="E51" s="205">
        <v>-0.2</v>
      </c>
      <c r="F51" s="205">
        <v>0.2</v>
      </c>
      <c r="G51" s="205">
        <v>-0.35</v>
      </c>
    </row>
    <row r="52" spans="1:7" ht="17.45" customHeight="1">
      <c r="A52" s="268" t="s">
        <v>187</v>
      </c>
      <c r="B52" s="206">
        <v>5.73</v>
      </c>
      <c r="C52" s="206">
        <v>1.0900000000000001</v>
      </c>
      <c r="D52" s="206">
        <v>-3.4</v>
      </c>
      <c r="E52" s="206">
        <v>-0.66</v>
      </c>
      <c r="F52" s="206">
        <v>-0.18</v>
      </c>
      <c r="G52" s="206">
        <v>-0.23</v>
      </c>
    </row>
    <row r="53" spans="1:7" ht="17.45" customHeight="1">
      <c r="A53" s="268" t="s">
        <v>188</v>
      </c>
      <c r="B53" s="206">
        <v>0</v>
      </c>
      <c r="C53" s="206">
        <v>0.01</v>
      </c>
      <c r="D53" s="206">
        <v>1.86</v>
      </c>
      <c r="E53" s="206">
        <v>2.76</v>
      </c>
      <c r="F53" s="206">
        <v>1.73</v>
      </c>
      <c r="G53" s="206">
        <v>-0.92</v>
      </c>
    </row>
    <row r="54" spans="1:7" ht="17.45" customHeight="1">
      <c r="A54" s="268" t="s">
        <v>189</v>
      </c>
      <c r="B54" s="206">
        <v>0.52</v>
      </c>
      <c r="C54" s="206">
        <v>-0.08</v>
      </c>
      <c r="D54" s="206">
        <v>0.54</v>
      </c>
      <c r="E54" s="206">
        <v>0.19</v>
      </c>
      <c r="F54" s="206">
        <v>0.22</v>
      </c>
      <c r="G54" s="206">
        <v>0.1</v>
      </c>
    </row>
    <row r="55" spans="1:7" ht="21.95" customHeight="1">
      <c r="A55" s="268" t="s">
        <v>190</v>
      </c>
      <c r="B55" s="206">
        <v>13.41</v>
      </c>
      <c r="C55" s="206">
        <v>-8.07</v>
      </c>
      <c r="D55" s="206">
        <v>-4.49</v>
      </c>
      <c r="E55" s="206">
        <v>-2.0699999999999998</v>
      </c>
      <c r="F55" s="206">
        <v>-0.45</v>
      </c>
      <c r="G55" s="206">
        <v>-1.43</v>
      </c>
    </row>
    <row r="56" spans="1:7" ht="21.95" customHeight="1">
      <c r="A56" s="268" t="s">
        <v>199</v>
      </c>
      <c r="B56" s="206">
        <v>0.81</v>
      </c>
      <c r="C56" s="206">
        <v>0.21</v>
      </c>
      <c r="D56" s="206">
        <v>0.99</v>
      </c>
      <c r="E56" s="206">
        <v>0.59</v>
      </c>
      <c r="F56" s="206">
        <v>0.63</v>
      </c>
      <c r="G56" s="206">
        <v>-0.53</v>
      </c>
    </row>
    <row r="57" spans="1:7" ht="17.45" customHeight="1">
      <c r="A57" s="268" t="s">
        <v>191</v>
      </c>
      <c r="B57" s="206">
        <v>0.26</v>
      </c>
      <c r="C57" s="206">
        <v>0.56000000000000005</v>
      </c>
      <c r="D57" s="206">
        <v>0.27</v>
      </c>
      <c r="E57" s="206">
        <v>7.0000000000000007E-2</v>
      </c>
      <c r="F57" s="206">
        <v>-0.02</v>
      </c>
      <c r="G57" s="206">
        <v>0.34</v>
      </c>
    </row>
    <row r="58" spans="1:7" ht="17.45" customHeight="1">
      <c r="A58" s="268" t="s">
        <v>193</v>
      </c>
      <c r="B58" s="206">
        <v>-0.54</v>
      </c>
      <c r="C58" s="206">
        <v>1.04</v>
      </c>
      <c r="D58" s="206">
        <v>0.67</v>
      </c>
      <c r="E58" s="206">
        <v>-0.28999999999999998</v>
      </c>
      <c r="F58" s="206">
        <v>0.12</v>
      </c>
      <c r="G58" s="206">
        <v>-1.55</v>
      </c>
    </row>
    <row r="59" spans="1:7" ht="17.45" customHeight="1">
      <c r="A59" s="268" t="s">
        <v>194</v>
      </c>
      <c r="B59" s="206">
        <v>0.47</v>
      </c>
      <c r="C59" s="206">
        <v>0.17</v>
      </c>
      <c r="D59" s="206">
        <v>-0.13</v>
      </c>
      <c r="E59" s="206">
        <v>-0.06</v>
      </c>
      <c r="F59" s="206">
        <v>-0.18</v>
      </c>
      <c r="G59" s="206">
        <v>-0.38</v>
      </c>
    </row>
    <row r="60" spans="1:7" ht="17.45" customHeight="1">
      <c r="A60" s="268" t="s">
        <v>195</v>
      </c>
      <c r="B60" s="206">
        <v>0.01</v>
      </c>
      <c r="C60" s="206">
        <v>1.58</v>
      </c>
      <c r="D60" s="206">
        <v>0.12</v>
      </c>
      <c r="E60" s="206">
        <v>0.12</v>
      </c>
      <c r="F60" s="206">
        <v>1.32</v>
      </c>
      <c r="G60" s="206">
        <v>-0.19</v>
      </c>
    </row>
    <row r="61" spans="1:7" ht="17.45" customHeight="1">
      <c r="A61" s="268" t="s">
        <v>196</v>
      </c>
      <c r="B61" s="206">
        <v>0</v>
      </c>
      <c r="C61" s="206">
        <v>0.47</v>
      </c>
      <c r="D61" s="206">
        <v>3.78</v>
      </c>
      <c r="E61" s="206">
        <v>0.1</v>
      </c>
      <c r="F61" s="206">
        <v>0</v>
      </c>
      <c r="G61" s="206">
        <v>0</v>
      </c>
    </row>
    <row r="62" spans="1:7" ht="17.45" customHeight="1">
      <c r="A62" s="268" t="s">
        <v>197</v>
      </c>
      <c r="B62" s="206">
        <v>2.25</v>
      </c>
      <c r="C62" s="206">
        <v>0.39</v>
      </c>
      <c r="D62" s="206">
        <v>1.63</v>
      </c>
      <c r="E62" s="206">
        <v>0.34</v>
      </c>
      <c r="F62" s="206">
        <v>0.92</v>
      </c>
      <c r="G62" s="206">
        <v>0.08</v>
      </c>
    </row>
    <row r="63" spans="1:7" ht="17.45" customHeight="1">
      <c r="A63" s="268" t="s">
        <v>198</v>
      </c>
      <c r="B63" s="206">
        <v>0.03</v>
      </c>
      <c r="C63" s="206">
        <v>0.82</v>
      </c>
      <c r="D63" s="206">
        <v>0.75</v>
      </c>
      <c r="E63" s="206">
        <v>0.1</v>
      </c>
      <c r="F63" s="206">
        <v>0.01</v>
      </c>
      <c r="G63" s="206">
        <v>0.31</v>
      </c>
    </row>
    <row r="64" spans="1:7" ht="5.0999999999999996" customHeight="1">
      <c r="A64" s="145"/>
      <c r="B64" s="209"/>
      <c r="C64" s="209"/>
      <c r="D64" s="209"/>
      <c r="E64" s="209"/>
      <c r="F64" s="209"/>
      <c r="G64" s="209"/>
    </row>
    <row r="65" spans="1:18">
      <c r="A65" s="173"/>
      <c r="G65" s="196" t="s">
        <v>291</v>
      </c>
    </row>
    <row r="66" spans="1:18" ht="29.25" customHeight="1">
      <c r="A66" s="173"/>
      <c r="G66" s="219"/>
    </row>
    <row r="67" spans="1:18" ht="26.25" customHeight="1">
      <c r="A67" s="289" t="str">
        <f>A1</f>
        <v>22.7 PUNO: VARIACIÓN MENSUAL DEL ÍNDICE DE PRECIOS AL CONSUMIDOR, SEGÚN DIVISIONES DE CONSUMO,
        2022 - 2024</v>
      </c>
      <c r="B67" s="289"/>
      <c r="C67" s="289"/>
      <c r="D67" s="289"/>
      <c r="E67" s="289"/>
      <c r="F67" s="289"/>
      <c r="G67" s="289"/>
      <c r="H67" s="174"/>
    </row>
    <row r="68" spans="1:18">
      <c r="A68" s="261" t="s">
        <v>288</v>
      </c>
    </row>
    <row r="69" spans="1:18" ht="5.0999999999999996" customHeight="1">
      <c r="A69" s="261"/>
    </row>
    <row r="70" spans="1:18">
      <c r="A70" s="290" t="s">
        <v>289</v>
      </c>
      <c r="B70" s="287">
        <v>2023</v>
      </c>
      <c r="C70" s="287"/>
      <c r="D70" s="287"/>
      <c r="E70" s="287"/>
      <c r="F70" s="287"/>
      <c r="G70" s="287"/>
    </row>
    <row r="71" spans="1:18">
      <c r="A71" s="291"/>
      <c r="B71" s="59" t="s">
        <v>44</v>
      </c>
      <c r="C71" s="59" t="s">
        <v>43</v>
      </c>
      <c r="D71" s="59" t="s">
        <v>201</v>
      </c>
      <c r="E71" s="59" t="s">
        <v>41</v>
      </c>
      <c r="F71" s="59" t="s">
        <v>40</v>
      </c>
      <c r="G71" s="59" t="s">
        <v>39</v>
      </c>
    </row>
    <row r="72" spans="1:18" ht="5.0999999999999996" customHeight="1">
      <c r="A72" s="267"/>
      <c r="B72" s="50"/>
      <c r="C72" s="50"/>
      <c r="D72" s="50"/>
      <c r="E72" s="50"/>
      <c r="F72" s="122"/>
      <c r="G72" s="202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122"/>
    </row>
    <row r="73" spans="1:18" ht="17.100000000000001" customHeight="1">
      <c r="A73" s="267" t="s">
        <v>192</v>
      </c>
      <c r="B73" s="205">
        <v>0.2</v>
      </c>
      <c r="C73" s="205">
        <v>0.74</v>
      </c>
      <c r="D73" s="205">
        <v>0.52</v>
      </c>
      <c r="E73" s="205">
        <v>-0.11</v>
      </c>
      <c r="F73" s="205">
        <v>0.09</v>
      </c>
      <c r="G73" s="229">
        <v>-0.5</v>
      </c>
    </row>
    <row r="74" spans="1:18" ht="17.100000000000001" customHeight="1">
      <c r="A74" s="268" t="s">
        <v>187</v>
      </c>
      <c r="B74" s="206">
        <v>0.45</v>
      </c>
      <c r="C74" s="206">
        <v>1.99</v>
      </c>
      <c r="D74" s="206">
        <v>1.66</v>
      </c>
      <c r="E74" s="206">
        <v>-0.83</v>
      </c>
      <c r="F74" s="206">
        <v>-0.65</v>
      </c>
      <c r="G74" s="230">
        <v>-1.58</v>
      </c>
    </row>
    <row r="75" spans="1:18" ht="17.100000000000001" customHeight="1">
      <c r="A75" s="268" t="s">
        <v>188</v>
      </c>
      <c r="B75" s="206">
        <v>0.79</v>
      </c>
      <c r="C75" s="206">
        <v>-1.57</v>
      </c>
      <c r="D75" s="206">
        <v>-0.84</v>
      </c>
      <c r="E75" s="206">
        <v>1.73</v>
      </c>
      <c r="F75" s="206">
        <v>0.51</v>
      </c>
      <c r="G75" s="230">
        <v>0</v>
      </c>
    </row>
    <row r="76" spans="1:18" ht="17.100000000000001" customHeight="1">
      <c r="A76" s="268" t="s">
        <v>189</v>
      </c>
      <c r="B76" s="206">
        <v>-0.3</v>
      </c>
      <c r="C76" s="206">
        <v>0.38</v>
      </c>
      <c r="D76" s="206">
        <v>0.04</v>
      </c>
      <c r="E76" s="206">
        <v>0.18</v>
      </c>
      <c r="F76" s="206">
        <v>0.18</v>
      </c>
      <c r="G76" s="230">
        <v>0.16</v>
      </c>
    </row>
    <row r="77" spans="1:18" ht="21.95" customHeight="1">
      <c r="A77" s="268" t="s">
        <v>190</v>
      </c>
      <c r="B77" s="206">
        <v>-0.22</v>
      </c>
      <c r="C77" s="206">
        <v>-2.37</v>
      </c>
      <c r="D77" s="206">
        <v>0</v>
      </c>
      <c r="E77" s="206">
        <v>0.96</v>
      </c>
      <c r="F77" s="206">
        <v>-0.71</v>
      </c>
      <c r="G77" s="230">
        <v>-0.21</v>
      </c>
    </row>
    <row r="78" spans="1:18" ht="21.95" customHeight="1">
      <c r="A78" s="268" t="s">
        <v>199</v>
      </c>
      <c r="B78" s="206">
        <v>0.49</v>
      </c>
      <c r="C78" s="206">
        <v>0.09</v>
      </c>
      <c r="D78" s="206">
        <v>0.45</v>
      </c>
      <c r="E78" s="206">
        <v>0.53</v>
      </c>
      <c r="F78" s="206">
        <v>0.22</v>
      </c>
      <c r="G78" s="230">
        <v>-0.06</v>
      </c>
    </row>
    <row r="79" spans="1:18" ht="17.100000000000001" customHeight="1">
      <c r="A79" s="268" t="s">
        <v>191</v>
      </c>
      <c r="B79" s="206">
        <v>0.43</v>
      </c>
      <c r="C79" s="206">
        <v>0.13</v>
      </c>
      <c r="D79" s="206">
        <v>-0.02</v>
      </c>
      <c r="E79" s="206">
        <v>-0.04</v>
      </c>
      <c r="F79" s="206">
        <v>-0.02</v>
      </c>
      <c r="G79" s="230">
        <v>-0.74</v>
      </c>
    </row>
    <row r="80" spans="1:18" ht="17.100000000000001" customHeight="1">
      <c r="A80" s="268" t="s">
        <v>193</v>
      </c>
      <c r="B80" s="206">
        <v>0.18</v>
      </c>
      <c r="C80" s="206">
        <v>0.38</v>
      </c>
      <c r="D80" s="206">
        <v>-0.12</v>
      </c>
      <c r="E80" s="206">
        <v>0.08</v>
      </c>
      <c r="F80" s="206">
        <v>0.74</v>
      </c>
      <c r="G80" s="230">
        <v>0.13</v>
      </c>
    </row>
    <row r="81" spans="1:7" ht="17.100000000000001" customHeight="1">
      <c r="A81" s="268" t="s">
        <v>194</v>
      </c>
      <c r="B81" s="206">
        <v>0.53</v>
      </c>
      <c r="C81" s="206">
        <v>-0.14000000000000001</v>
      </c>
      <c r="D81" s="206">
        <v>0.2</v>
      </c>
      <c r="E81" s="206">
        <v>-0.1</v>
      </c>
      <c r="F81" s="206">
        <v>0.26</v>
      </c>
      <c r="G81" s="230">
        <v>-0.01</v>
      </c>
    </row>
    <row r="82" spans="1:7" ht="17.100000000000001" customHeight="1">
      <c r="A82" s="268" t="s">
        <v>195</v>
      </c>
      <c r="B82" s="206">
        <v>-0.22</v>
      </c>
      <c r="C82" s="206">
        <v>0.09</v>
      </c>
      <c r="D82" s="206">
        <v>-0.06</v>
      </c>
      <c r="E82" s="206">
        <v>0.19</v>
      </c>
      <c r="F82" s="206">
        <v>0.48</v>
      </c>
      <c r="G82" s="230">
        <v>-0.41</v>
      </c>
    </row>
    <row r="83" spans="1:7" ht="17.100000000000001" customHeight="1">
      <c r="A83" s="268" t="s">
        <v>196</v>
      </c>
      <c r="B83" s="206">
        <v>0</v>
      </c>
      <c r="C83" s="206">
        <v>3.01</v>
      </c>
      <c r="D83" s="206">
        <v>0</v>
      </c>
      <c r="E83" s="206">
        <v>0</v>
      </c>
      <c r="F83" s="206">
        <v>1.72</v>
      </c>
      <c r="G83" s="230">
        <v>0</v>
      </c>
    </row>
    <row r="84" spans="1:7" ht="17.100000000000001" customHeight="1">
      <c r="A84" s="268" t="s">
        <v>197</v>
      </c>
      <c r="B84" s="206">
        <v>-0.04</v>
      </c>
      <c r="C84" s="206">
        <v>0.11</v>
      </c>
      <c r="D84" s="206">
        <v>0.15</v>
      </c>
      <c r="E84" s="206">
        <v>0.02</v>
      </c>
      <c r="F84" s="206">
        <v>0.22</v>
      </c>
      <c r="G84" s="230">
        <v>0.05</v>
      </c>
    </row>
    <row r="85" spans="1:7" ht="17.100000000000001" customHeight="1">
      <c r="A85" s="268" t="s">
        <v>198</v>
      </c>
      <c r="B85" s="206">
        <v>0.32</v>
      </c>
      <c r="C85" s="206">
        <v>0.17</v>
      </c>
      <c r="D85" s="206">
        <v>-0.04</v>
      </c>
      <c r="E85" s="206">
        <v>0.3</v>
      </c>
      <c r="F85" s="206">
        <v>0.37</v>
      </c>
      <c r="G85" s="230">
        <v>0.13</v>
      </c>
    </row>
    <row r="86" spans="1:7" ht="5.0999999999999996" customHeight="1">
      <c r="A86" s="145"/>
      <c r="B86" s="209"/>
      <c r="C86" s="209"/>
      <c r="D86" s="209"/>
      <c r="E86" s="209"/>
      <c r="F86" s="209"/>
      <c r="G86" s="209"/>
    </row>
    <row r="87" spans="1:7">
      <c r="G87" s="196" t="s">
        <v>291</v>
      </c>
    </row>
    <row r="89" spans="1:7" ht="27" customHeight="1">
      <c r="A89" s="289" t="str">
        <f>A1</f>
        <v>22.7 PUNO: VARIACIÓN MENSUAL DEL ÍNDICE DE PRECIOS AL CONSUMIDOR, SEGÚN DIVISIONES DE CONSUMO,
        2022 - 2024</v>
      </c>
      <c r="B89" s="289"/>
      <c r="C89" s="289"/>
      <c r="D89" s="289"/>
      <c r="E89" s="289"/>
      <c r="F89" s="289"/>
      <c r="G89" s="289"/>
    </row>
    <row r="90" spans="1:7">
      <c r="A90" s="261" t="s">
        <v>288</v>
      </c>
    </row>
    <row r="91" spans="1:7" ht="5.0999999999999996" customHeight="1">
      <c r="A91" s="261"/>
    </row>
    <row r="92" spans="1:7">
      <c r="A92" s="290" t="s">
        <v>289</v>
      </c>
      <c r="B92" s="287">
        <v>2024</v>
      </c>
      <c r="C92" s="287"/>
      <c r="D92" s="287"/>
      <c r="E92" s="287"/>
      <c r="F92" s="287"/>
      <c r="G92" s="287"/>
    </row>
    <row r="93" spans="1:7">
      <c r="A93" s="291"/>
      <c r="B93" s="59" t="s">
        <v>99</v>
      </c>
      <c r="C93" s="59" t="s">
        <v>49</v>
      </c>
      <c r="D93" s="59" t="s">
        <v>48</v>
      </c>
      <c r="E93" s="59" t="s">
        <v>47</v>
      </c>
      <c r="F93" s="59" t="s">
        <v>46</v>
      </c>
      <c r="G93" s="59" t="s">
        <v>45</v>
      </c>
    </row>
    <row r="94" spans="1:7" ht="5.0999999999999996" customHeight="1">
      <c r="A94" s="267"/>
      <c r="B94" s="50"/>
      <c r="C94" s="50"/>
      <c r="D94" s="50"/>
      <c r="E94" s="50"/>
      <c r="F94" s="50"/>
      <c r="G94" s="50"/>
    </row>
    <row r="95" spans="1:7" ht="17.100000000000001" customHeight="1">
      <c r="A95" s="267" t="s">
        <v>192</v>
      </c>
      <c r="B95" s="205">
        <v>0</v>
      </c>
      <c r="C95" s="205">
        <v>0.38</v>
      </c>
      <c r="D95" s="205">
        <v>0.34</v>
      </c>
      <c r="E95" s="205">
        <v>-0.01</v>
      </c>
      <c r="F95" s="205">
        <v>-0.25</v>
      </c>
      <c r="G95" s="205">
        <v>0.16</v>
      </c>
    </row>
    <row r="96" spans="1:7" ht="17.100000000000001" customHeight="1">
      <c r="A96" s="268" t="s">
        <v>187</v>
      </c>
      <c r="B96" s="206">
        <v>0.24</v>
      </c>
      <c r="C96" s="206">
        <v>-0.23</v>
      </c>
      <c r="D96" s="206">
        <v>0.87</v>
      </c>
      <c r="E96" s="206">
        <v>0.31</v>
      </c>
      <c r="F96" s="206">
        <v>-1.21</v>
      </c>
      <c r="G96" s="206">
        <v>0.44</v>
      </c>
    </row>
    <row r="97" spans="1:7" ht="17.100000000000001" customHeight="1">
      <c r="A97" s="268" t="s">
        <v>188</v>
      </c>
      <c r="B97" s="206">
        <v>-0.67</v>
      </c>
      <c r="C97" s="206">
        <v>0.63</v>
      </c>
      <c r="D97" s="206">
        <v>0</v>
      </c>
      <c r="E97" s="206">
        <v>-1.1299999999999999</v>
      </c>
      <c r="F97" s="206">
        <v>-0.67</v>
      </c>
      <c r="G97" s="206">
        <v>-0.25</v>
      </c>
    </row>
    <row r="98" spans="1:7" ht="17.100000000000001" customHeight="1">
      <c r="A98" s="268" t="s">
        <v>189</v>
      </c>
      <c r="B98" s="206">
        <v>7.0000000000000007E-2</v>
      </c>
      <c r="C98" s="206">
        <v>0.01</v>
      </c>
      <c r="D98" s="206">
        <v>-0.01</v>
      </c>
      <c r="E98" s="206">
        <v>0.22</v>
      </c>
      <c r="F98" s="206">
        <v>-0.03</v>
      </c>
      <c r="G98" s="206">
        <v>0.09</v>
      </c>
    </row>
    <row r="99" spans="1:7" ht="21.95" customHeight="1">
      <c r="A99" s="268" t="s">
        <v>190</v>
      </c>
      <c r="B99" s="206">
        <v>0.21</v>
      </c>
      <c r="C99" s="206">
        <v>0.71</v>
      </c>
      <c r="D99" s="206">
        <v>0.44</v>
      </c>
      <c r="E99" s="206">
        <v>0.24</v>
      </c>
      <c r="F99" s="206">
        <v>1.1399999999999999</v>
      </c>
      <c r="G99" s="206">
        <v>-0.73</v>
      </c>
    </row>
    <row r="100" spans="1:7" ht="21.95" customHeight="1">
      <c r="A100" s="268" t="s">
        <v>199</v>
      </c>
      <c r="B100" s="206">
        <v>-0.44</v>
      </c>
      <c r="C100" s="206">
        <v>-0.12</v>
      </c>
      <c r="D100" s="206">
        <v>-0.12</v>
      </c>
      <c r="E100" s="206">
        <v>0.42</v>
      </c>
      <c r="F100" s="206">
        <v>0.37</v>
      </c>
      <c r="G100" s="206">
        <v>-0.02</v>
      </c>
    </row>
    <row r="101" spans="1:7" ht="17.100000000000001" customHeight="1">
      <c r="A101" s="268" t="s">
        <v>191</v>
      </c>
      <c r="B101" s="206">
        <v>0.36</v>
      </c>
      <c r="C101" s="206">
        <v>0.69</v>
      </c>
      <c r="D101" s="206">
        <v>0.18</v>
      </c>
      <c r="E101" s="206">
        <v>-0.09</v>
      </c>
      <c r="F101" s="206">
        <v>0.16</v>
      </c>
      <c r="G101" s="206">
        <v>0.45</v>
      </c>
    </row>
    <row r="102" spans="1:7" ht="17.100000000000001" customHeight="1">
      <c r="A102" s="268" t="s">
        <v>193</v>
      </c>
      <c r="B102" s="206">
        <v>-1.01</v>
      </c>
      <c r="C102" s="206">
        <v>0.56000000000000005</v>
      </c>
      <c r="D102" s="206">
        <v>-7.0000000000000007E-2</v>
      </c>
      <c r="E102" s="206">
        <v>-0.9</v>
      </c>
      <c r="F102" s="206">
        <v>0.09</v>
      </c>
      <c r="G102" s="206">
        <v>0.11</v>
      </c>
    </row>
    <row r="103" spans="1:7" ht="17.100000000000001" customHeight="1">
      <c r="A103" s="268" t="s">
        <v>194</v>
      </c>
      <c r="B103" s="206">
        <v>-0.1</v>
      </c>
      <c r="C103" s="206">
        <v>0.06</v>
      </c>
      <c r="D103" s="206">
        <v>0.26</v>
      </c>
      <c r="E103" s="206">
        <v>-0.18</v>
      </c>
      <c r="F103" s="206">
        <v>0.11</v>
      </c>
      <c r="G103" s="206">
        <v>-0.13</v>
      </c>
    </row>
    <row r="104" spans="1:7" ht="17.100000000000001" customHeight="1">
      <c r="A104" s="268" t="s">
        <v>195</v>
      </c>
      <c r="B104" s="206">
        <v>-0.69</v>
      </c>
      <c r="C104" s="206">
        <v>0.18</v>
      </c>
      <c r="D104" s="206">
        <v>-0.15</v>
      </c>
      <c r="E104" s="206">
        <v>-0.62</v>
      </c>
      <c r="F104" s="206">
        <v>0.37</v>
      </c>
      <c r="G104" s="206">
        <v>0.08</v>
      </c>
    </row>
    <row r="105" spans="1:7" ht="17.100000000000001" customHeight="1">
      <c r="A105" s="268" t="s">
        <v>196</v>
      </c>
      <c r="B105" s="206">
        <v>0</v>
      </c>
      <c r="C105" s="206">
        <v>0.67</v>
      </c>
      <c r="D105" s="206">
        <v>1.83</v>
      </c>
      <c r="E105" s="206">
        <v>0.02</v>
      </c>
      <c r="F105" s="206">
        <v>0</v>
      </c>
      <c r="G105" s="206">
        <v>0</v>
      </c>
    </row>
    <row r="106" spans="1:7" ht="17.100000000000001" customHeight="1">
      <c r="A106" s="268" t="s">
        <v>197</v>
      </c>
      <c r="B106" s="206">
        <v>0.5</v>
      </c>
      <c r="C106" s="206">
        <v>1.18</v>
      </c>
      <c r="D106" s="206">
        <v>-0.43</v>
      </c>
      <c r="E106" s="206">
        <v>0.11</v>
      </c>
      <c r="F106" s="206">
        <v>0.22</v>
      </c>
      <c r="G106" s="206">
        <v>0.34</v>
      </c>
    </row>
    <row r="107" spans="1:7" ht="17.100000000000001" customHeight="1">
      <c r="A107" s="268" t="s">
        <v>198</v>
      </c>
      <c r="B107" s="206">
        <v>-0.8</v>
      </c>
      <c r="C107" s="206">
        <v>0.63</v>
      </c>
      <c r="D107" s="206">
        <v>-0.02</v>
      </c>
      <c r="E107" s="206">
        <v>0.06</v>
      </c>
      <c r="F107" s="206">
        <v>0.34</v>
      </c>
      <c r="G107" s="206">
        <v>-0.12</v>
      </c>
    </row>
    <row r="108" spans="1:7" ht="5.0999999999999996" customHeight="1">
      <c r="A108" s="145"/>
      <c r="B108" s="209"/>
      <c r="C108" s="209"/>
      <c r="D108" s="209"/>
      <c r="E108" s="209"/>
      <c r="F108" s="209"/>
      <c r="G108" s="209"/>
    </row>
    <row r="109" spans="1:7">
      <c r="A109" s="173"/>
      <c r="G109" s="196" t="s">
        <v>291</v>
      </c>
    </row>
    <row r="111" spans="1:7" ht="28.5" customHeight="1">
      <c r="A111" s="289" t="str">
        <f>A1</f>
        <v>22.7 PUNO: VARIACIÓN MENSUAL DEL ÍNDICE DE PRECIOS AL CONSUMIDOR, SEGÚN DIVISIONES DE CONSUMO,
        2022 - 2024</v>
      </c>
      <c r="B111" s="289"/>
      <c r="C111" s="289"/>
      <c r="D111" s="289"/>
      <c r="E111" s="289"/>
      <c r="F111" s="289"/>
      <c r="G111" s="289"/>
    </row>
    <row r="112" spans="1:7">
      <c r="A112" s="261" t="s">
        <v>288</v>
      </c>
    </row>
    <row r="113" spans="1:7">
      <c r="A113" s="210"/>
      <c r="G113" s="211" t="s">
        <v>280</v>
      </c>
    </row>
    <row r="114" spans="1:7">
      <c r="A114" s="290" t="s">
        <v>289</v>
      </c>
      <c r="B114" s="287">
        <v>2024</v>
      </c>
      <c r="C114" s="287"/>
      <c r="D114" s="287"/>
      <c r="E114" s="287"/>
      <c r="F114" s="287"/>
      <c r="G114" s="287"/>
    </row>
    <row r="115" spans="1:7">
      <c r="A115" s="291"/>
      <c r="B115" s="59" t="s">
        <v>44</v>
      </c>
      <c r="C115" s="59" t="s">
        <v>43</v>
      </c>
      <c r="D115" s="59" t="s">
        <v>201</v>
      </c>
      <c r="E115" s="59" t="s">
        <v>41</v>
      </c>
      <c r="F115" s="59" t="s">
        <v>40</v>
      </c>
      <c r="G115" s="59" t="s">
        <v>39</v>
      </c>
    </row>
    <row r="116" spans="1:7" ht="5.0999999999999996" customHeight="1">
      <c r="A116" s="267"/>
      <c r="B116" s="50"/>
      <c r="C116" s="50"/>
      <c r="D116" s="50"/>
      <c r="E116" s="50"/>
      <c r="F116" s="122"/>
      <c r="G116" s="202"/>
    </row>
    <row r="117" spans="1:7" ht="17.100000000000001" customHeight="1">
      <c r="A117" s="267" t="s">
        <v>192</v>
      </c>
      <c r="B117" s="205">
        <v>0.33</v>
      </c>
      <c r="C117" s="205">
        <v>0.12</v>
      </c>
      <c r="D117" s="205">
        <v>0.3</v>
      </c>
      <c r="E117" s="205">
        <v>0.17</v>
      </c>
      <c r="F117" s="205">
        <v>0.38</v>
      </c>
      <c r="G117" s="205">
        <v>-0.12</v>
      </c>
    </row>
    <row r="118" spans="1:7" ht="17.100000000000001" customHeight="1">
      <c r="A118" s="268" t="s">
        <v>187</v>
      </c>
      <c r="B118" s="206">
        <v>0.53</v>
      </c>
      <c r="C118" s="206">
        <v>0.11</v>
      </c>
      <c r="D118" s="206">
        <v>0.69</v>
      </c>
      <c r="E118" s="206">
        <v>0.43</v>
      </c>
      <c r="F118" s="206">
        <v>0.36</v>
      </c>
      <c r="G118" s="206">
        <v>-0.67</v>
      </c>
    </row>
    <row r="119" spans="1:7" ht="17.100000000000001" customHeight="1">
      <c r="A119" s="268" t="s">
        <v>188</v>
      </c>
      <c r="B119" s="206">
        <v>2.0499999999999998</v>
      </c>
      <c r="C119" s="206">
        <v>0.67</v>
      </c>
      <c r="D119" s="206">
        <v>0.05</v>
      </c>
      <c r="E119" s="206">
        <v>0</v>
      </c>
      <c r="F119" s="206">
        <v>3.86</v>
      </c>
      <c r="G119" s="206">
        <v>0</v>
      </c>
    </row>
    <row r="120" spans="1:7" ht="17.100000000000001" customHeight="1">
      <c r="A120" s="268" t="s">
        <v>189</v>
      </c>
      <c r="B120" s="206">
        <v>0.13</v>
      </c>
      <c r="C120" s="206">
        <v>0.08</v>
      </c>
      <c r="D120" s="206">
        <v>0.36</v>
      </c>
      <c r="E120" s="206">
        <v>0.08</v>
      </c>
      <c r="F120" s="206">
        <v>0.14000000000000001</v>
      </c>
      <c r="G120" s="206">
        <v>-0.01</v>
      </c>
    </row>
    <row r="121" spans="1:7" ht="21.95" customHeight="1">
      <c r="A121" s="268" t="s">
        <v>190</v>
      </c>
      <c r="B121" s="206">
        <v>1.1599999999999999</v>
      </c>
      <c r="C121" s="206">
        <v>0.3</v>
      </c>
      <c r="D121" s="206">
        <v>0</v>
      </c>
      <c r="E121" s="206">
        <v>0</v>
      </c>
      <c r="F121" s="206">
        <v>1.01</v>
      </c>
      <c r="G121" s="206">
        <v>-0.22</v>
      </c>
    </row>
    <row r="122" spans="1:7" ht="21.95" customHeight="1">
      <c r="A122" s="268" t="s">
        <v>199</v>
      </c>
      <c r="B122" s="206">
        <v>0.33</v>
      </c>
      <c r="C122" s="206">
        <v>0.11</v>
      </c>
      <c r="D122" s="206">
        <v>-0.11</v>
      </c>
      <c r="E122" s="206">
        <v>7.0000000000000007E-2</v>
      </c>
      <c r="F122" s="206">
        <v>0.16</v>
      </c>
      <c r="G122" s="206">
        <v>-0.01</v>
      </c>
    </row>
    <row r="123" spans="1:7" ht="17.100000000000001" customHeight="1">
      <c r="A123" s="268" t="s">
        <v>191</v>
      </c>
      <c r="B123" s="206">
        <v>-0.02</v>
      </c>
      <c r="C123" s="206">
        <v>0.32</v>
      </c>
      <c r="D123" s="206">
        <v>-0.06</v>
      </c>
      <c r="E123" s="206">
        <v>7.0000000000000007E-2</v>
      </c>
      <c r="F123" s="206">
        <v>0.03</v>
      </c>
      <c r="G123" s="206">
        <v>-0.01</v>
      </c>
    </row>
    <row r="124" spans="1:7" ht="17.100000000000001" customHeight="1">
      <c r="A124" s="268" t="s">
        <v>193</v>
      </c>
      <c r="B124" s="206">
        <v>0.82</v>
      </c>
      <c r="C124" s="206">
        <v>-7.0000000000000007E-2</v>
      </c>
      <c r="D124" s="206">
        <v>-0.05</v>
      </c>
      <c r="E124" s="206">
        <v>0.05</v>
      </c>
      <c r="F124" s="206">
        <v>0.42</v>
      </c>
      <c r="G124" s="206">
        <v>0.41</v>
      </c>
    </row>
    <row r="125" spans="1:7" ht="17.100000000000001" customHeight="1">
      <c r="A125" s="268" t="s">
        <v>194</v>
      </c>
      <c r="B125" s="206">
        <v>0.06</v>
      </c>
      <c r="C125" s="206">
        <v>-0.19</v>
      </c>
      <c r="D125" s="206">
        <v>-0.02</v>
      </c>
      <c r="E125" s="206">
        <v>-0.09</v>
      </c>
      <c r="F125" s="206">
        <v>7.0000000000000007E-2</v>
      </c>
      <c r="G125" s="206">
        <v>0.06</v>
      </c>
    </row>
    <row r="126" spans="1:7" ht="17.100000000000001" customHeight="1">
      <c r="A126" s="268" t="s">
        <v>195</v>
      </c>
      <c r="B126" s="206">
        <v>-0.03</v>
      </c>
      <c r="C126" s="206">
        <v>0.63</v>
      </c>
      <c r="D126" s="206" t="s">
        <v>284</v>
      </c>
      <c r="E126" s="206">
        <v>-0.52</v>
      </c>
      <c r="F126" s="206">
        <v>0.14000000000000001</v>
      </c>
      <c r="G126" s="206">
        <v>-0.16</v>
      </c>
    </row>
    <row r="127" spans="1:7" ht="17.100000000000001" customHeight="1">
      <c r="A127" s="268" t="s">
        <v>196</v>
      </c>
      <c r="B127" s="206">
        <v>0</v>
      </c>
      <c r="C127" s="206">
        <v>0</v>
      </c>
      <c r="D127" s="206">
        <v>0</v>
      </c>
      <c r="E127" s="206">
        <v>0</v>
      </c>
      <c r="F127" s="206">
        <v>0</v>
      </c>
      <c r="G127" s="206">
        <v>0</v>
      </c>
    </row>
    <row r="128" spans="1:7" ht="17.100000000000001" customHeight="1">
      <c r="A128" s="268" t="s">
        <v>197</v>
      </c>
      <c r="B128" s="206">
        <v>-0.22</v>
      </c>
      <c r="C128" s="206">
        <v>0.15</v>
      </c>
      <c r="D128" s="206">
        <v>0.28999999999999998</v>
      </c>
      <c r="E128" s="206">
        <v>0.32</v>
      </c>
      <c r="F128" s="206">
        <v>0.28000000000000003</v>
      </c>
      <c r="G128" s="206">
        <v>0.16</v>
      </c>
    </row>
    <row r="129" spans="1:7" ht="17.100000000000001" customHeight="1">
      <c r="A129" s="268" t="s">
        <v>198</v>
      </c>
      <c r="B129" s="206">
        <v>-0.15</v>
      </c>
      <c r="C129" s="206">
        <v>0.1</v>
      </c>
      <c r="D129" s="206">
        <v>0.28999999999999998</v>
      </c>
      <c r="E129" s="206">
        <v>-0.02</v>
      </c>
      <c r="F129" s="206">
        <v>0.15</v>
      </c>
      <c r="G129" s="206">
        <v>0.39</v>
      </c>
    </row>
    <row r="130" spans="1:7" ht="5.0999999999999996" customHeight="1">
      <c r="A130" s="145"/>
      <c r="B130" s="209"/>
      <c r="C130" s="209"/>
      <c r="D130" s="209"/>
      <c r="E130" s="209"/>
      <c r="F130" s="209"/>
      <c r="G130" s="209"/>
    </row>
    <row r="131" spans="1:7">
      <c r="A131" s="173" t="s">
        <v>101</v>
      </c>
    </row>
  </sheetData>
  <mergeCells count="18">
    <mergeCell ref="A45:G45"/>
    <mergeCell ref="A48:A49"/>
    <mergeCell ref="B48:G48"/>
    <mergeCell ref="A70:A71"/>
    <mergeCell ref="B70:G70"/>
    <mergeCell ref="A67:G67"/>
    <mergeCell ref="B4:G4"/>
    <mergeCell ref="A1:G1"/>
    <mergeCell ref="B26:G26"/>
    <mergeCell ref="A4:A5"/>
    <mergeCell ref="A26:A27"/>
    <mergeCell ref="A23:G23"/>
    <mergeCell ref="A89:G89"/>
    <mergeCell ref="A92:A93"/>
    <mergeCell ref="B92:G92"/>
    <mergeCell ref="A111:G111"/>
    <mergeCell ref="A114:A115"/>
    <mergeCell ref="B114:G114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Q360"/>
  <sheetViews>
    <sheetView showGridLines="0" zoomScaleNormal="100" zoomScaleSheetLayoutView="115" workbookViewId="0">
      <selection activeCell="P340" sqref="P340"/>
    </sheetView>
  </sheetViews>
  <sheetFormatPr baseColWidth="10" defaultColWidth="10.28515625" defaultRowHeight="12.75"/>
  <cols>
    <col min="1" max="1" width="19.7109375" style="149" customWidth="1"/>
    <col min="2" max="2" width="5.28515625" style="17" customWidth="1"/>
    <col min="3" max="14" width="4.85546875" style="17" customWidth="1"/>
    <col min="15" max="16384" width="10.28515625" style="17"/>
  </cols>
  <sheetData>
    <row r="1" spans="1:14" ht="24" customHeight="1">
      <c r="A1" s="295" t="s">
        <v>301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</row>
    <row r="2" spans="1:14">
      <c r="A2" s="297" t="s">
        <v>302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4"/>
    </row>
    <row r="3" spans="1:14" ht="5.0999999999999996" customHeight="1">
      <c r="A3" s="188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90"/>
    </row>
    <row r="4" spans="1:14" ht="15" customHeight="1">
      <c r="A4" s="298" t="s">
        <v>61</v>
      </c>
      <c r="B4" s="300" t="s">
        <v>184</v>
      </c>
      <c r="C4" s="302">
        <v>2022</v>
      </c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3"/>
    </row>
    <row r="5" spans="1:14" ht="15" customHeight="1">
      <c r="A5" s="299"/>
      <c r="B5" s="301"/>
      <c r="C5" s="61" t="s">
        <v>1</v>
      </c>
      <c r="D5" s="61" t="s">
        <v>2</v>
      </c>
      <c r="E5" s="61" t="s">
        <v>3</v>
      </c>
      <c r="F5" s="61" t="s">
        <v>4</v>
      </c>
      <c r="G5" s="61" t="s">
        <v>5</v>
      </c>
      <c r="H5" s="62" t="s">
        <v>6</v>
      </c>
      <c r="I5" s="62" t="s">
        <v>7</v>
      </c>
      <c r="J5" s="62" t="s">
        <v>8</v>
      </c>
      <c r="K5" s="62" t="s">
        <v>9</v>
      </c>
      <c r="L5" s="62" t="s">
        <v>10</v>
      </c>
      <c r="M5" s="62" t="s">
        <v>11</v>
      </c>
      <c r="N5" s="63" t="s">
        <v>177</v>
      </c>
    </row>
    <row r="6" spans="1:14" ht="5.0999999999999996" customHeight="1">
      <c r="A6" s="177"/>
      <c r="B6" s="90"/>
      <c r="C6" s="67"/>
      <c r="D6" s="67"/>
      <c r="E6" s="67"/>
      <c r="F6" s="67"/>
      <c r="G6" s="67"/>
      <c r="H6" s="67"/>
      <c r="I6" s="67"/>
      <c r="J6" s="92"/>
      <c r="K6" s="92"/>
      <c r="L6" s="92"/>
      <c r="M6" s="92"/>
      <c r="N6" s="92"/>
    </row>
    <row r="7" spans="1:14" ht="14.1" customHeight="1">
      <c r="A7" s="69" t="s">
        <v>207</v>
      </c>
      <c r="B7" s="21" t="s">
        <v>54</v>
      </c>
      <c r="C7" s="67">
        <v>3.02</v>
      </c>
      <c r="D7" s="67">
        <v>3.0074720379429634</v>
      </c>
      <c r="E7" s="67">
        <v>3.0298433920355152</v>
      </c>
      <c r="F7" s="67">
        <v>3.2397928357828163</v>
      </c>
      <c r="G7" s="67">
        <v>3.5296805556849793</v>
      </c>
      <c r="H7" s="67">
        <v>3.4472290909757493</v>
      </c>
      <c r="I7" s="67">
        <v>3.5917832541597554</v>
      </c>
      <c r="J7" s="67">
        <v>3.7107125946716009</v>
      </c>
      <c r="K7" s="67">
        <v>3.8047082245563719</v>
      </c>
      <c r="L7" s="67">
        <v>3.6716349436804228</v>
      </c>
      <c r="M7" s="67">
        <v>3.6699524265189427</v>
      </c>
      <c r="N7" s="67">
        <v>3.7647764272989113</v>
      </c>
    </row>
    <row r="8" spans="1:14" ht="14.1" customHeight="1">
      <c r="A8" s="69" t="s">
        <v>208</v>
      </c>
      <c r="B8" s="21" t="s">
        <v>54</v>
      </c>
      <c r="C8" s="67">
        <v>5.49</v>
      </c>
      <c r="D8" s="67">
        <v>5.4664115975035497</v>
      </c>
      <c r="E8" s="67">
        <v>5.5092032120733689</v>
      </c>
      <c r="F8" s="67">
        <v>5.7520517963654925</v>
      </c>
      <c r="G8" s="67">
        <v>5.6041708374588799</v>
      </c>
      <c r="H8" s="67">
        <v>5.4724845537474449</v>
      </c>
      <c r="I8" s="67">
        <v>5.4724662301954492</v>
      </c>
      <c r="J8" s="67">
        <v>5.569636409643036</v>
      </c>
      <c r="K8" s="67">
        <v>5.6784500889409371</v>
      </c>
      <c r="L8" s="67">
        <v>5.9588568924480416</v>
      </c>
      <c r="M8" s="67">
        <v>5.9271669702578658</v>
      </c>
      <c r="N8" s="67">
        <v>6.0743851502742814</v>
      </c>
    </row>
    <row r="9" spans="1:14" ht="14.1" customHeight="1">
      <c r="A9" s="69" t="s">
        <v>209</v>
      </c>
      <c r="B9" s="21" t="s">
        <v>54</v>
      </c>
      <c r="C9" s="67">
        <v>4.1155003775008012</v>
      </c>
      <c r="D9" s="67">
        <v>4.0753443527659536</v>
      </c>
      <c r="E9" s="67">
        <v>4.0792156108742281</v>
      </c>
      <c r="F9" s="67">
        <v>4.8704407455588168</v>
      </c>
      <c r="G9" s="67">
        <v>4.4325295593332159</v>
      </c>
      <c r="H9" s="67">
        <v>4.7286134680176213</v>
      </c>
      <c r="I9" s="67">
        <v>4.9999999999999991</v>
      </c>
      <c r="J9" s="67">
        <v>4.9999999999999991</v>
      </c>
      <c r="K9" s="67">
        <v>4.9999999999999991</v>
      </c>
      <c r="L9" s="67">
        <v>4.9999999999999991</v>
      </c>
      <c r="M9" s="67">
        <v>4.9999999999999991</v>
      </c>
      <c r="N9" s="67">
        <v>4.7955708590443811</v>
      </c>
    </row>
    <row r="10" spans="1:14" ht="14.1" customHeight="1">
      <c r="A10" s="69" t="s">
        <v>210</v>
      </c>
      <c r="B10" s="21" t="s">
        <v>54</v>
      </c>
      <c r="C10" s="67">
        <v>6.59</v>
      </c>
      <c r="D10" s="67">
        <v>6.8486244293197247</v>
      </c>
      <c r="E10" s="67">
        <v>7.1051447484769623</v>
      </c>
      <c r="F10" s="67">
        <v>7.1582120672693126</v>
      </c>
      <c r="G10" s="67">
        <v>7.1063106802296439</v>
      </c>
      <c r="H10" s="67">
        <v>7.4565431590705584</v>
      </c>
      <c r="I10" s="67">
        <v>7.4395602246610064</v>
      </c>
      <c r="J10" s="67">
        <v>7.421280200066545</v>
      </c>
      <c r="K10" s="67">
        <v>7.592309528118613</v>
      </c>
      <c r="L10" s="67">
        <v>7.4831811417337732</v>
      </c>
      <c r="M10" s="67">
        <v>7.4703696221608764</v>
      </c>
      <c r="N10" s="67">
        <v>8.6524100367504584</v>
      </c>
    </row>
    <row r="11" spans="1:14" ht="14.1" customHeight="1">
      <c r="A11" s="69" t="s">
        <v>144</v>
      </c>
      <c r="B11" s="21" t="s">
        <v>54</v>
      </c>
      <c r="C11" s="67">
        <v>8.7404958595692221</v>
      </c>
      <c r="D11" s="67">
        <v>9.0546781642966554</v>
      </c>
      <c r="E11" s="67">
        <v>9.3212731094126653</v>
      </c>
      <c r="F11" s="67">
        <v>8.6454200900526761</v>
      </c>
      <c r="G11" s="67">
        <v>8.5013852616506647</v>
      </c>
      <c r="H11" s="67">
        <v>8.9184139416269339</v>
      </c>
      <c r="I11" s="67">
        <v>8.9590270511372196</v>
      </c>
      <c r="J11" s="67">
        <v>8.4898360982761183</v>
      </c>
      <c r="K11" s="67">
        <v>8.7118698954407456</v>
      </c>
      <c r="L11" s="67">
        <v>8.9121494771764187</v>
      </c>
      <c r="M11" s="67">
        <v>8.9778030094684222</v>
      </c>
      <c r="N11" s="67">
        <v>9.5581270821410946</v>
      </c>
    </row>
    <row r="12" spans="1:14" ht="14.1" customHeight="1">
      <c r="A12" s="69" t="s">
        <v>211</v>
      </c>
      <c r="B12" s="21" t="s">
        <v>54</v>
      </c>
      <c r="C12" s="67">
        <v>2.9116287075550704</v>
      </c>
      <c r="D12" s="67">
        <v>2.9823447567684318</v>
      </c>
      <c r="E12" s="67">
        <v>3.0198030551912485</v>
      </c>
      <c r="F12" s="67">
        <v>3.185589009180287</v>
      </c>
      <c r="G12" s="67">
        <v>3.5247365212891011</v>
      </c>
      <c r="H12" s="67">
        <v>3.4441936983546122</v>
      </c>
      <c r="I12" s="67">
        <v>3.5797337536911833</v>
      </c>
      <c r="J12" s="67">
        <v>3.8972214091422552</v>
      </c>
      <c r="K12" s="67">
        <v>3.9195204628153788</v>
      </c>
      <c r="L12" s="67">
        <v>4.0820930206627253</v>
      </c>
      <c r="M12" s="67">
        <v>4</v>
      </c>
      <c r="N12" s="67">
        <v>4</v>
      </c>
    </row>
    <row r="13" spans="1:14" ht="14.1" customHeight="1">
      <c r="A13" s="69" t="s">
        <v>212</v>
      </c>
      <c r="B13" s="21" t="s">
        <v>54</v>
      </c>
      <c r="C13" s="67">
        <v>8.4293932717727067</v>
      </c>
      <c r="D13" s="67">
        <v>8.7309793265131468</v>
      </c>
      <c r="E13" s="67">
        <v>9.1019920246702473</v>
      </c>
      <c r="F13" s="67">
        <v>9.207588073256618</v>
      </c>
      <c r="G13" s="67">
        <v>10.000000000000002</v>
      </c>
      <c r="H13" s="67">
        <v>9.4972166513493885</v>
      </c>
      <c r="I13" s="67">
        <v>9.5817799883723822</v>
      </c>
      <c r="J13" s="67">
        <v>9.7363344770336688</v>
      </c>
      <c r="K13" s="67">
        <v>10.052091555121903</v>
      </c>
      <c r="L13" s="67">
        <v>10.000000000000002</v>
      </c>
      <c r="M13" s="67">
        <v>10.000000000000002</v>
      </c>
      <c r="N13" s="67">
        <v>10.000000000000002</v>
      </c>
    </row>
    <row r="14" spans="1:14" ht="14.1" customHeight="1">
      <c r="A14" s="198" t="s">
        <v>213</v>
      </c>
      <c r="B14" s="21" t="s">
        <v>54</v>
      </c>
      <c r="C14" s="67">
        <v>9.8234413521942496</v>
      </c>
      <c r="D14" s="67">
        <v>10.000000000000002</v>
      </c>
      <c r="E14" s="67">
        <v>10.000000000000002</v>
      </c>
      <c r="F14" s="67">
        <v>10</v>
      </c>
      <c r="G14" s="67">
        <v>10.000000000000002</v>
      </c>
      <c r="H14" s="67">
        <v>10.000000000000002</v>
      </c>
      <c r="I14" s="67">
        <v>10.000000000000002</v>
      </c>
      <c r="J14" s="67">
        <v>10.000000000000002</v>
      </c>
      <c r="K14" s="67">
        <v>10.000000000000002</v>
      </c>
      <c r="L14" s="67">
        <v>10.000000000000002</v>
      </c>
      <c r="M14" s="67">
        <v>10.054551986478605</v>
      </c>
      <c r="N14" s="67">
        <v>10.039762215651981</v>
      </c>
    </row>
    <row r="15" spans="1:14" ht="14.1" customHeight="1">
      <c r="A15" s="198" t="s">
        <v>214</v>
      </c>
      <c r="B15" s="21" t="s">
        <v>54</v>
      </c>
      <c r="C15" s="67">
        <v>9.2385828794462004</v>
      </c>
      <c r="D15" s="67">
        <v>8.8838247490008193</v>
      </c>
      <c r="E15" s="67">
        <v>9.2488998037293211</v>
      </c>
      <c r="F15" s="67">
        <v>8.89</v>
      </c>
      <c r="G15" s="67">
        <v>9.0949855905850399</v>
      </c>
      <c r="H15" s="67">
        <v>8.5941878563011844</v>
      </c>
      <c r="I15" s="67">
        <v>8.6293588763178448</v>
      </c>
      <c r="J15" s="67">
        <v>9.1300918506381699</v>
      </c>
      <c r="K15" s="67">
        <v>10.134811848719432</v>
      </c>
      <c r="L15" s="67">
        <v>10.198039027185569</v>
      </c>
      <c r="M15" s="67">
        <v>10.183588166105553</v>
      </c>
      <c r="N15" s="67">
        <v>10.268656540667815</v>
      </c>
    </row>
    <row r="16" spans="1:14" ht="14.1" customHeight="1">
      <c r="A16" s="198" t="s">
        <v>215</v>
      </c>
      <c r="B16" s="21" t="s">
        <v>54</v>
      </c>
      <c r="C16" s="67">
        <v>6.2820970977817296</v>
      </c>
      <c r="D16" s="67">
        <v>6.2982318080139965</v>
      </c>
      <c r="E16" s="67">
        <v>6.3805791132655356</v>
      </c>
      <c r="F16" s="67">
        <v>6.1859535459088022</v>
      </c>
      <c r="G16" s="67">
        <v>6.2779473841784421</v>
      </c>
      <c r="H16" s="67">
        <v>6.8227560413662758</v>
      </c>
      <c r="I16" s="67">
        <v>6.9471472765659419</v>
      </c>
      <c r="J16" s="67">
        <v>6.83748767797029</v>
      </c>
      <c r="K16" s="67">
        <v>6.7717592811743064</v>
      </c>
      <c r="L16" s="67">
        <v>6.8673895128942073</v>
      </c>
      <c r="M16" s="67">
        <v>6.9222308282068905</v>
      </c>
      <c r="N16" s="67">
        <v>6.9999999999999991</v>
      </c>
    </row>
    <row r="17" spans="1:14" ht="14.1" customHeight="1">
      <c r="A17" s="198" t="s">
        <v>216</v>
      </c>
      <c r="B17" s="21" t="s">
        <v>54</v>
      </c>
      <c r="C17" s="67">
        <v>6.6894618184699945</v>
      </c>
      <c r="D17" s="67">
        <v>6.8957856202259453</v>
      </c>
      <c r="E17" s="67">
        <v>7.1294848412714833</v>
      </c>
      <c r="F17" s="67">
        <v>7.478679855158644</v>
      </c>
      <c r="G17" s="67">
        <v>7.573949715690671</v>
      </c>
      <c r="H17" s="67">
        <v>7.366986720285607</v>
      </c>
      <c r="I17" s="67">
        <v>7.5201474562899397</v>
      </c>
      <c r="J17" s="67">
        <v>7.8919647366276937</v>
      </c>
      <c r="K17" s="67">
        <v>8.688691821753519</v>
      </c>
      <c r="L17" s="67">
        <v>8.9098477998871779</v>
      </c>
      <c r="M17" s="67">
        <v>8.94</v>
      </c>
      <c r="N17" s="67">
        <v>8.9972826607033287</v>
      </c>
    </row>
    <row r="18" spans="1:14" ht="14.1" customHeight="1">
      <c r="A18" s="198" t="s">
        <v>217</v>
      </c>
      <c r="B18" s="21" t="s">
        <v>54</v>
      </c>
      <c r="C18" s="67">
        <v>6.1769907445843453</v>
      </c>
      <c r="D18" s="67">
        <v>6.1695338179993646</v>
      </c>
      <c r="E18" s="67">
        <v>6.6676777572857882</v>
      </c>
      <c r="F18" s="67">
        <v>6.9642639258886962</v>
      </c>
      <c r="G18" s="67">
        <v>6.9920824252656981</v>
      </c>
      <c r="H18" s="67">
        <v>6.803549947166216</v>
      </c>
      <c r="I18" s="67">
        <v>7.1384574017691671</v>
      </c>
      <c r="J18" s="67">
        <v>7.2508780610137595</v>
      </c>
      <c r="K18" s="67">
        <v>7.5301931607843438</v>
      </c>
      <c r="L18" s="67">
        <v>8.0070238750866789</v>
      </c>
      <c r="M18" s="67">
        <v>8.0072738895145434</v>
      </c>
      <c r="N18" s="67">
        <v>8.2141825107964426</v>
      </c>
    </row>
    <row r="19" spans="1:14" ht="14.1" customHeight="1">
      <c r="A19" s="81" t="s">
        <v>218</v>
      </c>
      <c r="B19" s="64" t="s">
        <v>54</v>
      </c>
      <c r="C19" s="67">
        <v>14.838818128500508</v>
      </c>
      <c r="D19" s="67">
        <v>14.463987151259238</v>
      </c>
      <c r="E19" s="67">
        <v>14.463987151259238</v>
      </c>
      <c r="F19" s="67">
        <v>14.280336130497769</v>
      </c>
      <c r="G19" s="67">
        <v>14.374299131763301</v>
      </c>
      <c r="H19" s="67">
        <v>14.463987151259238</v>
      </c>
      <c r="I19" s="67">
        <v>14.419622572523378</v>
      </c>
      <c r="J19" s="67">
        <v>14.463987151259238</v>
      </c>
      <c r="K19" s="67">
        <v>14.283209513315313</v>
      </c>
      <c r="L19" s="67">
        <v>14.098851017015537</v>
      </c>
      <c r="M19" s="67">
        <v>14.189136426258708</v>
      </c>
      <c r="N19" s="67">
        <v>14.189136426258708</v>
      </c>
    </row>
    <row r="20" spans="1:14" ht="14.1" customHeight="1">
      <c r="A20" s="72" t="s">
        <v>219</v>
      </c>
      <c r="B20" s="77" t="s">
        <v>54</v>
      </c>
      <c r="C20" s="67">
        <v>17.894311515420913</v>
      </c>
      <c r="D20" s="67">
        <v>17.957348644485528</v>
      </c>
      <c r="E20" s="67">
        <v>17.660911594193159</v>
      </c>
      <c r="F20" s="67">
        <v>17.66</v>
      </c>
      <c r="G20" s="67">
        <v>17.426698376609924</v>
      </c>
      <c r="H20" s="67">
        <v>17.494221903245652</v>
      </c>
      <c r="I20" s="67">
        <v>17.829189549724351</v>
      </c>
      <c r="J20" s="67">
        <v>17.9371718163971</v>
      </c>
      <c r="K20" s="67">
        <v>17.759445644320653</v>
      </c>
      <c r="L20" s="67">
        <v>17.999999999999996</v>
      </c>
      <c r="M20" s="67">
        <v>17.999999999999996</v>
      </c>
      <c r="N20" s="67">
        <v>17.999999999999996</v>
      </c>
    </row>
    <row r="21" spans="1:14" ht="14.1" customHeight="1">
      <c r="A21" s="80" t="s">
        <v>220</v>
      </c>
      <c r="B21" s="21" t="s">
        <v>54</v>
      </c>
      <c r="C21" s="67">
        <v>15.859999999999996</v>
      </c>
      <c r="D21" s="67">
        <v>15.36736318228373</v>
      </c>
      <c r="E21" s="67">
        <v>14.74279309493827</v>
      </c>
      <c r="F21" s="67">
        <v>14.865881932517787</v>
      </c>
      <c r="G21" s="67">
        <v>15</v>
      </c>
      <c r="H21" s="67">
        <v>14.744270588085097</v>
      </c>
      <c r="I21" s="67">
        <v>14.814490469621779</v>
      </c>
      <c r="J21" s="67">
        <v>15</v>
      </c>
      <c r="K21" s="67">
        <v>14.659999999999998</v>
      </c>
      <c r="L21" s="67">
        <v>15.409792341235493</v>
      </c>
      <c r="M21" s="67">
        <v>15.926401647354469</v>
      </c>
      <c r="N21" s="67">
        <v>17.317556367392189</v>
      </c>
    </row>
    <row r="22" spans="1:14" ht="14.1" customHeight="1">
      <c r="A22" s="70" t="s">
        <v>221</v>
      </c>
      <c r="B22" s="64" t="s">
        <v>54</v>
      </c>
      <c r="C22" s="67">
        <v>15.140958700742438</v>
      </c>
      <c r="D22" s="67">
        <v>14.451857949568259</v>
      </c>
      <c r="E22" s="67">
        <v>14.535898291647767</v>
      </c>
      <c r="F22" s="67">
        <v>14.321653565838233</v>
      </c>
      <c r="G22" s="67">
        <v>13.950290200920655</v>
      </c>
      <c r="H22" s="67">
        <v>14.409885888838495</v>
      </c>
      <c r="I22" s="67">
        <v>14.081780626321182</v>
      </c>
      <c r="J22" s="67">
        <v>14.120924243967986</v>
      </c>
      <c r="K22" s="67">
        <v>14.046669123069398</v>
      </c>
      <c r="L22" s="67">
        <v>14.825296698471256</v>
      </c>
      <c r="M22" s="67">
        <v>16.020005004062948</v>
      </c>
      <c r="N22" s="67">
        <v>16.570817054191703</v>
      </c>
    </row>
    <row r="23" spans="1:14" ht="14.1" customHeight="1">
      <c r="A23" s="80" t="s">
        <v>222</v>
      </c>
      <c r="B23" s="21" t="s">
        <v>54</v>
      </c>
      <c r="C23" s="67">
        <v>15.463261586660234</v>
      </c>
      <c r="D23" s="67">
        <v>15.53023851115209</v>
      </c>
      <c r="E23" s="67">
        <v>15.203515551297084</v>
      </c>
      <c r="F23" s="67">
        <v>15.081827979717911</v>
      </c>
      <c r="G23" s="67">
        <v>14.735510207323834</v>
      </c>
      <c r="H23" s="67">
        <v>15.322494489794638</v>
      </c>
      <c r="I23" s="67">
        <v>14.990201725495192</v>
      </c>
      <c r="J23" s="67">
        <v>14.927209078459111</v>
      </c>
      <c r="K23" s="67">
        <v>14.844489591445887</v>
      </c>
      <c r="L23" s="67">
        <v>15.825594004689298</v>
      </c>
      <c r="M23" s="67">
        <v>16.451145233946541</v>
      </c>
      <c r="N23" s="67">
        <v>17.365658215138552</v>
      </c>
    </row>
    <row r="24" spans="1:14" ht="14.1" customHeight="1">
      <c r="A24" s="80" t="s">
        <v>223</v>
      </c>
      <c r="B24" s="21" t="s">
        <v>54</v>
      </c>
      <c r="C24" s="67">
        <v>16.131077641379946</v>
      </c>
      <c r="D24" s="67">
        <v>15.8693650509412</v>
      </c>
      <c r="E24" s="67">
        <v>15.101896990149276</v>
      </c>
      <c r="F24" s="67">
        <v>15.492060595891026</v>
      </c>
      <c r="G24" s="67">
        <v>15.145462222905628</v>
      </c>
      <c r="H24" s="67">
        <v>15.577544928787356</v>
      </c>
      <c r="I24" s="67">
        <v>15.203515551297084</v>
      </c>
      <c r="J24" s="67">
        <v>15.263066494952218</v>
      </c>
      <c r="K24" s="67">
        <v>15.285550817859779</v>
      </c>
      <c r="L24" s="67">
        <v>15.990744162891971</v>
      </c>
      <c r="M24" s="67">
        <v>17.201944526245732</v>
      </c>
      <c r="N24" s="67">
        <v>17.743982041064896</v>
      </c>
    </row>
    <row r="25" spans="1:14" ht="14.1" customHeight="1">
      <c r="A25" s="80" t="s">
        <v>93</v>
      </c>
      <c r="B25" s="21" t="s">
        <v>54</v>
      </c>
      <c r="C25" s="67">
        <v>22.988742828593583</v>
      </c>
      <c r="D25" s="67">
        <v>23.033627230028479</v>
      </c>
      <c r="E25" s="67">
        <v>23.107418749330861</v>
      </c>
      <c r="F25" s="67">
        <v>23.317917192544343</v>
      </c>
      <c r="G25" s="67">
        <v>22.876288024253316</v>
      </c>
      <c r="H25" s="67">
        <v>22.907293026203604</v>
      </c>
      <c r="I25" s="67">
        <v>23.313828885380868</v>
      </c>
      <c r="J25" s="67">
        <v>23.454265618794114</v>
      </c>
      <c r="K25" s="67">
        <v>24.149638968806713</v>
      </c>
      <c r="L25" s="67">
        <v>24.787892346864513</v>
      </c>
      <c r="M25" s="67">
        <v>24.578440569180213</v>
      </c>
      <c r="N25" s="67">
        <v>24.82581996775864</v>
      </c>
    </row>
    <row r="26" spans="1:14" ht="14.1" customHeight="1">
      <c r="A26" s="81" t="s">
        <v>224</v>
      </c>
      <c r="B26" s="64" t="s">
        <v>54</v>
      </c>
      <c r="C26" s="67">
        <v>14.328099761627351</v>
      </c>
      <c r="D26" s="67">
        <v>14.442368432335311</v>
      </c>
      <c r="E26" s="67">
        <v>14.324384621180867</v>
      </c>
      <c r="F26" s="67">
        <v>14.865152248339626</v>
      </c>
      <c r="G26" s="67">
        <v>15.066743636702681</v>
      </c>
      <c r="H26" s="67">
        <v>14.558439596124186</v>
      </c>
      <c r="I26" s="67">
        <v>14.936344919944014</v>
      </c>
      <c r="J26" s="67">
        <v>15.360108648875906</v>
      </c>
      <c r="K26" s="67">
        <v>15.802525665076967</v>
      </c>
      <c r="L26" s="67">
        <v>16.285669995541159</v>
      </c>
      <c r="M26" s="67">
        <v>16.24686733483637</v>
      </c>
      <c r="N26" s="67">
        <v>16.561827295439173</v>
      </c>
    </row>
    <row r="27" spans="1:14" ht="14.1" customHeight="1">
      <c r="A27" s="80" t="s">
        <v>225</v>
      </c>
      <c r="B27" s="64" t="s">
        <v>54</v>
      </c>
      <c r="C27" s="67">
        <v>17.98247442111694</v>
      </c>
      <c r="D27" s="67">
        <v>18.145720882334892</v>
      </c>
      <c r="E27" s="67">
        <v>17.90020040972232</v>
      </c>
      <c r="F27" s="67">
        <v>17.956948193300565</v>
      </c>
      <c r="G27" s="67">
        <v>17.994997915315324</v>
      </c>
      <c r="H27" s="67">
        <v>17.656301490325717</v>
      </c>
      <c r="I27" s="67">
        <v>18.081938802837627</v>
      </c>
      <c r="J27" s="67">
        <v>18.480425693609401</v>
      </c>
      <c r="K27" s="67">
        <v>18.67607790335844</v>
      </c>
      <c r="L27" s="67">
        <v>19.150184940254913</v>
      </c>
      <c r="M27" s="67">
        <v>19.576975559108032</v>
      </c>
      <c r="N27" s="67">
        <v>19.3637295898689</v>
      </c>
    </row>
    <row r="28" spans="1:14" ht="14.1" customHeight="1">
      <c r="A28" s="81" t="s">
        <v>226</v>
      </c>
      <c r="B28" s="64" t="s">
        <v>54</v>
      </c>
      <c r="C28" s="67">
        <v>13.847903087560455</v>
      </c>
      <c r="D28" s="67">
        <v>14.304421296491784</v>
      </c>
      <c r="E28" s="67">
        <v>14.136915024123896</v>
      </c>
      <c r="F28" s="67">
        <v>14.014522022524321</v>
      </c>
      <c r="G28" s="67">
        <v>14.124111760918941</v>
      </c>
      <c r="H28" s="67">
        <v>13.801440800615547</v>
      </c>
      <c r="I28" s="67">
        <v>13.831960161771153</v>
      </c>
      <c r="J28" s="67">
        <v>14.434678910900434</v>
      </c>
      <c r="K28" s="67">
        <v>14.761106985010448</v>
      </c>
      <c r="L28" s="67">
        <v>14.767894139845289</v>
      </c>
      <c r="M28" s="67">
        <v>14.869170602686447</v>
      </c>
      <c r="N28" s="67">
        <v>15.635829332825773</v>
      </c>
    </row>
    <row r="29" spans="1:14" ht="14.1" customHeight="1">
      <c r="A29" s="72" t="s">
        <v>114</v>
      </c>
      <c r="B29" s="21" t="s">
        <v>54</v>
      </c>
      <c r="C29" s="67">
        <v>13.999999999999996</v>
      </c>
      <c r="D29" s="67">
        <v>14.038836315999434</v>
      </c>
      <c r="E29" s="67">
        <v>14.16403897198818</v>
      </c>
      <c r="F29" s="67">
        <v>14.039829705382401</v>
      </c>
      <c r="G29" s="67">
        <v>13.999999999999996</v>
      </c>
      <c r="H29" s="67">
        <v>14.039829705382399</v>
      </c>
      <c r="I29" s="67">
        <v>14.244746399989015</v>
      </c>
      <c r="J29" s="67">
        <v>14.039829705382399</v>
      </c>
      <c r="K29" s="67">
        <v>14.039829705382399</v>
      </c>
      <c r="L29" s="67">
        <v>14.203411246032678</v>
      </c>
      <c r="M29" s="67">
        <v>14.119829382545959</v>
      </c>
      <c r="N29" s="67">
        <v>14.039829705382399</v>
      </c>
    </row>
    <row r="30" spans="1:14" ht="14.1" customHeight="1">
      <c r="A30" s="69" t="s">
        <v>64</v>
      </c>
      <c r="B30" s="21" t="s">
        <v>54</v>
      </c>
      <c r="C30" s="67">
        <v>14.386850776584698</v>
      </c>
      <c r="D30" s="67">
        <v>14.196311359073949</v>
      </c>
      <c r="E30" s="67">
        <v>13.992011716548769</v>
      </c>
      <c r="F30" s="67">
        <v>14.244888624939994</v>
      </c>
      <c r="G30" s="67">
        <v>13.407150270563733</v>
      </c>
      <c r="H30" s="67">
        <v>13.757537999182821</v>
      </c>
      <c r="I30" s="67">
        <v>14.039829705382399</v>
      </c>
      <c r="J30" s="67">
        <v>14.039829705382399</v>
      </c>
      <c r="K30" s="67">
        <v>14.319084811787326</v>
      </c>
      <c r="L30" s="67">
        <v>14.661068257280405</v>
      </c>
      <c r="M30" s="67">
        <v>14.714302105496674</v>
      </c>
      <c r="N30" s="67">
        <v>14.493573568929662</v>
      </c>
    </row>
    <row r="31" spans="1:14" ht="14.1" customHeight="1">
      <c r="A31" s="69" t="s">
        <v>227</v>
      </c>
      <c r="B31" s="21" t="s">
        <v>54</v>
      </c>
      <c r="C31" s="67">
        <v>11.931833872423713</v>
      </c>
      <c r="D31" s="67">
        <v>12.274542025938498</v>
      </c>
      <c r="E31" s="67">
        <v>12.797155791957</v>
      </c>
      <c r="F31" s="67">
        <v>12.805969058005237</v>
      </c>
      <c r="G31" s="67">
        <v>12.322207007792803</v>
      </c>
      <c r="H31" s="67">
        <v>12.61615741117952</v>
      </c>
      <c r="I31" s="67">
        <v>12.709644600992634</v>
      </c>
      <c r="J31" s="67">
        <v>13.022186568562484</v>
      </c>
      <c r="K31" s="67">
        <v>13.251072322890291</v>
      </c>
      <c r="L31" s="67">
        <v>13.618259791431594</v>
      </c>
      <c r="M31" s="67">
        <v>13.246366430141551</v>
      </c>
      <c r="N31" s="67">
        <v>13.241275473935879</v>
      </c>
    </row>
    <row r="32" spans="1:14" ht="14.1" customHeight="1">
      <c r="A32" s="69" t="s">
        <v>139</v>
      </c>
      <c r="B32" s="21" t="s">
        <v>54</v>
      </c>
      <c r="C32" s="67">
        <v>11.846689131791965</v>
      </c>
      <c r="D32" s="67">
        <v>11.244100868903743</v>
      </c>
      <c r="E32" s="67">
        <v>11.571835259944152</v>
      </c>
      <c r="F32" s="67">
        <v>11.554514678494636</v>
      </c>
      <c r="G32" s="67">
        <v>11.274088862691231</v>
      </c>
      <c r="H32" s="67">
        <v>11.294184553311494</v>
      </c>
      <c r="I32" s="67">
        <v>11.786660458682999</v>
      </c>
      <c r="J32" s="67">
        <v>11.866823326363273</v>
      </c>
      <c r="K32" s="67">
        <v>12.023971823251202</v>
      </c>
      <c r="L32" s="67">
        <v>12.861666937959718</v>
      </c>
      <c r="M32" s="67">
        <v>12.898412412749897</v>
      </c>
      <c r="N32" s="67">
        <v>12.75873225534248</v>
      </c>
    </row>
    <row r="33" spans="1:14" ht="14.1" customHeight="1">
      <c r="A33" s="69" t="s">
        <v>71</v>
      </c>
      <c r="B33" s="21" t="s">
        <v>54</v>
      </c>
      <c r="C33" s="67">
        <v>7.3771701769856977</v>
      </c>
      <c r="D33" s="67">
        <v>7.9077118520898146</v>
      </c>
      <c r="E33" s="67">
        <v>7.938225663375805</v>
      </c>
      <c r="F33" s="67">
        <v>8.019925434514569</v>
      </c>
      <c r="G33" s="67">
        <v>7.8230428862431776</v>
      </c>
      <c r="H33" s="67">
        <v>7.853542657135149</v>
      </c>
      <c r="I33" s="67">
        <v>7.9897452995539426</v>
      </c>
      <c r="J33" s="67">
        <v>7.9147078244268183</v>
      </c>
      <c r="K33" s="67">
        <v>7.9421952520725663</v>
      </c>
      <c r="L33" s="67">
        <v>8.0220585980982673</v>
      </c>
      <c r="M33" s="67">
        <v>7.9999999999999982</v>
      </c>
      <c r="N33" s="67">
        <v>7.9999999999999982</v>
      </c>
    </row>
    <row r="34" spans="1:14" ht="14.1" customHeight="1">
      <c r="A34" s="69" t="s">
        <v>135</v>
      </c>
      <c r="B34" s="21" t="s">
        <v>54</v>
      </c>
      <c r="C34" s="67">
        <v>12</v>
      </c>
      <c r="D34" s="67">
        <v>12</v>
      </c>
      <c r="E34" s="67">
        <v>11.914081651271491</v>
      </c>
      <c r="F34" s="67">
        <v>11.996932157076307</v>
      </c>
      <c r="G34" s="67">
        <v>12</v>
      </c>
      <c r="H34" s="67">
        <v>12</v>
      </c>
      <c r="I34" s="67">
        <v>12</v>
      </c>
      <c r="J34" s="67">
        <v>12</v>
      </c>
      <c r="K34" s="67">
        <v>12</v>
      </c>
      <c r="L34" s="67">
        <v>12</v>
      </c>
      <c r="M34" s="67">
        <v>12.027405971065768</v>
      </c>
      <c r="N34" s="67">
        <v>12.119276492909652</v>
      </c>
    </row>
    <row r="35" spans="1:14" ht="14.1" customHeight="1">
      <c r="A35" s="69" t="s">
        <v>228</v>
      </c>
      <c r="B35" s="21" t="s">
        <v>54</v>
      </c>
      <c r="C35" s="67">
        <v>22.48642934750491</v>
      </c>
      <c r="D35" s="67">
        <v>22.401914525967598</v>
      </c>
      <c r="E35" s="67">
        <v>22.692260929666219</v>
      </c>
      <c r="F35" s="67">
        <v>21.677029431608688</v>
      </c>
      <c r="G35" s="67">
        <v>21.856221662012956</v>
      </c>
      <c r="H35" s="67">
        <v>21.404779643910633</v>
      </c>
      <c r="I35" s="67">
        <v>23.613633482140106</v>
      </c>
      <c r="J35" s="67">
        <v>24.412045541645366</v>
      </c>
      <c r="K35" s="67">
        <v>24.723413833276791</v>
      </c>
      <c r="L35" s="67">
        <v>24.743686063317242</v>
      </c>
      <c r="M35" s="67">
        <v>25.403972467367524</v>
      </c>
      <c r="N35" s="67">
        <v>23.92863778491887</v>
      </c>
    </row>
    <row r="36" spans="1:14" ht="14.1" customHeight="1">
      <c r="A36" s="69" t="s">
        <v>79</v>
      </c>
      <c r="B36" s="21" t="s">
        <v>54</v>
      </c>
      <c r="C36" s="67">
        <v>8.0788272523917524</v>
      </c>
      <c r="D36" s="67">
        <v>8.2381529709495993</v>
      </c>
      <c r="E36" s="67">
        <v>7.6499999999999995</v>
      </c>
      <c r="F36" s="67">
        <v>7.7761740532752146</v>
      </c>
      <c r="G36" s="67">
        <v>7.8636307224462447</v>
      </c>
      <c r="H36" s="67">
        <v>7.89933784945495</v>
      </c>
      <c r="I36" s="67">
        <v>7.7360376214028523</v>
      </c>
      <c r="J36" s="67">
        <v>7.8230428862431776</v>
      </c>
      <c r="K36" s="67">
        <v>7.8230428862431776</v>
      </c>
      <c r="L36" s="67">
        <v>8.0560090595960112</v>
      </c>
      <c r="M36" s="67">
        <v>8.0788272523917524</v>
      </c>
      <c r="N36" s="67">
        <v>7.9999999999999982</v>
      </c>
    </row>
    <row r="37" spans="1:14" ht="14.1" customHeight="1">
      <c r="A37" s="69" t="s">
        <v>229</v>
      </c>
      <c r="B37" s="21" t="s">
        <v>54</v>
      </c>
      <c r="C37" s="67">
        <v>13.790000000000003</v>
      </c>
      <c r="D37" s="67">
        <v>13.957305090850468</v>
      </c>
      <c r="E37" s="67">
        <v>14.039829705382399</v>
      </c>
      <c r="F37" s="67">
        <v>13.995494253850774</v>
      </c>
      <c r="G37" s="67">
        <v>14.136993665371476</v>
      </c>
      <c r="H37" s="67">
        <v>14.067327055427787</v>
      </c>
      <c r="I37" s="67">
        <v>14.27403976943417</v>
      </c>
      <c r="J37" s="67">
        <v>13.954327529222381</v>
      </c>
      <c r="K37" s="67">
        <v>14.047187666563438</v>
      </c>
      <c r="L37" s="67">
        <v>14.011817172411206</v>
      </c>
      <c r="M37" s="67">
        <v>13.74421795090384</v>
      </c>
      <c r="N37" s="67">
        <v>13.74421795090384</v>
      </c>
    </row>
    <row r="38" spans="1:14" ht="14.1" customHeight="1">
      <c r="A38" s="69" t="s">
        <v>230</v>
      </c>
      <c r="B38" s="21" t="s">
        <v>76</v>
      </c>
      <c r="C38" s="67">
        <v>2.5</v>
      </c>
      <c r="D38" s="67">
        <v>2.5</v>
      </c>
      <c r="E38" s="67">
        <v>2.5</v>
      </c>
      <c r="F38" s="67">
        <v>2.5</v>
      </c>
      <c r="G38" s="67">
        <v>2.5</v>
      </c>
      <c r="H38" s="67">
        <v>2.5</v>
      </c>
      <c r="I38" s="67">
        <v>2.5</v>
      </c>
      <c r="J38" s="67">
        <v>2.5</v>
      </c>
      <c r="K38" s="67">
        <v>2.5</v>
      </c>
      <c r="L38" s="67">
        <v>2.5</v>
      </c>
      <c r="M38" s="67">
        <v>2.5</v>
      </c>
      <c r="N38" s="67">
        <v>2.8224060031222278</v>
      </c>
    </row>
    <row r="39" spans="1:14" ht="14.1" customHeight="1">
      <c r="A39" s="69" t="s">
        <v>231</v>
      </c>
      <c r="B39" s="21" t="s">
        <v>77</v>
      </c>
      <c r="C39" s="67">
        <v>3.5621160585457474</v>
      </c>
      <c r="D39" s="67">
        <v>3.4445534365819932</v>
      </c>
      <c r="E39" s="67">
        <v>3.4898055463311763</v>
      </c>
      <c r="F39" s="67">
        <v>3.6895504100742724</v>
      </c>
      <c r="G39" s="67">
        <v>3.7247006735015193</v>
      </c>
      <c r="H39" s="67">
        <v>3.6024142370222223</v>
      </c>
      <c r="I39" s="67">
        <v>3.7296839896044705</v>
      </c>
      <c r="J39" s="67">
        <v>3.7673842830473685</v>
      </c>
      <c r="K39" s="67">
        <v>3.7495964682028418</v>
      </c>
      <c r="L39" s="67">
        <v>3.7920143362381049</v>
      </c>
      <c r="M39" s="67">
        <v>3.8345166956438557</v>
      </c>
      <c r="N39" s="67">
        <v>3.8993011321518227</v>
      </c>
    </row>
    <row r="40" spans="1:14" ht="14.1" customHeight="1">
      <c r="A40" s="80" t="s">
        <v>232</v>
      </c>
      <c r="B40" s="21" t="s">
        <v>77</v>
      </c>
      <c r="C40" s="67">
        <v>3.0997729198993476</v>
      </c>
      <c r="D40" s="67">
        <v>3.139311022315181</v>
      </c>
      <c r="E40" s="67">
        <v>3.1247885944693041</v>
      </c>
      <c r="F40" s="67">
        <v>3.2196471803039004</v>
      </c>
      <c r="G40" s="67">
        <v>3.1467476003791424</v>
      </c>
      <c r="H40" s="67">
        <v>3.1549563423548355</v>
      </c>
      <c r="I40" s="67">
        <v>3.1120996039524695</v>
      </c>
      <c r="J40" s="67">
        <v>3.1380657944980825</v>
      </c>
      <c r="K40" s="67">
        <v>3.1924656935277054</v>
      </c>
      <c r="L40" s="67">
        <v>3.3672893809893747</v>
      </c>
      <c r="M40" s="67">
        <v>3.3592838909965099</v>
      </c>
      <c r="N40" s="67">
        <v>3.5192698744798361</v>
      </c>
    </row>
    <row r="41" spans="1:14" ht="14.1" customHeight="1">
      <c r="A41" s="80" t="s">
        <v>233</v>
      </c>
      <c r="B41" s="21" t="s">
        <v>54</v>
      </c>
      <c r="C41" s="67">
        <v>11.152345084731106</v>
      </c>
      <c r="D41" s="67">
        <v>9.7771158648925791</v>
      </c>
      <c r="E41" s="67">
        <v>10.755845886373255</v>
      </c>
      <c r="F41" s="67">
        <v>12.303198979972318</v>
      </c>
      <c r="G41" s="67">
        <v>11.825390624214709</v>
      </c>
      <c r="H41" s="67">
        <v>14.007165569611679</v>
      </c>
      <c r="I41" s="67">
        <v>14.024928639526474</v>
      </c>
      <c r="J41" s="67">
        <v>13.488025496438102</v>
      </c>
      <c r="K41" s="67">
        <v>15.080459919767438</v>
      </c>
      <c r="L41" s="67">
        <v>15.592863519703579</v>
      </c>
      <c r="M41" s="67">
        <v>16.839701295858443</v>
      </c>
      <c r="N41" s="67">
        <v>15.768541438634053</v>
      </c>
    </row>
    <row r="42" spans="1:14" ht="14.1" customHeight="1">
      <c r="A42" s="80" t="s">
        <v>234</v>
      </c>
      <c r="B42" s="21" t="s">
        <v>54</v>
      </c>
      <c r="C42" s="67">
        <v>12.859999999999998</v>
      </c>
      <c r="D42" s="67">
        <v>12.235412174618675</v>
      </c>
      <c r="E42" s="67">
        <v>12.456540037750237</v>
      </c>
      <c r="F42" s="67">
        <v>13.555989899265835</v>
      </c>
      <c r="G42" s="67">
        <v>14.016570953595002</v>
      </c>
      <c r="H42" s="67">
        <v>14.720752597432545</v>
      </c>
      <c r="I42" s="67">
        <v>15.323252232331106</v>
      </c>
      <c r="J42" s="67">
        <v>16.164581754018286</v>
      </c>
      <c r="K42" s="67">
        <v>16.868046250799381</v>
      </c>
      <c r="L42" s="67">
        <v>17.21373480416608</v>
      </c>
      <c r="M42" s="67">
        <v>18.904819921518907</v>
      </c>
      <c r="N42" s="67">
        <v>18.929085067299766</v>
      </c>
    </row>
    <row r="43" spans="1:14" ht="14.1" customHeight="1">
      <c r="A43" s="80" t="s">
        <v>235</v>
      </c>
      <c r="B43" s="21" t="s">
        <v>54</v>
      </c>
      <c r="C43" s="67">
        <v>5.8654278113269775</v>
      </c>
      <c r="D43" s="67">
        <v>5.7865453332079779</v>
      </c>
      <c r="E43" s="67">
        <v>6.3148381590376665</v>
      </c>
      <c r="F43" s="67">
        <v>7.113836898646265</v>
      </c>
      <c r="G43" s="67">
        <v>7.0675735661228929</v>
      </c>
      <c r="H43" s="67">
        <v>7.4739918603164552</v>
      </c>
      <c r="I43" s="67">
        <v>7.9892258206100228</v>
      </c>
      <c r="J43" s="67">
        <v>7.6726546396926834</v>
      </c>
      <c r="K43" s="67">
        <v>7.4878135538762631</v>
      </c>
      <c r="L43" s="67">
        <v>8.1530189597120337</v>
      </c>
      <c r="M43" s="67">
        <v>8.2317102041059425</v>
      </c>
      <c r="N43" s="67">
        <v>8.0158907266587125</v>
      </c>
    </row>
    <row r="44" spans="1:14" ht="14.1" customHeight="1">
      <c r="A44" s="80" t="s">
        <v>236</v>
      </c>
      <c r="B44" s="21" t="s">
        <v>76</v>
      </c>
      <c r="C44" s="67">
        <v>11.469694046721731</v>
      </c>
      <c r="D44" s="67">
        <v>12.05152500104224</v>
      </c>
      <c r="E44" s="67">
        <v>12.591589821147556</v>
      </c>
      <c r="F44" s="67">
        <v>12.730614445907952</v>
      </c>
      <c r="G44" s="67">
        <v>12.980890356654264</v>
      </c>
      <c r="H44" s="67">
        <v>12.479090316753268</v>
      </c>
      <c r="I44" s="67">
        <v>12.370969333449819</v>
      </c>
      <c r="J44" s="67">
        <v>12.458364352941976</v>
      </c>
      <c r="K44" s="67">
        <v>12.742562155489978</v>
      </c>
      <c r="L44" s="67">
        <v>12.734634599304483</v>
      </c>
      <c r="M44" s="67">
        <v>13.345578129503767</v>
      </c>
      <c r="N44" s="67">
        <v>13.619536705962082</v>
      </c>
    </row>
    <row r="45" spans="1:14" ht="14.1" customHeight="1">
      <c r="A45" s="81" t="s">
        <v>141</v>
      </c>
      <c r="B45" s="64" t="s">
        <v>54</v>
      </c>
      <c r="C45" s="67">
        <v>4.8678659484769966</v>
      </c>
      <c r="D45" s="67">
        <v>4.3131590968212006</v>
      </c>
      <c r="E45" s="67">
        <v>4.8486655844578772</v>
      </c>
      <c r="F45" s="67">
        <v>5.1934049438399681</v>
      </c>
      <c r="G45" s="67">
        <v>4.9999999999999991</v>
      </c>
      <c r="H45" s="67">
        <v>5.1158883505924555</v>
      </c>
      <c r="I45" s="67">
        <v>5.2746138246492009</v>
      </c>
      <c r="J45" s="67">
        <v>5.8412676268746848</v>
      </c>
      <c r="K45" s="67">
        <v>7.0192586621107935</v>
      </c>
      <c r="L45" s="67">
        <v>8.2712861134178421</v>
      </c>
      <c r="M45" s="67">
        <v>8.6516613710103343</v>
      </c>
      <c r="N45" s="67">
        <v>8.5178590366345563</v>
      </c>
    </row>
    <row r="46" spans="1:14" ht="14.1" customHeight="1">
      <c r="A46" s="72" t="s">
        <v>237</v>
      </c>
      <c r="B46" s="77" t="s">
        <v>54</v>
      </c>
      <c r="C46" s="67">
        <v>4.3899999999999997</v>
      </c>
      <c r="D46" s="67">
        <v>4.5808420002090324</v>
      </c>
      <c r="E46" s="67">
        <v>4.1999946010045983</v>
      </c>
      <c r="F46" s="67">
        <v>3.6895283708727051</v>
      </c>
      <c r="G46" s="67">
        <v>3.5993028878183355</v>
      </c>
      <c r="H46" s="67">
        <v>3.5088659635382538</v>
      </c>
      <c r="I46" s="67">
        <v>3.3367599879948848</v>
      </c>
      <c r="J46" s="67">
        <v>3.4116996619899043</v>
      </c>
      <c r="K46" s="67">
        <v>4.0507949551056308</v>
      </c>
      <c r="L46" s="67">
        <v>4.1773330354477842</v>
      </c>
      <c r="M46" s="67">
        <v>4.0313360915890177</v>
      </c>
      <c r="N46" s="67">
        <v>4.2481514578572321</v>
      </c>
    </row>
    <row r="47" spans="1:14" ht="14.1" customHeight="1">
      <c r="A47" s="80" t="s">
        <v>68</v>
      </c>
      <c r="B47" s="21" t="s">
        <v>54</v>
      </c>
      <c r="C47" s="67">
        <v>2</v>
      </c>
      <c r="D47" s="67">
        <v>2.0737405771689668</v>
      </c>
      <c r="E47" s="67">
        <v>1.820978143485408</v>
      </c>
      <c r="F47" s="67">
        <v>1.8513163032028681</v>
      </c>
      <c r="G47" s="67">
        <v>1.931405513200515</v>
      </c>
      <c r="H47" s="67">
        <v>1.7616628899767051</v>
      </c>
      <c r="I47" s="67">
        <v>1.6791063731595588</v>
      </c>
      <c r="J47" s="67">
        <v>1.6373871514770526</v>
      </c>
      <c r="K47" s="67">
        <v>1.712747149172591</v>
      </c>
      <c r="L47" s="67">
        <v>1.6850825643895175</v>
      </c>
      <c r="M47" s="67">
        <v>1.8418367779083717</v>
      </c>
      <c r="N47" s="67">
        <v>1.8254549301576763</v>
      </c>
    </row>
    <row r="48" spans="1:14" ht="14.1" customHeight="1">
      <c r="A48" s="70" t="s">
        <v>238</v>
      </c>
      <c r="B48" s="64" t="s">
        <v>54</v>
      </c>
      <c r="C48" s="67">
        <v>6.0649213010146221</v>
      </c>
      <c r="D48" s="67">
        <v>6.4753642550566299</v>
      </c>
      <c r="E48" s="67">
        <v>6.1579217273362614</v>
      </c>
      <c r="F48" s="67">
        <v>5.9449243538290366</v>
      </c>
      <c r="G48" s="67">
        <v>5.6472324805318923</v>
      </c>
      <c r="H48" s="67">
        <v>5.6472324805318923</v>
      </c>
      <c r="I48" s="67">
        <v>5.5630116077070957</v>
      </c>
      <c r="J48" s="67">
        <v>5.5206853303564971</v>
      </c>
      <c r="K48" s="67">
        <v>5.7355378282513128</v>
      </c>
      <c r="L48" s="67">
        <v>6.238434524523373</v>
      </c>
      <c r="M48" s="67">
        <v>6.2595560454842314</v>
      </c>
      <c r="N48" s="67">
        <v>6.574833464520534</v>
      </c>
    </row>
    <row r="49" spans="1:14" ht="14.1" customHeight="1">
      <c r="A49" s="80" t="s">
        <v>72</v>
      </c>
      <c r="B49" s="21" t="s">
        <v>54</v>
      </c>
      <c r="C49" s="67">
        <v>5.5463335468388237</v>
      </c>
      <c r="D49" s="67">
        <v>6.0660846116427001</v>
      </c>
      <c r="E49" s="67">
        <v>5.7355378282513128</v>
      </c>
      <c r="F49" s="67">
        <v>5.8984962286543743</v>
      </c>
      <c r="G49" s="67">
        <v>6.0396061103824961</v>
      </c>
      <c r="H49" s="67">
        <v>5.7938223977698557</v>
      </c>
      <c r="I49" s="67">
        <v>5.7780710357438743</v>
      </c>
      <c r="J49" s="67">
        <v>5.7327284100920641</v>
      </c>
      <c r="K49" s="67">
        <v>5.8190296371600869</v>
      </c>
      <c r="L49" s="67">
        <v>5.9886344132894633</v>
      </c>
      <c r="M49" s="67">
        <v>6.0784480226466995</v>
      </c>
      <c r="N49" s="67">
        <v>6.4044359626746221</v>
      </c>
    </row>
    <row r="50" spans="1:14" ht="14.1" customHeight="1">
      <c r="A50" s="80" t="s">
        <v>239</v>
      </c>
      <c r="B50" s="21" t="s">
        <v>54</v>
      </c>
      <c r="C50" s="67">
        <v>3.3134948410529286</v>
      </c>
      <c r="D50" s="67">
        <v>3.7363393568602654</v>
      </c>
      <c r="E50" s="67">
        <v>3.6345126150884499</v>
      </c>
      <c r="F50" s="67">
        <v>3.8045187594707373</v>
      </c>
      <c r="G50" s="67">
        <v>3.8202434614269491</v>
      </c>
      <c r="H50" s="67">
        <v>4.0068076014843932</v>
      </c>
      <c r="I50" s="67">
        <v>4.3515247990003747</v>
      </c>
      <c r="J50" s="67">
        <v>4.4857847344336674</v>
      </c>
      <c r="K50" s="67">
        <v>4.7275786614291251</v>
      </c>
      <c r="L50" s="67">
        <v>4.8719502982984597</v>
      </c>
      <c r="M50" s="67">
        <v>4.3938138029270162</v>
      </c>
      <c r="N50" s="67">
        <v>4.3887076771575435</v>
      </c>
    </row>
    <row r="51" spans="1:14" ht="14.1" customHeight="1">
      <c r="A51" s="80" t="s">
        <v>134</v>
      </c>
      <c r="B51" s="21" t="s">
        <v>54</v>
      </c>
      <c r="C51" s="67">
        <v>3.4392912427459406</v>
      </c>
      <c r="D51" s="67">
        <v>3.6997809770389356</v>
      </c>
      <c r="E51" s="67">
        <v>3.4844423716267423</v>
      </c>
      <c r="F51" s="67">
        <v>3.4829273387419271</v>
      </c>
      <c r="G51" s="67">
        <v>3.6531174240337299</v>
      </c>
      <c r="H51" s="67">
        <v>3.5271170688268514</v>
      </c>
      <c r="I51" s="67">
        <v>3.7628565730541546</v>
      </c>
      <c r="J51" s="67">
        <v>3.7801514135457679</v>
      </c>
      <c r="K51" s="67">
        <v>4</v>
      </c>
      <c r="L51" s="67">
        <v>4</v>
      </c>
      <c r="M51" s="67">
        <v>4.1194097806890717</v>
      </c>
      <c r="N51" s="67">
        <v>3.9140771581561853</v>
      </c>
    </row>
    <row r="52" spans="1:14" ht="14.1" customHeight="1">
      <c r="A52" s="81" t="s">
        <v>66</v>
      </c>
      <c r="B52" s="21" t="s">
        <v>54</v>
      </c>
      <c r="C52" s="67">
        <v>13.053839861103489</v>
      </c>
      <c r="D52" s="67">
        <v>10.375085401513262</v>
      </c>
      <c r="E52" s="67">
        <v>10.257330308201992</v>
      </c>
      <c r="F52" s="67">
        <v>9.4654495545815003</v>
      </c>
      <c r="G52" s="67">
        <v>9.0565741277944589</v>
      </c>
      <c r="H52" s="67">
        <v>8.7482803911019236</v>
      </c>
      <c r="I52" s="67">
        <v>8.7559379543841924</v>
      </c>
      <c r="J52" s="67">
        <v>9.1010199468537483</v>
      </c>
      <c r="K52" s="67">
        <v>9.1537841129711204</v>
      </c>
      <c r="L52" s="67">
        <v>9.992354892918188</v>
      </c>
      <c r="M52" s="67">
        <v>11.187896644372637</v>
      </c>
      <c r="N52" s="67">
        <v>12.654722519308311</v>
      </c>
    </row>
    <row r="53" spans="1:14" ht="14.1" customHeight="1">
      <c r="A53" s="80" t="s">
        <v>65</v>
      </c>
      <c r="B53" s="21" t="s">
        <v>54</v>
      </c>
      <c r="C53" s="67">
        <v>5.387150968340598</v>
      </c>
      <c r="D53" s="67">
        <v>7.0049263930490318</v>
      </c>
      <c r="E53" s="67">
        <v>4.2351368411994237</v>
      </c>
      <c r="F53" s="67">
        <v>3.5688697743492264</v>
      </c>
      <c r="G53" s="67">
        <v>3.2581610243609336</v>
      </c>
      <c r="H53" s="67">
        <v>3.5151642939669303</v>
      </c>
      <c r="I53" s="67">
        <v>4.1867132457698721</v>
      </c>
      <c r="J53" s="67">
        <v>3.5574058942183484</v>
      </c>
      <c r="K53" s="67">
        <v>3.294139558729599</v>
      </c>
      <c r="L53" s="67">
        <v>4.2660353722853035</v>
      </c>
      <c r="M53" s="67">
        <v>4.5562197829403637</v>
      </c>
      <c r="N53" s="67">
        <v>4.5264995233095409</v>
      </c>
    </row>
    <row r="54" spans="1:14" ht="14.1" customHeight="1">
      <c r="A54" s="81" t="s">
        <v>240</v>
      </c>
      <c r="B54" s="21" t="s">
        <v>54</v>
      </c>
      <c r="C54" s="67">
        <v>4</v>
      </c>
      <c r="D54" s="67">
        <v>4.0154539597755452</v>
      </c>
      <c r="E54" s="67">
        <v>4.1901174256042619</v>
      </c>
      <c r="F54" s="67">
        <v>4.4714238566182845</v>
      </c>
      <c r="G54" s="67">
        <v>4.3091520072395051</v>
      </c>
      <c r="H54" s="67">
        <v>4.2913762625419407</v>
      </c>
      <c r="I54" s="67">
        <v>4.5563735022522778</v>
      </c>
      <c r="J54" s="67">
        <v>4.4719570659835268</v>
      </c>
      <c r="K54" s="67">
        <v>4.5304596945014639</v>
      </c>
      <c r="L54" s="67">
        <v>4.7341838276752313</v>
      </c>
      <c r="M54" s="67">
        <v>4.4719570659835268</v>
      </c>
      <c r="N54" s="67">
        <v>4.9999999999999991</v>
      </c>
    </row>
    <row r="55" spans="1:14" ht="14.1" customHeight="1">
      <c r="A55" s="72" t="s">
        <v>157</v>
      </c>
      <c r="B55" s="21" t="s">
        <v>54</v>
      </c>
      <c r="C55" s="67">
        <v>2.2145059500115707</v>
      </c>
      <c r="D55" s="67">
        <v>2.9804586964998983</v>
      </c>
      <c r="E55" s="67">
        <v>2.4361793011017649</v>
      </c>
      <c r="F55" s="67">
        <v>2.4715809411728284</v>
      </c>
      <c r="G55" s="67">
        <v>2.745153254882359</v>
      </c>
      <c r="H55" s="67">
        <v>3.0529729866386646</v>
      </c>
      <c r="I55" s="67">
        <v>3.0177388455597463</v>
      </c>
      <c r="J55" s="67">
        <v>3.3618351239508155</v>
      </c>
      <c r="K55" s="67">
        <v>3.1979920164310989</v>
      </c>
      <c r="L55" s="67">
        <v>3.1392890438346064</v>
      </c>
      <c r="M55" s="67">
        <v>3.3006168818502335</v>
      </c>
      <c r="N55" s="67">
        <v>3.5374491989751746</v>
      </c>
    </row>
    <row r="56" spans="1:14" ht="5.0999999999999996" customHeight="1">
      <c r="A56" s="236"/>
      <c r="B56" s="68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</row>
    <row r="57" spans="1:14" ht="11.1" customHeight="1">
      <c r="A57" s="234"/>
      <c r="B57" s="21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235" t="s">
        <v>291</v>
      </c>
    </row>
    <row r="58" spans="1:14" ht="15.6" customHeight="1">
      <c r="A58" s="234"/>
      <c r="B58" s="21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</row>
    <row r="59" spans="1:14" ht="24" customHeight="1">
      <c r="A59" s="295" t="str">
        <f>A1</f>
        <v>22.8 PUNO: PRECIOS PROMEDIO MENSUAL DE LOS PRINCIPALES PRODUCTOS QUE CONFORMAN LA
       CANASTA FAMILIAR, 2022 - 2024</v>
      </c>
      <c r="B59" s="296"/>
      <c r="C59" s="296"/>
      <c r="D59" s="296"/>
      <c r="E59" s="296"/>
      <c r="F59" s="296"/>
      <c r="G59" s="296"/>
      <c r="H59" s="296"/>
      <c r="I59" s="296"/>
      <c r="J59" s="296"/>
      <c r="K59" s="296"/>
      <c r="L59" s="296"/>
      <c r="M59" s="296"/>
      <c r="N59" s="296"/>
    </row>
    <row r="60" spans="1:14">
      <c r="A60" s="297" t="s">
        <v>302</v>
      </c>
      <c r="B60" s="293"/>
      <c r="C60" s="293"/>
      <c r="D60" s="293"/>
      <c r="E60" s="293"/>
      <c r="F60" s="293"/>
      <c r="G60" s="293"/>
      <c r="H60" s="293"/>
      <c r="I60" s="293"/>
      <c r="J60" s="293"/>
      <c r="K60" s="293"/>
      <c r="L60" s="293"/>
      <c r="M60" s="293"/>
      <c r="N60" s="294"/>
    </row>
    <row r="61" spans="1:14" ht="5.0999999999999996" customHeight="1">
      <c r="A61" s="253"/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N61" s="255"/>
    </row>
    <row r="62" spans="1:14">
      <c r="A62" s="298" t="s">
        <v>61</v>
      </c>
      <c r="B62" s="300" t="s">
        <v>184</v>
      </c>
      <c r="C62" s="302">
        <v>2022</v>
      </c>
      <c r="D62" s="302"/>
      <c r="E62" s="302"/>
      <c r="F62" s="302"/>
      <c r="G62" s="302"/>
      <c r="H62" s="302"/>
      <c r="I62" s="302"/>
      <c r="J62" s="302"/>
      <c r="K62" s="302"/>
      <c r="L62" s="302"/>
      <c r="M62" s="302"/>
      <c r="N62" s="303"/>
    </row>
    <row r="63" spans="1:14" ht="15.6" customHeight="1">
      <c r="A63" s="299"/>
      <c r="B63" s="301"/>
      <c r="C63" s="61" t="s">
        <v>1</v>
      </c>
      <c r="D63" s="61" t="s">
        <v>2</v>
      </c>
      <c r="E63" s="61" t="s">
        <v>3</v>
      </c>
      <c r="F63" s="61" t="s">
        <v>4</v>
      </c>
      <c r="G63" s="61" t="s">
        <v>5</v>
      </c>
      <c r="H63" s="62" t="s">
        <v>6</v>
      </c>
      <c r="I63" s="62" t="s">
        <v>7</v>
      </c>
      <c r="J63" s="62" t="s">
        <v>8</v>
      </c>
      <c r="K63" s="62" t="s">
        <v>9</v>
      </c>
      <c r="L63" s="62" t="s">
        <v>10</v>
      </c>
      <c r="M63" s="62" t="s">
        <v>11</v>
      </c>
      <c r="N63" s="63" t="s">
        <v>177</v>
      </c>
    </row>
    <row r="64" spans="1:14" ht="5.0999999999999996" customHeight="1">
      <c r="A64" s="89"/>
      <c r="B64" s="237"/>
      <c r="C64" s="91"/>
      <c r="D64" s="91"/>
      <c r="E64" s="91"/>
      <c r="F64" s="91"/>
      <c r="G64" s="91"/>
      <c r="H64" s="92"/>
      <c r="I64" s="92"/>
      <c r="J64" s="92"/>
      <c r="K64" s="92"/>
      <c r="L64" s="92"/>
      <c r="M64" s="92"/>
      <c r="N64" s="92"/>
    </row>
    <row r="65" spans="1:14" ht="12.95" customHeight="1">
      <c r="A65" s="69" t="s">
        <v>241</v>
      </c>
      <c r="B65" s="21" t="s">
        <v>54</v>
      </c>
      <c r="C65" s="67">
        <v>5.3930320688950903</v>
      </c>
      <c r="D65" s="67">
        <v>5.31</v>
      </c>
      <c r="E65" s="67">
        <v>5.2307431127371418</v>
      </c>
      <c r="F65" s="67">
        <v>5.3217313107914634</v>
      </c>
      <c r="G65" s="67">
        <v>5.6916828635333863</v>
      </c>
      <c r="H65" s="67">
        <v>5.8818066873349073</v>
      </c>
      <c r="I65" s="67">
        <v>5.5588915369272609</v>
      </c>
      <c r="J65" s="67">
        <v>5.5377059230740917</v>
      </c>
      <c r="K65" s="67">
        <v>5.9244243094503801</v>
      </c>
      <c r="L65" s="67">
        <v>6.0396061103824961</v>
      </c>
      <c r="M65" s="67">
        <v>6.2779473841784421</v>
      </c>
      <c r="N65" s="67">
        <v>5.7355378282513128</v>
      </c>
    </row>
    <row r="66" spans="1:14" ht="12.95" customHeight="1">
      <c r="A66" s="69" t="s">
        <v>242</v>
      </c>
      <c r="B66" s="21" t="s">
        <v>54</v>
      </c>
      <c r="C66" s="67">
        <v>9.2371844825871836</v>
      </c>
      <c r="D66" s="67">
        <v>9.2788023456443174</v>
      </c>
      <c r="E66" s="67">
        <v>9.6332756630338352</v>
      </c>
      <c r="F66" s="67">
        <v>9.784687654174256</v>
      </c>
      <c r="G66" s="67">
        <v>10.000000000000002</v>
      </c>
      <c r="H66" s="67">
        <v>10.310189135025601</v>
      </c>
      <c r="I66" s="67">
        <v>10.000000000000002</v>
      </c>
      <c r="J66" s="67">
        <v>9.8234413521942496</v>
      </c>
      <c r="K66" s="67">
        <v>9.7363344770336688</v>
      </c>
      <c r="L66" s="67">
        <v>10.000000000000002</v>
      </c>
      <c r="M66" s="67">
        <v>10.000000000000002</v>
      </c>
      <c r="N66" s="67">
        <v>9.9816642566940317</v>
      </c>
    </row>
    <row r="67" spans="1:14" ht="12.95" customHeight="1">
      <c r="A67" s="69" t="s">
        <v>243</v>
      </c>
      <c r="B67" s="21" t="s">
        <v>54</v>
      </c>
      <c r="C67" s="67">
        <v>5.4977313390060596</v>
      </c>
      <c r="D67" s="67">
        <v>5.2746138246492009</v>
      </c>
      <c r="E67" s="67">
        <v>5.2307431127371418</v>
      </c>
      <c r="F67" s="67">
        <v>5.1713009200880595</v>
      </c>
      <c r="G67" s="67">
        <v>4.8630747017575091</v>
      </c>
      <c r="H67" s="67">
        <v>5.5450018382781687</v>
      </c>
      <c r="I67" s="67">
        <v>6.0032298910149136</v>
      </c>
      <c r="J67" s="67">
        <v>5.3519990840290372</v>
      </c>
      <c r="K67" s="67">
        <v>5.3519990840290372</v>
      </c>
      <c r="L67" s="67">
        <v>5.56028669745477</v>
      </c>
      <c r="M67" s="67">
        <v>5.6356757065124619</v>
      </c>
      <c r="N67" s="67">
        <v>5.9963633617179397</v>
      </c>
    </row>
    <row r="68" spans="1:14" ht="12.95" customHeight="1">
      <c r="A68" s="69" t="s">
        <v>244</v>
      </c>
      <c r="B68" s="21" t="s">
        <v>54</v>
      </c>
      <c r="C68" s="67">
        <v>3.1</v>
      </c>
      <c r="D68" s="67">
        <v>3.8626384383053582</v>
      </c>
      <c r="E68" s="67">
        <v>3.7035655886542842</v>
      </c>
      <c r="F68" s="67">
        <v>3.7634980436853449</v>
      </c>
      <c r="G68" s="67">
        <v>3.3420238237695465</v>
      </c>
      <c r="H68" s="67">
        <v>3.204729668783318</v>
      </c>
      <c r="I68" s="67">
        <v>3.4128296220016225</v>
      </c>
      <c r="J68" s="78">
        <v>3.2403137294121822</v>
      </c>
      <c r="K68" s="78">
        <v>3.4038198254973495</v>
      </c>
      <c r="L68" s="67">
        <v>3.6744069735466667</v>
      </c>
      <c r="M68" s="67">
        <v>3.558645254667224</v>
      </c>
      <c r="N68" s="67">
        <v>3.4177715909073658</v>
      </c>
    </row>
    <row r="69" spans="1:14" ht="12.95" customHeight="1">
      <c r="A69" s="69" t="s">
        <v>245</v>
      </c>
      <c r="B69" s="21" t="s">
        <v>54</v>
      </c>
      <c r="C69" s="67">
        <v>1.242944732931446</v>
      </c>
      <c r="D69" s="67">
        <v>1.3088343229039667</v>
      </c>
      <c r="E69" s="67">
        <v>1.362103068572162</v>
      </c>
      <c r="F69" s="67">
        <v>1.6921135173222019</v>
      </c>
      <c r="G69" s="67">
        <v>1.8634212334192402</v>
      </c>
      <c r="H69" s="67">
        <v>2.0272384794328522</v>
      </c>
      <c r="I69" s="67">
        <v>2.3689035479055929</v>
      </c>
      <c r="J69" s="67">
        <v>2.7821209349559903</v>
      </c>
      <c r="K69" s="67">
        <v>2.8010329040760733</v>
      </c>
      <c r="L69" s="67">
        <v>2.6783918530299418</v>
      </c>
      <c r="M69" s="67">
        <v>2.2972512302124115</v>
      </c>
      <c r="N69" s="67">
        <v>2.0736441353327719</v>
      </c>
    </row>
    <row r="70" spans="1:14" ht="12.95" customHeight="1">
      <c r="A70" s="69" t="s">
        <v>246</v>
      </c>
      <c r="B70" s="21" t="s">
        <v>54</v>
      </c>
      <c r="C70" s="67">
        <v>11.179768485663432</v>
      </c>
      <c r="D70" s="67">
        <v>10.536433013865981</v>
      </c>
      <c r="E70" s="67">
        <v>11.213381073280758</v>
      </c>
      <c r="F70" s="67">
        <v>11.209135351218427</v>
      </c>
      <c r="G70" s="67">
        <v>10.781592508199147</v>
      </c>
      <c r="H70" s="67">
        <v>10.864617613978446</v>
      </c>
      <c r="I70" s="67">
        <v>10.713999093364311</v>
      </c>
      <c r="J70" s="67">
        <v>11.217061746349637</v>
      </c>
      <c r="K70" s="67">
        <v>11.856578372181751</v>
      </c>
      <c r="L70" s="67">
        <v>11.306778657104211</v>
      </c>
      <c r="M70" s="67">
        <v>11.717354163747075</v>
      </c>
      <c r="N70" s="67">
        <v>11.041598320096147</v>
      </c>
    </row>
    <row r="71" spans="1:14" ht="12.95" customHeight="1">
      <c r="A71" s="69" t="s">
        <v>247</v>
      </c>
      <c r="B71" s="21" t="s">
        <v>54</v>
      </c>
      <c r="C71" s="67">
        <v>41.248515124789641</v>
      </c>
      <c r="D71" s="67">
        <v>41.265273083219533</v>
      </c>
      <c r="E71" s="67">
        <v>40.355651382611988</v>
      </c>
      <c r="F71" s="67">
        <v>40.412895539309439</v>
      </c>
      <c r="G71" s="67">
        <v>40.383608673514914</v>
      </c>
      <c r="H71" s="67">
        <v>39.364902616035231</v>
      </c>
      <c r="I71" s="67">
        <v>40.529307496546139</v>
      </c>
      <c r="J71" s="67">
        <v>39.149445666792957</v>
      </c>
      <c r="K71" s="67">
        <v>39.127006945883572</v>
      </c>
      <c r="L71" s="67">
        <v>38.957910373439809</v>
      </c>
      <c r="M71" s="67">
        <v>39.136350886237508</v>
      </c>
      <c r="N71" s="67">
        <v>39.204253579080635</v>
      </c>
    </row>
    <row r="72" spans="1:14" ht="12.95" customHeight="1">
      <c r="A72" s="69" t="s">
        <v>96</v>
      </c>
      <c r="B72" s="21" t="s">
        <v>54</v>
      </c>
      <c r="C72" s="67">
        <v>1.0264652561570151</v>
      </c>
      <c r="D72" s="67">
        <v>1.2246795464388862</v>
      </c>
      <c r="E72" s="67">
        <v>1.2109492293259994</v>
      </c>
      <c r="F72" s="67">
        <v>0.9894689451784332</v>
      </c>
      <c r="G72" s="67">
        <v>1.4374231378645022</v>
      </c>
      <c r="H72" s="67">
        <v>1.440378529907919</v>
      </c>
      <c r="I72" s="67">
        <v>1.4002762447578925</v>
      </c>
      <c r="J72" s="67">
        <v>1.3333630927536593</v>
      </c>
      <c r="K72" s="67">
        <v>1.1378337455485434</v>
      </c>
      <c r="L72" s="67">
        <v>1.3081297809618466</v>
      </c>
      <c r="M72" s="67">
        <v>1.4171788225458062</v>
      </c>
      <c r="N72" s="67">
        <v>1.1501912878471103</v>
      </c>
    </row>
    <row r="73" spans="1:14" ht="12.95" customHeight="1">
      <c r="A73" s="69" t="s">
        <v>248</v>
      </c>
      <c r="B73" s="21" t="s">
        <v>54</v>
      </c>
      <c r="C73" s="67">
        <v>2.5609280164164954</v>
      </c>
      <c r="D73" s="67">
        <v>3.2620256796721803</v>
      </c>
      <c r="E73" s="67">
        <v>3.1342220815608544</v>
      </c>
      <c r="F73" s="67">
        <v>3.5209683250456565</v>
      </c>
      <c r="G73" s="67">
        <v>3.1038771145729203</v>
      </c>
      <c r="H73" s="67">
        <v>3.2400957795510239</v>
      </c>
      <c r="I73" s="67">
        <v>3.4187379219125607</v>
      </c>
      <c r="J73" s="67">
        <v>3.4424048756861341</v>
      </c>
      <c r="K73" s="67">
        <v>3.3128305497436581</v>
      </c>
      <c r="L73" s="67">
        <v>3.3477718925938857</v>
      </c>
      <c r="M73" s="67">
        <v>3.0222004030645135</v>
      </c>
      <c r="N73" s="67">
        <v>3.6940658619129261</v>
      </c>
    </row>
    <row r="74" spans="1:14" ht="12.95" customHeight="1">
      <c r="A74" s="69" t="s">
        <v>249</v>
      </c>
      <c r="B74" s="21" t="s">
        <v>54</v>
      </c>
      <c r="C74" s="67">
        <v>1.6238988409178985</v>
      </c>
      <c r="D74" s="67">
        <v>1.6430935559055657</v>
      </c>
      <c r="E74" s="67">
        <v>1.6553735311599109</v>
      </c>
      <c r="F74" s="67">
        <v>1.5930233949794856</v>
      </c>
      <c r="G74" s="67">
        <v>1.9996771768473196</v>
      </c>
      <c r="H74" s="67">
        <v>2.1617813744134615</v>
      </c>
      <c r="I74" s="67">
        <v>1.9865185353648609</v>
      </c>
      <c r="J74" s="67">
        <v>2.1010948998104122</v>
      </c>
      <c r="K74" s="67">
        <v>1.8726788889358379</v>
      </c>
      <c r="L74" s="67">
        <v>1.8454260881572273</v>
      </c>
      <c r="M74" s="67">
        <v>1.990297507103469</v>
      </c>
      <c r="N74" s="67">
        <v>1.9933289898749951</v>
      </c>
    </row>
    <row r="75" spans="1:14" ht="12.95" customHeight="1">
      <c r="A75" s="69" t="s">
        <v>250</v>
      </c>
      <c r="B75" s="21" t="s">
        <v>54</v>
      </c>
      <c r="C75" s="67">
        <v>5.3845458262051169</v>
      </c>
      <c r="D75" s="67">
        <v>4.4529803903363918</v>
      </c>
      <c r="E75" s="67">
        <v>4.2225625770064905</v>
      </c>
      <c r="F75" s="67">
        <v>4.0857622040989776</v>
      </c>
      <c r="G75" s="67">
        <v>4.8518831578795343</v>
      </c>
      <c r="H75" s="67">
        <v>4.6186633871309946</v>
      </c>
      <c r="I75" s="67">
        <v>5.9797713425926817</v>
      </c>
      <c r="J75" s="67">
        <v>4.7492976902390476</v>
      </c>
      <c r="K75" s="67">
        <v>5.4616606293216066</v>
      </c>
      <c r="L75" s="67">
        <v>4.7297452097099209</v>
      </c>
      <c r="M75" s="67">
        <v>5.5612594244944082</v>
      </c>
      <c r="N75" s="67">
        <v>5.2449536422477276</v>
      </c>
    </row>
    <row r="76" spans="1:14" ht="12.95" customHeight="1">
      <c r="A76" s="80" t="s">
        <v>251</v>
      </c>
      <c r="B76" s="21" t="s">
        <v>54</v>
      </c>
      <c r="C76" s="67">
        <v>1.8439750516873417</v>
      </c>
      <c r="D76" s="67">
        <v>1.9112068426817823</v>
      </c>
      <c r="E76" s="67">
        <v>1.8136259597122808</v>
      </c>
      <c r="F76" s="67">
        <v>1.6684294960167727</v>
      </c>
      <c r="G76" s="67">
        <v>1.9711509814647163</v>
      </c>
      <c r="H76" s="67">
        <v>1.9244493934101496</v>
      </c>
      <c r="I76" s="67">
        <v>1.9664686207277855</v>
      </c>
      <c r="J76" s="67">
        <v>2.0219518721571612</v>
      </c>
      <c r="K76" s="67">
        <v>2.0167021202677753</v>
      </c>
      <c r="L76" s="67">
        <v>1.6817170017493637</v>
      </c>
      <c r="M76" s="67">
        <v>1.7070530342129677</v>
      </c>
      <c r="N76" s="67">
        <v>1.7338858031732352</v>
      </c>
    </row>
    <row r="77" spans="1:14" ht="12.95" customHeight="1">
      <c r="A77" s="80" t="s">
        <v>252</v>
      </c>
      <c r="B77" s="21" t="s">
        <v>54</v>
      </c>
      <c r="C77" s="67">
        <v>5.3713834101057349</v>
      </c>
      <c r="D77" s="67">
        <v>4.5804752890903631</v>
      </c>
      <c r="E77" s="67">
        <v>4.496550999787825</v>
      </c>
      <c r="F77" s="67">
        <v>4.4395413183813224</v>
      </c>
      <c r="G77" s="67">
        <v>4.4335525568728054</v>
      </c>
      <c r="H77" s="67">
        <v>4.1750069139937365</v>
      </c>
      <c r="I77" s="67">
        <v>5.2209617752898891</v>
      </c>
      <c r="J77" s="67">
        <v>5.7591169572256797</v>
      </c>
      <c r="K77" s="67">
        <v>5.027467176427538</v>
      </c>
      <c r="L77" s="67">
        <v>5.7178834408957764</v>
      </c>
      <c r="M77" s="67">
        <v>5.4865475925563709</v>
      </c>
      <c r="N77" s="67">
        <v>6.0098175443268751</v>
      </c>
    </row>
    <row r="78" spans="1:14" ht="12.95" customHeight="1">
      <c r="A78" s="80" t="s">
        <v>105</v>
      </c>
      <c r="B78" s="21" t="s">
        <v>54</v>
      </c>
      <c r="C78" s="67">
        <v>7.0312868125526427</v>
      </c>
      <c r="D78" s="67">
        <v>7.5700790032541532</v>
      </c>
      <c r="E78" s="67">
        <v>8.9110350568459165</v>
      </c>
      <c r="F78" s="67">
        <v>7.6249152887269833</v>
      </c>
      <c r="G78" s="67">
        <v>8.6134610181684454</v>
      </c>
      <c r="H78" s="67">
        <v>9.2879782371879234</v>
      </c>
      <c r="I78" s="67">
        <v>8.2818721201110002</v>
      </c>
      <c r="J78" s="67">
        <v>7.8224141247311403</v>
      </c>
      <c r="K78" s="67">
        <v>8.6188337688728485</v>
      </c>
      <c r="L78" s="67">
        <v>8.208451699834578</v>
      </c>
      <c r="M78" s="67">
        <v>8.2599739194846364</v>
      </c>
      <c r="N78" s="67">
        <v>7.6061755324893916</v>
      </c>
    </row>
    <row r="79" spans="1:14" ht="12.95" customHeight="1">
      <c r="A79" s="80" t="s">
        <v>253</v>
      </c>
      <c r="B79" s="21" t="s">
        <v>54</v>
      </c>
      <c r="C79" s="67">
        <v>7.9371733801790265</v>
      </c>
      <c r="D79" s="67">
        <v>7.6586871825058509</v>
      </c>
      <c r="E79" s="67">
        <v>7.0711111750020761</v>
      </c>
      <c r="F79" s="67">
        <v>6.2240928450952149</v>
      </c>
      <c r="G79" s="67">
        <v>6.2029619008088765</v>
      </c>
      <c r="H79" s="67">
        <v>6.4161929288130795</v>
      </c>
      <c r="I79" s="67">
        <v>5.7293065830240719</v>
      </c>
      <c r="J79" s="67">
        <v>5.6906860566530142</v>
      </c>
      <c r="K79" s="67">
        <v>5.8778239579272986</v>
      </c>
      <c r="L79" s="67">
        <v>7.4624193556534539</v>
      </c>
      <c r="M79" s="67">
        <v>8.4365958818056548</v>
      </c>
      <c r="N79" s="67">
        <v>9.8254845727413045</v>
      </c>
    </row>
    <row r="80" spans="1:14" ht="12.95" customHeight="1">
      <c r="A80" s="80" t="s">
        <v>254</v>
      </c>
      <c r="B80" s="21" t="s">
        <v>54</v>
      </c>
      <c r="C80" s="67">
        <v>2.5475300602128752</v>
      </c>
      <c r="D80" s="67">
        <v>2.5314225926413827</v>
      </c>
      <c r="E80" s="67">
        <v>2.6373794316473695</v>
      </c>
      <c r="F80" s="67">
        <v>2.8639612984026912</v>
      </c>
      <c r="G80" s="67">
        <v>2.7260688942020801</v>
      </c>
      <c r="H80" s="67">
        <v>2.8224436304361511</v>
      </c>
      <c r="I80" s="67">
        <v>2.779119620879325</v>
      </c>
      <c r="J80" s="67">
        <v>2.5554213164894475</v>
      </c>
      <c r="K80" s="67">
        <v>2.6268867973295209</v>
      </c>
      <c r="L80" s="67">
        <v>2.9086079144497976</v>
      </c>
      <c r="M80" s="67">
        <v>3.3796312478380175</v>
      </c>
      <c r="N80" s="67">
        <v>4.2337689305528938</v>
      </c>
    </row>
    <row r="81" spans="1:14" ht="12.95" customHeight="1">
      <c r="A81" s="81" t="s">
        <v>255</v>
      </c>
      <c r="B81" s="64" t="s">
        <v>54</v>
      </c>
      <c r="C81" s="67">
        <v>2.39</v>
      </c>
      <c r="D81" s="67">
        <v>3.1026140928460753</v>
      </c>
      <c r="E81" s="67">
        <v>3.3527146243241197</v>
      </c>
      <c r="F81" s="67">
        <v>4.151303667590561</v>
      </c>
      <c r="G81" s="67">
        <v>4.1978761565546181</v>
      </c>
      <c r="H81" s="67">
        <v>4.0394136261958753</v>
      </c>
      <c r="I81" s="67">
        <v>4</v>
      </c>
      <c r="J81" s="67">
        <v>4.2064262253397624</v>
      </c>
      <c r="K81" s="67">
        <v>4.2887921452194311</v>
      </c>
      <c r="L81" s="67">
        <v>4.0313360915890177</v>
      </c>
      <c r="M81" s="67">
        <v>4</v>
      </c>
      <c r="N81" s="67">
        <v>4</v>
      </c>
    </row>
    <row r="82" spans="1:14" ht="12.95" customHeight="1">
      <c r="A82" s="72" t="s">
        <v>256</v>
      </c>
      <c r="B82" s="77" t="s">
        <v>54</v>
      </c>
      <c r="C82" s="67">
        <v>6.6917551903668064</v>
      </c>
      <c r="D82" s="67">
        <v>5.394154773649591</v>
      </c>
      <c r="E82" s="67">
        <v>5.2331928497608402</v>
      </c>
      <c r="F82" s="67">
        <v>4.7923052931472228</v>
      </c>
      <c r="G82" s="67">
        <v>4.9483407999312439</v>
      </c>
      <c r="H82" s="67">
        <v>6.9020762747872926</v>
      </c>
      <c r="I82" s="67">
        <v>7.1613192347944921</v>
      </c>
      <c r="J82" s="67">
        <v>9.0987377535106067</v>
      </c>
      <c r="K82" s="67">
        <v>8.7725146823410949</v>
      </c>
      <c r="L82" s="67">
        <v>7.9459638459806232</v>
      </c>
      <c r="M82" s="67">
        <v>7.6126168275573249</v>
      </c>
      <c r="N82" s="67">
        <v>7.2387460158887436</v>
      </c>
    </row>
    <row r="83" spans="1:14" ht="12.95" customHeight="1">
      <c r="A83" s="80" t="s">
        <v>257</v>
      </c>
      <c r="B83" s="21" t="s">
        <v>54</v>
      </c>
      <c r="C83" s="67">
        <v>1.8865124141986152</v>
      </c>
      <c r="D83" s="67">
        <v>1.8723325769600414</v>
      </c>
      <c r="E83" s="67">
        <v>1.6620164283314622</v>
      </c>
      <c r="F83" s="67">
        <v>1.6006129289582551</v>
      </c>
      <c r="G83" s="67">
        <v>2.0691651213792914</v>
      </c>
      <c r="H83" s="67">
        <v>2.0503140976509684</v>
      </c>
      <c r="I83" s="67">
        <v>2.1245402403915556</v>
      </c>
      <c r="J83" s="67">
        <v>2.4866175257039496</v>
      </c>
      <c r="K83" s="67">
        <v>2.3188681657593029</v>
      </c>
      <c r="L83" s="67">
        <v>2.254020607828545</v>
      </c>
      <c r="M83" s="67">
        <v>2.6614275429781613</v>
      </c>
      <c r="N83" s="67">
        <v>2.7217298621603403</v>
      </c>
    </row>
    <row r="84" spans="1:14" ht="12.95" customHeight="1">
      <c r="A84" s="70" t="s">
        <v>109</v>
      </c>
      <c r="B84" s="64" t="s">
        <v>54</v>
      </c>
      <c r="C84" s="67">
        <v>4.9999999999999991</v>
      </c>
      <c r="D84" s="67">
        <v>4.6234859949414595</v>
      </c>
      <c r="E84" s="67">
        <v>5.9345598488100562</v>
      </c>
      <c r="F84" s="67">
        <v>8.5910635761693825</v>
      </c>
      <c r="G84" s="67">
        <v>8.3400135480540367</v>
      </c>
      <c r="H84" s="67">
        <v>6.4162454211617712</v>
      </c>
      <c r="I84" s="67">
        <v>6.5712748941543548</v>
      </c>
      <c r="J84" s="67">
        <v>5.0989440826362546</v>
      </c>
      <c r="K84" s="67">
        <v>5.0516928163091714</v>
      </c>
      <c r="L84" s="67">
        <v>4.8587480272341157</v>
      </c>
      <c r="M84" s="67">
        <v>5.1016873688585447</v>
      </c>
      <c r="N84" s="67">
        <v>6.3166446789415032</v>
      </c>
    </row>
    <row r="85" spans="1:14" ht="12.95" customHeight="1">
      <c r="A85" s="80" t="s">
        <v>125</v>
      </c>
      <c r="B85" s="21" t="s">
        <v>54</v>
      </c>
      <c r="C85" s="67">
        <v>3.3360353777543192</v>
      </c>
      <c r="D85" s="67">
        <v>3.2086062100827135</v>
      </c>
      <c r="E85" s="67">
        <v>3.1178696328762352</v>
      </c>
      <c r="F85" s="67">
        <v>2.5141823349592971</v>
      </c>
      <c r="G85" s="67">
        <v>2.9418886284500427</v>
      </c>
      <c r="H85" s="67">
        <v>3.0271297642454575</v>
      </c>
      <c r="I85" s="67">
        <v>3.2163909972827898</v>
      </c>
      <c r="J85" s="67">
        <v>3.8619473204430035</v>
      </c>
      <c r="K85" s="67">
        <v>3.9140771581561853</v>
      </c>
      <c r="L85" s="67">
        <v>4.0658557101571438</v>
      </c>
      <c r="M85" s="67">
        <v>4.1253548031865908</v>
      </c>
      <c r="N85" s="67">
        <v>4.1202664542499345</v>
      </c>
    </row>
    <row r="86" spans="1:14" ht="12.95" customHeight="1">
      <c r="A86" s="80" t="s">
        <v>258</v>
      </c>
      <c r="B86" s="21" t="s">
        <v>54</v>
      </c>
      <c r="C86" s="67">
        <v>4.7679848868909573</v>
      </c>
      <c r="D86" s="67">
        <v>4.6709883225109685</v>
      </c>
      <c r="E86" s="67">
        <v>5.0581155411350727</v>
      </c>
      <c r="F86" s="67">
        <v>5.6700061310596368</v>
      </c>
      <c r="G86" s="67">
        <v>5.9105180743504313</v>
      </c>
      <c r="H86" s="67">
        <v>5.7327284100920641</v>
      </c>
      <c r="I86" s="67">
        <v>5.56028669745477</v>
      </c>
      <c r="J86" s="67">
        <v>4.7286134680176213</v>
      </c>
      <c r="K86" s="67">
        <v>4.8166378315169185</v>
      </c>
      <c r="L86" s="67">
        <v>5.3125358476729829</v>
      </c>
      <c r="M86" s="67">
        <v>5.1972755388448446</v>
      </c>
      <c r="N86" s="67">
        <v>5.9963633617179397</v>
      </c>
    </row>
    <row r="87" spans="1:14" ht="12.95" customHeight="1">
      <c r="A87" s="80" t="s">
        <v>106</v>
      </c>
      <c r="B87" s="21" t="s">
        <v>54</v>
      </c>
      <c r="C87" s="67">
        <v>8.6646693449266952</v>
      </c>
      <c r="D87" s="67">
        <v>8.7552066034346421</v>
      </c>
      <c r="E87" s="67">
        <v>8.7804635309051875</v>
      </c>
      <c r="F87" s="67">
        <v>8.9935886847164941</v>
      </c>
      <c r="G87" s="67">
        <v>7.9999999999999982</v>
      </c>
      <c r="H87" s="67">
        <v>9.7400374642529695</v>
      </c>
      <c r="I87" s="67">
        <v>10.000000000000002</v>
      </c>
      <c r="J87" s="67">
        <v>9.2347058832546054</v>
      </c>
      <c r="K87" s="67">
        <v>9.0077913580975011</v>
      </c>
      <c r="L87" s="67">
        <v>8.4370268927684702</v>
      </c>
      <c r="M87" s="67">
        <v>8.32</v>
      </c>
      <c r="N87" s="67">
        <v>8.9990380153225633</v>
      </c>
    </row>
    <row r="88" spans="1:14" ht="12.95" customHeight="1">
      <c r="A88" s="81" t="s">
        <v>259</v>
      </c>
      <c r="B88" s="64" t="s">
        <v>54</v>
      </c>
      <c r="C88" s="67">
        <v>2.1114769454023077</v>
      </c>
      <c r="D88" s="67">
        <v>2.0736441353327719</v>
      </c>
      <c r="E88" s="67">
        <v>2.0364892021971399</v>
      </c>
      <c r="F88" s="67">
        <v>2.3629341315528563</v>
      </c>
      <c r="G88" s="67">
        <v>2.5314225926413827</v>
      </c>
      <c r="H88" s="67">
        <v>2.9355635387013739</v>
      </c>
      <c r="I88" s="67">
        <v>3.0789608636681307</v>
      </c>
      <c r="J88" s="67">
        <v>2.8153430870714731</v>
      </c>
      <c r="K88" s="67">
        <v>2.6323539344230857</v>
      </c>
      <c r="L88" s="67">
        <v>2.386048919359852</v>
      </c>
      <c r="M88" s="67">
        <v>2.4978521937419038</v>
      </c>
      <c r="N88" s="67">
        <v>2.3199999999999998</v>
      </c>
    </row>
    <row r="89" spans="1:14" ht="12.95" customHeight="1">
      <c r="A89" s="80" t="s">
        <v>260</v>
      </c>
      <c r="B89" s="21" t="s">
        <v>54</v>
      </c>
      <c r="C89" s="67">
        <v>1.6500000000000001</v>
      </c>
      <c r="D89" s="67">
        <v>1.6500000000000001</v>
      </c>
      <c r="E89" s="67">
        <v>1.6905276787111907</v>
      </c>
      <c r="F89" s="67">
        <v>2.0736441353327719</v>
      </c>
      <c r="G89" s="67">
        <v>1.9693003544236372</v>
      </c>
      <c r="H89" s="67">
        <v>2.0736441353327719</v>
      </c>
      <c r="I89" s="67">
        <v>2.275496796060299</v>
      </c>
      <c r="J89" s="67">
        <v>2</v>
      </c>
      <c r="K89" s="67">
        <v>2.1793917834973779</v>
      </c>
      <c r="L89" s="67">
        <v>1.9154056317473287</v>
      </c>
      <c r="M89" s="67">
        <v>1.8974186105015796</v>
      </c>
      <c r="N89" s="67">
        <v>1.7329166165744965</v>
      </c>
    </row>
    <row r="90" spans="1:14" ht="12.95" customHeight="1">
      <c r="A90" s="81" t="s">
        <v>55</v>
      </c>
      <c r="B90" s="21" t="s">
        <v>54</v>
      </c>
      <c r="C90" s="67">
        <v>2.1133871282933643</v>
      </c>
      <c r="D90" s="67">
        <v>2.45373129934721</v>
      </c>
      <c r="E90" s="67">
        <v>2.1926117193029291</v>
      </c>
      <c r="F90" s="67">
        <v>2.8217284539868954</v>
      </c>
      <c r="G90" s="67">
        <v>3.8962374656243846</v>
      </c>
      <c r="H90" s="67">
        <v>4.0629176708370549</v>
      </c>
      <c r="I90" s="67">
        <v>3.7207898080711304</v>
      </c>
      <c r="J90" s="67">
        <v>2.6922471929058438</v>
      </c>
      <c r="K90" s="67">
        <v>2.23472512754332</v>
      </c>
      <c r="L90" s="67">
        <v>2.0465961587572128</v>
      </c>
      <c r="M90" s="67">
        <v>2</v>
      </c>
      <c r="N90" s="67">
        <v>2.1533251607102564</v>
      </c>
    </row>
    <row r="91" spans="1:14" ht="12.95" customHeight="1">
      <c r="A91" s="72" t="s">
        <v>261</v>
      </c>
      <c r="B91" s="21" t="s">
        <v>54</v>
      </c>
      <c r="C91" s="67">
        <v>3.2579731449943328</v>
      </c>
      <c r="D91" s="67">
        <v>4.2042537374734961</v>
      </c>
      <c r="E91" s="67">
        <v>4.4797548615028413</v>
      </c>
      <c r="F91" s="67">
        <v>4.6205525851295528</v>
      </c>
      <c r="G91" s="67">
        <v>4.9626701328161653</v>
      </c>
      <c r="H91" s="67">
        <v>4.7242061011133112</v>
      </c>
      <c r="I91" s="67">
        <v>5.8355508673589203</v>
      </c>
      <c r="J91" s="67">
        <v>5.9702866317418675</v>
      </c>
      <c r="K91" s="67">
        <v>5.2209950458494472</v>
      </c>
      <c r="L91" s="67">
        <v>5.1248110406663248</v>
      </c>
      <c r="M91" s="67">
        <v>5.6727271117680091</v>
      </c>
      <c r="N91" s="67">
        <v>5.3971728663184537</v>
      </c>
    </row>
    <row r="92" spans="1:14" ht="12.95" customHeight="1">
      <c r="A92" s="69" t="s">
        <v>262</v>
      </c>
      <c r="B92" s="21" t="s">
        <v>54</v>
      </c>
      <c r="C92" s="67">
        <v>8.8058162597228886</v>
      </c>
      <c r="D92" s="67">
        <v>9.0000000000000018</v>
      </c>
      <c r="E92" s="67">
        <v>8.936838203293421</v>
      </c>
      <c r="F92" s="67">
        <v>8.3615016104748801</v>
      </c>
      <c r="G92" s="67">
        <v>8.8838398695937357</v>
      </c>
      <c r="H92" s="67">
        <v>8.423928828595443</v>
      </c>
      <c r="I92" s="67">
        <v>9.0216573185582227</v>
      </c>
      <c r="J92" s="67">
        <v>8.4034903652264283</v>
      </c>
      <c r="K92" s="67">
        <v>8.5847273184642692</v>
      </c>
      <c r="L92" s="67">
        <v>8.6946530464729754</v>
      </c>
      <c r="M92" s="67">
        <v>8.6946530464729754</v>
      </c>
      <c r="N92" s="67">
        <v>8.9137685877318837</v>
      </c>
    </row>
    <row r="93" spans="1:14" ht="12.95" customHeight="1">
      <c r="A93" s="69" t="s">
        <v>75</v>
      </c>
      <c r="B93" s="21" t="s">
        <v>54</v>
      </c>
      <c r="C93" s="67">
        <v>6.9999999999999991</v>
      </c>
      <c r="D93" s="67">
        <v>6.930470922799878</v>
      </c>
      <c r="E93" s="67">
        <v>6.9999999999999991</v>
      </c>
      <c r="F93" s="67">
        <v>7.0795480081711437</v>
      </c>
      <c r="G93" s="67">
        <v>7.0396616436585928</v>
      </c>
      <c r="H93" s="67">
        <v>7.0396616436585928</v>
      </c>
      <c r="I93" s="67">
        <v>7.1588825315736964</v>
      </c>
      <c r="J93" s="67">
        <v>7.0748563263810258</v>
      </c>
      <c r="K93" s="67">
        <v>7.1776903753795533</v>
      </c>
      <c r="L93" s="67">
        <v>7.0786640315023552</v>
      </c>
      <c r="M93" s="67">
        <v>7.1091490348704882</v>
      </c>
      <c r="N93" s="67">
        <v>7.0795480081711428</v>
      </c>
    </row>
    <row r="94" spans="1:14" ht="12.95" customHeight="1">
      <c r="A94" s="69" t="s">
        <v>263</v>
      </c>
      <c r="B94" s="21" t="s">
        <v>54</v>
      </c>
      <c r="C94" s="67">
        <v>10.237475266584582</v>
      </c>
      <c r="D94" s="67">
        <v>10.375043842534192</v>
      </c>
      <c r="E94" s="67">
        <v>10.709443285996572</v>
      </c>
      <c r="F94" s="67">
        <v>11.041598320096144</v>
      </c>
      <c r="G94" s="67">
        <v>10.791291743206102</v>
      </c>
      <c r="H94" s="67">
        <v>11.254190438362306</v>
      </c>
      <c r="I94" s="67">
        <v>11.871659910027667</v>
      </c>
      <c r="J94" s="67">
        <v>12.079212220764996</v>
      </c>
      <c r="K94" s="67">
        <v>12</v>
      </c>
      <c r="L94" s="67">
        <v>12.488843020872672</v>
      </c>
      <c r="M94" s="67">
        <v>12.491376511827784</v>
      </c>
      <c r="N94" s="67">
        <v>12.784419627497641</v>
      </c>
    </row>
    <row r="95" spans="1:14" ht="12.95" customHeight="1">
      <c r="A95" s="69" t="s">
        <v>264</v>
      </c>
      <c r="B95" s="21" t="s">
        <v>54</v>
      </c>
      <c r="C95" s="67">
        <v>2.4083189157584592</v>
      </c>
      <c r="D95" s="67">
        <v>2.2523923135392958</v>
      </c>
      <c r="E95" s="67">
        <v>2.2333830840229805</v>
      </c>
      <c r="F95" s="67">
        <v>2.2138756866587164</v>
      </c>
      <c r="G95" s="67">
        <v>2.2149781232290748</v>
      </c>
      <c r="H95" s="67">
        <v>2.1841764265256134</v>
      </c>
      <c r="I95" s="67">
        <v>2.1399294655702654</v>
      </c>
      <c r="J95" s="67">
        <v>2.2225860304413319</v>
      </c>
      <c r="K95" s="67">
        <v>2.6346396217956869</v>
      </c>
      <c r="L95" s="67">
        <v>2.9290204502734456</v>
      </c>
      <c r="M95" s="67">
        <v>2.8664430228696189</v>
      </c>
      <c r="N95" s="67">
        <v>2.9086079144497976</v>
      </c>
    </row>
    <row r="96" spans="1:14" ht="12.95" customHeight="1">
      <c r="A96" s="69" t="s">
        <v>265</v>
      </c>
      <c r="B96" s="21" t="s">
        <v>54</v>
      </c>
      <c r="C96" s="67">
        <v>2.7781092877304334</v>
      </c>
      <c r="D96" s="67">
        <v>3.0774251063594593</v>
      </c>
      <c r="E96" s="67">
        <v>3.0392240113233493</v>
      </c>
      <c r="F96" s="67">
        <v>2.9191483335339994</v>
      </c>
      <c r="G96" s="67">
        <v>2.7507732149296094</v>
      </c>
      <c r="H96" s="67">
        <v>2.9850628100258363</v>
      </c>
      <c r="I96" s="67">
        <v>2.9774717571490052</v>
      </c>
      <c r="J96" s="67">
        <v>3.0567997691595918</v>
      </c>
      <c r="K96" s="67">
        <v>3.5791060336346563</v>
      </c>
      <c r="L96" s="67">
        <v>5.8350047187278795</v>
      </c>
      <c r="M96" s="67">
        <v>5.8996922862417813</v>
      </c>
      <c r="N96" s="67">
        <v>6.0081566853747832</v>
      </c>
    </row>
    <row r="97" spans="1:14" ht="12.95" customHeight="1">
      <c r="A97" s="69" t="s">
        <v>266</v>
      </c>
      <c r="B97" s="21" t="s">
        <v>54</v>
      </c>
      <c r="C97" s="67">
        <v>2</v>
      </c>
      <c r="D97" s="67">
        <v>2.4750543873697706</v>
      </c>
      <c r="E97" s="67">
        <v>2.5390743350902145</v>
      </c>
      <c r="F97" s="67">
        <v>2.3637470009625869</v>
      </c>
      <c r="G97" s="67">
        <v>2.204313952230943</v>
      </c>
      <c r="H97" s="67">
        <v>2.2030072755764394</v>
      </c>
      <c r="I97" s="67">
        <v>2.3912807238703557</v>
      </c>
      <c r="J97" s="67">
        <v>2.3655016952158525</v>
      </c>
      <c r="K97" s="67">
        <v>2.3664319132398468</v>
      </c>
      <c r="L97" s="67">
        <v>3.2133556391917431</v>
      </c>
      <c r="M97" s="67">
        <v>3.3465093703466064</v>
      </c>
      <c r="N97" s="67">
        <v>3.6280819156088984</v>
      </c>
    </row>
    <row r="98" spans="1:14" ht="12.95" customHeight="1">
      <c r="A98" s="69" t="s">
        <v>267</v>
      </c>
      <c r="B98" s="21" t="s">
        <v>54</v>
      </c>
      <c r="C98" s="67">
        <v>2.0736441353327719</v>
      </c>
      <c r="D98" s="67">
        <v>2.1742081266821316</v>
      </c>
      <c r="E98" s="67">
        <v>2.3200114724921908</v>
      </c>
      <c r="F98" s="67">
        <v>2.179157209789659</v>
      </c>
      <c r="G98" s="67">
        <v>2.0855964696427516</v>
      </c>
      <c r="H98" s="67">
        <v>2.3340537479229284</v>
      </c>
      <c r="I98" s="67">
        <v>2.1379809866965371</v>
      </c>
      <c r="J98" s="67">
        <v>2.0736441353327719</v>
      </c>
      <c r="K98" s="67">
        <v>2.3970626979964438</v>
      </c>
      <c r="L98" s="67">
        <v>3.0789608636681307</v>
      </c>
      <c r="M98" s="67">
        <v>3.0942415357510877</v>
      </c>
      <c r="N98" s="67">
        <v>3.3410785295311061</v>
      </c>
    </row>
    <row r="99" spans="1:14" ht="12.95" customHeight="1">
      <c r="A99" s="69" t="s">
        <v>268</v>
      </c>
      <c r="B99" s="21" t="s">
        <v>54</v>
      </c>
      <c r="C99" s="67">
        <v>2.6012996317364285</v>
      </c>
      <c r="D99" s="67">
        <v>2.8024227942679358</v>
      </c>
      <c r="E99" s="67">
        <v>2.7044035576521206</v>
      </c>
      <c r="F99" s="67">
        <v>2.7628598795432597</v>
      </c>
      <c r="G99" s="67">
        <v>2.8670542373662906</v>
      </c>
      <c r="H99" s="67">
        <v>2.6581573943445749</v>
      </c>
      <c r="I99" s="67">
        <v>2.5319810761397572</v>
      </c>
      <c r="J99" s="67">
        <v>2.5579535109440905</v>
      </c>
      <c r="K99" s="67">
        <v>2.5991464277286411</v>
      </c>
      <c r="L99" s="67">
        <v>3.5761448693012574</v>
      </c>
      <c r="M99" s="67">
        <v>3.7643288734772469</v>
      </c>
      <c r="N99" s="67">
        <v>4.0427473537498591</v>
      </c>
    </row>
    <row r="100" spans="1:14" ht="12.95" customHeight="1">
      <c r="A100" s="69" t="s">
        <v>67</v>
      </c>
      <c r="B100" s="21" t="s">
        <v>54</v>
      </c>
      <c r="C100" s="67">
        <v>4.5615589094031614</v>
      </c>
      <c r="D100" s="67">
        <v>4.8469119464414625</v>
      </c>
      <c r="E100" s="67">
        <v>4.4066090462630259</v>
      </c>
      <c r="F100" s="67">
        <v>4.2559992916723166</v>
      </c>
      <c r="G100" s="67">
        <v>4.2428869902456547</v>
      </c>
      <c r="H100" s="67">
        <v>3.9367079104051466</v>
      </c>
      <c r="I100" s="67">
        <v>4.3027533295946796</v>
      </c>
      <c r="J100" s="67">
        <v>4.4988884986538658</v>
      </c>
      <c r="K100" s="67">
        <v>4.148299398419649</v>
      </c>
      <c r="L100" s="67">
        <v>4.2981092285707856</v>
      </c>
      <c r="M100" s="67">
        <v>4.8209966880660309</v>
      </c>
      <c r="N100" s="67">
        <v>5.2181264914939742</v>
      </c>
    </row>
    <row r="101" spans="1:14" ht="12.95" customHeight="1">
      <c r="A101" s="69" t="s">
        <v>269</v>
      </c>
      <c r="B101" s="21" t="s">
        <v>54</v>
      </c>
      <c r="C101" s="67">
        <v>12.039801541437402</v>
      </c>
      <c r="D101" s="67">
        <v>12.030581678593174</v>
      </c>
      <c r="E101" s="67">
        <v>12.279099922256389</v>
      </c>
      <c r="F101" s="67">
        <v>12.654972858009563</v>
      </c>
      <c r="G101" s="67">
        <v>12.431729805687317</v>
      </c>
      <c r="H101" s="67">
        <v>13.054884143492044</v>
      </c>
      <c r="I101" s="67">
        <v>13.161948557711904</v>
      </c>
      <c r="J101" s="67">
        <v>13</v>
      </c>
      <c r="K101" s="67">
        <v>12.72252139624991</v>
      </c>
      <c r="L101" s="67">
        <v>13.210315601136518</v>
      </c>
      <c r="M101" s="67">
        <v>13.401864298381444</v>
      </c>
      <c r="N101" s="67">
        <v>14.761765209139295</v>
      </c>
    </row>
    <row r="102" spans="1:14" ht="12.95" customHeight="1">
      <c r="A102" s="69" t="s">
        <v>112</v>
      </c>
      <c r="B102" s="21" t="s">
        <v>54</v>
      </c>
      <c r="C102" s="67">
        <v>3.0246934405301547</v>
      </c>
      <c r="D102" s="67">
        <v>3.0074720379429634</v>
      </c>
      <c r="E102" s="67">
        <v>3.1172161595399475</v>
      </c>
      <c r="F102" s="67">
        <v>4.0669027157994257</v>
      </c>
      <c r="G102" s="67">
        <v>4.0149163557523719</v>
      </c>
      <c r="H102" s="67">
        <v>3.8281121817153023</v>
      </c>
      <c r="I102" s="67">
        <v>3.9568053569293422</v>
      </c>
      <c r="J102" s="67">
        <v>4</v>
      </c>
      <c r="K102" s="67">
        <v>4</v>
      </c>
      <c r="L102" s="67">
        <v>4</v>
      </c>
      <c r="M102" s="67">
        <v>3.9899874686520009</v>
      </c>
      <c r="N102" s="67">
        <v>4</v>
      </c>
    </row>
    <row r="103" spans="1:14" ht="12.95" customHeight="1">
      <c r="A103" s="69" t="s">
        <v>270</v>
      </c>
      <c r="B103" s="21" t="s">
        <v>54</v>
      </c>
      <c r="C103" s="67">
        <v>4.1232395444117653</v>
      </c>
      <c r="D103" s="67">
        <v>4.1618929776368221</v>
      </c>
      <c r="E103" s="67">
        <v>4.5613440128540352</v>
      </c>
      <c r="F103" s="67">
        <v>3.816073213605327</v>
      </c>
      <c r="G103" s="67">
        <v>4.6661801283702262</v>
      </c>
      <c r="H103" s="67">
        <v>4.315111521712244</v>
      </c>
      <c r="I103" s="67">
        <v>5.0902472912313312</v>
      </c>
      <c r="J103" s="67">
        <v>4.7817383995334284</v>
      </c>
      <c r="K103" s="67">
        <v>4.4884367287221751</v>
      </c>
      <c r="L103" s="67">
        <v>4.2640000413843726</v>
      </c>
      <c r="M103" s="67">
        <v>4.4773188019077033</v>
      </c>
      <c r="N103" s="67">
        <v>5.2413537698830908</v>
      </c>
    </row>
    <row r="104" spans="1:14" ht="12.95" customHeight="1">
      <c r="A104" s="69" t="s">
        <v>271</v>
      </c>
      <c r="B104" s="21" t="s">
        <v>54</v>
      </c>
      <c r="C104" s="67">
        <v>1.1299999999999999</v>
      </c>
      <c r="D104" s="67">
        <v>1.476975265817728</v>
      </c>
      <c r="E104" s="67">
        <v>1.5</v>
      </c>
      <c r="F104" s="67">
        <v>1.5243982444638442</v>
      </c>
      <c r="G104" s="67">
        <v>1.5</v>
      </c>
      <c r="H104" s="67">
        <v>1.5</v>
      </c>
      <c r="I104" s="67">
        <v>1.5</v>
      </c>
      <c r="J104" s="67">
        <v>1.5</v>
      </c>
      <c r="K104" s="67">
        <v>1.5123467202650773</v>
      </c>
      <c r="L104" s="67">
        <v>1.5222978598569572</v>
      </c>
      <c r="M104" s="67">
        <v>1.5</v>
      </c>
      <c r="N104" s="67">
        <v>1.5295644045544707</v>
      </c>
    </row>
    <row r="105" spans="1:14" ht="12.95" customHeight="1">
      <c r="A105" s="69" t="s">
        <v>91</v>
      </c>
      <c r="B105" s="21" t="s">
        <v>54</v>
      </c>
      <c r="C105" s="67">
        <v>85.720601425579588</v>
      </c>
      <c r="D105" s="67">
        <v>82.23114190420992</v>
      </c>
      <c r="E105" s="67">
        <v>80.572693848918817</v>
      </c>
      <c r="F105" s="67">
        <v>83.071664551859342</v>
      </c>
      <c r="G105" s="67">
        <v>82.298173157128531</v>
      </c>
      <c r="H105" s="67">
        <v>82.881750296138222</v>
      </c>
      <c r="I105" s="67">
        <v>82.879592203059758</v>
      </c>
      <c r="J105" s="67">
        <v>78.937625849224247</v>
      </c>
      <c r="K105" s="67">
        <v>75.72542523568022</v>
      </c>
      <c r="L105" s="67">
        <v>81.597168499352136</v>
      </c>
      <c r="M105" s="67">
        <v>81.884896891232003</v>
      </c>
      <c r="N105" s="67">
        <v>84.680328500302139</v>
      </c>
    </row>
    <row r="106" spans="1:14" ht="12.95" customHeight="1">
      <c r="A106" s="69" t="s">
        <v>121</v>
      </c>
      <c r="B106" s="21" t="s">
        <v>54</v>
      </c>
      <c r="C106" s="67">
        <v>28.520413267083384</v>
      </c>
      <c r="D106" s="67">
        <v>30.630902604975841</v>
      </c>
      <c r="E106" s="67">
        <v>35.762940553074444</v>
      </c>
      <c r="F106" s="67">
        <v>26.680925483265288</v>
      </c>
      <c r="G106" s="67">
        <v>34.403635408225419</v>
      </c>
      <c r="H106" s="67">
        <v>39.318088919884204</v>
      </c>
      <c r="I106" s="67">
        <v>36.909609342483144</v>
      </c>
      <c r="J106" s="67">
        <v>36.219080941000882</v>
      </c>
      <c r="K106" s="67">
        <v>31.031054389000868</v>
      </c>
      <c r="L106" s="67">
        <v>32.749666845382322</v>
      </c>
      <c r="M106" s="67">
        <v>32.600021775773435</v>
      </c>
      <c r="N106" s="67">
        <v>31.570838860572358</v>
      </c>
    </row>
    <row r="107" spans="1:14" ht="12.95" customHeight="1">
      <c r="A107" s="69" t="s">
        <v>272</v>
      </c>
      <c r="B107" s="21" t="s">
        <v>54</v>
      </c>
      <c r="C107" s="67">
        <v>7.9250225225301758</v>
      </c>
      <c r="D107" s="67">
        <v>7.6627711288391671</v>
      </c>
      <c r="E107" s="67">
        <v>7.9889772394345648</v>
      </c>
      <c r="F107" s="67">
        <v>7.8230428862431785</v>
      </c>
      <c r="G107" s="67">
        <v>7.3752520943974922</v>
      </c>
      <c r="H107" s="67">
        <v>7.3389713047547991</v>
      </c>
      <c r="I107" s="67">
        <v>7.1979099496471743</v>
      </c>
      <c r="J107" s="67">
        <v>6.8083733065342287</v>
      </c>
      <c r="K107" s="67">
        <v>6.4864037870385216</v>
      </c>
      <c r="L107" s="67">
        <v>6.8636522959242345</v>
      </c>
      <c r="M107" s="67">
        <v>7.2254413956917389</v>
      </c>
      <c r="N107" s="67">
        <v>7.5594642667321343</v>
      </c>
    </row>
    <row r="108" spans="1:14" ht="12.95" customHeight="1">
      <c r="A108" s="69" t="s">
        <v>273</v>
      </c>
      <c r="B108" s="21" t="s">
        <v>76</v>
      </c>
      <c r="C108" s="67">
        <v>2.4474274236784721</v>
      </c>
      <c r="D108" s="67">
        <v>2.6326467933831545</v>
      </c>
      <c r="E108" s="67">
        <v>2.4283982251983907</v>
      </c>
      <c r="F108" s="67">
        <v>2.2546114006504139</v>
      </c>
      <c r="G108" s="67">
        <v>2.4745431905544115</v>
      </c>
      <c r="H108" s="67">
        <v>2.5793408699924432</v>
      </c>
      <c r="I108" s="67">
        <v>2.7089928721313141</v>
      </c>
      <c r="J108" s="67">
        <v>2.2538225892313926</v>
      </c>
      <c r="K108" s="67">
        <v>2.300813285960666</v>
      </c>
      <c r="L108" s="67">
        <v>2.5165364959448251</v>
      </c>
      <c r="M108" s="67">
        <v>2.4910214559518669</v>
      </c>
      <c r="N108" s="67">
        <v>2.6183226442261383</v>
      </c>
    </row>
    <row r="109" spans="1:14" ht="12.95" customHeight="1">
      <c r="A109" s="69" t="s">
        <v>274</v>
      </c>
      <c r="B109" s="21" t="s">
        <v>54</v>
      </c>
      <c r="C109" s="67">
        <v>4.8804025419644885</v>
      </c>
      <c r="D109" s="67">
        <v>4.8021045670754727</v>
      </c>
      <c r="E109" s="67">
        <v>5.0851425149723042</v>
      </c>
      <c r="F109" s="67">
        <v>4.7980278767328137</v>
      </c>
      <c r="G109" s="67">
        <v>5.0459991206586405</v>
      </c>
      <c r="H109" s="67">
        <v>5.4262246464502883</v>
      </c>
      <c r="I109" s="67">
        <v>5.8275716834967879</v>
      </c>
      <c r="J109" s="67">
        <v>5.752011302268965</v>
      </c>
      <c r="K109" s="67">
        <v>6.1564104580148689</v>
      </c>
      <c r="L109" s="67">
        <v>6.7383717883491858</v>
      </c>
      <c r="M109" s="67">
        <v>6.6349761925775477</v>
      </c>
      <c r="N109" s="67">
        <v>7.0322008373345595</v>
      </c>
    </row>
    <row r="110" spans="1:14" ht="12.95" customHeight="1">
      <c r="A110" s="69" t="s">
        <v>178</v>
      </c>
      <c r="B110" s="21" t="s">
        <v>185</v>
      </c>
      <c r="C110" s="67">
        <v>57.99</v>
      </c>
      <c r="D110" s="67">
        <v>59.33</v>
      </c>
      <c r="E110" s="67">
        <v>60.17</v>
      </c>
      <c r="F110" s="67">
        <v>58.32</v>
      </c>
      <c r="G110" s="67">
        <v>58.33</v>
      </c>
      <c r="H110" s="67">
        <v>58.33</v>
      </c>
      <c r="I110" s="67">
        <v>58</v>
      </c>
      <c r="J110" s="67">
        <v>55.89</v>
      </c>
      <c r="K110" s="67">
        <v>55.05</v>
      </c>
      <c r="L110" s="67">
        <v>54.29</v>
      </c>
      <c r="M110" s="67">
        <v>53.27</v>
      </c>
      <c r="N110" s="67">
        <v>55</v>
      </c>
    </row>
    <row r="111" spans="1:14" ht="12.95" customHeight="1">
      <c r="A111" s="69" t="s">
        <v>165</v>
      </c>
      <c r="B111" s="21" t="s">
        <v>63</v>
      </c>
      <c r="C111" s="67">
        <v>15.75</v>
      </c>
      <c r="D111" s="67">
        <v>15.75</v>
      </c>
      <c r="E111" s="67">
        <v>16.88</v>
      </c>
      <c r="F111" s="67">
        <v>15.93</v>
      </c>
      <c r="G111" s="67">
        <v>16.28</v>
      </c>
      <c r="H111" s="67">
        <v>17.21</v>
      </c>
      <c r="I111" s="67">
        <v>17.3</v>
      </c>
      <c r="J111" s="67">
        <v>17.82</v>
      </c>
      <c r="K111" s="67">
        <v>18.809999999999999</v>
      </c>
      <c r="L111" s="67">
        <v>19.829999999999998</v>
      </c>
      <c r="M111" s="67">
        <v>19.920000000000002</v>
      </c>
      <c r="N111" s="67">
        <v>19.91</v>
      </c>
    </row>
    <row r="112" spans="1:14" ht="12.95" customHeight="1">
      <c r="A112" s="69" t="s">
        <v>179</v>
      </c>
      <c r="B112" s="21" t="s">
        <v>63</v>
      </c>
      <c r="C112" s="67">
        <v>16.22</v>
      </c>
      <c r="D112" s="67">
        <v>16.38</v>
      </c>
      <c r="E112" s="67">
        <v>18.54</v>
      </c>
      <c r="F112" s="67">
        <v>18.5</v>
      </c>
      <c r="G112" s="67">
        <v>17.21</v>
      </c>
      <c r="H112" s="67">
        <v>17.82</v>
      </c>
      <c r="I112" s="67">
        <v>19.09</v>
      </c>
      <c r="J112" s="67">
        <v>18.72</v>
      </c>
      <c r="K112" s="67">
        <v>17.97</v>
      </c>
      <c r="L112" s="7">
        <v>17.350000000000001</v>
      </c>
      <c r="M112" s="67">
        <v>17.57</v>
      </c>
      <c r="N112" s="67">
        <v>17.489999999999998</v>
      </c>
    </row>
    <row r="113" spans="1:16" ht="12.95" customHeight="1">
      <c r="A113" s="69" t="s">
        <v>180</v>
      </c>
      <c r="B113" s="21" t="s">
        <v>63</v>
      </c>
      <c r="C113" s="67">
        <v>17.010000000000002</v>
      </c>
      <c r="D113" s="67">
        <v>17.100000000000001</v>
      </c>
      <c r="E113" s="67">
        <v>19.71</v>
      </c>
      <c r="F113" s="67">
        <v>19.75</v>
      </c>
      <c r="G113" s="67">
        <v>20.57</v>
      </c>
      <c r="H113" s="67">
        <v>22.48</v>
      </c>
      <c r="I113" s="67">
        <v>23.79</v>
      </c>
      <c r="J113" s="67">
        <v>22.6</v>
      </c>
      <c r="K113" s="67">
        <v>21.08</v>
      </c>
      <c r="L113" s="7">
        <v>21.17</v>
      </c>
      <c r="M113" s="67">
        <v>21.62</v>
      </c>
      <c r="N113" s="67">
        <v>21.41</v>
      </c>
    </row>
    <row r="114" spans="1:16" ht="12.95" customHeight="1">
      <c r="A114" s="69" t="s">
        <v>200</v>
      </c>
      <c r="B114" s="21" t="s">
        <v>63</v>
      </c>
      <c r="C114" s="67">
        <v>17.47</v>
      </c>
      <c r="D114" s="67">
        <v>17.61</v>
      </c>
      <c r="E114" s="67">
        <v>20.22</v>
      </c>
      <c r="F114" s="67">
        <v>21.02</v>
      </c>
      <c r="G114" s="67">
        <v>22.57</v>
      </c>
      <c r="H114" s="67">
        <v>25.24</v>
      </c>
      <c r="I114" s="67">
        <v>25.9</v>
      </c>
      <c r="J114" s="67">
        <v>23.41</v>
      </c>
      <c r="K114" s="67">
        <v>22.110000000000003</v>
      </c>
      <c r="L114" s="67">
        <v>22.1</v>
      </c>
      <c r="M114" s="67">
        <v>22.48</v>
      </c>
      <c r="N114" s="67">
        <v>22.37</v>
      </c>
    </row>
    <row r="115" spans="1:16" ht="5.0999999999999996" customHeight="1">
      <c r="A115" s="240"/>
      <c r="B115" s="79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</row>
    <row r="116" spans="1:16">
      <c r="A116" s="191"/>
      <c r="B116" s="186"/>
      <c r="C116" s="186"/>
      <c r="D116" s="186"/>
      <c r="E116" s="186"/>
      <c r="F116" s="186"/>
      <c r="G116" s="176"/>
      <c r="H116" s="195"/>
      <c r="I116" s="176"/>
      <c r="J116" s="176"/>
      <c r="K116" s="176"/>
      <c r="L116" s="176"/>
      <c r="M116" s="176"/>
      <c r="N116" s="235" t="s">
        <v>291</v>
      </c>
    </row>
    <row r="117" spans="1:16">
      <c r="A117" s="191"/>
      <c r="B117" s="186"/>
      <c r="C117" s="186"/>
      <c r="D117" s="186"/>
      <c r="E117" s="186"/>
      <c r="F117" s="186"/>
      <c r="G117" s="176"/>
      <c r="H117" s="184"/>
      <c r="I117" s="176"/>
      <c r="J117" s="176"/>
      <c r="K117" s="176"/>
      <c r="L117" s="176"/>
      <c r="M117" s="176"/>
      <c r="N117" s="184"/>
    </row>
    <row r="118" spans="1:16" ht="24" customHeight="1">
      <c r="A118" s="295" t="str">
        <f>A1</f>
        <v>22.8 PUNO: PRECIOS PROMEDIO MENSUAL DE LOS PRINCIPALES PRODUCTOS QUE CONFORMAN LA
       CANASTA FAMILIAR, 2022 - 2024</v>
      </c>
      <c r="B118" s="296"/>
      <c r="C118" s="296"/>
      <c r="D118" s="296"/>
      <c r="E118" s="296"/>
      <c r="F118" s="296"/>
      <c r="G118" s="296"/>
      <c r="H118" s="296"/>
      <c r="I118" s="296"/>
      <c r="J118" s="296"/>
      <c r="K118" s="296"/>
      <c r="L118" s="296"/>
      <c r="M118" s="296"/>
      <c r="N118" s="296"/>
    </row>
    <row r="119" spans="1:16">
      <c r="A119" s="297" t="s">
        <v>302</v>
      </c>
      <c r="B119" s="293"/>
      <c r="C119" s="293"/>
      <c r="D119" s="293"/>
      <c r="E119" s="293"/>
      <c r="F119" s="293"/>
      <c r="G119" s="293"/>
      <c r="H119" s="293"/>
      <c r="I119" s="293"/>
      <c r="J119" s="293"/>
      <c r="K119" s="293"/>
      <c r="L119" s="293"/>
      <c r="M119" s="293"/>
      <c r="N119" s="294"/>
    </row>
    <row r="120" spans="1:16" ht="5.0999999999999996" customHeight="1">
      <c r="A120" s="188"/>
      <c r="B120" s="189"/>
      <c r="C120" s="189"/>
      <c r="D120" s="189"/>
      <c r="E120" s="189"/>
      <c r="F120" s="189"/>
      <c r="G120" s="189"/>
      <c r="H120" s="189"/>
      <c r="I120" s="189"/>
      <c r="J120" s="189"/>
      <c r="K120" s="189"/>
      <c r="L120" s="189"/>
      <c r="M120" s="189"/>
      <c r="N120" s="211"/>
    </row>
    <row r="121" spans="1:16">
      <c r="A121" s="298" t="s">
        <v>61</v>
      </c>
      <c r="B121" s="300" t="s">
        <v>184</v>
      </c>
      <c r="C121" s="302">
        <v>2023</v>
      </c>
      <c r="D121" s="302"/>
      <c r="E121" s="302"/>
      <c r="F121" s="302"/>
      <c r="G121" s="302"/>
      <c r="H121" s="302"/>
      <c r="I121" s="302"/>
      <c r="J121" s="302"/>
      <c r="K121" s="302"/>
      <c r="L121" s="302"/>
      <c r="M121" s="302"/>
      <c r="N121" s="303"/>
    </row>
    <row r="122" spans="1:16">
      <c r="A122" s="299"/>
      <c r="B122" s="301"/>
      <c r="C122" s="61" t="s">
        <v>1</v>
      </c>
      <c r="D122" s="61" t="s">
        <v>2</v>
      </c>
      <c r="E122" s="61" t="s">
        <v>3</v>
      </c>
      <c r="F122" s="61" t="s">
        <v>4</v>
      </c>
      <c r="G122" s="61" t="s">
        <v>5</v>
      </c>
      <c r="H122" s="62" t="s">
        <v>6</v>
      </c>
      <c r="I122" s="62" t="s">
        <v>7</v>
      </c>
      <c r="J122" s="62" t="s">
        <v>8</v>
      </c>
      <c r="K122" s="62" t="s">
        <v>9</v>
      </c>
      <c r="L122" s="62" t="s">
        <v>10</v>
      </c>
      <c r="M122" s="62" t="s">
        <v>11</v>
      </c>
      <c r="N122" s="63" t="s">
        <v>177</v>
      </c>
    </row>
    <row r="123" spans="1:16" ht="5.0999999999999996" customHeight="1">
      <c r="A123" s="177"/>
      <c r="B123" s="90"/>
      <c r="C123" s="67"/>
      <c r="D123" s="67"/>
      <c r="E123" s="67"/>
      <c r="F123" s="67"/>
      <c r="G123" s="67"/>
      <c r="H123" s="67"/>
      <c r="I123" s="67"/>
      <c r="J123" s="92"/>
      <c r="K123" s="92"/>
      <c r="L123" s="92"/>
      <c r="M123" s="92"/>
      <c r="N123" s="92"/>
    </row>
    <row r="124" spans="1:16" ht="12" customHeight="1">
      <c r="A124" s="69" t="s">
        <v>207</v>
      </c>
      <c r="B124" s="21" t="s">
        <v>54</v>
      </c>
      <c r="C124" s="67">
        <v>3.8744436955711548</v>
      </c>
      <c r="D124" s="67">
        <v>3.9149133492011456</v>
      </c>
      <c r="E124" s="67">
        <v>3.9473843105095332</v>
      </c>
      <c r="F124" s="67">
        <v>3.9648455203198019</v>
      </c>
      <c r="G124" s="67">
        <v>3.9149133492011456</v>
      </c>
      <c r="H124" s="67">
        <v>4</v>
      </c>
      <c r="I124" s="67">
        <v>4</v>
      </c>
      <c r="J124" s="67">
        <v>3.9823839695939927</v>
      </c>
      <c r="K124" s="67">
        <v>4</v>
      </c>
      <c r="L124" s="67">
        <v>4</v>
      </c>
      <c r="M124" s="67">
        <v>4.1474432615489523</v>
      </c>
      <c r="N124" s="232">
        <v>4</v>
      </c>
      <c r="O124" s="169"/>
      <c r="P124" s="169"/>
    </row>
    <row r="125" spans="1:16" ht="12" customHeight="1">
      <c r="A125" s="69" t="s">
        <v>208</v>
      </c>
      <c r="B125" s="21" t="s">
        <v>54</v>
      </c>
      <c r="C125" s="67">
        <v>6.1270473762734463</v>
      </c>
      <c r="D125" s="67">
        <v>6.1464257371407518</v>
      </c>
      <c r="E125" s="67">
        <v>6.33</v>
      </c>
      <c r="F125" s="67">
        <v>6.1273754596075278</v>
      </c>
      <c r="G125" s="67">
        <v>6.0823757652329604</v>
      </c>
      <c r="H125" s="67">
        <v>6.104834150081393</v>
      </c>
      <c r="I125" s="67">
        <v>6.1273754596075278</v>
      </c>
      <c r="J125" s="67">
        <v>6.1045072736960346</v>
      </c>
      <c r="K125" s="67">
        <v>6.0093689976177425</v>
      </c>
      <c r="L125" s="67">
        <v>6.0422988312716752</v>
      </c>
      <c r="M125" s="67">
        <v>5.9621809959106775</v>
      </c>
      <c r="N125" s="232">
        <v>5.7547379832857661</v>
      </c>
      <c r="O125" s="169"/>
      <c r="P125" s="169"/>
    </row>
    <row r="126" spans="1:16" ht="12" customHeight="1">
      <c r="A126" s="69" t="s">
        <v>209</v>
      </c>
      <c r="B126" s="21" t="s">
        <v>54</v>
      </c>
      <c r="C126" s="67">
        <v>5</v>
      </c>
      <c r="D126" s="67">
        <v>4.8704407455588168</v>
      </c>
      <c r="E126" s="67">
        <v>5.1551299238561024</v>
      </c>
      <c r="F126" s="67">
        <v>6.6506577971295648</v>
      </c>
      <c r="G126" s="67">
        <v>6.1579217273362614</v>
      </c>
      <c r="H126" s="67">
        <v>5.6070118698476978</v>
      </c>
      <c r="I126" s="67">
        <v>4.9999999999999991</v>
      </c>
      <c r="J126" s="67">
        <v>5.0395287674940983</v>
      </c>
      <c r="K126" s="67">
        <v>5.1551299238561024</v>
      </c>
      <c r="L126" s="67">
        <v>5</v>
      </c>
      <c r="M126" s="67">
        <v>5</v>
      </c>
      <c r="N126" s="232">
        <v>5.0516928163091714</v>
      </c>
      <c r="O126" s="169"/>
      <c r="P126" s="169"/>
    </row>
    <row r="127" spans="1:16" ht="12" customHeight="1">
      <c r="A127" s="69" t="s">
        <v>210</v>
      </c>
      <c r="B127" s="21" t="s">
        <v>54</v>
      </c>
      <c r="C127" s="67">
        <v>9.6540147089177353</v>
      </c>
      <c r="D127" s="67">
        <v>10.473565713849244</v>
      </c>
      <c r="E127" s="67">
        <v>10.97</v>
      </c>
      <c r="F127" s="67">
        <v>10.158740079360236</v>
      </c>
      <c r="G127" s="67">
        <v>10</v>
      </c>
      <c r="H127" s="67">
        <v>10.241136890844452</v>
      </c>
      <c r="I127" s="67">
        <v>10.403969590589046</v>
      </c>
      <c r="J127" s="67">
        <v>10.962251964107779</v>
      </c>
      <c r="K127" s="67">
        <v>12</v>
      </c>
      <c r="L127" s="67">
        <v>11.577139792742109</v>
      </c>
      <c r="M127" s="67">
        <v>11.138574354448922</v>
      </c>
      <c r="N127" s="232">
        <v>11.249785647833995</v>
      </c>
      <c r="O127" s="169"/>
      <c r="P127" s="216"/>
    </row>
    <row r="128" spans="1:16" ht="12" customHeight="1">
      <c r="A128" s="69" t="s">
        <v>144</v>
      </c>
      <c r="B128" s="21" t="s">
        <v>54</v>
      </c>
      <c r="C128" s="67">
        <v>10.266088686582053</v>
      </c>
      <c r="D128" s="67">
        <v>9.9387600630619826</v>
      </c>
      <c r="E128" s="67">
        <v>9.4014266624511524</v>
      </c>
      <c r="F128" s="67">
        <v>9.32</v>
      </c>
      <c r="G128" s="67">
        <v>9.65</v>
      </c>
      <c r="H128" s="67">
        <v>10.068660027761622</v>
      </c>
      <c r="I128" s="67">
        <v>9.6520071457213596</v>
      </c>
      <c r="J128" s="67">
        <v>9.5664204199143601</v>
      </c>
      <c r="K128" s="67">
        <v>10.239052574286237</v>
      </c>
      <c r="L128" s="67">
        <v>10.801186400385754</v>
      </c>
      <c r="M128" s="67">
        <v>11.471724085535676</v>
      </c>
      <c r="N128" s="232">
        <v>11.473508617680993</v>
      </c>
      <c r="O128" s="169"/>
      <c r="P128" s="217"/>
    </row>
    <row r="129" spans="1:16" ht="12" customHeight="1">
      <c r="A129" s="69" t="s">
        <v>211</v>
      </c>
      <c r="B129" s="21" t="s">
        <v>54</v>
      </c>
      <c r="C129" s="67">
        <v>4.080063925644775</v>
      </c>
      <c r="D129" s="67">
        <v>4</v>
      </c>
      <c r="E129" s="67">
        <v>4</v>
      </c>
      <c r="F129" s="67">
        <v>4</v>
      </c>
      <c r="G129" s="67">
        <v>4</v>
      </c>
      <c r="H129" s="67">
        <v>4</v>
      </c>
      <c r="I129" s="67">
        <v>4</v>
      </c>
      <c r="J129" s="67">
        <v>4</v>
      </c>
      <c r="K129" s="67">
        <v>4</v>
      </c>
      <c r="L129" s="67">
        <v>4</v>
      </c>
      <c r="M129" s="67">
        <v>4</v>
      </c>
      <c r="N129" s="232">
        <v>4</v>
      </c>
      <c r="P129" s="8"/>
    </row>
    <row r="130" spans="1:16" ht="12" customHeight="1">
      <c r="A130" s="69" t="s">
        <v>212</v>
      </c>
      <c r="B130" s="21" t="s">
        <v>54</v>
      </c>
      <c r="C130" s="67">
        <v>10</v>
      </c>
      <c r="D130" s="67">
        <v>10.098534065489689</v>
      </c>
      <c r="E130" s="67">
        <v>10</v>
      </c>
      <c r="F130" s="67">
        <v>10</v>
      </c>
      <c r="G130" s="67">
        <v>10</v>
      </c>
      <c r="H130" s="67">
        <v>10</v>
      </c>
      <c r="I130" s="67">
        <v>10.000000000000002</v>
      </c>
      <c r="J130" s="67">
        <v>10.000000000000002</v>
      </c>
      <c r="K130" s="67">
        <v>10</v>
      </c>
      <c r="L130" s="67">
        <v>10</v>
      </c>
      <c r="M130" s="67">
        <v>10</v>
      </c>
      <c r="N130" s="232">
        <v>10</v>
      </c>
    </row>
    <row r="131" spans="1:16" ht="12" customHeight="1">
      <c r="A131" s="198" t="s">
        <v>213</v>
      </c>
      <c r="B131" s="21" t="s">
        <v>54</v>
      </c>
      <c r="C131" s="67">
        <v>10</v>
      </c>
      <c r="D131" s="67">
        <v>10.322363529003537</v>
      </c>
      <c r="E131" s="67">
        <v>10.239052574286237</v>
      </c>
      <c r="F131" s="67">
        <v>10</v>
      </c>
      <c r="G131" s="67">
        <v>10.158740079360236</v>
      </c>
      <c r="H131" s="67">
        <v>10.324727599312245</v>
      </c>
      <c r="I131" s="67">
        <v>10.000000000000002</v>
      </c>
      <c r="J131" s="67">
        <v>10.744001859055219</v>
      </c>
      <c r="K131" s="67">
        <v>11.744086039990126</v>
      </c>
      <c r="L131" s="67">
        <v>11.519069220165225</v>
      </c>
      <c r="M131" s="67">
        <v>11.906628359134206</v>
      </c>
      <c r="N131" s="232">
        <v>11.826263227647239</v>
      </c>
    </row>
    <row r="132" spans="1:16" ht="12" customHeight="1">
      <c r="A132" s="198" t="s">
        <v>214</v>
      </c>
      <c r="B132" s="21" t="s">
        <v>54</v>
      </c>
      <c r="C132" s="67">
        <v>9.7774289634990446</v>
      </c>
      <c r="D132" s="67">
        <v>9.7441982738448001</v>
      </c>
      <c r="E132" s="67">
        <v>10</v>
      </c>
      <c r="F132" s="67">
        <v>10</v>
      </c>
      <c r="G132" s="67">
        <v>10</v>
      </c>
      <c r="H132" s="67">
        <v>10</v>
      </c>
      <c r="I132" s="67">
        <v>10.62991943488748</v>
      </c>
      <c r="J132" s="67">
        <v>10.785425676671828</v>
      </c>
      <c r="K132" s="67">
        <v>12.239738559299377</v>
      </c>
      <c r="L132" s="67">
        <v>12.15894732285653</v>
      </c>
      <c r="M132" s="67">
        <v>12</v>
      </c>
      <c r="N132" s="232">
        <v>12</v>
      </c>
    </row>
    <row r="133" spans="1:16" ht="12" customHeight="1">
      <c r="A133" s="198" t="s">
        <v>215</v>
      </c>
      <c r="B133" s="21" t="s">
        <v>54</v>
      </c>
      <c r="C133" s="67">
        <v>7</v>
      </c>
      <c r="D133" s="67">
        <v>7</v>
      </c>
      <c r="E133" s="67">
        <v>7</v>
      </c>
      <c r="F133" s="67">
        <v>7</v>
      </c>
      <c r="G133" s="67">
        <v>7.5278238553210359</v>
      </c>
      <c r="H133" s="67">
        <v>7.9136107138586844</v>
      </c>
      <c r="I133" s="67">
        <v>7.6540555973169555</v>
      </c>
      <c r="J133" s="67">
        <v>7.7394767264977276</v>
      </c>
      <c r="K133" s="67">
        <v>7.4442980242768</v>
      </c>
      <c r="L133" s="67">
        <v>7.3074678533771413</v>
      </c>
      <c r="M133" s="67">
        <v>7.2003146548700547</v>
      </c>
      <c r="N133" s="232">
        <v>7</v>
      </c>
    </row>
    <row r="134" spans="1:16" ht="12" customHeight="1">
      <c r="A134" s="198" t="s">
        <v>216</v>
      </c>
      <c r="B134" s="21" t="s">
        <v>54</v>
      </c>
      <c r="C134" s="67">
        <v>9.0672569532731373</v>
      </c>
      <c r="D134" s="67">
        <v>9.1374825607377854</v>
      </c>
      <c r="E134" s="67">
        <v>9.0421949968819799</v>
      </c>
      <c r="F134" s="67">
        <v>9.23</v>
      </c>
      <c r="G134" s="67">
        <v>9.23</v>
      </c>
      <c r="H134" s="67">
        <v>9.6172818044075665</v>
      </c>
      <c r="I134" s="67">
        <v>9.3969949190341513</v>
      </c>
      <c r="J134" s="67">
        <v>9.4904941077991065</v>
      </c>
      <c r="K134" s="67">
        <v>9.909863220656927</v>
      </c>
      <c r="L134" s="67">
        <v>9.7058237011070787</v>
      </c>
      <c r="M134" s="67">
        <v>9.2524181923683777</v>
      </c>
      <c r="N134" s="232">
        <v>9.6321463165405206</v>
      </c>
    </row>
    <row r="135" spans="1:16" ht="12" customHeight="1">
      <c r="A135" s="198" t="s">
        <v>217</v>
      </c>
      <c r="B135" s="21" t="s">
        <v>54</v>
      </c>
      <c r="C135" s="67">
        <v>8.1695042689259907</v>
      </c>
      <c r="D135" s="67">
        <v>8.4489317501073984</v>
      </c>
      <c r="E135" s="67">
        <v>8.5523614425080154</v>
      </c>
      <c r="F135" s="67">
        <v>8.94</v>
      </c>
      <c r="G135" s="67">
        <v>8.6686176061418347</v>
      </c>
      <c r="H135" s="67">
        <v>8.8444898100455749</v>
      </c>
      <c r="I135" s="67">
        <v>8.9673740155154995</v>
      </c>
      <c r="J135" s="67">
        <v>8.94</v>
      </c>
      <c r="K135" s="67">
        <v>8.92496209983935</v>
      </c>
      <c r="L135" s="67">
        <v>8.94</v>
      </c>
      <c r="M135" s="67">
        <v>8.9769183356242959</v>
      </c>
      <c r="N135" s="232">
        <v>8.7166357345839796</v>
      </c>
    </row>
    <row r="136" spans="1:16" ht="12" customHeight="1">
      <c r="A136" s="81" t="s">
        <v>218</v>
      </c>
      <c r="B136" s="64" t="s">
        <v>54</v>
      </c>
      <c r="C136" s="67">
        <v>14.098851017015535</v>
      </c>
      <c r="D136" s="67">
        <v>14.189136426258711</v>
      </c>
      <c r="E136" s="67">
        <v>14.189136426258711</v>
      </c>
      <c r="F136" s="67">
        <v>14.098851017015535</v>
      </c>
      <c r="G136" s="67">
        <v>14.189136426258711</v>
      </c>
      <c r="H136" s="67">
        <v>14.009140093412453</v>
      </c>
      <c r="I136" s="67">
        <v>14.650407832798907</v>
      </c>
      <c r="J136" s="67">
        <v>16.404942968542493</v>
      </c>
      <c r="K136" s="67">
        <v>16.48</v>
      </c>
      <c r="L136" s="67">
        <v>16.48</v>
      </c>
      <c r="M136" s="67">
        <v>16.48</v>
      </c>
      <c r="N136" s="232">
        <v>16.48</v>
      </c>
    </row>
    <row r="137" spans="1:16" ht="12" customHeight="1">
      <c r="A137" s="72" t="s">
        <v>219</v>
      </c>
      <c r="B137" s="77" t="s">
        <v>54</v>
      </c>
      <c r="C137" s="67">
        <v>20.929936925844416</v>
      </c>
      <c r="D137" s="67">
        <v>21.730253213122733</v>
      </c>
      <c r="E137" s="67">
        <v>20.119245351001311</v>
      </c>
      <c r="F137" s="67">
        <v>19.619159539586562</v>
      </c>
      <c r="G137" s="67">
        <v>18.532161817175496</v>
      </c>
      <c r="H137" s="67">
        <v>17.576915509022573</v>
      </c>
      <c r="I137" s="67">
        <v>17.659999999999997</v>
      </c>
      <c r="J137" s="67">
        <v>18.051787189385148</v>
      </c>
      <c r="K137" s="67">
        <v>18</v>
      </c>
      <c r="L137" s="67">
        <v>18</v>
      </c>
      <c r="M137" s="67">
        <v>18</v>
      </c>
      <c r="N137" s="232">
        <v>18</v>
      </c>
    </row>
    <row r="138" spans="1:16" ht="12" customHeight="1">
      <c r="A138" s="80" t="s">
        <v>220</v>
      </c>
      <c r="B138" s="21" t="s">
        <v>54</v>
      </c>
      <c r="C138" s="67">
        <v>18.077860615859592</v>
      </c>
      <c r="D138" s="67">
        <v>18.48392814430558</v>
      </c>
      <c r="E138" s="67">
        <v>18.289868396387185</v>
      </c>
      <c r="F138" s="67">
        <v>17.825168367624165</v>
      </c>
      <c r="G138" s="67">
        <v>16.661632573070381</v>
      </c>
      <c r="H138" s="67">
        <v>16.329999999999998</v>
      </c>
      <c r="I138" s="67">
        <v>15.739394179330885</v>
      </c>
      <c r="J138" s="67">
        <v>15.655812496929483</v>
      </c>
      <c r="K138" s="67">
        <v>15.744316586243581</v>
      </c>
      <c r="L138" s="67">
        <v>15.411842267302626</v>
      </c>
      <c r="M138" s="67">
        <v>15.081827979717911</v>
      </c>
      <c r="N138" s="232">
        <v>15.491846642184123</v>
      </c>
    </row>
    <row r="139" spans="1:16" ht="12" customHeight="1">
      <c r="A139" s="70" t="s">
        <v>221</v>
      </c>
      <c r="B139" s="64" t="s">
        <v>54</v>
      </c>
      <c r="C139" s="67">
        <v>17.931332698369427</v>
      </c>
      <c r="D139" s="67">
        <v>17.990423452781549</v>
      </c>
      <c r="E139" s="67">
        <v>18.20698735487948</v>
      </c>
      <c r="F139" s="67">
        <v>17.327752162427604</v>
      </c>
      <c r="G139" s="67">
        <v>15.328223761763351</v>
      </c>
      <c r="H139" s="67">
        <v>15.081827979717911</v>
      </c>
      <c r="I139" s="67">
        <v>15</v>
      </c>
      <c r="J139" s="67">
        <v>15</v>
      </c>
      <c r="K139" s="67">
        <v>15</v>
      </c>
      <c r="L139" s="67">
        <v>14.744860555108135</v>
      </c>
      <c r="M139" s="67">
        <v>15</v>
      </c>
      <c r="N139" s="232">
        <v>15.322540183311224</v>
      </c>
    </row>
    <row r="140" spans="1:16" ht="12" customHeight="1">
      <c r="A140" s="80" t="s">
        <v>222</v>
      </c>
      <c r="B140" s="21" t="s">
        <v>54</v>
      </c>
      <c r="C140" s="67">
        <v>18.164250603864723</v>
      </c>
      <c r="D140" s="67">
        <v>19.103275044338108</v>
      </c>
      <c r="E140" s="67">
        <v>19.184508281762231</v>
      </c>
      <c r="F140" s="67">
        <v>18.411440085535514</v>
      </c>
      <c r="G140" s="67">
        <v>16.816936203803142</v>
      </c>
      <c r="H140" s="67">
        <v>15.650056794728396</v>
      </c>
      <c r="I140" s="67">
        <v>15.204379202279647</v>
      </c>
      <c r="J140" s="67">
        <v>15.363237859602204</v>
      </c>
      <c r="K140" s="67">
        <v>15.121027343379222</v>
      </c>
      <c r="L140" s="67">
        <v>14.908816127906963</v>
      </c>
      <c r="M140" s="67">
        <v>15</v>
      </c>
      <c r="N140" s="232">
        <v>15.609117771102929</v>
      </c>
    </row>
    <row r="141" spans="1:16" ht="12" customHeight="1">
      <c r="A141" s="80" t="s">
        <v>223</v>
      </c>
      <c r="B141" s="21" t="s">
        <v>54</v>
      </c>
      <c r="C141" s="67">
        <v>19.22373980863556</v>
      </c>
      <c r="D141" s="67">
        <v>19.871998913768859</v>
      </c>
      <c r="E141" s="67">
        <v>19.784504058313235</v>
      </c>
      <c r="F141" s="67">
        <v>18.149783102555094</v>
      </c>
      <c r="G141" s="67">
        <v>17.074879318106483</v>
      </c>
      <c r="H141" s="67">
        <v>16.327082806888956</v>
      </c>
      <c r="I141" s="67">
        <v>16.114177589221661</v>
      </c>
      <c r="J141" s="67">
        <v>16.07980099379342</v>
      </c>
      <c r="K141" s="67">
        <v>16.079800993793423</v>
      </c>
      <c r="L141" s="67">
        <v>16</v>
      </c>
      <c r="M141" s="67">
        <v>16.19859376430847</v>
      </c>
      <c r="N141" s="232">
        <v>16.779869899521827</v>
      </c>
    </row>
    <row r="142" spans="1:16" ht="12" customHeight="1">
      <c r="A142" s="80" t="s">
        <v>93</v>
      </c>
      <c r="B142" s="21" t="s">
        <v>54</v>
      </c>
      <c r="C142" s="67">
        <v>25.370772944078219</v>
      </c>
      <c r="D142" s="67">
        <v>26.713601074297994</v>
      </c>
      <c r="E142" s="67">
        <v>26.311869519430566</v>
      </c>
      <c r="F142" s="67">
        <v>26.224401961113642</v>
      </c>
      <c r="G142" s="67">
        <v>26.3</v>
      </c>
      <c r="H142" s="67">
        <v>26.727072179167383</v>
      </c>
      <c r="I142" s="67">
        <v>26.214584792351371</v>
      </c>
      <c r="J142" s="67">
        <v>26.03726594800332</v>
      </c>
      <c r="K142" s="67">
        <v>26.034823083976065</v>
      </c>
      <c r="L142" s="67">
        <v>26.214584792351367</v>
      </c>
      <c r="M142" s="67">
        <v>26.212059910569874</v>
      </c>
      <c r="N142" s="232">
        <v>26.156725906871952</v>
      </c>
    </row>
    <row r="143" spans="1:16" ht="12" customHeight="1">
      <c r="A143" s="81" t="s">
        <v>224</v>
      </c>
      <c r="B143" s="64" t="s">
        <v>54</v>
      </c>
      <c r="C143" s="67">
        <v>17.328428811152463</v>
      </c>
      <c r="D143" s="67">
        <v>17.576915509022573</v>
      </c>
      <c r="E143" s="67">
        <v>17.411917343682951</v>
      </c>
      <c r="F143" s="67">
        <v>17.494221903245652</v>
      </c>
      <c r="G143" s="67">
        <v>17.154107379866783</v>
      </c>
      <c r="H143" s="67">
        <v>17.316662495989231</v>
      </c>
      <c r="I143" s="67">
        <v>17.023526396965337</v>
      </c>
      <c r="J143" s="67">
        <v>16.975846532820089</v>
      </c>
      <c r="K143" s="67">
        <v>16.729379447346879</v>
      </c>
      <c r="L143" s="67">
        <v>16.64</v>
      </c>
      <c r="M143" s="67">
        <v>16.64</v>
      </c>
      <c r="N143" s="232">
        <v>16.64</v>
      </c>
    </row>
    <row r="144" spans="1:16" ht="12" customHeight="1">
      <c r="A144" s="80" t="s">
        <v>225</v>
      </c>
      <c r="B144" s="64" t="s">
        <v>54</v>
      </c>
      <c r="C144" s="67">
        <v>20.039183448826638</v>
      </c>
      <c r="D144" s="67">
        <v>20.39792170052435</v>
      </c>
      <c r="E144" s="67">
        <v>20.48554586994004</v>
      </c>
      <c r="F144" s="67">
        <v>19.996096357266712</v>
      </c>
      <c r="G144" s="67">
        <v>20.480422561831556</v>
      </c>
      <c r="H144" s="67">
        <v>20.042365199048831</v>
      </c>
      <c r="I144" s="67">
        <v>20.240622622098854</v>
      </c>
      <c r="J144" s="67">
        <v>20.141619389395849</v>
      </c>
      <c r="K144" s="67">
        <v>19.955153892585574</v>
      </c>
      <c r="L144" s="67">
        <v>19.396911473727798</v>
      </c>
      <c r="M144" s="67">
        <v>20</v>
      </c>
      <c r="N144" s="232">
        <v>20</v>
      </c>
    </row>
    <row r="145" spans="1:14" ht="12" customHeight="1">
      <c r="A145" s="81" t="s">
        <v>226</v>
      </c>
      <c r="B145" s="64" t="s">
        <v>54</v>
      </c>
      <c r="C145" s="67">
        <v>16.32670168274166</v>
      </c>
      <c r="D145" s="67">
        <v>16.309244615111375</v>
      </c>
      <c r="E145" s="67">
        <v>16.16389800192843</v>
      </c>
      <c r="F145" s="67">
        <v>16.179085090375562</v>
      </c>
      <c r="G145" s="67">
        <v>15.833641824576333</v>
      </c>
      <c r="H145" s="67">
        <v>16.058390940963502</v>
      </c>
      <c r="I145" s="67">
        <v>16.252419817836952</v>
      </c>
      <c r="J145" s="67">
        <v>16.654739885099165</v>
      </c>
      <c r="K145" s="67">
        <v>15.700797691234738</v>
      </c>
      <c r="L145" s="67">
        <v>16.241749540869101</v>
      </c>
      <c r="M145" s="67">
        <v>16.098877404319271</v>
      </c>
      <c r="N145" s="232">
        <v>15.881793364131971</v>
      </c>
    </row>
    <row r="146" spans="1:14" ht="12" customHeight="1">
      <c r="A146" s="72" t="s">
        <v>114</v>
      </c>
      <c r="B146" s="21" t="s">
        <v>54</v>
      </c>
      <c r="C146" s="67">
        <v>16.122280903481474</v>
      </c>
      <c r="D146" s="67">
        <v>16.900071110506676</v>
      </c>
      <c r="E146" s="67">
        <v>16.570569881310963</v>
      </c>
      <c r="F146" s="67">
        <v>16.081869483833724</v>
      </c>
      <c r="G146" s="67">
        <v>15.15175237390052</v>
      </c>
      <c r="H146" s="67">
        <v>15.039840988312731</v>
      </c>
      <c r="I146" s="67">
        <v>14.745344986065998</v>
      </c>
      <c r="J146" s="67">
        <v>14.744270588085097</v>
      </c>
      <c r="K146" s="67">
        <v>14.744860555108135</v>
      </c>
      <c r="L146" s="67">
        <v>15.081827979717911</v>
      </c>
      <c r="M146" s="67">
        <v>15.039840988312731</v>
      </c>
      <c r="N146" s="232">
        <v>14.997499374756833</v>
      </c>
    </row>
    <row r="147" spans="1:14" ht="12" customHeight="1">
      <c r="A147" s="69" t="s">
        <v>64</v>
      </c>
      <c r="B147" s="21" t="s">
        <v>54</v>
      </c>
      <c r="C147" s="67">
        <v>14.871829914132984</v>
      </c>
      <c r="D147" s="67">
        <v>15.156770896807169</v>
      </c>
      <c r="E147" s="67">
        <v>15.82355847743835</v>
      </c>
      <c r="F147" s="67">
        <v>15.995745178096859</v>
      </c>
      <c r="G147" s="67">
        <v>15.28447146639953</v>
      </c>
      <c r="H147" s="67">
        <v>14.914757792200316</v>
      </c>
      <c r="I147" s="67">
        <v>14.740067436249289</v>
      </c>
      <c r="J147" s="67">
        <v>14.702316426162792</v>
      </c>
      <c r="K147" s="67">
        <v>14.662035728726968</v>
      </c>
      <c r="L147" s="67">
        <v>14.329495786368589</v>
      </c>
      <c r="M147" s="67">
        <v>14.57326247471898</v>
      </c>
      <c r="N147" s="232">
        <v>14.66</v>
      </c>
    </row>
    <row r="148" spans="1:14" ht="12" customHeight="1">
      <c r="A148" s="69" t="s">
        <v>227</v>
      </c>
      <c r="B148" s="21" t="s">
        <v>54</v>
      </c>
      <c r="C148" s="67">
        <v>13.161982834495337</v>
      </c>
      <c r="D148" s="67">
        <v>13.325308852021008</v>
      </c>
      <c r="E148" s="67">
        <v>13.826004950176328</v>
      </c>
      <c r="F148" s="67">
        <v>14.306055901699532</v>
      </c>
      <c r="G148" s="67">
        <v>13.991982768976442</v>
      </c>
      <c r="H148" s="67">
        <v>13.952813085588559</v>
      </c>
      <c r="I148" s="67">
        <v>13.808378400301956</v>
      </c>
      <c r="J148" s="67">
        <v>13.902432913739725</v>
      </c>
      <c r="K148" s="67">
        <v>14.16</v>
      </c>
      <c r="L148" s="67">
        <v>14.162019342006021</v>
      </c>
      <c r="M148" s="67">
        <v>14.35747322991732</v>
      </c>
      <c r="N148" s="232">
        <v>14.284343019291171</v>
      </c>
    </row>
    <row r="149" spans="1:14" ht="12" customHeight="1">
      <c r="A149" s="69" t="s">
        <v>139</v>
      </c>
      <c r="B149" s="21" t="s">
        <v>54</v>
      </c>
      <c r="C149" s="67">
        <v>12.871823654099117</v>
      </c>
      <c r="D149" s="67">
        <v>12.941310887055446</v>
      </c>
      <c r="E149" s="67">
        <v>13.672703691173522</v>
      </c>
      <c r="F149" s="67">
        <v>14.179395127316507</v>
      </c>
      <c r="G149" s="67">
        <v>13.666305080659393</v>
      </c>
      <c r="H149" s="67">
        <v>13.514593050174838</v>
      </c>
      <c r="I149" s="67">
        <v>13.280571088681869</v>
      </c>
      <c r="J149" s="67">
        <v>12.768994558368941</v>
      </c>
      <c r="K149" s="67">
        <v>12.949029788885721</v>
      </c>
      <c r="L149" s="67">
        <v>12.481351549739411</v>
      </c>
      <c r="M149" s="67">
        <v>12.603251234556328</v>
      </c>
      <c r="N149" s="232">
        <v>12.819951125349798</v>
      </c>
    </row>
    <row r="150" spans="1:14" ht="12" customHeight="1">
      <c r="A150" s="69" t="s">
        <v>71</v>
      </c>
      <c r="B150" s="21" t="s">
        <v>54</v>
      </c>
      <c r="C150" s="67">
        <v>8.1197828105015741</v>
      </c>
      <c r="D150" s="67">
        <v>8.2005786593088157</v>
      </c>
      <c r="E150" s="67">
        <v>8.0796039506896626</v>
      </c>
      <c r="F150" s="67">
        <v>8.119702472235522</v>
      </c>
      <c r="G150" s="67">
        <v>8.0397034525856306</v>
      </c>
      <c r="H150" s="67">
        <v>8</v>
      </c>
      <c r="I150" s="67">
        <v>7.9999999999999982</v>
      </c>
      <c r="J150" s="67">
        <v>7.9999999999999982</v>
      </c>
      <c r="K150" s="67">
        <v>8</v>
      </c>
      <c r="L150" s="67">
        <v>8.0273593298124659</v>
      </c>
      <c r="M150" s="67">
        <v>8.32</v>
      </c>
      <c r="N150" s="232">
        <v>8.174958816217222</v>
      </c>
    </row>
    <row r="151" spans="1:14" ht="12" customHeight="1">
      <c r="A151" s="69" t="s">
        <v>135</v>
      </c>
      <c r="B151" s="21" t="s">
        <v>54</v>
      </c>
      <c r="C151" s="67">
        <v>13.393992010663831</v>
      </c>
      <c r="D151" s="67">
        <v>14</v>
      </c>
      <c r="E151" s="67">
        <v>13.476569943428141</v>
      </c>
      <c r="F151" s="67">
        <v>12</v>
      </c>
      <c r="G151" s="67">
        <v>12.63</v>
      </c>
      <c r="H151" s="67">
        <v>13.141363719755679</v>
      </c>
      <c r="I151" s="67">
        <v>12.889751743148507</v>
      </c>
      <c r="J151" s="67">
        <v>12.354601539404776</v>
      </c>
      <c r="K151" s="67">
        <v>12.310970717209914</v>
      </c>
      <c r="L151" s="67">
        <v>12.63</v>
      </c>
      <c r="M151" s="67">
        <v>12.63</v>
      </c>
      <c r="N151" s="232">
        <v>12.714155154207274</v>
      </c>
    </row>
    <row r="152" spans="1:14" ht="12" customHeight="1">
      <c r="A152" s="69" t="s">
        <v>228</v>
      </c>
      <c r="B152" s="21" t="s">
        <v>54</v>
      </c>
      <c r="C152" s="67">
        <v>25.366846154216482</v>
      </c>
      <c r="D152" s="67">
        <v>25.961452822105649</v>
      </c>
      <c r="E152" s="67">
        <v>25.601721878962891</v>
      </c>
      <c r="F152" s="67">
        <v>24.24618605611948</v>
      </c>
      <c r="G152" s="67">
        <v>25.495097567963924</v>
      </c>
      <c r="H152" s="67">
        <v>25.246335163724222</v>
      </c>
      <c r="I152" s="67">
        <v>24.446284914187316</v>
      </c>
      <c r="J152" s="67">
        <v>25.116581980344026</v>
      </c>
      <c r="K152" s="67">
        <v>25</v>
      </c>
      <c r="L152" s="67">
        <v>24.329105981244957</v>
      </c>
      <c r="M152" s="67">
        <v>25.241233858065236</v>
      </c>
      <c r="N152" s="232">
        <v>26</v>
      </c>
    </row>
    <row r="153" spans="1:14" ht="12" customHeight="1">
      <c r="A153" s="69" t="s">
        <v>79</v>
      </c>
      <c r="B153" s="21" t="s">
        <v>54</v>
      </c>
      <c r="C153" s="67">
        <v>8</v>
      </c>
      <c r="D153" s="67">
        <v>8</v>
      </c>
      <c r="E153" s="67">
        <v>8</v>
      </c>
      <c r="F153" s="67">
        <v>8</v>
      </c>
      <c r="G153" s="67">
        <v>8</v>
      </c>
      <c r="H153" s="67">
        <v>8</v>
      </c>
      <c r="I153" s="67">
        <v>7.9999999999999982</v>
      </c>
      <c r="J153" s="67">
        <v>7.9999999999999982</v>
      </c>
      <c r="K153" s="67">
        <v>8</v>
      </c>
      <c r="L153" s="67">
        <v>8</v>
      </c>
      <c r="M153" s="67">
        <v>8</v>
      </c>
      <c r="N153" s="232">
        <v>8</v>
      </c>
    </row>
    <row r="154" spans="1:14" ht="12" customHeight="1">
      <c r="A154" s="69" t="s">
        <v>229</v>
      </c>
      <c r="B154" s="21" t="s">
        <v>54</v>
      </c>
      <c r="C154" s="67">
        <v>14.16403897198818</v>
      </c>
      <c r="D154" s="67">
        <v>13.828955130450023</v>
      </c>
      <c r="E154" s="67">
        <v>14</v>
      </c>
      <c r="F154" s="67">
        <v>14</v>
      </c>
      <c r="G154" s="67">
        <v>13.369821205308952</v>
      </c>
      <c r="H154" s="67">
        <v>13.493991255369924</v>
      </c>
      <c r="I154" s="67">
        <v>13.493991255369924</v>
      </c>
      <c r="J154" s="67">
        <v>13.161948557711904</v>
      </c>
      <c r="K154" s="67">
        <v>13</v>
      </c>
      <c r="L154" s="67">
        <v>13</v>
      </c>
      <c r="M154" s="67">
        <v>13</v>
      </c>
      <c r="N154" s="232">
        <v>13.027413168599383</v>
      </c>
    </row>
    <row r="155" spans="1:14" ht="12" customHeight="1">
      <c r="A155" s="69" t="s">
        <v>230</v>
      </c>
      <c r="B155" s="21" t="s">
        <v>76</v>
      </c>
      <c r="C155" s="67">
        <v>3</v>
      </c>
      <c r="D155" s="67">
        <v>3</v>
      </c>
      <c r="E155" s="67">
        <v>3</v>
      </c>
      <c r="F155" s="67">
        <v>3</v>
      </c>
      <c r="G155" s="67">
        <v>3</v>
      </c>
      <c r="H155" s="67">
        <v>3</v>
      </c>
      <c r="I155" s="67">
        <v>3.0000000000000004</v>
      </c>
      <c r="J155" s="67">
        <v>3.0000000000000004</v>
      </c>
      <c r="K155" s="67">
        <v>3</v>
      </c>
      <c r="L155" s="67">
        <v>3</v>
      </c>
      <c r="M155" s="67">
        <v>3</v>
      </c>
      <c r="N155" s="232">
        <v>3</v>
      </c>
    </row>
    <row r="156" spans="1:14" ht="12" customHeight="1">
      <c r="A156" s="69" t="s">
        <v>231</v>
      </c>
      <c r="B156" s="21" t="s">
        <v>77</v>
      </c>
      <c r="C156" s="67">
        <v>3.9823839695939927</v>
      </c>
      <c r="D156" s="67">
        <v>3.9898300300916478</v>
      </c>
      <c r="E156" s="67">
        <v>4</v>
      </c>
      <c r="F156" s="67">
        <v>4</v>
      </c>
      <c r="G156" s="67">
        <v>4</v>
      </c>
      <c r="H156" s="67">
        <v>4</v>
      </c>
      <c r="I156" s="67">
        <v>4</v>
      </c>
      <c r="J156" s="67">
        <v>4</v>
      </c>
      <c r="K156" s="67">
        <v>4.0348421108981078</v>
      </c>
      <c r="L156" s="67">
        <v>4</v>
      </c>
      <c r="M156" s="67">
        <v>4</v>
      </c>
      <c r="N156" s="232">
        <v>4.0274976703242453</v>
      </c>
    </row>
    <row r="157" spans="1:14" ht="12" customHeight="1">
      <c r="A157" s="80" t="s">
        <v>232</v>
      </c>
      <c r="B157" s="21" t="s">
        <v>77</v>
      </c>
      <c r="C157" s="67">
        <v>3.6474354479600639</v>
      </c>
      <c r="D157" s="67">
        <v>3.6274216683966882</v>
      </c>
      <c r="E157" s="67">
        <v>3.6498141147974255</v>
      </c>
      <c r="F157" s="67">
        <v>3.66</v>
      </c>
      <c r="G157" s="67">
        <v>3.6549897213151801</v>
      </c>
      <c r="H157" s="67">
        <v>3.6499587531342192</v>
      </c>
      <c r="I157" s="67">
        <v>3.6599931693797849</v>
      </c>
      <c r="J157" s="67">
        <v>3.6699592757260517</v>
      </c>
      <c r="K157" s="67">
        <v>3.6549691449517656</v>
      </c>
      <c r="L157" s="67">
        <v>3.6549897213151801</v>
      </c>
      <c r="M157" s="67">
        <v>3.5849269319799975</v>
      </c>
      <c r="N157" s="232">
        <v>3.5446328823787647</v>
      </c>
    </row>
    <row r="158" spans="1:14" ht="12" customHeight="1">
      <c r="A158" s="80" t="s">
        <v>233</v>
      </c>
      <c r="B158" s="21" t="s">
        <v>54</v>
      </c>
      <c r="C158" s="67">
        <v>15.658684974449233</v>
      </c>
      <c r="D158" s="67">
        <v>13.840476533320381</v>
      </c>
      <c r="E158" s="67">
        <v>13.662553893210861</v>
      </c>
      <c r="F158" s="67">
        <v>13.938576750496122</v>
      </c>
      <c r="G158" s="67">
        <v>14.705638433704381</v>
      </c>
      <c r="H158" s="67">
        <v>14.085797218449136</v>
      </c>
      <c r="I158" s="67">
        <v>14.765523417716548</v>
      </c>
      <c r="J158" s="67">
        <v>14.442064494154028</v>
      </c>
      <c r="K158" s="67">
        <v>15.962162562917108</v>
      </c>
      <c r="L158" s="67">
        <v>16.241029730858411</v>
      </c>
      <c r="M158" s="67">
        <v>15.813284169813041</v>
      </c>
      <c r="N158" s="232">
        <v>15.557251869816579</v>
      </c>
    </row>
    <row r="159" spans="1:14" ht="12" customHeight="1">
      <c r="A159" s="80" t="s">
        <v>234</v>
      </c>
      <c r="B159" s="21" t="s">
        <v>54</v>
      </c>
      <c r="C159" s="67">
        <v>17.04646183734409</v>
      </c>
      <c r="D159" s="67">
        <v>15.482238778683378</v>
      </c>
      <c r="E159" s="67">
        <v>14.86334479036957</v>
      </c>
      <c r="F159" s="67">
        <v>14.889561640268463</v>
      </c>
      <c r="G159" s="67">
        <v>14.915274926456853</v>
      </c>
      <c r="H159" s="67">
        <v>15.074689605301961</v>
      </c>
      <c r="I159" s="67">
        <v>16.027024695727881</v>
      </c>
      <c r="J159" s="67">
        <v>17.526654782116452</v>
      </c>
      <c r="K159" s="67">
        <v>19.360233164008378</v>
      </c>
      <c r="L159" s="67">
        <v>21.014743168044774</v>
      </c>
      <c r="M159" s="67">
        <v>20.879282957682427</v>
      </c>
      <c r="N159" s="232">
        <v>19.344049484315917</v>
      </c>
    </row>
    <row r="160" spans="1:14" ht="12" customHeight="1">
      <c r="A160" s="80" t="s">
        <v>235</v>
      </c>
      <c r="B160" s="21" t="s">
        <v>54</v>
      </c>
      <c r="C160" s="67">
        <v>8.2800615182323885</v>
      </c>
      <c r="D160" s="67">
        <v>8.4045779526310955</v>
      </c>
      <c r="E160" s="67">
        <v>8.449116618210466</v>
      </c>
      <c r="F160" s="67">
        <v>10.608849010199622</v>
      </c>
      <c r="G160" s="67">
        <v>10.92644951534627</v>
      </c>
      <c r="H160" s="67">
        <v>10.909531037318644</v>
      </c>
      <c r="I160" s="67">
        <v>10.644375744770139</v>
      </c>
      <c r="J160" s="67">
        <v>10.598274845050348</v>
      </c>
      <c r="K160" s="67">
        <v>10.99817874533182</v>
      </c>
      <c r="L160" s="67">
        <v>10.971253351994525</v>
      </c>
      <c r="M160" s="67">
        <v>10.578295216044905</v>
      </c>
      <c r="N160" s="232">
        <v>10.274702334385891</v>
      </c>
    </row>
    <row r="161" spans="1:14" ht="12" customHeight="1">
      <c r="A161" s="80" t="s">
        <v>236</v>
      </c>
      <c r="B161" s="21" t="s">
        <v>76</v>
      </c>
      <c r="C161" s="67">
        <v>13.765979406515255</v>
      </c>
      <c r="D161" s="67">
        <v>13.799902456201549</v>
      </c>
      <c r="E161" s="67">
        <v>14.144845813665686</v>
      </c>
      <c r="F161" s="67">
        <v>14.434914173110053</v>
      </c>
      <c r="G161" s="67">
        <v>14.319059857671679</v>
      </c>
      <c r="H161" s="67">
        <v>14.427468211130487</v>
      </c>
      <c r="I161" s="67">
        <v>14.154813295704123</v>
      </c>
      <c r="J161" s="67">
        <v>13.858062335115287</v>
      </c>
      <c r="K161" s="67">
        <v>13.3</v>
      </c>
      <c r="L161" s="67">
        <v>13.324825144169575</v>
      </c>
      <c r="M161" s="67">
        <v>13.026529054078011</v>
      </c>
      <c r="N161" s="232">
        <v>12.857346038196351</v>
      </c>
    </row>
    <row r="162" spans="1:14" ht="12" customHeight="1">
      <c r="A162" s="81" t="s">
        <v>141</v>
      </c>
      <c r="B162" s="64" t="s">
        <v>54</v>
      </c>
      <c r="C162" s="67">
        <v>8.6256202512856568</v>
      </c>
      <c r="D162" s="67">
        <v>8.8051037944491295</v>
      </c>
      <c r="E162" s="67">
        <v>8.2381529709495993</v>
      </c>
      <c r="F162" s="67">
        <v>8.0788272523917506</v>
      </c>
      <c r="G162" s="67">
        <v>6.5137172702849178</v>
      </c>
      <c r="H162" s="67">
        <v>6.1975296575224332</v>
      </c>
      <c r="I162" s="67">
        <v>6.5695129195397737</v>
      </c>
      <c r="J162" s="67">
        <v>8.0493540677150524</v>
      </c>
      <c r="K162" s="67">
        <v>14.482467180386209</v>
      </c>
      <c r="L162" s="67">
        <v>14.931729965108113</v>
      </c>
      <c r="M162" s="67">
        <v>8.2952717807751259</v>
      </c>
      <c r="N162" s="232">
        <v>5.1551299238561024</v>
      </c>
    </row>
    <row r="163" spans="1:14" ht="12" customHeight="1">
      <c r="A163" s="72" t="s">
        <v>237</v>
      </c>
      <c r="B163" s="77" t="s">
        <v>54</v>
      </c>
      <c r="C163" s="67">
        <v>5.0430068934821461</v>
      </c>
      <c r="D163" s="67">
        <v>5.9811993180391569</v>
      </c>
      <c r="E163" s="67">
        <v>5.2192240802632721</v>
      </c>
      <c r="F163" s="67">
        <v>4.7328638264796927</v>
      </c>
      <c r="G163" s="67">
        <v>3.9402462016648934</v>
      </c>
      <c r="H163" s="67">
        <v>3.9568053569293422</v>
      </c>
      <c r="I163" s="67">
        <v>3.4709749103188003</v>
      </c>
      <c r="J163" s="67">
        <v>4.0376637510713351</v>
      </c>
      <c r="K163" s="67">
        <v>3.8501475022178036</v>
      </c>
      <c r="L163" s="67">
        <v>3.6907457662103753</v>
      </c>
      <c r="M163" s="67">
        <v>4.0669027157994257</v>
      </c>
      <c r="N163" s="232">
        <v>4.124605817441215</v>
      </c>
    </row>
    <row r="164" spans="1:14" ht="12" customHeight="1">
      <c r="A164" s="80" t="s">
        <v>68</v>
      </c>
      <c r="B164" s="21" t="s">
        <v>54</v>
      </c>
      <c r="C164" s="67">
        <v>2.1220780842589844</v>
      </c>
      <c r="D164" s="67">
        <v>2.5401888510865036</v>
      </c>
      <c r="E164" s="67">
        <v>2.1903492868122001</v>
      </c>
      <c r="F164" s="67">
        <v>2.0501276574358669</v>
      </c>
      <c r="G164" s="67">
        <v>2.1058809597499017</v>
      </c>
      <c r="H164" s="67">
        <v>1.9380621611461801</v>
      </c>
      <c r="I164" s="67">
        <v>1.8163012906810121</v>
      </c>
      <c r="J164" s="67">
        <v>1.9416997927027089</v>
      </c>
      <c r="K164" s="67">
        <v>1.9137136497141229</v>
      </c>
      <c r="L164" s="67">
        <v>2.0297167229500932</v>
      </c>
      <c r="M164" s="67">
        <v>2.1099467692042513</v>
      </c>
      <c r="N164" s="232">
        <v>2.1625269265761355</v>
      </c>
    </row>
    <row r="165" spans="1:14" ht="12" customHeight="1">
      <c r="A165" s="70" t="s">
        <v>238</v>
      </c>
      <c r="B165" s="64" t="s">
        <v>54</v>
      </c>
      <c r="C165" s="67">
        <v>7.9699692959269397</v>
      </c>
      <c r="D165" s="67">
        <v>9.984988733093294</v>
      </c>
      <c r="E165" s="67">
        <v>7.9308567560427594</v>
      </c>
      <c r="F165" s="67">
        <v>6.1579217273362614</v>
      </c>
      <c r="G165" s="67">
        <v>6.0784480226466995</v>
      </c>
      <c r="H165" s="67">
        <v>6</v>
      </c>
      <c r="I165" s="67">
        <v>6.1579217273362614</v>
      </c>
      <c r="J165" s="67">
        <v>6.5424546986404222</v>
      </c>
      <c r="K165" s="67">
        <v>6.9001107248947289</v>
      </c>
      <c r="L165" s="67">
        <v>7.556221010502183</v>
      </c>
      <c r="M165" s="67">
        <v>8.3333999411815665</v>
      </c>
      <c r="N165" s="232">
        <v>7.9889772394345631</v>
      </c>
    </row>
    <row r="166" spans="1:14" ht="12" customHeight="1">
      <c r="A166" s="80" t="s">
        <v>72</v>
      </c>
      <c r="B166" s="21" t="s">
        <v>54</v>
      </c>
      <c r="C166" s="67">
        <v>7.4709903437872986</v>
      </c>
      <c r="D166" s="67">
        <v>8.6997509015984527</v>
      </c>
      <c r="E166" s="67">
        <v>7.3736116021519669</v>
      </c>
      <c r="F166" s="67">
        <v>6.7364904882069716</v>
      </c>
      <c r="G166" s="67">
        <v>6.4435488398468257</v>
      </c>
      <c r="H166" s="67">
        <v>6.1562868738915197</v>
      </c>
      <c r="I166" s="67">
        <v>6.3166446789415032</v>
      </c>
      <c r="J166" s="67">
        <v>6.7358242016167349</v>
      </c>
      <c r="K166" s="67">
        <v>6.9108098143100367</v>
      </c>
      <c r="L166" s="67">
        <v>7.1187713815589762</v>
      </c>
      <c r="M166" s="67">
        <v>7.2386540414922003</v>
      </c>
      <c r="N166" s="232">
        <v>7.1541013568109344</v>
      </c>
    </row>
    <row r="167" spans="1:14" ht="12" customHeight="1">
      <c r="A167" s="80" t="s">
        <v>239</v>
      </c>
      <c r="B167" s="21" t="s">
        <v>54</v>
      </c>
      <c r="C167" s="67">
        <v>4.6426760431607104</v>
      </c>
      <c r="D167" s="67">
        <v>5.2142141953357033</v>
      </c>
      <c r="E167" s="67">
        <v>5</v>
      </c>
      <c r="F167" s="67">
        <v>4.7745670964015172</v>
      </c>
      <c r="G167" s="67">
        <v>4.6458509925961167</v>
      </c>
      <c r="H167" s="67">
        <v>5.0395287674940983</v>
      </c>
      <c r="I167" s="67">
        <v>5.0757606381680862</v>
      </c>
      <c r="J167" s="67">
        <v>5.7209966730016228</v>
      </c>
      <c r="K167" s="67">
        <v>7.65</v>
      </c>
      <c r="L167" s="67">
        <v>6.1397106507530834</v>
      </c>
      <c r="M167" s="67">
        <v>5.3570925625933201</v>
      </c>
      <c r="N167" s="232">
        <v>5</v>
      </c>
    </row>
    <row r="168" spans="1:14" ht="12" customHeight="1">
      <c r="A168" s="80" t="s">
        <v>134</v>
      </c>
      <c r="B168" s="21" t="s">
        <v>54</v>
      </c>
      <c r="C168" s="67">
        <v>4.0394136261958753</v>
      </c>
      <c r="D168" s="67">
        <v>4.0394136261958753</v>
      </c>
      <c r="E168" s="67">
        <v>4.0394136261958753</v>
      </c>
      <c r="F168" s="67">
        <v>4</v>
      </c>
      <c r="G168" s="67">
        <v>4.3515247990003747</v>
      </c>
      <c r="H168" s="67">
        <v>4.4719570659835268</v>
      </c>
      <c r="I168" s="67">
        <v>4.3597606574666568</v>
      </c>
      <c r="J168" s="67">
        <v>5.6599733684412064</v>
      </c>
      <c r="K168" s="67">
        <v>8</v>
      </c>
      <c r="L168" s="67">
        <v>6.8836312570204239</v>
      </c>
      <c r="M168" s="67">
        <v>5.2146171812278483</v>
      </c>
      <c r="N168" s="232">
        <v>3.9957933687463054</v>
      </c>
    </row>
    <row r="169" spans="1:14" ht="12" customHeight="1">
      <c r="A169" s="81" t="s">
        <v>66</v>
      </c>
      <c r="B169" s="21" t="s">
        <v>54</v>
      </c>
      <c r="C169" s="67">
        <v>12.804537486660124</v>
      </c>
      <c r="D169" s="67">
        <v>15.285038586858686</v>
      </c>
      <c r="E169" s="67">
        <v>11.85351314301125</v>
      </c>
      <c r="F169" s="67">
        <v>10.200456486950904</v>
      </c>
      <c r="G169" s="67">
        <v>7.8698411201235166</v>
      </c>
      <c r="H169" s="67">
        <v>9.1591983322986774</v>
      </c>
      <c r="I169" s="67">
        <v>9.3402961797438628</v>
      </c>
      <c r="J169" s="67">
        <v>10.200045959656686</v>
      </c>
      <c r="K169" s="67">
        <v>10.589776931474224</v>
      </c>
      <c r="L169" s="67">
        <v>13.436752055431755</v>
      </c>
      <c r="M169" s="67">
        <v>17.028104247669194</v>
      </c>
      <c r="N169" s="232">
        <v>15.459585877279014</v>
      </c>
    </row>
    <row r="170" spans="1:14" ht="12" customHeight="1">
      <c r="A170" s="80" t="s">
        <v>65</v>
      </c>
      <c r="B170" s="21" t="s">
        <v>54</v>
      </c>
      <c r="C170" s="67">
        <v>6.8173594987656738</v>
      </c>
      <c r="D170" s="67">
        <v>7.2693724403302289</v>
      </c>
      <c r="E170" s="67">
        <v>4.3346989575980954</v>
      </c>
      <c r="F170" s="67">
        <v>3.6094971085616594</v>
      </c>
      <c r="G170" s="67">
        <v>4.0799805785980121</v>
      </c>
      <c r="H170" s="67">
        <v>4.0983054659166687</v>
      </c>
      <c r="I170" s="67">
        <v>4.2371718161979928</v>
      </c>
      <c r="J170" s="67">
        <v>4.5259192475204015</v>
      </c>
      <c r="K170" s="67">
        <v>4.3536222888362976</v>
      </c>
      <c r="L170" s="67">
        <v>4.3388687632501428</v>
      </c>
      <c r="M170" s="67">
        <v>4.2979934761693874</v>
      </c>
      <c r="N170" s="232">
        <v>3.9740850975170852</v>
      </c>
    </row>
    <row r="171" spans="1:14" ht="12" customHeight="1">
      <c r="A171" s="81" t="s">
        <v>240</v>
      </c>
      <c r="B171" s="21" t="s">
        <v>54</v>
      </c>
      <c r="C171" s="67">
        <v>5.0212244736628815</v>
      </c>
      <c r="D171" s="67">
        <v>5.3943303569581271</v>
      </c>
      <c r="E171" s="67">
        <v>5.3519990840290372</v>
      </c>
      <c r="F171" s="67">
        <v>5.2307431127371418</v>
      </c>
      <c r="G171" s="67">
        <v>5.3545354465383284</v>
      </c>
      <c r="H171" s="67">
        <v>5.3930320688950903</v>
      </c>
      <c r="I171" s="67">
        <v>5.31</v>
      </c>
      <c r="J171" s="67">
        <v>5.3956075694265833</v>
      </c>
      <c r="K171" s="67">
        <v>5.3125358476729829</v>
      </c>
      <c r="L171" s="67">
        <v>5.31</v>
      </c>
      <c r="M171" s="67">
        <v>5.3930320688950903</v>
      </c>
      <c r="N171" s="232">
        <v>5.4746795469239347</v>
      </c>
    </row>
    <row r="172" spans="1:14" ht="12" customHeight="1">
      <c r="A172" s="72" t="s">
        <v>157</v>
      </c>
      <c r="B172" s="21" t="s">
        <v>54</v>
      </c>
      <c r="C172" s="67">
        <v>3.6765495122112379</v>
      </c>
      <c r="D172" s="67">
        <v>3.5435787355072841</v>
      </c>
      <c r="E172" s="67">
        <v>3.6885830515910372</v>
      </c>
      <c r="F172" s="67">
        <v>3.5245020669520306</v>
      </c>
      <c r="G172" s="67">
        <v>3.7157421062309557</v>
      </c>
      <c r="H172" s="67">
        <v>3.4875634779883637</v>
      </c>
      <c r="I172" s="67">
        <v>3.8190643828347492</v>
      </c>
      <c r="J172" s="67">
        <v>3.7810900633656943</v>
      </c>
      <c r="K172" s="67">
        <v>4.0510386987544535</v>
      </c>
      <c r="L172" s="67">
        <v>3.8267865062283573</v>
      </c>
      <c r="M172" s="67">
        <v>3.8186985298840597</v>
      </c>
      <c r="N172" s="232">
        <v>3.7992503394969863</v>
      </c>
    </row>
    <row r="173" spans="1:14" ht="5.0999999999999996" customHeight="1">
      <c r="A173" s="240"/>
      <c r="B173" s="79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</row>
    <row r="174" spans="1:14" customFormat="1" ht="10.5" customHeight="1">
      <c r="A174" s="191"/>
      <c r="B174" s="186"/>
      <c r="C174" s="186"/>
      <c r="D174" s="186"/>
      <c r="E174" s="186"/>
      <c r="F174" s="186"/>
      <c r="G174" s="176"/>
      <c r="H174" s="195"/>
      <c r="I174" s="176"/>
      <c r="J174" s="176"/>
      <c r="K174" s="176"/>
      <c r="L174" s="176"/>
      <c r="M174" s="176"/>
      <c r="N174" s="235" t="s">
        <v>291</v>
      </c>
    </row>
    <row r="175" spans="1:14" customFormat="1" ht="15.95" customHeight="1">
      <c r="A175" s="191"/>
      <c r="B175" s="186"/>
      <c r="C175" s="186"/>
      <c r="D175" s="186"/>
      <c r="E175" s="186"/>
      <c r="F175" s="186"/>
      <c r="G175" s="176"/>
      <c r="H175" s="238"/>
      <c r="I175" s="176"/>
      <c r="J175" s="176"/>
      <c r="K175" s="176"/>
      <c r="L175" s="176"/>
      <c r="M175" s="176"/>
      <c r="N175" s="238"/>
    </row>
    <row r="176" spans="1:14" ht="24" customHeight="1">
      <c r="A176" s="295" t="str">
        <f>A1</f>
        <v>22.8 PUNO: PRECIOS PROMEDIO MENSUAL DE LOS PRINCIPALES PRODUCTOS QUE CONFORMAN LA
       CANASTA FAMILIAR, 2022 - 2024</v>
      </c>
      <c r="B176" s="296"/>
      <c r="C176" s="296"/>
      <c r="D176" s="296"/>
      <c r="E176" s="296"/>
      <c r="F176" s="296"/>
      <c r="G176" s="296"/>
      <c r="H176" s="296"/>
      <c r="I176" s="296"/>
      <c r="J176" s="296"/>
      <c r="K176" s="296"/>
      <c r="L176" s="296"/>
      <c r="M176" s="296"/>
      <c r="N176" s="296"/>
    </row>
    <row r="177" spans="1:14">
      <c r="A177" s="297" t="s">
        <v>302</v>
      </c>
      <c r="B177" s="293"/>
      <c r="C177" s="293"/>
      <c r="D177" s="293"/>
      <c r="E177" s="293"/>
      <c r="F177" s="293"/>
      <c r="G177" s="293"/>
      <c r="H177" s="293"/>
      <c r="I177" s="293"/>
      <c r="J177" s="293"/>
      <c r="K177" s="293"/>
      <c r="L177" s="293"/>
      <c r="M177" s="293"/>
      <c r="N177" s="294"/>
    </row>
    <row r="178" spans="1:14" ht="5.0999999999999996" customHeight="1">
      <c r="A178" s="253"/>
      <c r="B178" s="254"/>
      <c r="C178" s="254"/>
      <c r="D178" s="254"/>
      <c r="E178" s="254"/>
      <c r="F178" s="254"/>
      <c r="G178" s="254"/>
      <c r="H178" s="254"/>
      <c r="I178" s="239"/>
      <c r="J178" s="239"/>
      <c r="K178" s="239"/>
      <c r="L178" s="239"/>
      <c r="M178" s="239"/>
      <c r="N178" s="211"/>
    </row>
    <row r="179" spans="1:14">
      <c r="A179" s="298" t="s">
        <v>61</v>
      </c>
      <c r="B179" s="300" t="s">
        <v>184</v>
      </c>
      <c r="C179" s="302">
        <v>2023</v>
      </c>
      <c r="D179" s="302"/>
      <c r="E179" s="302"/>
      <c r="F179" s="302"/>
      <c r="G179" s="302"/>
      <c r="H179" s="302"/>
      <c r="I179" s="302"/>
      <c r="J179" s="302"/>
      <c r="K179" s="302"/>
      <c r="L179" s="302"/>
      <c r="M179" s="302"/>
      <c r="N179" s="303"/>
    </row>
    <row r="180" spans="1:14">
      <c r="A180" s="299"/>
      <c r="B180" s="301"/>
      <c r="C180" s="61" t="s">
        <v>1</v>
      </c>
      <c r="D180" s="61" t="s">
        <v>2</v>
      </c>
      <c r="E180" s="61" t="s">
        <v>3</v>
      </c>
      <c r="F180" s="61" t="s">
        <v>4</v>
      </c>
      <c r="G180" s="61" t="s">
        <v>5</v>
      </c>
      <c r="H180" s="62" t="s">
        <v>6</v>
      </c>
      <c r="I180" s="62" t="s">
        <v>7</v>
      </c>
      <c r="J180" s="62" t="s">
        <v>8</v>
      </c>
      <c r="K180" s="62" t="s">
        <v>9</v>
      </c>
      <c r="L180" s="62" t="s">
        <v>10</v>
      </c>
      <c r="M180" s="62" t="s">
        <v>11</v>
      </c>
      <c r="N180" s="63" t="s">
        <v>177</v>
      </c>
    </row>
    <row r="181" spans="1:14" ht="5.0999999999999996" customHeight="1">
      <c r="A181" s="69"/>
      <c r="B181" s="21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232"/>
    </row>
    <row r="182" spans="1:14" ht="12" customHeight="1">
      <c r="A182" s="69" t="s">
        <v>241</v>
      </c>
      <c r="B182" s="21" t="s">
        <v>54</v>
      </c>
      <c r="C182" s="67">
        <v>6.2775488826298353</v>
      </c>
      <c r="D182" s="67">
        <v>5.8956069891596199</v>
      </c>
      <c r="E182" s="67">
        <v>5.7355378282513128</v>
      </c>
      <c r="F182" s="67">
        <v>5.3968867806542651</v>
      </c>
      <c r="G182" s="67">
        <v>6</v>
      </c>
      <c r="H182" s="67">
        <v>6</v>
      </c>
      <c r="I182" s="67">
        <v>6.1579217273362614</v>
      </c>
      <c r="J182" s="67">
        <v>6.3183221167419354</v>
      </c>
      <c r="K182" s="67">
        <v>6.8378828116928148</v>
      </c>
      <c r="L182" s="67">
        <v>7.1081994907289987</v>
      </c>
      <c r="M182" s="67">
        <v>7.028654669320904</v>
      </c>
      <c r="N182" s="232">
        <v>6.7309380338232971</v>
      </c>
    </row>
    <row r="183" spans="1:14" ht="12" customHeight="1">
      <c r="A183" s="69" t="s">
        <v>242</v>
      </c>
      <c r="B183" s="21" t="s">
        <v>54</v>
      </c>
      <c r="C183" s="67">
        <v>10.473565713849244</v>
      </c>
      <c r="D183" s="67">
        <v>10.630166976310248</v>
      </c>
      <c r="E183" s="67">
        <v>10</v>
      </c>
      <c r="F183" s="67">
        <v>10</v>
      </c>
      <c r="G183" s="67">
        <v>10</v>
      </c>
      <c r="H183" s="67">
        <v>9.9572263438953463</v>
      </c>
      <c r="I183" s="67">
        <v>10.000000000000002</v>
      </c>
      <c r="J183" s="67">
        <v>9.8234413521942496</v>
      </c>
      <c r="K183" s="67">
        <v>10</v>
      </c>
      <c r="L183" s="67">
        <v>8.7037709149517859</v>
      </c>
      <c r="M183" s="67">
        <v>8.5440008116556161</v>
      </c>
      <c r="N183" s="232">
        <v>8.5089809137540851</v>
      </c>
    </row>
    <row r="184" spans="1:14" ht="12" customHeight="1">
      <c r="A184" s="69" t="s">
        <v>243</v>
      </c>
      <c r="B184" s="21" t="s">
        <v>54</v>
      </c>
      <c r="C184" s="67">
        <v>7.2498569763738407</v>
      </c>
      <c r="D184" s="67">
        <v>7.4741340391363291</v>
      </c>
      <c r="E184" s="67">
        <v>6.65</v>
      </c>
      <c r="F184" s="67">
        <v>6</v>
      </c>
      <c r="G184" s="67">
        <v>6.1138318551352482</v>
      </c>
      <c r="H184" s="67">
        <v>5.7211448971785899</v>
      </c>
      <c r="I184" s="67">
        <v>5.4824442977521457</v>
      </c>
      <c r="J184" s="67">
        <v>5.6444663166680336</v>
      </c>
      <c r="K184" s="67">
        <v>6</v>
      </c>
      <c r="L184" s="67">
        <v>6.4829005853861439</v>
      </c>
      <c r="M184" s="67">
        <v>6.5659187394315088</v>
      </c>
      <c r="N184" s="232">
        <v>6.838713180650271</v>
      </c>
    </row>
    <row r="185" spans="1:14" ht="12" customHeight="1">
      <c r="A185" s="69" t="s">
        <v>244</v>
      </c>
      <c r="B185" s="21" t="s">
        <v>54</v>
      </c>
      <c r="C185" s="67">
        <v>3.9811499753479751</v>
      </c>
      <c r="D185" s="67">
        <v>5.2526058544401941</v>
      </c>
      <c r="E185" s="67">
        <v>4.3313930617912693</v>
      </c>
      <c r="F185" s="67">
        <v>4.2607312598240767</v>
      </c>
      <c r="G185" s="67">
        <v>3.8993179586329147</v>
      </c>
      <c r="H185" s="67">
        <v>4.0629161240059686</v>
      </c>
      <c r="I185" s="67">
        <v>3.9338612425466835</v>
      </c>
      <c r="J185" s="78">
        <v>3.8157434878447858</v>
      </c>
      <c r="K185" s="78">
        <v>3.7668980784684041</v>
      </c>
      <c r="L185" s="67">
        <v>3.5280878153592861</v>
      </c>
      <c r="M185" s="67">
        <v>3.5536345025635017</v>
      </c>
      <c r="N185" s="232">
        <v>3.8409367396366054</v>
      </c>
    </row>
    <row r="186" spans="1:14" ht="12" customHeight="1">
      <c r="A186" s="69" t="s">
        <v>245</v>
      </c>
      <c r="B186" s="21" t="s">
        <v>54</v>
      </c>
      <c r="C186" s="67">
        <v>2.2347251275433204</v>
      </c>
      <c r="D186" s="67">
        <v>2.1468359101551884</v>
      </c>
      <c r="E186" s="67">
        <v>1.6511351915899013</v>
      </c>
      <c r="F186" s="67">
        <v>1.5</v>
      </c>
      <c r="G186" s="67">
        <v>1.8616748462470543</v>
      </c>
      <c r="H186" s="67">
        <v>2.1114769454023077</v>
      </c>
      <c r="I186" s="67">
        <v>2.2989451938926275</v>
      </c>
      <c r="J186" s="67">
        <v>2.5314225926413827</v>
      </c>
      <c r="K186" s="67">
        <v>2.5690096541942187</v>
      </c>
      <c r="L186" s="67">
        <v>2.5</v>
      </c>
      <c r="M186" s="67">
        <v>2.2400000000000002</v>
      </c>
      <c r="N186" s="232">
        <v>2</v>
      </c>
    </row>
    <row r="187" spans="1:14" ht="12" customHeight="1">
      <c r="A187" s="69" t="s">
        <v>246</v>
      </c>
      <c r="B187" s="21" t="s">
        <v>54</v>
      </c>
      <c r="C187" s="67">
        <v>11.051033020377977</v>
      </c>
      <c r="D187" s="67">
        <v>11.292122961798253</v>
      </c>
      <c r="E187" s="67">
        <v>11.29</v>
      </c>
      <c r="F187" s="67">
        <v>11.121254327644017</v>
      </c>
      <c r="G187" s="67">
        <v>11.121254327644017</v>
      </c>
      <c r="H187" s="67">
        <v>11.29</v>
      </c>
      <c r="I187" s="67">
        <v>10.713999093364311</v>
      </c>
      <c r="J187" s="67">
        <v>11.463461268195815</v>
      </c>
      <c r="K187" s="67">
        <v>12</v>
      </c>
      <c r="L187" s="67">
        <v>12</v>
      </c>
      <c r="M187" s="67">
        <v>12</v>
      </c>
      <c r="N187" s="232">
        <v>12.383433944423187</v>
      </c>
    </row>
    <row r="188" spans="1:14" ht="12" customHeight="1">
      <c r="A188" s="69" t="s">
        <v>247</v>
      </c>
      <c r="B188" s="21" t="s">
        <v>54</v>
      </c>
      <c r="C188" s="67">
        <v>40.604225759615737</v>
      </c>
      <c r="D188" s="67">
        <v>40.881809383847909</v>
      </c>
      <c r="E188" s="67">
        <v>43.028613134931504</v>
      </c>
      <c r="F188" s="67">
        <v>42.856805522485551</v>
      </c>
      <c r="G188" s="67">
        <v>42.075907910732838</v>
      </c>
      <c r="H188" s="67">
        <v>41.974247510011075</v>
      </c>
      <c r="I188" s="67">
        <v>41.757209063043433</v>
      </c>
      <c r="J188" s="67">
        <v>40.395544026144549</v>
      </c>
      <c r="K188" s="67">
        <v>37.809677631538506</v>
      </c>
      <c r="L188" s="67">
        <v>37.54</v>
      </c>
      <c r="M188" s="67">
        <v>36.821496272988291</v>
      </c>
      <c r="N188" s="232">
        <v>36.399554942334113</v>
      </c>
    </row>
    <row r="189" spans="1:14" ht="12" customHeight="1">
      <c r="A189" s="69" t="s">
        <v>96</v>
      </c>
      <c r="B189" s="21" t="s">
        <v>54</v>
      </c>
      <c r="C189" s="67">
        <v>1.4573948004983883</v>
      </c>
      <c r="D189" s="67">
        <v>1.4165461376986821</v>
      </c>
      <c r="E189" s="67">
        <v>1.2653033868682069</v>
      </c>
      <c r="F189" s="67">
        <v>1.2295178968661897</v>
      </c>
      <c r="G189" s="67">
        <v>1.2761304956931896</v>
      </c>
      <c r="H189" s="67">
        <v>1.4891160645291512</v>
      </c>
      <c r="I189" s="67">
        <v>1.3106983599079918</v>
      </c>
      <c r="J189" s="67">
        <v>1.4282932704986073</v>
      </c>
      <c r="K189" s="67">
        <v>1.4853102247879231</v>
      </c>
      <c r="L189" s="67">
        <v>1.3636795581748844</v>
      </c>
      <c r="M189" s="67">
        <v>1.3145161760634685</v>
      </c>
      <c r="N189" s="232">
        <v>1.0209714836307402</v>
      </c>
    </row>
    <row r="190" spans="1:14" ht="12" customHeight="1">
      <c r="A190" s="69" t="s">
        <v>248</v>
      </c>
      <c r="B190" s="21" t="s">
        <v>54</v>
      </c>
      <c r="C190" s="67">
        <v>4.3130123404325493</v>
      </c>
      <c r="D190" s="67">
        <v>3.2387342013995477</v>
      </c>
      <c r="E190" s="67">
        <v>3.326466788475603</v>
      </c>
      <c r="F190" s="67">
        <v>3.2348314531649409</v>
      </c>
      <c r="G190" s="67">
        <v>3.4782330985790182</v>
      </c>
      <c r="H190" s="67">
        <v>3.3180089297086495</v>
      </c>
      <c r="I190" s="67">
        <v>3.6053128320668986</v>
      </c>
      <c r="J190" s="67">
        <v>3.525588594265578</v>
      </c>
      <c r="K190" s="67">
        <v>3.5193829509495731</v>
      </c>
      <c r="L190" s="67">
        <v>4.0768339585305799</v>
      </c>
      <c r="M190" s="67">
        <v>3.5409000327492284</v>
      </c>
      <c r="N190" s="232">
        <v>3.3206564075710738</v>
      </c>
    </row>
    <row r="191" spans="1:14" ht="12" customHeight="1">
      <c r="A191" s="69" t="s">
        <v>249</v>
      </c>
      <c r="B191" s="21" t="s">
        <v>54</v>
      </c>
      <c r="C191" s="67">
        <v>1.9527387884237881</v>
      </c>
      <c r="D191" s="67">
        <v>1.7945518319179086</v>
      </c>
      <c r="E191" s="67">
        <v>1.9438834863922518</v>
      </c>
      <c r="F191" s="67">
        <v>2.9199266075257695</v>
      </c>
      <c r="G191" s="67">
        <v>2.549363722813351</v>
      </c>
      <c r="H191" s="67">
        <v>2.3252155025793653</v>
      </c>
      <c r="I191" s="67">
        <v>2.2060152452095436</v>
      </c>
      <c r="J191" s="67">
        <v>2.045129278394108</v>
      </c>
      <c r="K191" s="67">
        <v>1.9279921968878928</v>
      </c>
      <c r="L191" s="67">
        <v>1.7239586670449671</v>
      </c>
      <c r="M191" s="67">
        <v>2.0087892284182183</v>
      </c>
      <c r="N191" s="232">
        <v>2.0138987462502693</v>
      </c>
    </row>
    <row r="192" spans="1:14" ht="12" customHeight="1">
      <c r="A192" s="69" t="s">
        <v>250</v>
      </c>
      <c r="B192" s="21" t="s">
        <v>54</v>
      </c>
      <c r="C192" s="67">
        <v>5.1227896839931182</v>
      </c>
      <c r="D192" s="67">
        <v>5.619182207874748</v>
      </c>
      <c r="E192" s="67">
        <v>4.9271365885046992</v>
      </c>
      <c r="F192" s="67">
        <v>4.8252980845968407</v>
      </c>
      <c r="G192" s="67">
        <v>5.5787187468963593</v>
      </c>
      <c r="H192" s="67">
        <v>5.2373213640940053</v>
      </c>
      <c r="I192" s="67">
        <v>5.7004624303583524</v>
      </c>
      <c r="J192" s="67">
        <v>4.8065875008174341</v>
      </c>
      <c r="K192" s="67">
        <v>5.1798406560184675</v>
      </c>
      <c r="L192" s="67">
        <v>3.9350290015669072</v>
      </c>
      <c r="M192" s="67">
        <v>5.7876934933891055</v>
      </c>
      <c r="N192" s="232">
        <v>5.3510484300604375</v>
      </c>
    </row>
    <row r="193" spans="1:14" ht="12" customHeight="1">
      <c r="A193" s="80" t="s">
        <v>251</v>
      </c>
      <c r="B193" s="21" t="s">
        <v>54</v>
      </c>
      <c r="C193" s="67">
        <v>1.6930187459809241</v>
      </c>
      <c r="D193" s="67">
        <v>2.2439673700655787</v>
      </c>
      <c r="E193" s="67">
        <v>1.9878323916510425</v>
      </c>
      <c r="F193" s="67">
        <v>1.9370850305647591</v>
      </c>
      <c r="G193" s="67">
        <v>1.9399430849977366</v>
      </c>
      <c r="H193" s="67">
        <v>1.6942787341850971</v>
      </c>
      <c r="I193" s="67">
        <v>2.0240634428314421</v>
      </c>
      <c r="J193" s="67">
        <v>2.0372828221382036</v>
      </c>
      <c r="K193" s="67">
        <v>1.8945408028228539</v>
      </c>
      <c r="L193" s="67">
        <v>1.9485233941936599</v>
      </c>
      <c r="M193" s="67">
        <v>1.7143052459273589</v>
      </c>
      <c r="N193" s="232">
        <v>1.6031219444794571</v>
      </c>
    </row>
    <row r="194" spans="1:14" ht="12" customHeight="1">
      <c r="A194" s="80" t="s">
        <v>252</v>
      </c>
      <c r="B194" s="21" t="s">
        <v>54</v>
      </c>
      <c r="C194" s="67">
        <v>6.2358905841499874</v>
      </c>
      <c r="D194" s="67">
        <v>5.1873041463375218</v>
      </c>
      <c r="E194" s="67">
        <v>5.1594584995920911</v>
      </c>
      <c r="F194" s="67">
        <v>5.3945014572443748</v>
      </c>
      <c r="G194" s="67">
        <v>5.2009600005352574</v>
      </c>
      <c r="H194" s="67">
        <v>4.7509160732002496</v>
      </c>
      <c r="I194" s="67">
        <v>4.3208606855693548</v>
      </c>
      <c r="J194" s="67">
        <v>5.8920356905787292</v>
      </c>
      <c r="K194" s="67">
        <v>5.6567261831335589</v>
      </c>
      <c r="L194" s="67">
        <v>7.0786739674248773</v>
      </c>
      <c r="M194" s="67">
        <v>5.1299482491970689</v>
      </c>
      <c r="N194" s="232">
        <v>4.5505929866411856</v>
      </c>
    </row>
    <row r="195" spans="1:14" ht="12" customHeight="1">
      <c r="A195" s="80" t="s">
        <v>105</v>
      </c>
      <c r="B195" s="21" t="s">
        <v>54</v>
      </c>
      <c r="C195" s="67">
        <v>9.447973691182197</v>
      </c>
      <c r="D195" s="67">
        <v>8.1905915233378597</v>
      </c>
      <c r="E195" s="67">
        <v>7.8865963474313148</v>
      </c>
      <c r="F195" s="67">
        <v>7.7798325647663127</v>
      </c>
      <c r="G195" s="67">
        <v>7.554316035384149</v>
      </c>
      <c r="H195" s="67">
        <v>8.1658825629976963</v>
      </c>
      <c r="I195" s="67">
        <v>7.8152624354901414</v>
      </c>
      <c r="J195" s="67">
        <v>9.2991721034357333</v>
      </c>
      <c r="K195" s="67">
        <v>8.3790194929916471</v>
      </c>
      <c r="L195" s="67">
        <v>9.0801871245505925</v>
      </c>
      <c r="M195" s="67">
        <v>8.9312909785246983</v>
      </c>
      <c r="N195" s="232">
        <v>7.5502344078419359</v>
      </c>
    </row>
    <row r="196" spans="1:14" ht="12" customHeight="1">
      <c r="A196" s="80" t="s">
        <v>253</v>
      </c>
      <c r="B196" s="21" t="s">
        <v>54</v>
      </c>
      <c r="C196" s="67">
        <v>11.819095254049339</v>
      </c>
      <c r="D196" s="67">
        <v>11.325476544013435</v>
      </c>
      <c r="E196" s="67">
        <v>8.0973679361437512</v>
      </c>
      <c r="F196" s="67">
        <v>7.199318110300494</v>
      </c>
      <c r="G196" s="67">
        <v>5.9965098308606377</v>
      </c>
      <c r="H196" s="67">
        <v>6.4584827939694938</v>
      </c>
      <c r="I196" s="67">
        <v>6.3593292283973852</v>
      </c>
      <c r="J196" s="67">
        <v>6.4009320961591545</v>
      </c>
      <c r="K196" s="67">
        <v>8.1302498594231096</v>
      </c>
      <c r="L196" s="67">
        <v>11.741588810301558</v>
      </c>
      <c r="M196" s="67">
        <v>11.574054406421709</v>
      </c>
      <c r="N196" s="232">
        <v>10.487956811135106</v>
      </c>
    </row>
    <row r="197" spans="1:14" ht="12" customHeight="1">
      <c r="A197" s="80" t="s">
        <v>254</v>
      </c>
      <c r="B197" s="21" t="s">
        <v>54</v>
      </c>
      <c r="C197" s="67">
        <v>4.5155067680443919</v>
      </c>
      <c r="D197" s="67">
        <v>3.4700457077996587</v>
      </c>
      <c r="E197" s="67">
        <v>2.894028334346435</v>
      </c>
      <c r="F197" s="67">
        <v>2.8115495927028911</v>
      </c>
      <c r="G197" s="67">
        <v>4.6926975467705834</v>
      </c>
      <c r="H197" s="67">
        <v>4.272000405827808</v>
      </c>
      <c r="I197" s="67">
        <v>4.0792156108742281</v>
      </c>
      <c r="J197" s="67">
        <v>3.9418831350520032</v>
      </c>
      <c r="K197" s="67">
        <v>4.0490079535078358</v>
      </c>
      <c r="L197" s="67">
        <v>5.6933735980463043</v>
      </c>
      <c r="M197" s="67">
        <v>4.9403135626232118</v>
      </c>
      <c r="N197" s="232">
        <v>3.171587164434202</v>
      </c>
    </row>
    <row r="198" spans="1:14" ht="12" customHeight="1">
      <c r="A198" s="81" t="s">
        <v>255</v>
      </c>
      <c r="B198" s="64" t="s">
        <v>54</v>
      </c>
      <c r="C198" s="67">
        <v>4.0351655452942365</v>
      </c>
      <c r="D198" s="67">
        <v>4</v>
      </c>
      <c r="E198" s="67">
        <v>4.3940902833050064</v>
      </c>
      <c r="F198" s="67">
        <v>4.9127422863706522</v>
      </c>
      <c r="G198" s="67">
        <v>4.5209297101974411</v>
      </c>
      <c r="H198" s="67">
        <v>4.0753443527659545</v>
      </c>
      <c r="I198" s="67">
        <v>4</v>
      </c>
      <c r="J198" s="67">
        <v>4.6869231216645293</v>
      </c>
      <c r="K198" s="67">
        <v>4.956947120013611</v>
      </c>
      <c r="L198" s="67">
        <v>6.4818205519316967</v>
      </c>
      <c r="M198" s="67">
        <v>6.0521391513605929</v>
      </c>
      <c r="N198" s="232">
        <v>5</v>
      </c>
    </row>
    <row r="199" spans="1:14" ht="12" customHeight="1">
      <c r="A199" s="72" t="s">
        <v>256</v>
      </c>
      <c r="B199" s="77" t="s">
        <v>54</v>
      </c>
      <c r="C199" s="67">
        <v>7.7362218557796982</v>
      </c>
      <c r="D199" s="67">
        <v>7.43936777163937</v>
      </c>
      <c r="E199" s="67">
        <v>6.9942940117346142</v>
      </c>
      <c r="F199" s="67">
        <v>7.0406463290936312</v>
      </c>
      <c r="G199" s="67">
        <v>10.031011985154613</v>
      </c>
      <c r="H199" s="67">
        <v>8.3353231727515755</v>
      </c>
      <c r="I199" s="67">
        <v>8.2289141549495</v>
      </c>
      <c r="J199" s="67">
        <v>7.7695139730518692</v>
      </c>
      <c r="K199" s="67">
        <v>7.9036731916204044</v>
      </c>
      <c r="L199" s="67">
        <v>7.5416216933985503</v>
      </c>
      <c r="M199" s="67">
        <v>10.371208802742395</v>
      </c>
      <c r="N199" s="232">
        <v>10.399005560271648</v>
      </c>
    </row>
    <row r="200" spans="1:14" ht="12" customHeight="1">
      <c r="A200" s="80" t="s">
        <v>257</v>
      </c>
      <c r="B200" s="21" t="s">
        <v>54</v>
      </c>
      <c r="C200" s="67">
        <v>3.1793720138722104</v>
      </c>
      <c r="D200" s="67">
        <v>2.7657080699628209</v>
      </c>
      <c r="E200" s="67">
        <v>2.7815278270109864</v>
      </c>
      <c r="F200" s="67">
        <v>2.7221315177632399</v>
      </c>
      <c r="G200" s="67">
        <v>2.6299432526774353</v>
      </c>
      <c r="H200" s="67">
        <v>2.5096095905428806</v>
      </c>
      <c r="I200" s="67">
        <v>2.4617707058770395</v>
      </c>
      <c r="J200" s="67">
        <v>2.7625502630215415</v>
      </c>
      <c r="K200" s="67">
        <v>3</v>
      </c>
      <c r="L200" s="67">
        <v>3.0592399977954225</v>
      </c>
      <c r="M200" s="67">
        <v>2.8639612984026912</v>
      </c>
      <c r="N200" s="232">
        <v>2.6143653346906479</v>
      </c>
    </row>
    <row r="201" spans="1:14" ht="12" customHeight="1">
      <c r="A201" s="70" t="s">
        <v>109</v>
      </c>
      <c r="B201" s="64" t="s">
        <v>54</v>
      </c>
      <c r="C201" s="67">
        <v>8.0501242681456802</v>
      </c>
      <c r="D201" s="67">
        <v>8.2392007676586161</v>
      </c>
      <c r="E201" s="67">
        <v>7.4419499246713254</v>
      </c>
      <c r="F201" s="67">
        <v>7.3188931916185842</v>
      </c>
      <c r="G201" s="67">
        <v>6.1174321170222958</v>
      </c>
      <c r="H201" s="67">
        <v>5.5630116077070948</v>
      </c>
      <c r="I201" s="67">
        <v>5.6356757065124619</v>
      </c>
      <c r="J201" s="67">
        <v>5.7931856521261258</v>
      </c>
      <c r="K201" s="67">
        <v>5.6944721666452072</v>
      </c>
      <c r="L201" s="67">
        <v>5.3930320688950903</v>
      </c>
      <c r="M201" s="67">
        <v>6.8252666010387886</v>
      </c>
      <c r="N201" s="232">
        <v>7.4831811417337759</v>
      </c>
    </row>
    <row r="202" spans="1:14" ht="12" customHeight="1">
      <c r="A202" s="80" t="s">
        <v>125</v>
      </c>
      <c r="B202" s="21" t="s">
        <v>54</v>
      </c>
      <c r="C202" s="67">
        <v>5.1260964732183627</v>
      </c>
      <c r="D202" s="67">
        <v>4.7589290018607704</v>
      </c>
      <c r="E202" s="67">
        <v>4.1155003775008021</v>
      </c>
      <c r="F202" s="67">
        <v>4</v>
      </c>
      <c r="G202" s="67">
        <v>4</v>
      </c>
      <c r="H202" s="67">
        <v>4</v>
      </c>
      <c r="I202" s="67">
        <v>4</v>
      </c>
      <c r="J202" s="67">
        <v>4</v>
      </c>
      <c r="K202" s="67">
        <v>4.1924589282925728</v>
      </c>
      <c r="L202" s="67">
        <v>4.1155003775008021</v>
      </c>
      <c r="M202" s="67">
        <v>4.5562823720482815</v>
      </c>
      <c r="N202" s="232">
        <v>4.3902317654525937</v>
      </c>
    </row>
    <row r="203" spans="1:14" ht="12" customHeight="1">
      <c r="A203" s="80" t="s">
        <v>258</v>
      </c>
      <c r="B203" s="21" t="s">
        <v>54</v>
      </c>
      <c r="C203" s="67">
        <v>6.8769529631904494</v>
      </c>
      <c r="D203" s="67">
        <v>6.2224404240222047</v>
      </c>
      <c r="E203" s="67">
        <v>6.0784480226466995</v>
      </c>
      <c r="F203" s="67">
        <v>5.3125358476729829</v>
      </c>
      <c r="G203" s="67">
        <v>5.5630116077070948</v>
      </c>
      <c r="H203" s="67">
        <v>5.5630116077070948</v>
      </c>
      <c r="I203" s="67">
        <v>5.647161892331753</v>
      </c>
      <c r="J203" s="67">
        <v>6</v>
      </c>
      <c r="K203" s="67">
        <v>5.7657524178882129</v>
      </c>
      <c r="L203" s="67">
        <v>5.3930320688950912</v>
      </c>
      <c r="M203" s="67">
        <v>5.5206853303564971</v>
      </c>
      <c r="N203" s="232">
        <v>5.1551299238561024</v>
      </c>
    </row>
    <row r="204" spans="1:14" ht="12" customHeight="1">
      <c r="A204" s="80" t="s">
        <v>106</v>
      </c>
      <c r="B204" s="21" t="s">
        <v>54</v>
      </c>
      <c r="C204" s="67">
        <v>9.2914960629161119</v>
      </c>
      <c r="D204" s="67">
        <v>8.9597321308450137</v>
      </c>
      <c r="E204" s="67">
        <v>8.7037709149517859</v>
      </c>
      <c r="F204" s="67">
        <v>8.4665729245023922</v>
      </c>
      <c r="G204" s="67">
        <v>8.6270331510223439</v>
      </c>
      <c r="H204" s="67">
        <v>9.0277177285238324</v>
      </c>
      <c r="I204" s="67">
        <v>9.3510765418346917</v>
      </c>
      <c r="J204" s="67">
        <v>9.1441118050325461</v>
      </c>
      <c r="K204" s="67">
        <v>9.6416342052722843</v>
      </c>
      <c r="L204" s="67">
        <v>8.806751848706007</v>
      </c>
      <c r="M204" s="67">
        <v>8.917194223396141</v>
      </c>
      <c r="N204" s="232">
        <v>8.7899099819302169</v>
      </c>
    </row>
    <row r="205" spans="1:14" ht="12" customHeight="1">
      <c r="A205" s="81" t="s">
        <v>259</v>
      </c>
      <c r="B205" s="64" t="s">
        <v>54</v>
      </c>
      <c r="C205" s="67">
        <v>2.6551836094703507</v>
      </c>
      <c r="D205" s="67">
        <v>2.6991281496643853</v>
      </c>
      <c r="E205" s="67">
        <v>2.8901105249851415</v>
      </c>
      <c r="F205" s="67">
        <v>3.2717127409939168</v>
      </c>
      <c r="G205" s="67">
        <v>3.2390121950989936</v>
      </c>
      <c r="H205" s="67">
        <v>3.2288113790306183</v>
      </c>
      <c r="I205" s="67">
        <v>2.9924717098010434</v>
      </c>
      <c r="J205" s="67">
        <v>3.0000000000000004</v>
      </c>
      <c r="K205" s="67">
        <v>2.9418886284500427</v>
      </c>
      <c r="L205" s="67">
        <v>2.8939545118010179</v>
      </c>
      <c r="M205" s="67">
        <v>2.673723496664425</v>
      </c>
      <c r="N205" s="232">
        <v>2.4084152427356633</v>
      </c>
    </row>
    <row r="206" spans="1:14" ht="12" customHeight="1">
      <c r="A206" s="80" t="s">
        <v>260</v>
      </c>
      <c r="B206" s="21" t="s">
        <v>54</v>
      </c>
      <c r="C206" s="67">
        <v>1.9078784028338913</v>
      </c>
      <c r="D206" s="67">
        <v>1.7329166165744965</v>
      </c>
      <c r="E206" s="67">
        <v>1.7312925375442814</v>
      </c>
      <c r="F206" s="67">
        <v>2</v>
      </c>
      <c r="G206" s="67">
        <v>2.1933659963562921</v>
      </c>
      <c r="H206" s="67">
        <v>3.3251819484318283</v>
      </c>
      <c r="I206" s="67">
        <v>4.107829649390645</v>
      </c>
      <c r="J206" s="67">
        <v>6.0751070919977828</v>
      </c>
      <c r="K206" s="67">
        <v>4.9918258806494764</v>
      </c>
      <c r="L206" s="67">
        <v>2.513279104088765</v>
      </c>
      <c r="M206" s="67">
        <v>1.8475523992034346</v>
      </c>
      <c r="N206" s="232">
        <v>1.77592461612693</v>
      </c>
    </row>
    <row r="207" spans="1:14" ht="12" customHeight="1">
      <c r="A207" s="81" t="s">
        <v>55</v>
      </c>
      <c r="B207" s="21" t="s">
        <v>54</v>
      </c>
      <c r="C207" s="67">
        <v>2.7148046296696631</v>
      </c>
      <c r="D207" s="67">
        <v>2.5022877378371651</v>
      </c>
      <c r="E207" s="67">
        <v>2.2268816573200385</v>
      </c>
      <c r="F207" s="67">
        <v>2</v>
      </c>
      <c r="G207" s="67">
        <v>2.0756039713075332</v>
      </c>
      <c r="H207" s="67">
        <v>2.45373129934721</v>
      </c>
      <c r="I207" s="67">
        <v>2.5682641208160479</v>
      </c>
      <c r="J207" s="67">
        <v>2.7790084672096347</v>
      </c>
      <c r="K207" s="67">
        <v>2.9407688081928072</v>
      </c>
      <c r="L207" s="67">
        <v>2.779119620879325</v>
      </c>
      <c r="M207" s="67">
        <v>2.4841900088358781</v>
      </c>
      <c r="N207" s="232">
        <v>2.5142519847227813</v>
      </c>
    </row>
    <row r="208" spans="1:14" ht="12" customHeight="1">
      <c r="A208" s="72" t="s">
        <v>261</v>
      </c>
      <c r="B208" s="21" t="s">
        <v>54</v>
      </c>
      <c r="C208" s="67">
        <v>4.7049011382402197</v>
      </c>
      <c r="D208" s="67">
        <v>5.4144732265764981</v>
      </c>
      <c r="E208" s="67">
        <v>5.6925635323505936</v>
      </c>
      <c r="F208" s="67">
        <v>5.6313063244105486</v>
      </c>
      <c r="G208" s="67">
        <v>4.8688267685334115</v>
      </c>
      <c r="H208" s="67">
        <v>5.3737274965401429</v>
      </c>
      <c r="I208" s="67">
        <v>5.2950653152101355</v>
      </c>
      <c r="J208" s="67">
        <v>5.5241466757001074</v>
      </c>
      <c r="K208" s="67">
        <v>5.13994836311638</v>
      </c>
      <c r="L208" s="67">
        <v>5.1285208546208603</v>
      </c>
      <c r="M208" s="67">
        <v>5.4787338180598963</v>
      </c>
      <c r="N208" s="232">
        <v>5.4584853641049209</v>
      </c>
    </row>
    <row r="209" spans="1:14" ht="12" customHeight="1">
      <c r="A209" s="69" t="s">
        <v>262</v>
      </c>
      <c r="B209" s="21" t="s">
        <v>54</v>
      </c>
      <c r="C209" s="67">
        <v>9</v>
      </c>
      <c r="D209" s="67">
        <v>9.0789549300213093</v>
      </c>
      <c r="E209" s="67">
        <v>9</v>
      </c>
      <c r="F209" s="67">
        <v>9</v>
      </c>
      <c r="G209" s="67">
        <v>9.0397360654101178</v>
      </c>
      <c r="H209" s="67">
        <v>9</v>
      </c>
      <c r="I209" s="67">
        <v>9.0000000000000018</v>
      </c>
      <c r="J209" s="67">
        <v>9.4853656738636385</v>
      </c>
      <c r="K209" s="67">
        <v>10</v>
      </c>
      <c r="L209" s="67">
        <v>9.7383595798406439</v>
      </c>
      <c r="M209" s="67">
        <v>9.9572263438953463</v>
      </c>
      <c r="N209" s="232">
        <v>10</v>
      </c>
    </row>
    <row r="210" spans="1:14" ht="12" customHeight="1">
      <c r="A210" s="69" t="s">
        <v>75</v>
      </c>
      <c r="B210" s="21" t="s">
        <v>54</v>
      </c>
      <c r="C210" s="67">
        <v>7.1591059778193173</v>
      </c>
      <c r="D210" s="67">
        <v>7.2818826261621288</v>
      </c>
      <c r="E210" s="67">
        <v>7</v>
      </c>
      <c r="F210" s="67">
        <v>7</v>
      </c>
      <c r="G210" s="67">
        <v>7</v>
      </c>
      <c r="H210" s="67">
        <v>7.0810803704893379</v>
      </c>
      <c r="I210" s="67">
        <v>7.0396616436585928</v>
      </c>
      <c r="J210" s="67">
        <v>7.0795480081711428</v>
      </c>
      <c r="K210" s="67">
        <v>7.1582120672693117</v>
      </c>
      <c r="L210" s="67">
        <v>7.3621348024384572</v>
      </c>
      <c r="M210" s="67">
        <v>7.49</v>
      </c>
      <c r="N210" s="232">
        <v>7</v>
      </c>
    </row>
    <row r="211" spans="1:14" ht="12" customHeight="1">
      <c r="A211" s="69" t="s">
        <v>263</v>
      </c>
      <c r="B211" s="21" t="s">
        <v>54</v>
      </c>
      <c r="C211" s="67">
        <v>12.737290888690881</v>
      </c>
      <c r="D211" s="67">
        <v>11.954748008386586</v>
      </c>
      <c r="E211" s="67">
        <v>11.473508617680992</v>
      </c>
      <c r="F211" s="67">
        <v>12</v>
      </c>
      <c r="G211" s="67">
        <v>12</v>
      </c>
      <c r="H211" s="67">
        <v>12</v>
      </c>
      <c r="I211" s="67">
        <v>11.659999999999998</v>
      </c>
      <c r="J211" s="67">
        <v>12</v>
      </c>
      <c r="K211" s="67">
        <v>11.828778466096995</v>
      </c>
      <c r="L211" s="67">
        <v>12</v>
      </c>
      <c r="M211" s="67">
        <v>12.658300871624053</v>
      </c>
      <c r="N211" s="232">
        <v>12.828873683998919</v>
      </c>
    </row>
    <row r="212" spans="1:14" ht="12" customHeight="1">
      <c r="A212" s="69" t="s">
        <v>264</v>
      </c>
      <c r="B212" s="21" t="s">
        <v>54</v>
      </c>
      <c r="C212" s="67">
        <v>3.7298052727424973</v>
      </c>
      <c r="D212" s="67">
        <v>3.6881913729070113</v>
      </c>
      <c r="E212" s="67">
        <v>3.4068311052793696</v>
      </c>
      <c r="F212" s="67">
        <v>3.2390121950989936</v>
      </c>
      <c r="G212" s="67">
        <v>3.3235242870545791</v>
      </c>
      <c r="H212" s="67">
        <v>3.2827371236269371</v>
      </c>
      <c r="I212" s="67">
        <v>3.1992621862724571</v>
      </c>
      <c r="J212" s="67">
        <v>3.1999328592150835</v>
      </c>
      <c r="K212" s="67">
        <v>3.0934732572224153</v>
      </c>
      <c r="L212" s="67">
        <v>3</v>
      </c>
      <c r="M212" s="67">
        <v>2.6262418745864795</v>
      </c>
      <c r="N212" s="232">
        <v>2.3666955784269859</v>
      </c>
    </row>
    <row r="213" spans="1:14" ht="12" customHeight="1">
      <c r="A213" s="69" t="s">
        <v>265</v>
      </c>
      <c r="B213" s="21" t="s">
        <v>54</v>
      </c>
      <c r="C213" s="67">
        <v>8.1070659659116302</v>
      </c>
      <c r="D213" s="67">
        <v>8.9442719099991592</v>
      </c>
      <c r="E213" s="67">
        <v>6.2329006066950994</v>
      </c>
      <c r="F213" s="67">
        <v>5.234481827198378</v>
      </c>
      <c r="G213" s="67">
        <v>5</v>
      </c>
      <c r="H213" s="67">
        <v>4.7334553235638497</v>
      </c>
      <c r="I213" s="67">
        <v>4.3989021887574822</v>
      </c>
      <c r="J213" s="67">
        <v>3.9878030606955059</v>
      </c>
      <c r="K213" s="67">
        <v>3.8114568696698674</v>
      </c>
      <c r="L213" s="67">
        <v>4.3357486186145593</v>
      </c>
      <c r="M213" s="67">
        <v>4.95215549346673</v>
      </c>
      <c r="N213" s="232">
        <v>5.9696338642250613</v>
      </c>
    </row>
    <row r="214" spans="1:14" ht="12" customHeight="1">
      <c r="A214" s="69" t="s">
        <v>266</v>
      </c>
      <c r="B214" s="21" t="s">
        <v>54</v>
      </c>
      <c r="C214" s="67">
        <v>4.4697031410677841</v>
      </c>
      <c r="D214" s="67">
        <v>4.286859549305734</v>
      </c>
      <c r="E214" s="67">
        <v>4.0156715353269217</v>
      </c>
      <c r="F214" s="67">
        <v>3.2371298684606842</v>
      </c>
      <c r="G214" s="67">
        <v>3.1579727335196552</v>
      </c>
      <c r="H214" s="67">
        <v>3.1999328592150835</v>
      </c>
      <c r="I214" s="67">
        <v>2.9466370043736516</v>
      </c>
      <c r="J214" s="67">
        <v>2.9877500624439355</v>
      </c>
      <c r="K214" s="67">
        <v>2.5</v>
      </c>
      <c r="L214" s="67">
        <v>2.5390743350902141</v>
      </c>
      <c r="M214" s="67">
        <v>2.7641070805395174</v>
      </c>
      <c r="N214" s="232">
        <v>2.9086079144497972</v>
      </c>
    </row>
    <row r="215" spans="1:14" ht="12" customHeight="1">
      <c r="A215" s="69" t="s">
        <v>267</v>
      </c>
      <c r="B215" s="21" t="s">
        <v>54</v>
      </c>
      <c r="C215" s="67">
        <v>4.0184951674196858</v>
      </c>
      <c r="D215" s="67">
        <v>4.16</v>
      </c>
      <c r="E215" s="67">
        <v>3.7688306086008043</v>
      </c>
      <c r="F215" s="67">
        <v>3.258493429311105</v>
      </c>
      <c r="G215" s="67">
        <v>3.1172161595399475</v>
      </c>
      <c r="H215" s="67">
        <v>2.9539505316354555</v>
      </c>
      <c r="I215" s="67">
        <v>2.7387223254652739</v>
      </c>
      <c r="J215" s="67">
        <v>2.6166925057149784</v>
      </c>
      <c r="K215" s="67">
        <v>2.5</v>
      </c>
      <c r="L215" s="67">
        <v>2.4083189157584592</v>
      </c>
      <c r="M215" s="67">
        <v>2.4893435778151924</v>
      </c>
      <c r="N215" s="232">
        <v>2.6990201953336159</v>
      </c>
    </row>
    <row r="216" spans="1:14" ht="12" customHeight="1">
      <c r="A216" s="69" t="s">
        <v>268</v>
      </c>
      <c r="B216" s="21" t="s">
        <v>54</v>
      </c>
      <c r="C216" s="67">
        <v>4.8989794855663558</v>
      </c>
      <c r="D216" s="67">
        <v>7.4177350870866912</v>
      </c>
      <c r="E216" s="67">
        <v>4.9800198160457851</v>
      </c>
      <c r="F216" s="67">
        <v>4.6052719884583739</v>
      </c>
      <c r="G216" s="67">
        <v>4.3185119707661297</v>
      </c>
      <c r="H216" s="67">
        <v>4.1966215601893122</v>
      </c>
      <c r="I216" s="67">
        <v>4.0757730945381025</v>
      </c>
      <c r="J216" s="67">
        <v>3.9568053569293422</v>
      </c>
      <c r="K216" s="67">
        <v>3.8718103667067929</v>
      </c>
      <c r="L216" s="67">
        <v>4.213035290982214</v>
      </c>
      <c r="M216" s="67">
        <v>4.5251374921889864</v>
      </c>
      <c r="N216" s="232">
        <v>5.0472169473303738</v>
      </c>
    </row>
    <row r="217" spans="1:14" ht="12" customHeight="1">
      <c r="A217" s="69" t="s">
        <v>67</v>
      </c>
      <c r="B217" s="21" t="s">
        <v>54</v>
      </c>
      <c r="C217" s="67">
        <v>6.06229270414656</v>
      </c>
      <c r="D217" s="67">
        <v>6.7988129461263895</v>
      </c>
      <c r="E217" s="67">
        <v>6.8790324797400038</v>
      </c>
      <c r="F217" s="67">
        <v>6.8836037741971916</v>
      </c>
      <c r="G217" s="67">
        <v>7.6109011297176199</v>
      </c>
      <c r="H217" s="67">
        <v>7.3420581493088957</v>
      </c>
      <c r="I217" s="67">
        <v>7.118771381558977</v>
      </c>
      <c r="J217" s="67">
        <v>6.9500000000000011</v>
      </c>
      <c r="K217" s="67">
        <v>7.1326012085353554</v>
      </c>
      <c r="L217" s="67">
        <v>7.2344971360256807</v>
      </c>
      <c r="M217" s="67">
        <v>7.7401388310004</v>
      </c>
      <c r="N217" s="232">
        <v>8.3568575147289508</v>
      </c>
    </row>
    <row r="218" spans="1:14" ht="12" customHeight="1">
      <c r="A218" s="69" t="s">
        <v>269</v>
      </c>
      <c r="B218" s="21" t="s">
        <v>54</v>
      </c>
      <c r="C218" s="67">
        <v>16.188507191144495</v>
      </c>
      <c r="D218" s="67">
        <v>16.154052123229018</v>
      </c>
      <c r="E218" s="67">
        <v>16.153157536516439</v>
      </c>
      <c r="F218" s="67">
        <v>16.809805073000344</v>
      </c>
      <c r="G218" s="67">
        <v>17.201894374584647</v>
      </c>
      <c r="H218" s="67">
        <v>18</v>
      </c>
      <c r="I218" s="67">
        <v>17.494221903245652</v>
      </c>
      <c r="J218" s="67">
        <v>17.244667194153394</v>
      </c>
      <c r="K218" s="67">
        <v>17.745309077568127</v>
      </c>
      <c r="L218" s="67">
        <v>18.159202874989493</v>
      </c>
      <c r="M218" s="67">
        <v>18.245458381778217</v>
      </c>
      <c r="N218" s="232">
        <v>18.647133779201344</v>
      </c>
    </row>
    <row r="219" spans="1:14" ht="12" customHeight="1">
      <c r="A219" s="69" t="s">
        <v>112</v>
      </c>
      <c r="B219" s="21" t="s">
        <v>54</v>
      </c>
      <c r="C219" s="67">
        <v>4</v>
      </c>
      <c r="D219" s="67">
        <v>4</v>
      </c>
      <c r="E219" s="67">
        <v>4</v>
      </c>
      <c r="F219" s="67">
        <v>4</v>
      </c>
      <c r="G219" s="67">
        <v>4</v>
      </c>
      <c r="H219" s="67">
        <v>4</v>
      </c>
      <c r="I219" s="67">
        <v>4.1202664542499345</v>
      </c>
      <c r="J219" s="67">
        <v>4.0394136261958753</v>
      </c>
      <c r="K219" s="67">
        <v>4</v>
      </c>
      <c r="L219" s="67">
        <v>4</v>
      </c>
      <c r="M219" s="67">
        <v>4</v>
      </c>
      <c r="N219" s="232">
        <v>4</v>
      </c>
    </row>
    <row r="220" spans="1:14" ht="12" customHeight="1">
      <c r="A220" s="69" t="s">
        <v>270</v>
      </c>
      <c r="B220" s="21" t="s">
        <v>54</v>
      </c>
      <c r="C220" s="67">
        <v>4.1341087497465692</v>
      </c>
      <c r="D220" s="67">
        <v>4.7623695600581861</v>
      </c>
      <c r="E220" s="67">
        <v>4.2779712115004251</v>
      </c>
      <c r="F220" s="67">
        <v>4.5411496866314822</v>
      </c>
      <c r="G220" s="67">
        <v>5.0964358394126972</v>
      </c>
      <c r="H220" s="67">
        <v>4.4859705818368623</v>
      </c>
      <c r="I220" s="67">
        <v>4.6303305807769801</v>
      </c>
      <c r="J220" s="67">
        <v>4.6085141282765907</v>
      </c>
      <c r="K220" s="67">
        <v>4.7387091130924084</v>
      </c>
      <c r="L220" s="67">
        <v>4.8456185927510171</v>
      </c>
      <c r="M220" s="67">
        <v>4.2708059827319538</v>
      </c>
      <c r="N220" s="232">
        <v>4.5046497873703233</v>
      </c>
    </row>
    <row r="221" spans="1:14" ht="12" customHeight="1">
      <c r="A221" s="69" t="s">
        <v>271</v>
      </c>
      <c r="B221" s="21" t="s">
        <v>54</v>
      </c>
      <c r="C221" s="67">
        <v>1.5220107692529889</v>
      </c>
      <c r="D221" s="67">
        <v>1.5443445211480502</v>
      </c>
      <c r="E221" s="67">
        <v>1.6412014737300822</v>
      </c>
      <c r="F221" s="67">
        <v>1.894676753433155</v>
      </c>
      <c r="G221" s="67">
        <v>1.93</v>
      </c>
      <c r="H221" s="67">
        <v>1.947266895406734</v>
      </c>
      <c r="I221" s="67">
        <v>1.82</v>
      </c>
      <c r="J221" s="67">
        <v>2</v>
      </c>
      <c r="K221" s="67">
        <v>2</v>
      </c>
      <c r="L221" s="67">
        <v>2</v>
      </c>
      <c r="M221" s="67">
        <v>2</v>
      </c>
      <c r="N221" s="232">
        <v>2</v>
      </c>
    </row>
    <row r="222" spans="1:14" ht="12" customHeight="1">
      <c r="A222" s="69" t="s">
        <v>91</v>
      </c>
      <c r="B222" s="21" t="s">
        <v>54</v>
      </c>
      <c r="C222" s="67">
        <v>83.966078111155994</v>
      </c>
      <c r="D222" s="67">
        <v>85.59728367283931</v>
      </c>
      <c r="E222" s="67">
        <v>80.599778481522193</v>
      </c>
      <c r="F222" s="67">
        <v>77.055712265058006</v>
      </c>
      <c r="G222" s="67">
        <v>72.438382453900601</v>
      </c>
      <c r="H222" s="67">
        <v>73.794909583244916</v>
      </c>
      <c r="I222" s="67">
        <v>78.794578958409105</v>
      </c>
      <c r="J222" s="67">
        <v>79.147990256235445</v>
      </c>
      <c r="K222" s="67">
        <v>72.848935789638801</v>
      </c>
      <c r="L222" s="67">
        <v>77.137823485267077</v>
      </c>
      <c r="M222" s="67">
        <v>82.310242376025116</v>
      </c>
      <c r="N222" s="232">
        <v>83.2</v>
      </c>
    </row>
    <row r="223" spans="1:14" ht="12" customHeight="1">
      <c r="A223" s="69" t="s">
        <v>121</v>
      </c>
      <c r="B223" s="21" t="s">
        <v>54</v>
      </c>
      <c r="C223" s="67">
        <v>32.77919658809396</v>
      </c>
      <c r="D223" s="67">
        <v>35.807066736166597</v>
      </c>
      <c r="E223" s="67">
        <v>35.761215911665069</v>
      </c>
      <c r="F223" s="67">
        <v>36.714263847557824</v>
      </c>
      <c r="G223" s="67">
        <v>32.555944597560277</v>
      </c>
      <c r="H223" s="67">
        <v>37.947801568819834</v>
      </c>
      <c r="I223" s="67">
        <v>37.960923753524277</v>
      </c>
      <c r="J223" s="67">
        <v>38.038212693842318</v>
      </c>
      <c r="K223" s="67">
        <v>40.023935700708535</v>
      </c>
      <c r="L223" s="67">
        <v>39.760494749332537</v>
      </c>
      <c r="M223" s="67">
        <v>41.279101168072309</v>
      </c>
      <c r="N223" s="232">
        <v>38.455584556817961</v>
      </c>
    </row>
    <row r="224" spans="1:14" ht="12" customHeight="1">
      <c r="A224" s="69" t="s">
        <v>272</v>
      </c>
      <c r="B224" s="21" t="s">
        <v>54</v>
      </c>
      <c r="C224" s="67">
        <v>8.7107862153096161</v>
      </c>
      <c r="D224" s="67">
        <v>8.8753321166784929</v>
      </c>
      <c r="E224" s="67">
        <v>7.7688058142835699</v>
      </c>
      <c r="F224" s="67">
        <v>8.442660975566989</v>
      </c>
      <c r="G224" s="67">
        <v>7.553161051758928</v>
      </c>
      <c r="H224" s="67">
        <v>8.1820702902622511</v>
      </c>
      <c r="I224" s="67">
        <v>7.4575800364461386</v>
      </c>
      <c r="J224" s="67">
        <v>7.4460046807693185</v>
      </c>
      <c r="K224" s="67">
        <v>7.7360376214028541</v>
      </c>
      <c r="L224" s="67">
        <v>8.9439141319670536</v>
      </c>
      <c r="M224" s="67">
        <v>8.4431094441584573</v>
      </c>
      <c r="N224" s="232">
        <v>8.4760269614829493</v>
      </c>
    </row>
    <row r="225" spans="1:14" ht="12" customHeight="1">
      <c r="A225" s="69" t="s">
        <v>273</v>
      </c>
      <c r="B225" s="21" t="s">
        <v>76</v>
      </c>
      <c r="C225" s="67">
        <v>2.704719441113919</v>
      </c>
      <c r="D225" s="67">
        <v>2.6440745110996939</v>
      </c>
      <c r="E225" s="67">
        <v>2.6948476160660593</v>
      </c>
      <c r="F225" s="67">
        <v>2.6614428202148499</v>
      </c>
      <c r="G225" s="67">
        <v>2.6965728676772853</v>
      </c>
      <c r="H225" s="67">
        <v>2.5827164525673667</v>
      </c>
      <c r="I225" s="67">
        <v>2.6698969307925267</v>
      </c>
      <c r="J225" s="67">
        <v>2.5000777307746809</v>
      </c>
      <c r="K225" s="67">
        <v>2.5414317217256137</v>
      </c>
      <c r="L225" s="67">
        <v>2.64234607309039</v>
      </c>
      <c r="M225" s="67">
        <v>2.656967267889736</v>
      </c>
      <c r="N225" s="232">
        <v>2.7408104660237411</v>
      </c>
    </row>
    <row r="226" spans="1:14" ht="12" customHeight="1">
      <c r="A226" s="69" t="s">
        <v>274</v>
      </c>
      <c r="B226" s="21" t="s">
        <v>54</v>
      </c>
      <c r="C226" s="67">
        <v>7.5253765487231643</v>
      </c>
      <c r="D226" s="67">
        <v>7.5398218970209205</v>
      </c>
      <c r="E226" s="67">
        <v>7.5697622155520836</v>
      </c>
      <c r="F226" s="67">
        <v>7.6892903645582722</v>
      </c>
      <c r="G226" s="67">
        <v>7.9539358657129453</v>
      </c>
      <c r="H226" s="67">
        <v>7.98</v>
      </c>
      <c r="I226" s="67">
        <v>7.6622943892161555</v>
      </c>
      <c r="J226" s="67">
        <v>7.7198242161449322</v>
      </c>
      <c r="K226" s="67">
        <v>7.7457158036952132</v>
      </c>
      <c r="L226" s="67">
        <v>7.75</v>
      </c>
      <c r="M226" s="67">
        <v>8.1072824191751653</v>
      </c>
      <c r="N226" s="232">
        <v>8.3392745487842053</v>
      </c>
    </row>
    <row r="227" spans="1:14" ht="12" customHeight="1">
      <c r="A227" s="69" t="s">
        <v>178</v>
      </c>
      <c r="B227" s="21" t="s">
        <v>185</v>
      </c>
      <c r="C227" s="67">
        <v>90.49</v>
      </c>
      <c r="D227" s="67">
        <v>68.23</v>
      </c>
      <c r="E227" s="67">
        <v>56.96</v>
      </c>
      <c r="F227" s="67">
        <v>52.87</v>
      </c>
      <c r="G227" s="67">
        <v>51.03</v>
      </c>
      <c r="H227" s="67">
        <v>48.61</v>
      </c>
      <c r="I227" s="67">
        <v>48.61</v>
      </c>
      <c r="J227" s="67">
        <v>46.61</v>
      </c>
      <c r="K227" s="67">
        <v>46.79</v>
      </c>
      <c r="L227" s="67">
        <v>48.92</v>
      </c>
      <c r="M227" s="232">
        <v>48.02</v>
      </c>
      <c r="N227" s="232">
        <v>47.49</v>
      </c>
    </row>
    <row r="228" spans="1:14" ht="12" customHeight="1">
      <c r="A228" s="69" t="s">
        <v>275</v>
      </c>
      <c r="B228" s="21" t="s">
        <v>63</v>
      </c>
      <c r="C228" s="67">
        <v>19.91</v>
      </c>
      <c r="D228" s="67">
        <v>19.98</v>
      </c>
      <c r="E228" s="67">
        <v>19.55</v>
      </c>
      <c r="F228" s="67">
        <v>18.190750177081192</v>
      </c>
      <c r="G228" s="67">
        <v>17.168424877749377</v>
      </c>
      <c r="H228" s="67">
        <v>16.280807355012428</v>
      </c>
      <c r="I228" s="67">
        <v>15.947958539549555</v>
      </c>
      <c r="J228" s="67">
        <v>16.152936143990853</v>
      </c>
      <c r="K228" s="67">
        <v>16.814059227906565</v>
      </c>
      <c r="L228" s="67">
        <v>17.512360683905445</v>
      </c>
      <c r="M228" s="67">
        <v>18.12661459728011</v>
      </c>
      <c r="N228" s="67">
        <v>17.869450896969845</v>
      </c>
    </row>
    <row r="229" spans="1:14" ht="12" customHeight="1">
      <c r="A229" s="69" t="s">
        <v>179</v>
      </c>
      <c r="B229" s="21" t="s">
        <v>63</v>
      </c>
      <c r="C229" s="67">
        <v>17.29</v>
      </c>
      <c r="D229" s="67">
        <v>18.010000000000002</v>
      </c>
      <c r="E229" s="67">
        <v>18.29</v>
      </c>
      <c r="F229" s="67">
        <v>18.059999999999999</v>
      </c>
      <c r="G229" s="67">
        <v>17.727973405207088</v>
      </c>
      <c r="H229" s="67">
        <v>17.040054349843771</v>
      </c>
      <c r="I229" s="67">
        <v>16.817252861322295</v>
      </c>
      <c r="J229" s="67">
        <v>17.702104041960464</v>
      </c>
      <c r="K229" s="67">
        <v>18.029350264468359</v>
      </c>
      <c r="L229" s="67">
        <v>18.016204543245802</v>
      </c>
      <c r="M229" s="67">
        <v>17.792554622650453</v>
      </c>
      <c r="N229" s="67">
        <v>17.435859600260606</v>
      </c>
    </row>
    <row r="230" spans="1:14" ht="12" customHeight="1">
      <c r="A230" s="69" t="s">
        <v>278</v>
      </c>
      <c r="B230" s="21" t="s">
        <v>63</v>
      </c>
      <c r="C230" s="67">
        <v>19.579999999999998</v>
      </c>
      <c r="D230" s="67">
        <v>20.65</v>
      </c>
      <c r="E230" s="67">
        <v>20.28</v>
      </c>
      <c r="F230" s="67">
        <v>19.309999999999999</v>
      </c>
      <c r="G230" s="232" t="s">
        <v>53</v>
      </c>
      <c r="H230" s="232" t="s">
        <v>53</v>
      </c>
      <c r="I230" s="232" t="s">
        <v>53</v>
      </c>
      <c r="J230" s="232" t="s">
        <v>53</v>
      </c>
      <c r="K230" s="232" t="s">
        <v>53</v>
      </c>
      <c r="L230" s="232" t="s">
        <v>53</v>
      </c>
      <c r="M230" s="232" t="s">
        <v>53</v>
      </c>
      <c r="N230" s="232" t="s">
        <v>53</v>
      </c>
    </row>
    <row r="231" spans="1:14" ht="12" customHeight="1">
      <c r="A231" s="69" t="s">
        <v>279</v>
      </c>
      <c r="B231" s="21" t="s">
        <v>63</v>
      </c>
      <c r="C231" s="67">
        <v>19.93</v>
      </c>
      <c r="D231" s="67">
        <v>21.09</v>
      </c>
      <c r="E231" s="67">
        <v>21.06</v>
      </c>
      <c r="F231" s="232" t="s">
        <v>53</v>
      </c>
      <c r="G231" s="232" t="s">
        <v>53</v>
      </c>
      <c r="H231" s="232" t="s">
        <v>53</v>
      </c>
      <c r="I231" s="232" t="s">
        <v>53</v>
      </c>
      <c r="J231" s="232" t="s">
        <v>53</v>
      </c>
      <c r="K231" s="232" t="s">
        <v>53</v>
      </c>
      <c r="L231" s="232" t="s">
        <v>53</v>
      </c>
      <c r="M231" s="232" t="s">
        <v>53</v>
      </c>
      <c r="N231" s="232" t="s">
        <v>53</v>
      </c>
    </row>
    <row r="232" spans="1:14" ht="12" customHeight="1">
      <c r="A232" s="69" t="s">
        <v>276</v>
      </c>
      <c r="B232" s="21" t="s">
        <v>63</v>
      </c>
      <c r="C232" s="232" t="s">
        <v>53</v>
      </c>
      <c r="D232" s="232" t="s">
        <v>53</v>
      </c>
      <c r="E232" s="67">
        <v>19.25</v>
      </c>
      <c r="F232" s="67">
        <v>18.68</v>
      </c>
      <c r="G232" s="67">
        <v>18.139775960903943</v>
      </c>
      <c r="H232" s="67">
        <v>17.550921424256458</v>
      </c>
      <c r="I232" s="67">
        <v>17.342498113199596</v>
      </c>
      <c r="J232" s="67">
        <v>18.06507026350873</v>
      </c>
      <c r="K232" s="67">
        <v>18.361798866278274</v>
      </c>
      <c r="L232" s="7">
        <v>18.265142828741617</v>
      </c>
      <c r="M232" s="67">
        <v>18.008850493867243</v>
      </c>
      <c r="N232" s="67">
        <v>17.697916520224169</v>
      </c>
    </row>
    <row r="233" spans="1:14" ht="12" customHeight="1">
      <c r="A233" s="69" t="s">
        <v>277</v>
      </c>
      <c r="B233" s="21" t="s">
        <v>63</v>
      </c>
      <c r="C233" s="232" t="s">
        <v>53</v>
      </c>
      <c r="D233" s="232" t="s">
        <v>53</v>
      </c>
      <c r="E233" s="67">
        <v>19.350000000000001</v>
      </c>
      <c r="F233" s="67">
        <v>18.739999999999998</v>
      </c>
      <c r="G233" s="67">
        <v>19.227522637628571</v>
      </c>
      <c r="H233" s="67">
        <v>19.012704338077349</v>
      </c>
      <c r="I233" s="67">
        <v>18.618574383400375</v>
      </c>
      <c r="J233" s="67">
        <v>19.420068423251781</v>
      </c>
      <c r="K233" s="67">
        <v>19.43648951370438</v>
      </c>
      <c r="L233" s="67">
        <v>19.277759329885622</v>
      </c>
      <c r="M233" s="67">
        <v>19.068485729815158</v>
      </c>
      <c r="N233" s="67">
        <v>18.74068332048514</v>
      </c>
    </row>
    <row r="234" spans="1:14" ht="5.0999999999999996" customHeight="1">
      <c r="A234" s="240"/>
      <c r="B234" s="79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</row>
    <row r="235" spans="1:14">
      <c r="N235" s="195" t="s">
        <v>62</v>
      </c>
    </row>
    <row r="236" spans="1:14" ht="11.1" customHeight="1"/>
    <row r="237" spans="1:14" ht="24.75" customHeight="1">
      <c r="A237" s="295" t="str">
        <f>A1</f>
        <v>22.8 PUNO: PRECIOS PROMEDIO MENSUAL DE LOS PRINCIPALES PRODUCTOS QUE CONFORMAN LA
       CANASTA FAMILIAR, 2022 - 2024</v>
      </c>
      <c r="B237" s="296"/>
      <c r="C237" s="296"/>
      <c r="D237" s="296"/>
      <c r="E237" s="296"/>
      <c r="F237" s="296"/>
      <c r="G237" s="296"/>
      <c r="H237" s="296"/>
      <c r="I237" s="296"/>
      <c r="J237" s="296"/>
      <c r="K237" s="296"/>
      <c r="L237" s="296"/>
      <c r="M237" s="296"/>
      <c r="N237" s="296"/>
    </row>
    <row r="238" spans="1:14" ht="10.5" customHeight="1">
      <c r="A238" s="297" t="s">
        <v>302</v>
      </c>
      <c r="B238" s="293"/>
      <c r="C238" s="293"/>
      <c r="D238" s="293"/>
      <c r="E238" s="293"/>
      <c r="F238" s="293"/>
      <c r="G238" s="293"/>
      <c r="H238" s="293"/>
      <c r="I238" s="293"/>
      <c r="J238" s="293"/>
      <c r="K238" s="293"/>
      <c r="L238" s="293"/>
      <c r="M238" s="293"/>
      <c r="N238" s="294"/>
    </row>
    <row r="239" spans="1:14" ht="5.0999999999999996" customHeight="1">
      <c r="A239" s="188"/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211"/>
    </row>
    <row r="240" spans="1:14" ht="11.1" customHeight="1">
      <c r="A240" s="298" t="s">
        <v>61</v>
      </c>
      <c r="B240" s="300" t="s">
        <v>184</v>
      </c>
      <c r="C240" s="302">
        <v>2024</v>
      </c>
      <c r="D240" s="302"/>
      <c r="E240" s="302"/>
      <c r="F240" s="302"/>
      <c r="G240" s="302"/>
      <c r="H240" s="302"/>
      <c r="I240" s="302"/>
      <c r="J240" s="302"/>
      <c r="K240" s="302"/>
      <c r="L240" s="302"/>
      <c r="M240" s="302"/>
      <c r="N240" s="303"/>
    </row>
    <row r="241" spans="1:17" ht="15.95" customHeight="1">
      <c r="A241" s="299"/>
      <c r="B241" s="301"/>
      <c r="C241" s="61" t="s">
        <v>1</v>
      </c>
      <c r="D241" s="61" t="s">
        <v>2</v>
      </c>
      <c r="E241" s="61" t="s">
        <v>3</v>
      </c>
      <c r="F241" s="61" t="s">
        <v>4</v>
      </c>
      <c r="G241" s="61" t="s">
        <v>5</v>
      </c>
      <c r="H241" s="62" t="s">
        <v>6</v>
      </c>
      <c r="I241" s="62" t="s">
        <v>7</v>
      </c>
      <c r="J241" s="62" t="s">
        <v>8</v>
      </c>
      <c r="K241" s="62" t="s">
        <v>9</v>
      </c>
      <c r="L241" s="62" t="s">
        <v>10</v>
      </c>
      <c r="M241" s="62" t="s">
        <v>11</v>
      </c>
      <c r="N241" s="63" t="s">
        <v>177</v>
      </c>
    </row>
    <row r="242" spans="1:17" ht="5.0999999999999996" customHeight="1">
      <c r="A242" s="177"/>
      <c r="B242" s="90"/>
      <c r="C242" s="67"/>
      <c r="D242" s="67"/>
      <c r="E242" s="67"/>
      <c r="F242" s="67"/>
      <c r="G242" s="67"/>
      <c r="H242" s="67"/>
      <c r="I242" s="67"/>
      <c r="J242" s="92"/>
      <c r="K242" s="92"/>
      <c r="L242" s="92"/>
      <c r="M242" s="92"/>
      <c r="N242" s="92"/>
    </row>
    <row r="243" spans="1:17" ht="15.95" customHeight="1">
      <c r="A243" s="69" t="s">
        <v>207</v>
      </c>
      <c r="B243" s="21" t="s">
        <v>54</v>
      </c>
      <c r="C243" s="67">
        <v>4</v>
      </c>
      <c r="D243" s="67">
        <v>4</v>
      </c>
      <c r="E243" s="67">
        <v>4</v>
      </c>
      <c r="F243" s="67">
        <v>4</v>
      </c>
      <c r="G243" s="67">
        <v>4</v>
      </c>
      <c r="H243" s="67">
        <v>4</v>
      </c>
      <c r="I243" s="67">
        <v>4</v>
      </c>
      <c r="J243" s="67">
        <v>4</v>
      </c>
      <c r="K243" s="67">
        <v>4</v>
      </c>
      <c r="L243" s="67">
        <v>4</v>
      </c>
      <c r="M243" s="67">
        <v>4</v>
      </c>
      <c r="N243" s="67">
        <v>4.25</v>
      </c>
      <c r="Q243" s="151"/>
    </row>
    <row r="244" spans="1:17" ht="15.95" customHeight="1">
      <c r="A244" s="69" t="s">
        <v>208</v>
      </c>
      <c r="B244" s="21" t="s">
        <v>54</v>
      </c>
      <c r="C244" s="67">
        <v>5.6</v>
      </c>
      <c r="D244" s="67">
        <v>5.47</v>
      </c>
      <c r="E244" s="67">
        <v>5.48</v>
      </c>
      <c r="F244" s="67">
        <v>5.52</v>
      </c>
      <c r="G244" s="67">
        <v>5.64</v>
      </c>
      <c r="H244" s="67">
        <v>5.59</v>
      </c>
      <c r="I244" s="67">
        <v>5.62</v>
      </c>
      <c r="J244" s="67">
        <v>5.64</v>
      </c>
      <c r="K244" s="67">
        <v>5.71</v>
      </c>
      <c r="L244" s="67">
        <v>6.19</v>
      </c>
      <c r="M244" s="67">
        <v>6.104834150081393</v>
      </c>
      <c r="N244" s="67">
        <v>6.22</v>
      </c>
      <c r="Q244" s="151"/>
    </row>
    <row r="245" spans="1:17">
      <c r="A245" s="69" t="s">
        <v>209</v>
      </c>
      <c r="B245" s="21" t="s">
        <v>54</v>
      </c>
      <c r="C245" s="67">
        <v>5.15</v>
      </c>
      <c r="D245" s="67">
        <v>5.35</v>
      </c>
      <c r="E245" s="67">
        <v>5.35</v>
      </c>
      <c r="F245" s="67">
        <v>5.44</v>
      </c>
      <c r="G245" s="67">
        <v>5.39</v>
      </c>
      <c r="H245" s="67">
        <v>5.27</v>
      </c>
      <c r="I245" s="67">
        <v>5.31</v>
      </c>
      <c r="J245" s="67">
        <v>5.27</v>
      </c>
      <c r="K245" s="67">
        <v>5.27</v>
      </c>
      <c r="L245" s="67">
        <v>5.08</v>
      </c>
      <c r="M245" s="67">
        <v>5.2307431127371418</v>
      </c>
      <c r="N245" s="67">
        <v>5.27</v>
      </c>
      <c r="Q245" s="151"/>
    </row>
    <row r="246" spans="1:17">
      <c r="A246" s="69" t="s">
        <v>210</v>
      </c>
      <c r="B246" s="21" t="s">
        <v>54</v>
      </c>
      <c r="C246" s="67">
        <v>11.38</v>
      </c>
      <c r="D246" s="67">
        <v>11.7</v>
      </c>
      <c r="E246" s="67">
        <v>11.91</v>
      </c>
      <c r="F246" s="67">
        <v>11.36</v>
      </c>
      <c r="G246" s="67">
        <v>11.2</v>
      </c>
      <c r="H246" s="67">
        <v>11.45</v>
      </c>
      <c r="I246" s="67">
        <v>11.53</v>
      </c>
      <c r="J246" s="67">
        <v>11.36</v>
      </c>
      <c r="K246" s="67">
        <v>10.78</v>
      </c>
      <c r="L246" s="67">
        <v>10.49</v>
      </c>
      <c r="M246" s="67">
        <v>10.362239958197875</v>
      </c>
      <c r="N246" s="67">
        <v>10.361981335247668</v>
      </c>
      <c r="Q246" s="151"/>
    </row>
    <row r="247" spans="1:17">
      <c r="A247" s="69" t="s">
        <v>144</v>
      </c>
      <c r="B247" s="21" t="s">
        <v>54</v>
      </c>
      <c r="C247" s="67">
        <v>11.83</v>
      </c>
      <c r="D247" s="67">
        <v>11.7</v>
      </c>
      <c r="E247" s="67">
        <v>11.23</v>
      </c>
      <c r="F247" s="67">
        <v>11.32</v>
      </c>
      <c r="G247" s="67">
        <v>11.32</v>
      </c>
      <c r="H247" s="67">
        <v>11.04</v>
      </c>
      <c r="I247" s="67">
        <v>11.28</v>
      </c>
      <c r="J247" s="67">
        <v>11.07</v>
      </c>
      <c r="K247" s="67">
        <v>10.91</v>
      </c>
      <c r="L247" s="67">
        <v>11.01</v>
      </c>
      <c r="M247" s="67">
        <v>11.231466783224528</v>
      </c>
      <c r="N247" s="67">
        <v>11.56</v>
      </c>
      <c r="Q247" s="151"/>
    </row>
    <row r="248" spans="1:17">
      <c r="A248" s="69" t="s">
        <v>211</v>
      </c>
      <c r="B248" s="21" t="s">
        <v>54</v>
      </c>
      <c r="C248" s="67">
        <v>4</v>
      </c>
      <c r="D248" s="67">
        <v>4</v>
      </c>
      <c r="E248" s="67">
        <v>4</v>
      </c>
      <c r="F248" s="67">
        <v>4</v>
      </c>
      <c r="G248" s="67">
        <v>4</v>
      </c>
      <c r="H248" s="67">
        <v>4</v>
      </c>
      <c r="I248" s="67">
        <v>4</v>
      </c>
      <c r="J248" s="67">
        <v>4</v>
      </c>
      <c r="K248" s="67">
        <v>4</v>
      </c>
      <c r="L248" s="67">
        <v>4</v>
      </c>
      <c r="M248" s="67">
        <v>4</v>
      </c>
      <c r="N248" s="67">
        <v>4</v>
      </c>
      <c r="Q248" s="151"/>
    </row>
    <row r="249" spans="1:17">
      <c r="A249" s="69" t="s">
        <v>212</v>
      </c>
      <c r="B249" s="21" t="s">
        <v>54</v>
      </c>
      <c r="C249" s="67">
        <v>10</v>
      </c>
      <c r="D249" s="67">
        <v>10.098534065489689</v>
      </c>
      <c r="E249" s="67">
        <v>10</v>
      </c>
      <c r="F249" s="67">
        <v>10</v>
      </c>
      <c r="G249" s="67">
        <v>10</v>
      </c>
      <c r="H249" s="67">
        <v>10</v>
      </c>
      <c r="I249" s="67">
        <v>10.000000000000002</v>
      </c>
      <c r="J249" s="67">
        <v>10.000000000000002</v>
      </c>
      <c r="K249" s="67">
        <v>10</v>
      </c>
      <c r="L249" s="67">
        <v>10</v>
      </c>
      <c r="M249" s="67">
        <v>10</v>
      </c>
      <c r="N249" s="67">
        <v>10</v>
      </c>
      <c r="Q249" s="151"/>
    </row>
    <row r="250" spans="1:17">
      <c r="A250" s="198" t="s">
        <v>213</v>
      </c>
      <c r="B250" s="21" t="s">
        <v>54</v>
      </c>
      <c r="C250" s="67">
        <v>11.87</v>
      </c>
      <c r="D250" s="67">
        <v>12</v>
      </c>
      <c r="E250" s="67">
        <v>12</v>
      </c>
      <c r="F250" s="67">
        <v>11.96</v>
      </c>
      <c r="G250" s="67">
        <v>11.96</v>
      </c>
      <c r="H250" s="67">
        <v>11.66</v>
      </c>
      <c r="I250" s="67">
        <v>11.66</v>
      </c>
      <c r="J250" s="67">
        <v>11.79</v>
      </c>
      <c r="K250" s="67">
        <v>12</v>
      </c>
      <c r="L250" s="67">
        <v>12</v>
      </c>
      <c r="M250" s="67">
        <v>12</v>
      </c>
      <c r="N250" s="67">
        <v>12.09</v>
      </c>
      <c r="Q250" s="151"/>
    </row>
    <row r="251" spans="1:17">
      <c r="A251" s="198" t="s">
        <v>214</v>
      </c>
      <c r="B251" s="21" t="s">
        <v>54</v>
      </c>
      <c r="C251" s="67">
        <v>12</v>
      </c>
      <c r="D251" s="67">
        <v>12</v>
      </c>
      <c r="E251" s="67">
        <v>12.16</v>
      </c>
      <c r="F251" s="67">
        <v>12.49</v>
      </c>
      <c r="G251" s="67">
        <v>12.41</v>
      </c>
      <c r="H251" s="67">
        <v>12.16</v>
      </c>
      <c r="I251" s="67">
        <v>12</v>
      </c>
      <c r="J251" s="67">
        <v>12</v>
      </c>
      <c r="K251" s="67">
        <v>12</v>
      </c>
      <c r="L251" s="67">
        <v>12</v>
      </c>
      <c r="M251" s="67">
        <v>12</v>
      </c>
      <c r="N251" s="67">
        <v>12</v>
      </c>
      <c r="Q251" s="151"/>
    </row>
    <row r="252" spans="1:17">
      <c r="A252" s="198" t="s">
        <v>215</v>
      </c>
      <c r="B252" s="21" t="s">
        <v>54</v>
      </c>
      <c r="C252" s="67">
        <v>7</v>
      </c>
      <c r="D252" s="67">
        <v>7.04</v>
      </c>
      <c r="E252" s="67">
        <v>7.17</v>
      </c>
      <c r="F252" s="67">
        <v>7.51</v>
      </c>
      <c r="G252" s="67">
        <v>7.83</v>
      </c>
      <c r="H252" s="67">
        <v>7.94</v>
      </c>
      <c r="I252" s="67">
        <v>8</v>
      </c>
      <c r="J252" s="67">
        <v>8</v>
      </c>
      <c r="K252" s="67">
        <v>8</v>
      </c>
      <c r="L252" s="67">
        <v>7.62</v>
      </c>
      <c r="M252" s="67">
        <v>7.4045121378791734</v>
      </c>
      <c r="N252" s="67">
        <v>7.2</v>
      </c>
      <c r="Q252" s="151"/>
    </row>
    <row r="253" spans="1:17">
      <c r="A253" s="198" t="s">
        <v>216</v>
      </c>
      <c r="B253" s="21" t="s">
        <v>54</v>
      </c>
      <c r="C253" s="67">
        <v>9.6</v>
      </c>
      <c r="D253" s="67">
        <v>9.67</v>
      </c>
      <c r="E253" s="67">
        <v>9.74</v>
      </c>
      <c r="F253" s="67">
        <v>9.5299999999999994</v>
      </c>
      <c r="G253" s="67">
        <v>9.52</v>
      </c>
      <c r="H253" s="67">
        <v>9.52</v>
      </c>
      <c r="I253" s="67">
        <v>9.42</v>
      </c>
      <c r="J253" s="67">
        <v>9.48</v>
      </c>
      <c r="K253" s="67">
        <v>9.52</v>
      </c>
      <c r="L253" s="67">
        <v>9.52</v>
      </c>
      <c r="M253" s="67">
        <v>9.5064883465241614</v>
      </c>
      <c r="N253" s="312">
        <v>9.4600000000000009</v>
      </c>
      <c r="Q253" s="151"/>
    </row>
    <row r="254" spans="1:17">
      <c r="A254" s="198" t="s">
        <v>217</v>
      </c>
      <c r="B254" s="21" t="s">
        <v>54</v>
      </c>
      <c r="C254" s="67">
        <v>8.42</v>
      </c>
      <c r="D254" s="67">
        <v>8.76</v>
      </c>
      <c r="E254" s="67">
        <v>8.74</v>
      </c>
      <c r="F254" s="67">
        <v>9.64</v>
      </c>
      <c r="G254" s="67">
        <v>8.6</v>
      </c>
      <c r="H254" s="67">
        <v>8.3800000000000008</v>
      </c>
      <c r="I254" s="67">
        <v>8.25</v>
      </c>
      <c r="J254" s="67">
        <v>8.27</v>
      </c>
      <c r="K254" s="67">
        <v>8.32</v>
      </c>
      <c r="L254" s="67">
        <v>8.75</v>
      </c>
      <c r="M254" s="67">
        <v>8.3049592635998728</v>
      </c>
      <c r="N254" s="312">
        <v>8.3049184290030222</v>
      </c>
      <c r="Q254" s="151"/>
    </row>
    <row r="255" spans="1:17">
      <c r="A255" s="81" t="s">
        <v>218</v>
      </c>
      <c r="B255" s="64" t="s">
        <v>54</v>
      </c>
      <c r="C255" s="67">
        <v>17.329999999999998</v>
      </c>
      <c r="D255" s="67">
        <v>16.52</v>
      </c>
      <c r="E255" s="67">
        <v>16.39</v>
      </c>
      <c r="F255" s="67">
        <v>16.48</v>
      </c>
      <c r="G255" s="67">
        <v>16.48</v>
      </c>
      <c r="H255" s="67">
        <v>16.48</v>
      </c>
      <c r="I255" s="67">
        <v>16.48</v>
      </c>
      <c r="J255" s="67">
        <v>16.48</v>
      </c>
      <c r="K255" s="67">
        <v>16.48</v>
      </c>
      <c r="L255" s="67">
        <v>16.48</v>
      </c>
      <c r="M255" s="67">
        <v>16.48</v>
      </c>
      <c r="N255" s="67">
        <v>16.48</v>
      </c>
      <c r="Q255" s="151"/>
    </row>
    <row r="256" spans="1:17">
      <c r="A256" s="72" t="s">
        <v>219</v>
      </c>
      <c r="B256" s="77" t="s">
        <v>54</v>
      </c>
      <c r="C256" s="67">
        <v>18</v>
      </c>
      <c r="D256" s="67">
        <v>18</v>
      </c>
      <c r="E256" s="67">
        <v>18</v>
      </c>
      <c r="F256" s="67">
        <v>18</v>
      </c>
      <c r="G256" s="67">
        <v>18</v>
      </c>
      <c r="H256" s="67">
        <v>18</v>
      </c>
      <c r="I256" s="67">
        <v>18</v>
      </c>
      <c r="J256" s="67">
        <v>18.04</v>
      </c>
      <c r="K256" s="67">
        <v>18.39</v>
      </c>
      <c r="L256" s="67">
        <v>18.89</v>
      </c>
      <c r="M256" s="67">
        <v>19.283741973554203</v>
      </c>
      <c r="N256" s="67">
        <v>19.75</v>
      </c>
      <c r="Q256" s="151"/>
    </row>
    <row r="257" spans="1:17">
      <c r="A257" s="80" t="s">
        <v>220</v>
      </c>
      <c r="B257" s="21" t="s">
        <v>54</v>
      </c>
      <c r="C257" s="67">
        <v>16.079999999999998</v>
      </c>
      <c r="D257" s="67">
        <v>15.95</v>
      </c>
      <c r="E257" s="67">
        <v>15.95</v>
      </c>
      <c r="F257" s="67">
        <v>15.3</v>
      </c>
      <c r="G257" s="67">
        <v>15.12</v>
      </c>
      <c r="H257" s="67">
        <v>15.11</v>
      </c>
      <c r="I257" s="67">
        <v>15.12</v>
      </c>
      <c r="J257" s="67">
        <v>15.08</v>
      </c>
      <c r="K257" s="67">
        <v>15.33</v>
      </c>
      <c r="L257" s="67">
        <v>15.3</v>
      </c>
      <c r="M257" s="67">
        <v>15.698129253386032</v>
      </c>
      <c r="N257" s="67">
        <v>15.98</v>
      </c>
      <c r="Q257" s="151"/>
    </row>
    <row r="258" spans="1:17">
      <c r="A258" s="70" t="s">
        <v>221</v>
      </c>
      <c r="B258" s="64" t="s">
        <v>54</v>
      </c>
      <c r="C258" s="67">
        <v>15.87</v>
      </c>
      <c r="D258" s="67">
        <v>15.75</v>
      </c>
      <c r="E258" s="67">
        <v>15.78</v>
      </c>
      <c r="F258" s="67">
        <v>15.2</v>
      </c>
      <c r="G258" s="67">
        <v>15.04</v>
      </c>
      <c r="H258" s="67">
        <v>15.07</v>
      </c>
      <c r="I258" s="67">
        <v>15.08</v>
      </c>
      <c r="J258" s="67">
        <v>15.24</v>
      </c>
      <c r="K258" s="67">
        <v>15.33</v>
      </c>
      <c r="L258" s="67">
        <v>15.13</v>
      </c>
      <c r="M258" s="67">
        <v>15.487059123413344</v>
      </c>
      <c r="N258" s="67">
        <v>15.66</v>
      </c>
      <c r="Q258" s="151"/>
    </row>
    <row r="259" spans="1:17">
      <c r="A259" s="80" t="s">
        <v>222</v>
      </c>
      <c r="B259" s="21" t="s">
        <v>54</v>
      </c>
      <c r="C259" s="67">
        <v>16.41</v>
      </c>
      <c r="D259" s="67">
        <v>16.079999999999998</v>
      </c>
      <c r="E259" s="67">
        <v>16.37</v>
      </c>
      <c r="F259" s="67">
        <v>15.78</v>
      </c>
      <c r="G259" s="67">
        <v>15.57</v>
      </c>
      <c r="H259" s="67">
        <v>15.33</v>
      </c>
      <c r="I259" s="67">
        <v>15.62</v>
      </c>
      <c r="J259" s="67">
        <v>15.91</v>
      </c>
      <c r="K259" s="67">
        <v>15.95</v>
      </c>
      <c r="L259" s="67">
        <v>15.98</v>
      </c>
      <c r="M259" s="67">
        <v>15.813741270314923</v>
      </c>
      <c r="N259" s="67">
        <v>15.94</v>
      </c>
      <c r="Q259" s="151"/>
    </row>
    <row r="260" spans="1:17">
      <c r="A260" s="80" t="s">
        <v>223</v>
      </c>
      <c r="B260" s="21" t="s">
        <v>54</v>
      </c>
      <c r="C260" s="67">
        <v>17.2</v>
      </c>
      <c r="D260" s="67">
        <v>17.28</v>
      </c>
      <c r="E260" s="67">
        <v>17.489999999999998</v>
      </c>
      <c r="F260" s="67">
        <v>16.649999999999999</v>
      </c>
      <c r="G260" s="67">
        <v>16.32</v>
      </c>
      <c r="H260" s="67">
        <v>16.739999999999998</v>
      </c>
      <c r="I260" s="67">
        <v>16.47</v>
      </c>
      <c r="J260" s="67">
        <v>16.649999999999999</v>
      </c>
      <c r="K260" s="67">
        <v>16.7</v>
      </c>
      <c r="L260" s="67">
        <v>17.22</v>
      </c>
      <c r="M260" s="67">
        <v>17.211297141703067</v>
      </c>
      <c r="N260" s="67">
        <v>17.100000000000001</v>
      </c>
      <c r="Q260" s="151"/>
    </row>
    <row r="261" spans="1:17">
      <c r="A261" s="80" t="s">
        <v>93</v>
      </c>
      <c r="B261" s="21" t="s">
        <v>54</v>
      </c>
      <c r="C261" s="67">
        <v>26</v>
      </c>
      <c r="D261" s="67">
        <v>26.35</v>
      </c>
      <c r="E261" s="67">
        <v>26.3</v>
      </c>
      <c r="F261" s="67">
        <v>26.34</v>
      </c>
      <c r="G261" s="67">
        <v>26.49</v>
      </c>
      <c r="H261" s="67">
        <v>27.93</v>
      </c>
      <c r="I261" s="67">
        <v>28.48</v>
      </c>
      <c r="J261" s="67">
        <v>28.05</v>
      </c>
      <c r="K261" s="67">
        <v>28.6</v>
      </c>
      <c r="L261" s="67">
        <v>29.23</v>
      </c>
      <c r="M261" s="67">
        <v>30.334297722127427</v>
      </c>
      <c r="N261" s="67">
        <v>30.22</v>
      </c>
      <c r="Q261" s="151"/>
    </row>
    <row r="262" spans="1:17">
      <c r="A262" s="81" t="s">
        <v>224</v>
      </c>
      <c r="B262" s="64" t="s">
        <v>54</v>
      </c>
      <c r="C262" s="67">
        <v>16.64</v>
      </c>
      <c r="D262" s="67">
        <v>16.89</v>
      </c>
      <c r="E262" s="67">
        <v>16.64</v>
      </c>
      <c r="F262" s="67">
        <v>16.64</v>
      </c>
      <c r="G262" s="67">
        <v>16.71</v>
      </c>
      <c r="H262" s="67">
        <v>18.37</v>
      </c>
      <c r="I262" s="67">
        <v>18.899999999999999</v>
      </c>
      <c r="J262" s="67">
        <v>18.649999999999999</v>
      </c>
      <c r="K262" s="67">
        <v>19.059999999999999</v>
      </c>
      <c r="L262" s="67">
        <v>19.239999999999998</v>
      </c>
      <c r="M262" s="67">
        <v>19.399862196301346</v>
      </c>
      <c r="N262" s="67">
        <v>19.399724476662524</v>
      </c>
      <c r="Q262" s="151"/>
    </row>
    <row r="263" spans="1:17">
      <c r="A263" s="80" t="s">
        <v>225</v>
      </c>
      <c r="B263" s="64" t="s">
        <v>54</v>
      </c>
      <c r="C263" s="67">
        <v>19.649999999999999</v>
      </c>
      <c r="D263" s="67">
        <v>19.350000000000001</v>
      </c>
      <c r="E263" s="67">
        <v>19.309999999999999</v>
      </c>
      <c r="F263" s="67">
        <v>19.91</v>
      </c>
      <c r="G263" s="67">
        <v>20.41</v>
      </c>
      <c r="H263" s="67">
        <v>21.39</v>
      </c>
      <c r="I263" s="67">
        <v>21.31</v>
      </c>
      <c r="J263" s="67">
        <v>20.98</v>
      </c>
      <c r="K263" s="67">
        <v>22.33</v>
      </c>
      <c r="L263" s="67">
        <v>22.82</v>
      </c>
      <c r="M263" s="67">
        <v>22.58</v>
      </c>
      <c r="N263" s="67">
        <v>22.95</v>
      </c>
      <c r="Q263" s="151"/>
    </row>
    <row r="264" spans="1:17">
      <c r="A264" s="81" t="s">
        <v>226</v>
      </c>
      <c r="B264" s="64" t="s">
        <v>54</v>
      </c>
      <c r="C264" s="67">
        <v>15.9</v>
      </c>
      <c r="D264" s="67">
        <v>15.86</v>
      </c>
      <c r="E264" s="67">
        <v>15.6</v>
      </c>
      <c r="F264" s="67">
        <v>15.85</v>
      </c>
      <c r="G264" s="67">
        <v>15.7</v>
      </c>
      <c r="H264" s="67">
        <v>16.57</v>
      </c>
      <c r="I264" s="67">
        <v>16.43</v>
      </c>
      <c r="J264" s="67">
        <v>16.52</v>
      </c>
      <c r="K264" s="67">
        <v>17.37</v>
      </c>
      <c r="L264" s="67">
        <v>18.100000000000001</v>
      </c>
      <c r="M264" s="67">
        <v>17.907839761665478</v>
      </c>
      <c r="N264" s="67">
        <v>18.079999999999998</v>
      </c>
      <c r="Q264" s="151"/>
    </row>
    <row r="265" spans="1:17">
      <c r="A265" s="72" t="s">
        <v>114</v>
      </c>
      <c r="B265" s="21" t="s">
        <v>54</v>
      </c>
      <c r="C265" s="67">
        <v>15</v>
      </c>
      <c r="D265" s="67">
        <v>15</v>
      </c>
      <c r="E265" s="67">
        <v>15.12</v>
      </c>
      <c r="F265" s="67">
        <v>15.03</v>
      </c>
      <c r="G265" s="67">
        <v>15.31</v>
      </c>
      <c r="H265" s="67">
        <v>15.91</v>
      </c>
      <c r="I265" s="67">
        <v>16</v>
      </c>
      <c r="J265" s="67">
        <v>15.96</v>
      </c>
      <c r="K265" s="67">
        <v>16</v>
      </c>
      <c r="L265" s="67">
        <v>15.87</v>
      </c>
      <c r="M265" s="67">
        <v>16.038980752946475</v>
      </c>
      <c r="N265" s="67">
        <v>16</v>
      </c>
      <c r="Q265" s="151"/>
    </row>
    <row r="266" spans="1:17">
      <c r="A266" s="69" t="s">
        <v>64</v>
      </c>
      <c r="B266" s="21" t="s">
        <v>54</v>
      </c>
      <c r="C266" s="67">
        <v>14.66</v>
      </c>
      <c r="D266" s="67">
        <v>14.81</v>
      </c>
      <c r="E266" s="67">
        <v>15.53</v>
      </c>
      <c r="F266" s="67">
        <v>15.19</v>
      </c>
      <c r="G266" s="67">
        <v>15.04</v>
      </c>
      <c r="H266" s="67">
        <v>15</v>
      </c>
      <c r="I266" s="67">
        <v>15</v>
      </c>
      <c r="J266" s="67">
        <v>15.08</v>
      </c>
      <c r="K266" s="67">
        <v>15.46</v>
      </c>
      <c r="L266" s="67">
        <v>16</v>
      </c>
      <c r="M266" s="67">
        <v>16.276799991491746</v>
      </c>
      <c r="N266" s="67">
        <v>16.39</v>
      </c>
      <c r="Q266" s="151"/>
    </row>
    <row r="267" spans="1:17">
      <c r="A267" s="69" t="s">
        <v>227</v>
      </c>
      <c r="B267" s="21" t="s">
        <v>54</v>
      </c>
      <c r="C267" s="67">
        <v>14.65</v>
      </c>
      <c r="D267" s="67">
        <v>14.64</v>
      </c>
      <c r="E267" s="67">
        <v>14.87</v>
      </c>
      <c r="F267" s="67">
        <v>14.57</v>
      </c>
      <c r="G267" s="67">
        <v>14.57</v>
      </c>
      <c r="H267" s="67">
        <v>14.56</v>
      </c>
      <c r="I267" s="67">
        <v>14.63</v>
      </c>
      <c r="J267" s="67">
        <v>14.64</v>
      </c>
      <c r="K267" s="67">
        <v>14.7</v>
      </c>
      <c r="L267" s="67">
        <v>14.7</v>
      </c>
      <c r="M267" s="67">
        <v>15.001953830685119</v>
      </c>
      <c r="N267" s="67">
        <v>14.88</v>
      </c>
      <c r="Q267" s="151"/>
    </row>
    <row r="268" spans="1:17">
      <c r="A268" s="69" t="s">
        <v>139</v>
      </c>
      <c r="B268" s="21" t="s">
        <v>54</v>
      </c>
      <c r="C268" s="67">
        <v>13.11</v>
      </c>
      <c r="D268" s="67">
        <v>13.43</v>
      </c>
      <c r="E268" s="67">
        <v>13.61</v>
      </c>
      <c r="F268" s="67">
        <v>13.16</v>
      </c>
      <c r="G268" s="67">
        <v>12.85</v>
      </c>
      <c r="H268" s="67">
        <v>12.8</v>
      </c>
      <c r="I268" s="67">
        <v>12.79</v>
      </c>
      <c r="J268" s="67">
        <v>13.01</v>
      </c>
      <c r="K268" s="67">
        <v>12.99</v>
      </c>
      <c r="L268" s="67">
        <v>13.13</v>
      </c>
      <c r="M268" s="67">
        <v>13.681565008085444</v>
      </c>
      <c r="N268" s="67">
        <v>13.95</v>
      </c>
      <c r="Q268" s="151"/>
    </row>
    <row r="269" spans="1:17">
      <c r="A269" s="69" t="s">
        <v>71</v>
      </c>
      <c r="B269" s="21" t="s">
        <v>54</v>
      </c>
      <c r="C269" s="67">
        <v>8.09</v>
      </c>
      <c r="D269" s="67">
        <v>8</v>
      </c>
      <c r="E269" s="67">
        <v>8.1199999999999992</v>
      </c>
      <c r="F269" s="67">
        <v>8</v>
      </c>
      <c r="G269" s="67">
        <v>8</v>
      </c>
      <c r="H269" s="67">
        <v>8</v>
      </c>
      <c r="I269" s="67">
        <v>8</v>
      </c>
      <c r="J269" s="67">
        <v>8</v>
      </c>
      <c r="K269" s="67">
        <v>8</v>
      </c>
      <c r="L269" s="67">
        <v>8</v>
      </c>
      <c r="M269" s="67">
        <v>8.16</v>
      </c>
      <c r="N269" s="67">
        <v>8.1</v>
      </c>
      <c r="Q269" s="151"/>
    </row>
    <row r="270" spans="1:17">
      <c r="A270" s="69" t="s">
        <v>135</v>
      </c>
      <c r="B270" s="21" t="s">
        <v>54</v>
      </c>
      <c r="C270" s="67">
        <v>12.71</v>
      </c>
      <c r="D270" s="67">
        <v>12.63</v>
      </c>
      <c r="E270" s="67">
        <v>12.63</v>
      </c>
      <c r="F270" s="67">
        <v>12.71</v>
      </c>
      <c r="G270" s="67">
        <v>12.88</v>
      </c>
      <c r="H270" s="67">
        <v>13.77</v>
      </c>
      <c r="I270" s="67">
        <v>13.45</v>
      </c>
      <c r="J270" s="67">
        <v>13.79</v>
      </c>
      <c r="K270" s="67">
        <v>14.33</v>
      </c>
      <c r="L270" s="67">
        <v>14.33</v>
      </c>
      <c r="M270" s="67">
        <v>14.369833601713003</v>
      </c>
      <c r="N270" s="67">
        <v>14.66</v>
      </c>
      <c r="Q270" s="151"/>
    </row>
    <row r="271" spans="1:17">
      <c r="A271" s="69" t="s">
        <v>228</v>
      </c>
      <c r="B271" s="21" t="s">
        <v>54</v>
      </c>
      <c r="C271" s="67">
        <v>25</v>
      </c>
      <c r="D271" s="67">
        <v>25.559814205843423</v>
      </c>
      <c r="E271" s="67">
        <v>25.497548666157694</v>
      </c>
      <c r="F271" s="67">
        <v>25.374070225736006</v>
      </c>
      <c r="G271" s="67">
        <v>25.124073289330092</v>
      </c>
      <c r="H271" s="67">
        <v>25.062266982858027</v>
      </c>
      <c r="I271" s="67">
        <v>25.371630997615952</v>
      </c>
      <c r="J271" s="67">
        <v>25</v>
      </c>
      <c r="K271" s="67">
        <v>25</v>
      </c>
      <c r="L271" s="67">
        <v>24.49</v>
      </c>
      <c r="M271" s="67">
        <v>24.87151285271829</v>
      </c>
      <c r="N271" s="67">
        <v>28</v>
      </c>
      <c r="Q271" s="151"/>
    </row>
    <row r="272" spans="1:17">
      <c r="A272" s="69" t="s">
        <v>79</v>
      </c>
      <c r="B272" s="21" t="s">
        <v>54</v>
      </c>
      <c r="C272" s="67">
        <v>8</v>
      </c>
      <c r="D272" s="67">
        <v>8</v>
      </c>
      <c r="E272" s="67">
        <v>8.2799999999999994</v>
      </c>
      <c r="F272" s="67">
        <v>8.32</v>
      </c>
      <c r="G272" s="67">
        <v>8.27</v>
      </c>
      <c r="H272" s="67">
        <v>8</v>
      </c>
      <c r="I272" s="67">
        <v>7.9999999999999982</v>
      </c>
      <c r="J272" s="67">
        <v>7.9999999999999982</v>
      </c>
      <c r="K272" s="67">
        <v>8</v>
      </c>
      <c r="L272" s="67">
        <v>8</v>
      </c>
      <c r="M272" s="67">
        <v>8</v>
      </c>
      <c r="N272" s="67">
        <v>8</v>
      </c>
      <c r="Q272" s="151"/>
    </row>
    <row r="273" spans="1:17">
      <c r="A273" s="69" t="s">
        <v>229</v>
      </c>
      <c r="B273" s="21" t="s">
        <v>54</v>
      </c>
      <c r="C273" s="67">
        <v>13</v>
      </c>
      <c r="D273" s="67">
        <v>13</v>
      </c>
      <c r="E273" s="67">
        <v>13.62</v>
      </c>
      <c r="F273" s="67">
        <v>14.01</v>
      </c>
      <c r="G273" s="67">
        <v>14.03</v>
      </c>
      <c r="H273" s="67">
        <v>14</v>
      </c>
      <c r="I273" s="67">
        <v>14.89</v>
      </c>
      <c r="J273" s="67">
        <v>16.48</v>
      </c>
      <c r="K273" s="67">
        <v>16.27</v>
      </c>
      <c r="L273" s="67">
        <v>16.559999999999999</v>
      </c>
      <c r="M273" s="67">
        <v>15.991230480339537</v>
      </c>
      <c r="N273" s="67">
        <v>15.87</v>
      </c>
      <c r="Q273" s="151"/>
    </row>
    <row r="274" spans="1:17">
      <c r="A274" s="69" t="s">
        <v>230</v>
      </c>
      <c r="B274" s="21" t="s">
        <v>76</v>
      </c>
      <c r="C274" s="67">
        <v>2.77</v>
      </c>
      <c r="D274" s="67">
        <v>2.57</v>
      </c>
      <c r="E274" s="67">
        <v>2.5</v>
      </c>
      <c r="F274" s="67">
        <v>2.66</v>
      </c>
      <c r="G274" s="67">
        <v>20.5</v>
      </c>
      <c r="H274" s="67">
        <v>2.5299999999999998</v>
      </c>
      <c r="I274" s="67">
        <v>2.87</v>
      </c>
      <c r="J274" s="67">
        <v>3</v>
      </c>
      <c r="K274" s="67">
        <v>3</v>
      </c>
      <c r="L274" s="67">
        <v>3</v>
      </c>
      <c r="M274" s="67">
        <v>3</v>
      </c>
      <c r="N274" s="67">
        <v>3</v>
      </c>
      <c r="Q274" s="151"/>
    </row>
    <row r="275" spans="1:17">
      <c r="A275" s="69" t="s">
        <v>231</v>
      </c>
      <c r="B275" s="21" t="s">
        <v>77</v>
      </c>
      <c r="C275" s="67">
        <v>4.04</v>
      </c>
      <c r="D275" s="67">
        <v>4.05</v>
      </c>
      <c r="E275" s="67">
        <v>4.03</v>
      </c>
      <c r="F275" s="67">
        <v>4.0199999999999996</v>
      </c>
      <c r="G275" s="67">
        <v>4.0199999999999996</v>
      </c>
      <c r="H275" s="67">
        <v>4.05</v>
      </c>
      <c r="I275" s="67">
        <v>4.1399999999999997</v>
      </c>
      <c r="J275" s="67">
        <v>4.0999999999999996</v>
      </c>
      <c r="K275" s="67">
        <v>4.0999999999999996</v>
      </c>
      <c r="L275" s="67">
        <v>4.0999999999999996</v>
      </c>
      <c r="M275" s="67">
        <v>4.0999999999999996</v>
      </c>
      <c r="N275" s="67">
        <v>4.0999999999999996</v>
      </c>
      <c r="Q275" s="151"/>
    </row>
    <row r="276" spans="1:17">
      <c r="A276" s="80" t="s">
        <v>232</v>
      </c>
      <c r="B276" s="21" t="s">
        <v>77</v>
      </c>
      <c r="C276" s="67">
        <v>3.63</v>
      </c>
      <c r="D276" s="67">
        <v>3.67</v>
      </c>
      <c r="E276" s="67">
        <v>3.64</v>
      </c>
      <c r="F276" s="67">
        <v>3.68</v>
      </c>
      <c r="G276" s="67">
        <v>3.63</v>
      </c>
      <c r="H276" s="67">
        <v>3.61</v>
      </c>
      <c r="I276" s="67">
        <v>3.59</v>
      </c>
      <c r="J276" s="67">
        <v>3.59</v>
      </c>
      <c r="K276" s="67">
        <v>3.64</v>
      </c>
      <c r="L276" s="67">
        <v>3.66</v>
      </c>
      <c r="M276" s="67">
        <v>3.6249827585272039</v>
      </c>
      <c r="N276" s="67">
        <v>3.54</v>
      </c>
      <c r="Q276" s="151"/>
    </row>
    <row r="277" spans="1:17">
      <c r="A277" s="80" t="s">
        <v>233</v>
      </c>
      <c r="B277" s="21" t="s">
        <v>54</v>
      </c>
      <c r="C277" s="67">
        <v>13.19</v>
      </c>
      <c r="D277" s="67">
        <v>12.35</v>
      </c>
      <c r="E277" s="67">
        <v>14.12</v>
      </c>
      <c r="F277" s="67">
        <v>14.28</v>
      </c>
      <c r="G277" s="67">
        <v>13.58</v>
      </c>
      <c r="H277" s="67">
        <v>13.66</v>
      </c>
      <c r="I277" s="67">
        <v>14.87</v>
      </c>
      <c r="J277" s="67">
        <v>17.579999999999998</v>
      </c>
      <c r="K277" s="67">
        <v>18.23</v>
      </c>
      <c r="L277" s="67">
        <v>18.02</v>
      </c>
      <c r="M277" s="67">
        <v>17.109163372601884</v>
      </c>
      <c r="N277" s="67">
        <v>15.22</v>
      </c>
      <c r="Q277" s="151"/>
    </row>
    <row r="278" spans="1:17">
      <c r="A278" s="80" t="s">
        <v>234</v>
      </c>
      <c r="B278" s="21" t="s">
        <v>54</v>
      </c>
      <c r="C278" s="67">
        <v>18.93</v>
      </c>
      <c r="D278" s="67">
        <v>19.04</v>
      </c>
      <c r="E278" s="67">
        <v>21.21</v>
      </c>
      <c r="F278" s="67">
        <v>19.05</v>
      </c>
      <c r="G278" s="67">
        <v>19.45</v>
      </c>
      <c r="H278" s="67">
        <v>19.600000000000001</v>
      </c>
      <c r="I278" s="67">
        <v>19.920000000000002</v>
      </c>
      <c r="J278" s="67">
        <v>20.89</v>
      </c>
      <c r="K278" s="67">
        <v>22.1</v>
      </c>
      <c r="L278" s="67">
        <v>21.63</v>
      </c>
      <c r="M278" s="67">
        <v>21.352752000675892</v>
      </c>
      <c r="N278" s="67">
        <v>20.309999999999999</v>
      </c>
      <c r="Q278" s="151"/>
    </row>
    <row r="279" spans="1:17">
      <c r="A279" s="80" t="s">
        <v>235</v>
      </c>
      <c r="B279" s="21" t="s">
        <v>54</v>
      </c>
      <c r="C279" s="67">
        <v>9.82</v>
      </c>
      <c r="D279" s="67">
        <v>9.4600000000000009</v>
      </c>
      <c r="E279" s="67">
        <v>10.130000000000001</v>
      </c>
      <c r="F279" s="67">
        <v>10.24</v>
      </c>
      <c r="G279" s="67">
        <v>9.9700000000000006</v>
      </c>
      <c r="H279" s="67">
        <v>9.86</v>
      </c>
      <c r="I279" s="67">
        <v>10.27</v>
      </c>
      <c r="J279" s="67">
        <v>9.9600000000000009</v>
      </c>
      <c r="K279" s="67">
        <v>9.92</v>
      </c>
      <c r="L279" s="67">
        <v>9.92</v>
      </c>
      <c r="M279" s="67">
        <v>10.273457364118448</v>
      </c>
      <c r="N279" s="67">
        <v>8.75</v>
      </c>
      <c r="Q279" s="151"/>
    </row>
    <row r="280" spans="1:17">
      <c r="A280" s="80" t="s">
        <v>236</v>
      </c>
      <c r="B280" s="21" t="s">
        <v>76</v>
      </c>
      <c r="C280" s="67">
        <v>12.22</v>
      </c>
      <c r="D280" s="67">
        <v>12.27</v>
      </c>
      <c r="E280" s="67">
        <v>12.7</v>
      </c>
      <c r="F280" s="67">
        <v>12.74</v>
      </c>
      <c r="G280" s="67">
        <v>12.57</v>
      </c>
      <c r="H280" s="67">
        <v>12.55</v>
      </c>
      <c r="I280" s="67">
        <v>12.06</v>
      </c>
      <c r="J280" s="67">
        <v>11.77</v>
      </c>
      <c r="K280" s="67">
        <v>11.51</v>
      </c>
      <c r="L280" s="67">
        <v>11.49</v>
      </c>
      <c r="M280" s="67">
        <v>11.171831518010787</v>
      </c>
      <c r="N280" s="67">
        <v>11.06</v>
      </c>
      <c r="Q280" s="151"/>
    </row>
    <row r="281" spans="1:17">
      <c r="A281" s="81" t="s">
        <v>141</v>
      </c>
      <c r="B281" s="64" t="s">
        <v>54</v>
      </c>
      <c r="C281" s="67">
        <v>5.23</v>
      </c>
      <c r="D281" s="67">
        <v>5.69</v>
      </c>
      <c r="E281" s="67">
        <v>5.69</v>
      </c>
      <c r="F281" s="67">
        <v>5.69</v>
      </c>
      <c r="G281" s="67">
        <v>5.83</v>
      </c>
      <c r="H281" s="67">
        <v>5.91</v>
      </c>
      <c r="I281" s="67">
        <v>5.74</v>
      </c>
      <c r="J281" s="67">
        <v>5.44</v>
      </c>
      <c r="K281" s="67">
        <v>5.57</v>
      </c>
      <c r="L281" s="67">
        <v>5.61</v>
      </c>
      <c r="M281" s="67">
        <v>6.074533004230033</v>
      </c>
      <c r="N281" s="67">
        <v>6</v>
      </c>
      <c r="Q281" s="151"/>
    </row>
    <row r="282" spans="1:17">
      <c r="A282" s="72" t="s">
        <v>237</v>
      </c>
      <c r="B282" s="77" t="s">
        <v>54</v>
      </c>
      <c r="C282" s="67">
        <v>5.18</v>
      </c>
      <c r="D282" s="67">
        <v>5.9</v>
      </c>
      <c r="E282" s="67">
        <v>5.48</v>
      </c>
      <c r="F282" s="67">
        <v>4.5599999999999996</v>
      </c>
      <c r="G282" s="67">
        <v>4.76</v>
      </c>
      <c r="H282" s="67">
        <v>4.38</v>
      </c>
      <c r="I282" s="67">
        <v>4.2699999999999996</v>
      </c>
      <c r="J282" s="67">
        <v>4</v>
      </c>
      <c r="K282" s="67">
        <v>4</v>
      </c>
      <c r="L282" s="67">
        <v>4.3499999999999996</v>
      </c>
      <c r="M282" s="67">
        <v>4.4040749142462978</v>
      </c>
      <c r="N282" s="67">
        <v>4.8600000000000003</v>
      </c>
      <c r="Q282" s="151"/>
    </row>
    <row r="283" spans="1:17">
      <c r="A283" s="80" t="s">
        <v>68</v>
      </c>
      <c r="B283" s="21" t="s">
        <v>54</v>
      </c>
      <c r="C283" s="67">
        <v>1.94</v>
      </c>
      <c r="D283" s="67">
        <v>2.0499999999999998</v>
      </c>
      <c r="E283" s="67">
        <v>2.0299999999999998</v>
      </c>
      <c r="F283" s="67">
        <v>1.98</v>
      </c>
      <c r="G283" s="67">
        <v>2.08</v>
      </c>
      <c r="H283" s="67">
        <v>2.04</v>
      </c>
      <c r="I283" s="67">
        <v>1.94</v>
      </c>
      <c r="J283" s="67">
        <v>1.77</v>
      </c>
      <c r="K283" s="67">
        <v>2.0299999999999998</v>
      </c>
      <c r="L283" s="67">
        <v>2</v>
      </c>
      <c r="M283" s="67">
        <v>2.2263849290528563</v>
      </c>
      <c r="N283" s="67">
        <v>2.15</v>
      </c>
      <c r="Q283" s="151"/>
    </row>
    <row r="284" spans="1:17">
      <c r="A284" s="70" t="s">
        <v>238</v>
      </c>
      <c r="B284" s="64" t="s">
        <v>54</v>
      </c>
      <c r="C284" s="67">
        <v>8.52</v>
      </c>
      <c r="D284" s="67">
        <v>8.93</v>
      </c>
      <c r="E284" s="67">
        <v>8.5</v>
      </c>
      <c r="F284" s="67">
        <v>7.99</v>
      </c>
      <c r="G284" s="67">
        <v>7.83</v>
      </c>
      <c r="H284" s="67">
        <v>7.95</v>
      </c>
      <c r="I284" s="67">
        <v>7.78</v>
      </c>
      <c r="J284" s="67">
        <v>7.74</v>
      </c>
      <c r="K284" s="67">
        <v>7.74</v>
      </c>
      <c r="L284" s="67">
        <v>7.45</v>
      </c>
      <c r="M284" s="67">
        <v>7.3074678533771413</v>
      </c>
      <c r="N284" s="67">
        <v>7.53</v>
      </c>
      <c r="Q284" s="151"/>
    </row>
    <row r="285" spans="1:17">
      <c r="A285" s="80" t="s">
        <v>72</v>
      </c>
      <c r="B285" s="21" t="s">
        <v>54</v>
      </c>
      <c r="C285" s="67">
        <v>7.08</v>
      </c>
      <c r="D285" s="67">
        <v>7.01</v>
      </c>
      <c r="E285" s="67">
        <v>7.08</v>
      </c>
      <c r="F285" s="67">
        <v>7</v>
      </c>
      <c r="G285" s="67">
        <v>7</v>
      </c>
      <c r="H285" s="67">
        <v>7.16</v>
      </c>
      <c r="I285" s="67">
        <v>7.04</v>
      </c>
      <c r="J285" s="67">
        <v>7</v>
      </c>
      <c r="K285" s="67">
        <v>7</v>
      </c>
      <c r="L285" s="67">
        <v>7.36</v>
      </c>
      <c r="M285" s="67">
        <v>7</v>
      </c>
      <c r="N285" s="67">
        <v>7</v>
      </c>
      <c r="Q285" s="151"/>
    </row>
    <row r="286" spans="1:17">
      <c r="A286" s="80" t="s">
        <v>239</v>
      </c>
      <c r="B286" s="21" t="s">
        <v>54</v>
      </c>
      <c r="C286" s="67">
        <v>5.15</v>
      </c>
      <c r="D286" s="67">
        <v>5.74</v>
      </c>
      <c r="E286" s="67">
        <v>5.33</v>
      </c>
      <c r="F286" s="67">
        <v>5.64</v>
      </c>
      <c r="G286" s="67">
        <v>6.18</v>
      </c>
      <c r="H286" s="67">
        <v>6.53</v>
      </c>
      <c r="I286" s="67">
        <v>6.8</v>
      </c>
      <c r="J286" s="67">
        <v>7</v>
      </c>
      <c r="K286" s="67">
        <v>7.14</v>
      </c>
      <c r="L286" s="67">
        <v>6.9</v>
      </c>
      <c r="M286" s="67">
        <v>5.8720430199950631</v>
      </c>
      <c r="N286" s="67">
        <v>5.44</v>
      </c>
      <c r="Q286" s="151"/>
    </row>
    <row r="287" spans="1:17">
      <c r="A287" s="80" t="s">
        <v>134</v>
      </c>
      <c r="B287" s="21" t="s">
        <v>54</v>
      </c>
      <c r="C287" s="67">
        <v>3.89</v>
      </c>
      <c r="D287" s="67">
        <v>4</v>
      </c>
      <c r="E287" s="67">
        <v>4.12</v>
      </c>
      <c r="F287" s="67">
        <v>4.4400000000000004</v>
      </c>
      <c r="G287" s="67">
        <v>4.43</v>
      </c>
      <c r="H287" s="67">
        <v>5.5</v>
      </c>
      <c r="I287" s="67">
        <v>6.36</v>
      </c>
      <c r="J287" s="67">
        <v>5.8</v>
      </c>
      <c r="K287" s="67">
        <v>5.31</v>
      </c>
      <c r="L287" s="67">
        <v>5.44</v>
      </c>
      <c r="M287" s="67">
        <v>4.9203529748828476</v>
      </c>
      <c r="N287" s="67">
        <v>4.6399999999999997</v>
      </c>
      <c r="Q287" s="151"/>
    </row>
    <row r="288" spans="1:17">
      <c r="A288" s="81" t="s">
        <v>66</v>
      </c>
      <c r="B288" s="21" t="s">
        <v>54</v>
      </c>
      <c r="C288" s="67">
        <v>12.74</v>
      </c>
      <c r="D288" s="67">
        <v>11.47</v>
      </c>
      <c r="E288" s="67">
        <v>10.62</v>
      </c>
      <c r="F288" s="67">
        <v>9.5399999999999991</v>
      </c>
      <c r="G288" s="67">
        <v>9.2899999999999991</v>
      </c>
      <c r="H288" s="67">
        <v>9.99</v>
      </c>
      <c r="I288" s="67">
        <v>9.26</v>
      </c>
      <c r="J288" s="67">
        <v>9.75</v>
      </c>
      <c r="K288" s="67">
        <v>10.72</v>
      </c>
      <c r="L288" s="67">
        <v>11.31</v>
      </c>
      <c r="M288" s="67">
        <v>11.756630193360387</v>
      </c>
      <c r="N288" s="67">
        <v>12.84</v>
      </c>
      <c r="Q288" s="151"/>
    </row>
    <row r="289" spans="1:17">
      <c r="A289" s="80" t="s">
        <v>65</v>
      </c>
      <c r="B289" s="21" t="s">
        <v>54</v>
      </c>
      <c r="C289" s="67">
        <v>5.01</v>
      </c>
      <c r="D289" s="67">
        <v>4.45</v>
      </c>
      <c r="E289" s="67">
        <v>4.0199999999999996</v>
      </c>
      <c r="F289" s="67">
        <v>4.0199999999999996</v>
      </c>
      <c r="G289" s="67">
        <v>3.33</v>
      </c>
      <c r="H289" s="67">
        <v>3.1</v>
      </c>
      <c r="I289" s="67">
        <v>3.53</v>
      </c>
      <c r="J289" s="67">
        <v>3.47</v>
      </c>
      <c r="K289" s="67">
        <v>3.37</v>
      </c>
      <c r="L289" s="67">
        <v>3.41</v>
      </c>
      <c r="M289" s="67">
        <v>3.4075412355277348</v>
      </c>
      <c r="N289" s="67">
        <v>3.67</v>
      </c>
      <c r="Q289" s="151"/>
    </row>
    <row r="290" spans="1:17">
      <c r="A290" s="81" t="s">
        <v>240</v>
      </c>
      <c r="B290" s="21" t="s">
        <v>54</v>
      </c>
      <c r="C290" s="67">
        <v>5.23</v>
      </c>
      <c r="D290" s="67">
        <v>5.45</v>
      </c>
      <c r="E290" s="67">
        <v>5.56</v>
      </c>
      <c r="F290" s="67">
        <v>5.61</v>
      </c>
      <c r="G290" s="67">
        <v>5.74</v>
      </c>
      <c r="H290" s="67">
        <v>5.56</v>
      </c>
      <c r="I290" s="67">
        <v>5.52</v>
      </c>
      <c r="J290" s="67">
        <v>5.57</v>
      </c>
      <c r="K290" s="67">
        <v>5.61</v>
      </c>
      <c r="L290" s="67">
        <v>5.65</v>
      </c>
      <c r="M290" s="67">
        <v>5.65</v>
      </c>
      <c r="N290" s="67">
        <v>5.65</v>
      </c>
      <c r="Q290" s="151"/>
    </row>
    <row r="291" spans="1:17">
      <c r="A291" s="72" t="s">
        <v>157</v>
      </c>
      <c r="B291" s="21" t="s">
        <v>54</v>
      </c>
      <c r="C291" s="67">
        <v>3.72</v>
      </c>
      <c r="D291" s="67">
        <v>3.6</v>
      </c>
      <c r="E291" s="67">
        <v>3.42</v>
      </c>
      <c r="F291" s="67">
        <v>3.91</v>
      </c>
      <c r="G291" s="67">
        <v>3.61</v>
      </c>
      <c r="H291" s="67">
        <v>3.67</v>
      </c>
      <c r="I291" s="67">
        <v>3.79</v>
      </c>
      <c r="J291" s="67">
        <v>3.85</v>
      </c>
      <c r="K291" s="67">
        <v>3.99</v>
      </c>
      <c r="L291" s="67">
        <v>4.1500000000000004</v>
      </c>
      <c r="M291" s="67">
        <v>3.9539778951128444</v>
      </c>
      <c r="N291" s="67">
        <v>3.7</v>
      </c>
      <c r="Q291" s="151"/>
    </row>
    <row r="292" spans="1:17" ht="5.0999999999999996" customHeight="1">
      <c r="A292" s="240"/>
      <c r="B292" s="79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</row>
    <row r="293" spans="1:17">
      <c r="A293" s="191"/>
      <c r="B293" s="186"/>
      <c r="C293" s="186"/>
      <c r="D293" s="186"/>
      <c r="E293" s="186"/>
      <c r="F293" s="186"/>
      <c r="G293" s="176"/>
      <c r="H293" s="195"/>
      <c r="I293" s="176"/>
      <c r="J293" s="176"/>
      <c r="K293" s="176"/>
      <c r="L293" s="176"/>
      <c r="M293" s="176"/>
      <c r="N293" s="195" t="s">
        <v>62</v>
      </c>
    </row>
    <row r="294" spans="1:17">
      <c r="A294" s="191"/>
      <c r="B294" s="186"/>
      <c r="C294" s="186"/>
      <c r="D294" s="186"/>
      <c r="E294" s="186"/>
      <c r="F294" s="186"/>
      <c r="G294" s="176"/>
      <c r="H294" s="238"/>
      <c r="I294" s="176"/>
      <c r="J294" s="176"/>
      <c r="K294" s="176"/>
      <c r="L294" s="176"/>
      <c r="M294" s="176"/>
      <c r="N294" s="238"/>
    </row>
    <row r="295" spans="1:17" ht="28.5" customHeight="1">
      <c r="A295" s="295" t="str">
        <f>A1</f>
        <v>22.8 PUNO: PRECIOS PROMEDIO MENSUAL DE LOS PRINCIPALES PRODUCTOS QUE CONFORMAN LA
       CANASTA FAMILIAR, 2022 - 2024</v>
      </c>
      <c r="B295" s="296"/>
      <c r="C295" s="296"/>
      <c r="D295" s="296"/>
      <c r="E295" s="296"/>
      <c r="F295" s="296"/>
      <c r="G295" s="296"/>
      <c r="H295" s="296"/>
      <c r="I295" s="296"/>
      <c r="J295" s="296"/>
      <c r="K295" s="296"/>
      <c r="L295" s="296"/>
      <c r="M295" s="296"/>
      <c r="N295" s="296"/>
    </row>
    <row r="296" spans="1:17">
      <c r="A296" s="297" t="s">
        <v>302</v>
      </c>
      <c r="B296" s="293"/>
      <c r="C296" s="293"/>
      <c r="D296" s="293"/>
      <c r="E296" s="293"/>
      <c r="F296" s="293"/>
      <c r="G296" s="293"/>
      <c r="H296" s="293"/>
      <c r="I296" s="293"/>
      <c r="J296" s="293"/>
      <c r="K296" s="293"/>
      <c r="L296" s="293"/>
      <c r="M296" s="293"/>
      <c r="N296" s="294"/>
    </row>
    <row r="297" spans="1:17" ht="9.75" customHeight="1">
      <c r="A297" s="253"/>
      <c r="B297" s="254"/>
      <c r="C297" s="254"/>
      <c r="D297" s="254"/>
      <c r="E297" s="254"/>
      <c r="F297" s="254"/>
      <c r="G297" s="254"/>
      <c r="H297" s="254"/>
      <c r="I297" s="239"/>
      <c r="J297" s="239"/>
      <c r="K297" s="239"/>
      <c r="L297" s="239"/>
      <c r="M297" s="239"/>
      <c r="N297" s="211" t="s">
        <v>280</v>
      </c>
    </row>
    <row r="298" spans="1:17">
      <c r="A298" s="298" t="s">
        <v>61</v>
      </c>
      <c r="B298" s="300" t="s">
        <v>184</v>
      </c>
      <c r="C298" s="302">
        <v>2024</v>
      </c>
      <c r="D298" s="302"/>
      <c r="E298" s="302"/>
      <c r="F298" s="302"/>
      <c r="G298" s="302"/>
      <c r="H298" s="302"/>
      <c r="I298" s="302"/>
      <c r="J298" s="302"/>
      <c r="K298" s="302"/>
      <c r="L298" s="302"/>
      <c r="M298" s="302"/>
      <c r="N298" s="303"/>
    </row>
    <row r="299" spans="1:17">
      <c r="A299" s="299"/>
      <c r="B299" s="301"/>
      <c r="C299" s="61" t="s">
        <v>1</v>
      </c>
      <c r="D299" s="61" t="s">
        <v>2</v>
      </c>
      <c r="E299" s="61" t="s">
        <v>3</v>
      </c>
      <c r="F299" s="61" t="s">
        <v>4</v>
      </c>
      <c r="G299" s="61" t="s">
        <v>5</v>
      </c>
      <c r="H299" s="62" t="s">
        <v>6</v>
      </c>
      <c r="I299" s="62" t="s">
        <v>7</v>
      </c>
      <c r="J299" s="62" t="s">
        <v>8</v>
      </c>
      <c r="K299" s="62" t="s">
        <v>9</v>
      </c>
      <c r="L299" s="62" t="s">
        <v>10</v>
      </c>
      <c r="M299" s="62" t="s">
        <v>11</v>
      </c>
      <c r="N299" s="63" t="s">
        <v>177</v>
      </c>
    </row>
    <row r="300" spans="1:17" ht="5.0999999999999996" customHeight="1">
      <c r="A300" s="69"/>
      <c r="B300" s="21"/>
      <c r="C300" s="67"/>
      <c r="D300" s="67"/>
      <c r="E300" s="67"/>
      <c r="F300" s="67"/>
      <c r="G300" s="67"/>
      <c r="H300" s="67"/>
      <c r="I300" s="67"/>
      <c r="J300" s="67"/>
      <c r="K300" s="67"/>
      <c r="L300" s="67"/>
      <c r="M300" s="67"/>
      <c r="N300" s="232"/>
    </row>
    <row r="301" spans="1:17">
      <c r="A301" s="69" t="s">
        <v>241</v>
      </c>
      <c r="B301" s="21" t="s">
        <v>54</v>
      </c>
      <c r="C301" s="67">
        <v>6.94</v>
      </c>
      <c r="D301" s="67">
        <v>6.99</v>
      </c>
      <c r="E301" s="67">
        <v>6.49</v>
      </c>
      <c r="F301" s="67">
        <v>6.73</v>
      </c>
      <c r="G301" s="67">
        <v>6.93</v>
      </c>
      <c r="H301" s="67">
        <v>7.01</v>
      </c>
      <c r="I301" s="67">
        <v>6.99</v>
      </c>
      <c r="J301" s="67">
        <v>6.49</v>
      </c>
      <c r="K301" s="67">
        <v>7.17</v>
      </c>
      <c r="L301" s="67">
        <v>7.95</v>
      </c>
      <c r="M301" s="67">
        <v>8.2580727330546644</v>
      </c>
      <c r="N301" s="67">
        <v>8.08</v>
      </c>
      <c r="Q301" s="151"/>
    </row>
    <row r="302" spans="1:17">
      <c r="A302" s="69" t="s">
        <v>242</v>
      </c>
      <c r="B302" s="21" t="s">
        <v>54</v>
      </c>
      <c r="C302" s="67">
        <v>9.3000000000000007</v>
      </c>
      <c r="D302" s="67">
        <v>9.5399999999999991</v>
      </c>
      <c r="E302" s="67">
        <v>10.69</v>
      </c>
      <c r="F302" s="67">
        <v>14.13</v>
      </c>
      <c r="G302" s="67">
        <v>13.28</v>
      </c>
      <c r="H302" s="67">
        <v>12.25</v>
      </c>
      <c r="I302" s="67">
        <v>10.96</v>
      </c>
      <c r="J302" s="67">
        <v>10.25</v>
      </c>
      <c r="K302" s="67">
        <v>9.4</v>
      </c>
      <c r="L302" s="67">
        <v>9.57</v>
      </c>
      <c r="M302" s="67">
        <v>9.4650813208393689</v>
      </c>
      <c r="N302" s="67">
        <v>10.08</v>
      </c>
      <c r="Q302" s="151"/>
    </row>
    <row r="303" spans="1:17">
      <c r="A303" s="69" t="s">
        <v>243</v>
      </c>
      <c r="B303" s="21" t="s">
        <v>54</v>
      </c>
      <c r="C303" s="67">
        <v>8.06</v>
      </c>
      <c r="D303" s="67">
        <v>7.54</v>
      </c>
      <c r="E303" s="67">
        <v>6.32</v>
      </c>
      <c r="F303" s="67">
        <v>6.15</v>
      </c>
      <c r="G303" s="67">
        <v>6.02</v>
      </c>
      <c r="H303" s="67">
        <v>6.39</v>
      </c>
      <c r="I303" s="67">
        <v>7.24</v>
      </c>
      <c r="J303" s="67">
        <v>7.06</v>
      </c>
      <c r="K303" s="67">
        <v>6.32</v>
      </c>
      <c r="L303" s="67">
        <v>6.36</v>
      </c>
      <c r="M303" s="67">
        <v>6.7570788652198992</v>
      </c>
      <c r="N303" s="67">
        <v>7.07</v>
      </c>
      <c r="Q303" s="151"/>
    </row>
    <row r="304" spans="1:17">
      <c r="A304" s="69" t="s">
        <v>244</v>
      </c>
      <c r="B304" s="21" t="s">
        <v>54</v>
      </c>
      <c r="C304" s="67">
        <v>4.26</v>
      </c>
      <c r="D304" s="67">
        <v>4.59</v>
      </c>
      <c r="E304" s="67">
        <v>4.3499999999999996</v>
      </c>
      <c r="F304" s="67">
        <v>4.0599999999999996</v>
      </c>
      <c r="G304" s="67">
        <v>3.91</v>
      </c>
      <c r="H304" s="67">
        <v>3.45</v>
      </c>
      <c r="I304" s="67">
        <v>3.74</v>
      </c>
      <c r="J304" s="78">
        <v>3.75</v>
      </c>
      <c r="K304" s="78">
        <v>3.79</v>
      </c>
      <c r="L304" s="67">
        <v>3.7</v>
      </c>
      <c r="M304" s="67">
        <v>4.1185179900082005</v>
      </c>
      <c r="N304" s="67">
        <v>4.29</v>
      </c>
      <c r="Q304" s="151"/>
    </row>
    <row r="305" spans="1:17">
      <c r="A305" s="69" t="s">
        <v>245</v>
      </c>
      <c r="B305" s="21" t="s">
        <v>54</v>
      </c>
      <c r="C305" s="67">
        <v>2</v>
      </c>
      <c r="D305" s="67">
        <v>2</v>
      </c>
      <c r="E305" s="67">
        <v>1.82</v>
      </c>
      <c r="F305" s="67">
        <v>1.94</v>
      </c>
      <c r="G305" s="67">
        <v>2</v>
      </c>
      <c r="H305" s="67">
        <v>2</v>
      </c>
      <c r="I305" s="67">
        <v>2.0099999999999998</v>
      </c>
      <c r="J305" s="67">
        <v>2.46</v>
      </c>
      <c r="K305" s="67">
        <v>2.74</v>
      </c>
      <c r="L305" s="67">
        <v>2.78</v>
      </c>
      <c r="M305" s="67">
        <v>2.5234055438271321</v>
      </c>
      <c r="N305" s="67">
        <v>2.2400000000000002</v>
      </c>
      <c r="Q305" s="151"/>
    </row>
    <row r="306" spans="1:17">
      <c r="A306" s="69" t="s">
        <v>246</v>
      </c>
      <c r="B306" s="21" t="s">
        <v>54</v>
      </c>
      <c r="C306" s="67">
        <v>12</v>
      </c>
      <c r="D306" s="67">
        <v>12</v>
      </c>
      <c r="E306" s="67">
        <v>12</v>
      </c>
      <c r="F306" s="67">
        <v>12</v>
      </c>
      <c r="G306" s="67">
        <v>12</v>
      </c>
      <c r="H306" s="67">
        <v>12</v>
      </c>
      <c r="I306" s="67">
        <v>12</v>
      </c>
      <c r="J306" s="67">
        <v>12</v>
      </c>
      <c r="K306" s="67">
        <v>12</v>
      </c>
      <c r="L306" s="67">
        <v>12</v>
      </c>
      <c r="M306" s="67">
        <v>12.549572437162446</v>
      </c>
      <c r="N306" s="67">
        <v>12.84</v>
      </c>
      <c r="Q306" s="151"/>
    </row>
    <row r="307" spans="1:17">
      <c r="A307" s="69" t="s">
        <v>247</v>
      </c>
      <c r="B307" s="21" t="s">
        <v>54</v>
      </c>
      <c r="C307" s="67">
        <v>36.5</v>
      </c>
      <c r="D307" s="67">
        <v>36.76</v>
      </c>
      <c r="E307" s="67">
        <v>37.11</v>
      </c>
      <c r="F307" s="67">
        <v>37.24</v>
      </c>
      <c r="G307" s="67">
        <v>36.94</v>
      </c>
      <c r="H307" s="67">
        <v>36.590000000000003</v>
      </c>
      <c r="I307" s="67">
        <v>36.409999999999997</v>
      </c>
      <c r="J307" s="67">
        <v>36.840000000000003</v>
      </c>
      <c r="K307" s="67">
        <v>38.28</v>
      </c>
      <c r="L307" s="67">
        <v>39.76</v>
      </c>
      <c r="M307" s="67">
        <v>40.716265623470406</v>
      </c>
      <c r="N307" s="67">
        <v>41.42</v>
      </c>
      <c r="Q307" s="151"/>
    </row>
    <row r="308" spans="1:17">
      <c r="A308" s="69" t="s">
        <v>96</v>
      </c>
      <c r="B308" s="21" t="s">
        <v>54</v>
      </c>
      <c r="C308" s="67">
        <v>1.18</v>
      </c>
      <c r="D308" s="67">
        <v>1.1299999999999999</v>
      </c>
      <c r="E308" s="67">
        <v>1.33</v>
      </c>
      <c r="F308" s="67">
        <v>1.21</v>
      </c>
      <c r="G308" s="67">
        <v>2</v>
      </c>
      <c r="H308" s="67">
        <v>1.78</v>
      </c>
      <c r="I308" s="67">
        <v>1.63</v>
      </c>
      <c r="J308" s="67">
        <v>1.31</v>
      </c>
      <c r="K308" s="67">
        <v>1.37</v>
      </c>
      <c r="L308" s="67">
        <v>1.24</v>
      </c>
      <c r="M308" s="67">
        <v>1.2862120979307474</v>
      </c>
      <c r="N308" s="67">
        <v>1.27</v>
      </c>
      <c r="Q308" s="151"/>
    </row>
    <row r="309" spans="1:17">
      <c r="A309" s="69" t="s">
        <v>248</v>
      </c>
      <c r="B309" s="21" t="s">
        <v>54</v>
      </c>
      <c r="C309" s="67">
        <v>3.13</v>
      </c>
      <c r="D309" s="67">
        <v>3.06</v>
      </c>
      <c r="E309" s="67">
        <v>3.46</v>
      </c>
      <c r="F309" s="67">
        <v>4.76</v>
      </c>
      <c r="G309" s="67">
        <v>4</v>
      </c>
      <c r="H309" s="67">
        <v>4.0599999999999996</v>
      </c>
      <c r="I309" s="67">
        <v>3.8</v>
      </c>
      <c r="J309" s="67">
        <v>3.31</v>
      </c>
      <c r="K309" s="67">
        <v>3.47</v>
      </c>
      <c r="L309" s="67">
        <v>3.68</v>
      </c>
      <c r="M309" s="67">
        <v>3.8306698301901325</v>
      </c>
      <c r="N309" s="67">
        <v>3.31</v>
      </c>
      <c r="Q309" s="151"/>
    </row>
    <row r="310" spans="1:17">
      <c r="A310" s="69" t="s">
        <v>249</v>
      </c>
      <c r="B310" s="21" t="s">
        <v>54</v>
      </c>
      <c r="C310" s="67">
        <v>2.83</v>
      </c>
      <c r="D310" s="67">
        <v>2.4</v>
      </c>
      <c r="E310" s="67">
        <v>2.4300000000000002</v>
      </c>
      <c r="F310" s="67">
        <v>2.5</v>
      </c>
      <c r="G310" s="67">
        <v>2.27</v>
      </c>
      <c r="H310" s="67">
        <v>2.2000000000000002</v>
      </c>
      <c r="I310" s="67">
        <v>1.83</v>
      </c>
      <c r="J310" s="67">
        <v>1.81</v>
      </c>
      <c r="K310" s="67">
        <v>1.76</v>
      </c>
      <c r="L310" s="67">
        <v>1.84</v>
      </c>
      <c r="M310" s="67">
        <v>2.1000507529381718</v>
      </c>
      <c r="N310" s="67">
        <v>1.95</v>
      </c>
      <c r="Q310" s="151"/>
    </row>
    <row r="311" spans="1:17">
      <c r="A311" s="69" t="s">
        <v>250</v>
      </c>
      <c r="B311" s="21" t="s">
        <v>54</v>
      </c>
      <c r="C311" s="67">
        <v>5.0199999999999996</v>
      </c>
      <c r="D311" s="67">
        <v>5.41</v>
      </c>
      <c r="E311" s="67">
        <v>5.12</v>
      </c>
      <c r="F311" s="67">
        <v>5.15</v>
      </c>
      <c r="G311" s="67">
        <v>6.37</v>
      </c>
      <c r="H311" s="67">
        <v>5.6</v>
      </c>
      <c r="I311" s="67">
        <v>5.15</v>
      </c>
      <c r="J311" s="67">
        <v>5.57</v>
      </c>
      <c r="K311" s="67">
        <v>5.04</v>
      </c>
      <c r="L311" s="67">
        <v>5.1100000000000003</v>
      </c>
      <c r="M311" s="67">
        <v>5.4667382155688262</v>
      </c>
      <c r="N311" s="67">
        <v>5.19</v>
      </c>
      <c r="Q311" s="151"/>
    </row>
    <row r="312" spans="1:17">
      <c r="A312" s="80" t="s">
        <v>251</v>
      </c>
      <c r="B312" s="21" t="s">
        <v>54</v>
      </c>
      <c r="C312" s="67">
        <v>1.6</v>
      </c>
      <c r="D312" s="67">
        <v>1.9</v>
      </c>
      <c r="E312" s="67">
        <v>2.2400000000000002</v>
      </c>
      <c r="F312" s="67">
        <v>1.9</v>
      </c>
      <c r="G312" s="67">
        <v>2.2400000000000002</v>
      </c>
      <c r="H312" s="67">
        <v>1.86</v>
      </c>
      <c r="I312" s="67">
        <v>1.92</v>
      </c>
      <c r="J312" s="67">
        <v>2.16</v>
      </c>
      <c r="K312" s="67">
        <v>2</v>
      </c>
      <c r="L312" s="67">
        <v>1.76</v>
      </c>
      <c r="M312" s="67">
        <v>1.8135804123922876</v>
      </c>
      <c r="N312" s="67">
        <v>1.8047394648946042</v>
      </c>
      <c r="Q312" s="151"/>
    </row>
    <row r="313" spans="1:17">
      <c r="A313" s="80" t="s">
        <v>252</v>
      </c>
      <c r="B313" s="21" t="s">
        <v>54</v>
      </c>
      <c r="C313" s="67">
        <v>4.49</v>
      </c>
      <c r="D313" s="67">
        <v>4.43</v>
      </c>
      <c r="E313" s="67">
        <v>5.1100000000000003</v>
      </c>
      <c r="F313" s="67">
        <v>4.6900000000000004</v>
      </c>
      <c r="G313" s="67">
        <v>4.57</v>
      </c>
      <c r="H313" s="67">
        <v>5.03</v>
      </c>
      <c r="I313" s="67">
        <v>5.14</v>
      </c>
      <c r="J313" s="67">
        <v>5.83</v>
      </c>
      <c r="K313" s="67">
        <v>4.0599999999999996</v>
      </c>
      <c r="L313" s="67">
        <v>4.92</v>
      </c>
      <c r="M313" s="67">
        <v>5.2235715420180631</v>
      </c>
      <c r="N313" s="67">
        <v>5.61</v>
      </c>
      <c r="Q313" s="151"/>
    </row>
    <row r="314" spans="1:17">
      <c r="A314" s="80" t="s">
        <v>105</v>
      </c>
      <c r="B314" s="21" t="s">
        <v>54</v>
      </c>
      <c r="C314" s="67">
        <v>7.45</v>
      </c>
      <c r="D314" s="67">
        <v>8.81</v>
      </c>
      <c r="E314" s="67">
        <v>9.1999999999999993</v>
      </c>
      <c r="F314" s="67">
        <v>8.5</v>
      </c>
      <c r="G314" s="67">
        <v>9.67</v>
      </c>
      <c r="H314" s="67">
        <v>9.14</v>
      </c>
      <c r="I314" s="67">
        <v>9.27</v>
      </c>
      <c r="J314" s="67">
        <v>9.68</v>
      </c>
      <c r="K314" s="67">
        <v>8.64</v>
      </c>
      <c r="L314" s="67">
        <v>11.34</v>
      </c>
      <c r="M314" s="67">
        <v>9.9027759174565038</v>
      </c>
      <c r="N314" s="67">
        <v>11.06</v>
      </c>
      <c r="Q314" s="151"/>
    </row>
    <row r="315" spans="1:17">
      <c r="A315" s="80" t="s">
        <v>253</v>
      </c>
      <c r="B315" s="21" t="s">
        <v>54</v>
      </c>
      <c r="C315" s="67">
        <v>8.6999999999999993</v>
      </c>
      <c r="D315" s="67">
        <v>7.14</v>
      </c>
      <c r="E315" s="67">
        <v>6.01</v>
      </c>
      <c r="F315" s="67">
        <v>6.01</v>
      </c>
      <c r="G315" s="67">
        <v>6.37</v>
      </c>
      <c r="H315" s="67">
        <v>6.64</v>
      </c>
      <c r="I315" s="67">
        <v>6.31</v>
      </c>
      <c r="J315" s="67">
        <v>6.46</v>
      </c>
      <c r="K315" s="67">
        <v>6.41</v>
      </c>
      <c r="L315" s="67">
        <v>6.84</v>
      </c>
      <c r="M315" s="67">
        <v>8.0337722240251104</v>
      </c>
      <c r="N315" s="67">
        <v>8.11</v>
      </c>
      <c r="Q315" s="151"/>
    </row>
    <row r="316" spans="1:17">
      <c r="A316" s="80" t="s">
        <v>254</v>
      </c>
      <c r="B316" s="21" t="s">
        <v>54</v>
      </c>
      <c r="C316" s="67">
        <v>2.59</v>
      </c>
      <c r="D316" s="67">
        <v>2.5</v>
      </c>
      <c r="E316" s="67">
        <v>2.81</v>
      </c>
      <c r="F316" s="67">
        <v>3.56</v>
      </c>
      <c r="G316" s="67">
        <v>3.44</v>
      </c>
      <c r="H316" s="67">
        <v>4.26</v>
      </c>
      <c r="I316" s="67">
        <v>3.18</v>
      </c>
      <c r="J316" s="67">
        <v>2.88</v>
      </c>
      <c r="K316" s="67">
        <v>2.74</v>
      </c>
      <c r="L316" s="67">
        <v>3.03</v>
      </c>
      <c r="M316" s="67">
        <v>3.7440352562442571</v>
      </c>
      <c r="N316" s="67">
        <v>3.15</v>
      </c>
      <c r="Q316" s="151"/>
    </row>
    <row r="317" spans="1:17">
      <c r="A317" s="81" t="s">
        <v>255</v>
      </c>
      <c r="B317" s="64" t="s">
        <v>54</v>
      </c>
      <c r="C317" s="67">
        <v>4.08</v>
      </c>
      <c r="D317" s="67">
        <v>4</v>
      </c>
      <c r="E317" s="67">
        <v>3.98</v>
      </c>
      <c r="F317" s="67">
        <v>4</v>
      </c>
      <c r="G317" s="67">
        <v>4.03</v>
      </c>
      <c r="H317" s="67">
        <v>2.7</v>
      </c>
      <c r="I317" s="67">
        <v>5.32</v>
      </c>
      <c r="J317" s="67">
        <v>4.63</v>
      </c>
      <c r="K317" s="67">
        <v>4.2</v>
      </c>
      <c r="L317" s="67">
        <v>4</v>
      </c>
      <c r="M317" s="67">
        <v>4.1783506219298818</v>
      </c>
      <c r="N317" s="67">
        <v>3.96</v>
      </c>
      <c r="Q317" s="151"/>
    </row>
    <row r="318" spans="1:17">
      <c r="A318" s="72" t="s">
        <v>256</v>
      </c>
      <c r="B318" s="77" t="s">
        <v>54</v>
      </c>
      <c r="C318" s="67">
        <v>10.39</v>
      </c>
      <c r="D318" s="67">
        <v>7.26</v>
      </c>
      <c r="E318" s="67">
        <v>7.26</v>
      </c>
      <c r="F318" s="67">
        <v>6.99</v>
      </c>
      <c r="G318" s="67">
        <v>6.28</v>
      </c>
      <c r="H318" s="67">
        <v>8.24</v>
      </c>
      <c r="I318" s="67">
        <v>12.89</v>
      </c>
      <c r="J318" s="67">
        <v>10.39</v>
      </c>
      <c r="K318" s="67">
        <v>7.4</v>
      </c>
      <c r="L318" s="67">
        <v>8.17</v>
      </c>
      <c r="M318" s="67">
        <v>8.1035307954245557</v>
      </c>
      <c r="N318" s="67">
        <v>7.67</v>
      </c>
      <c r="Q318" s="151"/>
    </row>
    <row r="319" spans="1:17">
      <c r="A319" s="80" t="s">
        <v>257</v>
      </c>
      <c r="B319" s="21" t="s">
        <v>54</v>
      </c>
      <c r="C319" s="67">
        <v>2.76</v>
      </c>
      <c r="D319" s="67">
        <v>2.82</v>
      </c>
      <c r="E319" s="67">
        <v>2.74</v>
      </c>
      <c r="F319" s="67">
        <v>2.4700000000000002</v>
      </c>
      <c r="G319" s="67">
        <v>2.56</v>
      </c>
      <c r="H319" s="67">
        <v>2.64</v>
      </c>
      <c r="I319" s="67">
        <v>2.66</v>
      </c>
      <c r="J319" s="67">
        <v>2.77</v>
      </c>
      <c r="K319" s="67">
        <v>3.39</v>
      </c>
      <c r="L319" s="67">
        <v>3.47</v>
      </c>
      <c r="M319" s="67">
        <v>3.0315972912110563</v>
      </c>
      <c r="N319" s="67">
        <v>2.96</v>
      </c>
      <c r="Q319" s="151"/>
    </row>
    <row r="320" spans="1:17">
      <c r="A320" s="70" t="s">
        <v>109</v>
      </c>
      <c r="B320" s="64" t="s">
        <v>54</v>
      </c>
      <c r="C320" s="67">
        <v>6.65</v>
      </c>
      <c r="D320" s="67">
        <v>6.14</v>
      </c>
      <c r="E320" s="67">
        <v>8.1999999999999993</v>
      </c>
      <c r="F320" s="67">
        <v>11.11</v>
      </c>
      <c r="G320" s="67">
        <v>9.4499999999999993</v>
      </c>
      <c r="H320" s="67">
        <v>6.62</v>
      </c>
      <c r="I320" s="67">
        <v>6.24</v>
      </c>
      <c r="J320" s="67">
        <v>6.2</v>
      </c>
      <c r="K320" s="67">
        <v>6.04</v>
      </c>
      <c r="L320" s="67">
        <v>5.74</v>
      </c>
      <c r="M320" s="67">
        <v>5.5231121724917358</v>
      </c>
      <c r="N320" s="67">
        <v>6.15</v>
      </c>
      <c r="Q320" s="151"/>
    </row>
    <row r="321" spans="1:17">
      <c r="A321" s="80" t="s">
        <v>125</v>
      </c>
      <c r="B321" s="21" t="s">
        <v>54</v>
      </c>
      <c r="C321" s="67">
        <v>4.12</v>
      </c>
      <c r="D321" s="67">
        <v>3.63</v>
      </c>
      <c r="E321" s="67">
        <v>3.39</v>
      </c>
      <c r="F321" s="67">
        <v>3.31</v>
      </c>
      <c r="G321" s="67">
        <v>3.52</v>
      </c>
      <c r="H321" s="67">
        <v>4.5199999999999996</v>
      </c>
      <c r="I321" s="67">
        <v>5.43</v>
      </c>
      <c r="J321" s="67">
        <v>6.74</v>
      </c>
      <c r="K321" s="67">
        <v>5.86</v>
      </c>
      <c r="L321" s="67">
        <v>4.95</v>
      </c>
      <c r="M321" s="67">
        <v>4.3518854574758929</v>
      </c>
      <c r="N321" s="67">
        <v>4.3499999999999996</v>
      </c>
      <c r="Q321" s="151"/>
    </row>
    <row r="322" spans="1:17">
      <c r="A322" s="80" t="s">
        <v>258</v>
      </c>
      <c r="B322" s="21" t="s">
        <v>54</v>
      </c>
      <c r="C322" s="67">
        <v>5.6</v>
      </c>
      <c r="D322" s="67">
        <v>5.56</v>
      </c>
      <c r="E322" s="67">
        <v>5.4</v>
      </c>
      <c r="F322" s="67">
        <v>5.84</v>
      </c>
      <c r="G322" s="67">
        <v>6.2</v>
      </c>
      <c r="H322" s="67">
        <v>6.61</v>
      </c>
      <c r="I322" s="67">
        <v>6.28</v>
      </c>
      <c r="J322" s="67">
        <v>6.52</v>
      </c>
      <c r="K322" s="67">
        <v>6.04</v>
      </c>
      <c r="L322" s="67">
        <v>5.87</v>
      </c>
      <c r="M322" s="67">
        <v>5.5204068060382996</v>
      </c>
      <c r="N322" s="67">
        <v>6.15</v>
      </c>
      <c r="Q322" s="151"/>
    </row>
    <row r="323" spans="1:17">
      <c r="A323" s="80" t="s">
        <v>106</v>
      </c>
      <c r="B323" s="21" t="s">
        <v>54</v>
      </c>
      <c r="C323" s="67">
        <v>10.75</v>
      </c>
      <c r="D323" s="67">
        <v>13.76</v>
      </c>
      <c r="E323" s="67">
        <v>14.07</v>
      </c>
      <c r="F323" s="67">
        <v>15.07</v>
      </c>
      <c r="G323" s="67">
        <v>15.31</v>
      </c>
      <c r="H323" s="67">
        <v>17.11</v>
      </c>
      <c r="I323" s="67">
        <v>19.7</v>
      </c>
      <c r="J323" s="67">
        <v>29.05</v>
      </c>
      <c r="K323" s="67">
        <v>22.38</v>
      </c>
      <c r="L323" s="67">
        <v>14.11</v>
      </c>
      <c r="M323" s="67">
        <v>14.387527396521993</v>
      </c>
      <c r="N323" s="67">
        <v>14.65</v>
      </c>
      <c r="Q323" s="151"/>
    </row>
    <row r="324" spans="1:17">
      <c r="A324" s="81" t="s">
        <v>259</v>
      </c>
      <c r="B324" s="64" t="s">
        <v>54</v>
      </c>
      <c r="C324" s="67">
        <v>2.74</v>
      </c>
      <c r="D324" s="67">
        <v>2.86</v>
      </c>
      <c r="E324" s="67">
        <v>2.95</v>
      </c>
      <c r="F324" s="67">
        <v>2.8</v>
      </c>
      <c r="G324" s="67">
        <v>2.84</v>
      </c>
      <c r="H324" s="67">
        <v>2.67</v>
      </c>
      <c r="I324" s="67">
        <v>2.5</v>
      </c>
      <c r="J324" s="67">
        <v>2.54</v>
      </c>
      <c r="K324" s="67">
        <v>2.62</v>
      </c>
      <c r="L324" s="67">
        <v>2.58</v>
      </c>
      <c r="M324" s="67">
        <v>2.5</v>
      </c>
      <c r="N324" s="67">
        <v>2.44</v>
      </c>
      <c r="Q324" s="151"/>
    </row>
    <row r="325" spans="1:17">
      <c r="A325" s="80" t="s">
        <v>260</v>
      </c>
      <c r="B325" s="21" t="s">
        <v>54</v>
      </c>
      <c r="C325" s="67">
        <v>1.76</v>
      </c>
      <c r="D325" s="67">
        <v>2.0299999999999998</v>
      </c>
      <c r="E325" s="67">
        <v>2.67</v>
      </c>
      <c r="F325" s="67">
        <v>3.72</v>
      </c>
      <c r="G325" s="67">
        <v>3.19</v>
      </c>
      <c r="H325" s="67">
        <v>2.95</v>
      </c>
      <c r="I325" s="67">
        <v>2.68</v>
      </c>
      <c r="J325" s="67">
        <v>2.1800000000000002</v>
      </c>
      <c r="K325" s="67">
        <v>2.04</v>
      </c>
      <c r="L325" s="67">
        <v>2</v>
      </c>
      <c r="M325" s="67">
        <v>2</v>
      </c>
      <c r="N325" s="67">
        <v>2.04</v>
      </c>
      <c r="Q325" s="151"/>
    </row>
    <row r="326" spans="1:17">
      <c r="A326" s="81" t="s">
        <v>55</v>
      </c>
      <c r="B326" s="21" t="s">
        <v>54</v>
      </c>
      <c r="C326" s="67">
        <v>2.52</v>
      </c>
      <c r="D326" s="67">
        <v>2.74</v>
      </c>
      <c r="E326" s="67">
        <v>2.69</v>
      </c>
      <c r="F326" s="67">
        <v>2.66</v>
      </c>
      <c r="G326" s="67">
        <v>2.67</v>
      </c>
      <c r="H326" s="67">
        <v>2.7</v>
      </c>
      <c r="I326" s="67">
        <v>2.5499999999999998</v>
      </c>
      <c r="J326" s="67">
        <v>2.4700000000000002</v>
      </c>
      <c r="K326" s="67">
        <v>2.56</v>
      </c>
      <c r="L326" s="67">
        <v>2.41</v>
      </c>
      <c r="M326" s="67">
        <v>2.3199999999999998</v>
      </c>
      <c r="N326" s="67">
        <v>2.15</v>
      </c>
      <c r="Q326" s="151"/>
    </row>
    <row r="327" spans="1:17">
      <c r="A327" s="72" t="s">
        <v>261</v>
      </c>
      <c r="B327" s="21" t="s">
        <v>54</v>
      </c>
      <c r="C327" s="67">
        <v>5.316579583374005</v>
      </c>
      <c r="D327" s="67">
        <v>5.5209411878733912</v>
      </c>
      <c r="E327" s="67">
        <v>5.3539720235136379</v>
      </c>
      <c r="F327" s="67">
        <v>5.0408350828938229</v>
      </c>
      <c r="G327" s="67">
        <v>5.5342074494757076</v>
      </c>
      <c r="H327" s="67">
        <v>5.1569745146207433</v>
      </c>
      <c r="I327" s="67">
        <v>5.5606685930110471</v>
      </c>
      <c r="J327" s="67">
        <v>5.6918583671478995</v>
      </c>
      <c r="K327" s="67">
        <v>5.5709243379414932</v>
      </c>
      <c r="L327" s="67">
        <v>5.1194491873748342</v>
      </c>
      <c r="M327" s="67">
        <v>5.0483533597494699</v>
      </c>
      <c r="N327" s="67">
        <v>5.19</v>
      </c>
      <c r="Q327" s="151"/>
    </row>
    <row r="328" spans="1:17">
      <c r="A328" s="69" t="s">
        <v>262</v>
      </c>
      <c r="B328" s="21" t="s">
        <v>54</v>
      </c>
      <c r="C328" s="67">
        <v>10</v>
      </c>
      <c r="D328" s="67">
        <v>10.029999999999999</v>
      </c>
      <c r="E328" s="67">
        <v>10.72</v>
      </c>
      <c r="F328" s="67">
        <v>11.21</v>
      </c>
      <c r="G328" s="67">
        <v>11.7</v>
      </c>
      <c r="H328" s="67">
        <v>12</v>
      </c>
      <c r="I328" s="67">
        <v>11.93</v>
      </c>
      <c r="J328" s="67">
        <v>11.93</v>
      </c>
      <c r="K328" s="67">
        <v>11.49</v>
      </c>
      <c r="L328" s="67">
        <v>11.66</v>
      </c>
      <c r="M328" s="67">
        <v>11.871659910027667</v>
      </c>
      <c r="N328" s="67">
        <v>11.49</v>
      </c>
      <c r="Q328" s="151"/>
    </row>
    <row r="329" spans="1:17">
      <c r="A329" s="69" t="s">
        <v>75</v>
      </c>
      <c r="B329" s="21" t="s">
        <v>54</v>
      </c>
      <c r="C329" s="67">
        <v>7</v>
      </c>
      <c r="D329" s="67">
        <v>7.01</v>
      </c>
      <c r="E329" s="67">
        <v>7.52</v>
      </c>
      <c r="F329" s="67">
        <v>7.91</v>
      </c>
      <c r="G329" s="67">
        <v>8</v>
      </c>
      <c r="H329" s="67">
        <v>8</v>
      </c>
      <c r="I329" s="67">
        <v>8</v>
      </c>
      <c r="J329" s="67">
        <v>8</v>
      </c>
      <c r="K329" s="67">
        <v>8</v>
      </c>
      <c r="L329" s="67">
        <v>8</v>
      </c>
      <c r="M329" s="67">
        <v>8</v>
      </c>
      <c r="N329" s="67">
        <v>8</v>
      </c>
      <c r="Q329" s="151"/>
    </row>
    <row r="330" spans="1:17">
      <c r="A330" s="69" t="s">
        <v>263</v>
      </c>
      <c r="B330" s="21" t="s">
        <v>54</v>
      </c>
      <c r="C330" s="67">
        <v>13.68</v>
      </c>
      <c r="D330" s="67">
        <v>16.39</v>
      </c>
      <c r="E330" s="67">
        <v>17.86</v>
      </c>
      <c r="F330" s="67">
        <v>17.89</v>
      </c>
      <c r="G330" s="67">
        <v>17.850000000000001</v>
      </c>
      <c r="H330" s="67">
        <v>17.739999999999998</v>
      </c>
      <c r="I330" s="67">
        <v>19.059999999999999</v>
      </c>
      <c r="J330" s="67">
        <v>20.079999999999998</v>
      </c>
      <c r="K330" s="67">
        <v>20.350000000000001</v>
      </c>
      <c r="L330" s="67">
        <v>21.47</v>
      </c>
      <c r="M330" s="67">
        <v>21.466158209261955</v>
      </c>
      <c r="N330" s="67">
        <v>21.72</v>
      </c>
      <c r="Q330" s="151"/>
    </row>
    <row r="331" spans="1:17">
      <c r="A331" s="69" t="s">
        <v>264</v>
      </c>
      <c r="B331" s="21" t="s">
        <v>54</v>
      </c>
      <c r="C331" s="67">
        <v>2.35</v>
      </c>
      <c r="D331" s="67">
        <v>2.41</v>
      </c>
      <c r="E331" s="67">
        <v>2.37</v>
      </c>
      <c r="F331" s="67">
        <v>2.63</v>
      </c>
      <c r="G331" s="67">
        <v>2.92</v>
      </c>
      <c r="H331" s="67">
        <v>3.16</v>
      </c>
      <c r="I331" s="67">
        <v>3.23</v>
      </c>
      <c r="J331" s="67">
        <v>3.26</v>
      </c>
      <c r="K331" s="67">
        <v>3</v>
      </c>
      <c r="L331" s="67">
        <v>2.87</v>
      </c>
      <c r="M331" s="67">
        <v>2.856774387811706</v>
      </c>
      <c r="N331" s="67">
        <v>2.78</v>
      </c>
      <c r="Q331" s="151"/>
    </row>
    <row r="332" spans="1:17">
      <c r="A332" s="69" t="s">
        <v>265</v>
      </c>
      <c r="B332" s="21" t="s">
        <v>54</v>
      </c>
      <c r="C332" s="67">
        <v>5.75</v>
      </c>
      <c r="D332" s="67">
        <v>5.23</v>
      </c>
      <c r="E332" s="67">
        <v>4.51</v>
      </c>
      <c r="F332" s="67">
        <v>3.85</v>
      </c>
      <c r="G332" s="67">
        <v>3.21</v>
      </c>
      <c r="H332" s="67">
        <v>2.9</v>
      </c>
      <c r="I332" s="67">
        <v>3.49</v>
      </c>
      <c r="J332" s="67">
        <v>3.48</v>
      </c>
      <c r="K332" s="67">
        <v>3.64</v>
      </c>
      <c r="L332" s="67">
        <v>4.09</v>
      </c>
      <c r="M332" s="67">
        <v>3.5688653659111322</v>
      </c>
      <c r="N332" s="67">
        <v>3.75</v>
      </c>
      <c r="Q332" s="151"/>
    </row>
    <row r="333" spans="1:17">
      <c r="A333" s="69" t="s">
        <v>266</v>
      </c>
      <c r="B333" s="21" t="s">
        <v>54</v>
      </c>
      <c r="C333" s="67">
        <v>2.84</v>
      </c>
      <c r="D333" s="67">
        <v>2.65</v>
      </c>
      <c r="E333" s="67">
        <v>2.5</v>
      </c>
      <c r="F333" s="67">
        <v>2.4300000000000002</v>
      </c>
      <c r="G333" s="67">
        <v>2.21</v>
      </c>
      <c r="H333" s="67">
        <v>2.2799999999999998</v>
      </c>
      <c r="I333" s="67">
        <v>2.29</v>
      </c>
      <c r="J333" s="67">
        <v>2.3199999999999998</v>
      </c>
      <c r="K333" s="67">
        <v>2.5</v>
      </c>
      <c r="L333" s="67">
        <v>2.4500000000000002</v>
      </c>
      <c r="M333" s="67">
        <v>2.5</v>
      </c>
      <c r="N333" s="67">
        <v>2.5</v>
      </c>
      <c r="Q333" s="151"/>
    </row>
    <row r="334" spans="1:17">
      <c r="A334" s="69" t="s">
        <v>267</v>
      </c>
      <c r="B334" s="21" t="s">
        <v>54</v>
      </c>
      <c r="C334" s="67">
        <v>2.67</v>
      </c>
      <c r="D334" s="67">
        <v>2.5299999999999998</v>
      </c>
      <c r="E334" s="67">
        <v>2.5</v>
      </c>
      <c r="F334" s="67">
        <v>2.31</v>
      </c>
      <c r="G334" s="67">
        <v>2.1800000000000002</v>
      </c>
      <c r="H334" s="67">
        <v>2.29</v>
      </c>
      <c r="I334" s="67">
        <v>2.23</v>
      </c>
      <c r="J334" s="67">
        <v>2.3199999999999998</v>
      </c>
      <c r="K334" s="67">
        <v>2.5</v>
      </c>
      <c r="L334" s="67">
        <v>2.4500000000000002</v>
      </c>
      <c r="M334" s="67">
        <v>2.5</v>
      </c>
      <c r="N334" s="67">
        <v>2.41</v>
      </c>
      <c r="Q334" s="151"/>
    </row>
    <row r="335" spans="1:17">
      <c r="A335" s="69" t="s">
        <v>268</v>
      </c>
      <c r="B335" s="21" t="s">
        <v>54</v>
      </c>
      <c r="C335" s="67">
        <v>4.71</v>
      </c>
      <c r="D335" s="67">
        <v>4.87</v>
      </c>
      <c r="E335" s="67">
        <v>4.3899999999999997</v>
      </c>
      <c r="F335" s="67">
        <v>3.67</v>
      </c>
      <c r="G335" s="67">
        <v>3.43</v>
      </c>
      <c r="H335" s="67">
        <v>3.12</v>
      </c>
      <c r="I335" s="67">
        <v>3.04</v>
      </c>
      <c r="J335" s="67">
        <v>2.78</v>
      </c>
      <c r="K335" s="67">
        <v>3.17</v>
      </c>
      <c r="L335" s="67">
        <v>2.88</v>
      </c>
      <c r="M335" s="67">
        <v>2.8567743878117056</v>
      </c>
      <c r="N335" s="67">
        <v>3.42</v>
      </c>
      <c r="Q335" s="151"/>
    </row>
    <row r="336" spans="1:17">
      <c r="A336" s="69" t="s">
        <v>67</v>
      </c>
      <c r="B336" s="21" t="s">
        <v>54</v>
      </c>
      <c r="C336" s="67">
        <v>8.74</v>
      </c>
      <c r="D336" s="67">
        <v>8.73</v>
      </c>
      <c r="E336" s="67">
        <v>8.6199999999999992</v>
      </c>
      <c r="F336" s="67">
        <v>7.06</v>
      </c>
      <c r="G336" s="67">
        <v>6.48</v>
      </c>
      <c r="H336" s="67">
        <v>6.22</v>
      </c>
      <c r="I336" s="67">
        <v>6.44</v>
      </c>
      <c r="J336" s="67">
        <v>6.54</v>
      </c>
      <c r="K336" s="67">
        <v>6.78</v>
      </c>
      <c r="L336" s="67">
        <v>6.02</v>
      </c>
      <c r="M336" s="67">
        <v>5.9046863333710737</v>
      </c>
      <c r="N336" s="67">
        <v>5.99</v>
      </c>
      <c r="Q336" s="151"/>
    </row>
    <row r="337" spans="1:17">
      <c r="A337" s="69" t="s">
        <v>269</v>
      </c>
      <c r="B337" s="21" t="s">
        <v>54</v>
      </c>
      <c r="C337" s="67">
        <v>18.899999999999999</v>
      </c>
      <c r="D337" s="67">
        <v>18.739999999999998</v>
      </c>
      <c r="E337" s="67">
        <v>18.899999999999999</v>
      </c>
      <c r="F337" s="67">
        <v>18.82</v>
      </c>
      <c r="G337" s="67">
        <v>18.489999999999998</v>
      </c>
      <c r="H337" s="67">
        <v>17.86</v>
      </c>
      <c r="I337" s="67">
        <v>16.940000000000001</v>
      </c>
      <c r="J337" s="67">
        <v>17.27</v>
      </c>
      <c r="K337" s="67">
        <v>17.149999999999999</v>
      </c>
      <c r="L337" s="67">
        <v>16.59</v>
      </c>
      <c r="M337" s="67">
        <v>16.347064483193819</v>
      </c>
      <c r="N337" s="67">
        <v>16.8</v>
      </c>
      <c r="Q337" s="151"/>
    </row>
    <row r="338" spans="1:17">
      <c r="A338" s="69" t="s">
        <v>112</v>
      </c>
      <c r="B338" s="21" t="s">
        <v>54</v>
      </c>
      <c r="C338" s="67">
        <v>4</v>
      </c>
      <c r="D338" s="67">
        <v>4</v>
      </c>
      <c r="E338" s="67">
        <v>4</v>
      </c>
      <c r="F338" s="67">
        <v>4</v>
      </c>
      <c r="G338" s="67">
        <v>4</v>
      </c>
      <c r="H338" s="67">
        <v>4</v>
      </c>
      <c r="I338" s="67">
        <v>4</v>
      </c>
      <c r="J338" s="67">
        <v>4</v>
      </c>
      <c r="K338" s="67">
        <v>4</v>
      </c>
      <c r="L338" s="67">
        <v>4</v>
      </c>
      <c r="M338" s="67">
        <v>4</v>
      </c>
      <c r="N338" s="67">
        <v>4</v>
      </c>
      <c r="Q338" s="151"/>
    </row>
    <row r="339" spans="1:17">
      <c r="A339" s="69" t="s">
        <v>270</v>
      </c>
      <c r="B339" s="21" t="s">
        <v>54</v>
      </c>
      <c r="C339" s="67">
        <v>4.8600000000000003</v>
      </c>
      <c r="D339" s="67">
        <v>4.28</v>
      </c>
      <c r="E339" s="67">
        <v>4.33</v>
      </c>
      <c r="F339" s="67">
        <v>4.37</v>
      </c>
      <c r="G339" s="67">
        <v>4.8</v>
      </c>
      <c r="H339" s="67">
        <v>5.01</v>
      </c>
      <c r="I339" s="67">
        <v>4.8499999999999996</v>
      </c>
      <c r="J339" s="67">
        <v>4.83</v>
      </c>
      <c r="K339" s="67">
        <v>4.22</v>
      </c>
      <c r="L339" s="67">
        <v>4.71</v>
      </c>
      <c r="M339" s="67">
        <v>4.3769803481761231</v>
      </c>
      <c r="N339" s="67">
        <v>4.6100000000000003</v>
      </c>
      <c r="Q339" s="151"/>
    </row>
    <row r="340" spans="1:17">
      <c r="A340" s="69" t="s">
        <v>285</v>
      </c>
      <c r="B340" s="21" t="s">
        <v>54</v>
      </c>
      <c r="C340" s="67">
        <v>2</v>
      </c>
      <c r="D340" s="67">
        <v>2</v>
      </c>
      <c r="E340" s="67">
        <v>2</v>
      </c>
      <c r="F340" s="67">
        <v>2</v>
      </c>
      <c r="G340" s="67">
        <v>2</v>
      </c>
      <c r="H340" s="67">
        <v>2</v>
      </c>
      <c r="I340" s="67">
        <v>2</v>
      </c>
      <c r="J340" s="67">
        <v>2</v>
      </c>
      <c r="K340" s="67">
        <v>2</v>
      </c>
      <c r="L340" s="67">
        <v>2</v>
      </c>
      <c r="M340" s="67">
        <v>2</v>
      </c>
      <c r="N340" s="67">
        <v>2</v>
      </c>
      <c r="Q340" s="151"/>
    </row>
    <row r="341" spans="1:17">
      <c r="A341" s="69" t="s">
        <v>91</v>
      </c>
      <c r="B341" s="21" t="s">
        <v>54</v>
      </c>
      <c r="C341" s="67">
        <v>83.2</v>
      </c>
      <c r="D341" s="67">
        <v>83.48</v>
      </c>
      <c r="E341" s="67">
        <v>82.58</v>
      </c>
      <c r="F341" s="67">
        <v>83.97</v>
      </c>
      <c r="G341" s="67">
        <v>83.2</v>
      </c>
      <c r="H341" s="67">
        <v>82.41</v>
      </c>
      <c r="I341" s="67">
        <v>82.03</v>
      </c>
      <c r="J341" s="67">
        <v>81.459999999999994</v>
      </c>
      <c r="K341" s="67">
        <v>83.81</v>
      </c>
      <c r="L341" s="67">
        <v>85.5</v>
      </c>
      <c r="M341" s="67">
        <v>90.031507386833709</v>
      </c>
      <c r="N341" s="67">
        <v>91.87</v>
      </c>
      <c r="Q341" s="151"/>
    </row>
    <row r="342" spans="1:17">
      <c r="A342" s="69" t="s">
        <v>121</v>
      </c>
      <c r="B342" s="21" t="s">
        <v>54</v>
      </c>
      <c r="C342" s="67">
        <v>44.77</v>
      </c>
      <c r="D342" s="67">
        <v>46.72</v>
      </c>
      <c r="E342" s="67">
        <v>42.1</v>
      </c>
      <c r="F342" s="67">
        <v>35.61</v>
      </c>
      <c r="G342" s="67">
        <v>37.15</v>
      </c>
      <c r="H342" s="67">
        <v>36.22</v>
      </c>
      <c r="I342" s="67">
        <v>35.61</v>
      </c>
      <c r="J342" s="67">
        <v>37.39</v>
      </c>
      <c r="K342" s="67">
        <v>37.799999999999997</v>
      </c>
      <c r="L342" s="67">
        <v>33.369999999999997</v>
      </c>
      <c r="M342" s="67">
        <v>32.318209561214786</v>
      </c>
      <c r="N342" s="67">
        <v>34.909999999999997</v>
      </c>
      <c r="Q342" s="151"/>
    </row>
    <row r="343" spans="1:17">
      <c r="A343" s="69" t="s">
        <v>272</v>
      </c>
      <c r="B343" s="21" t="s">
        <v>54</v>
      </c>
      <c r="C343" s="67">
        <v>9.8145761870245405</v>
      </c>
      <c r="D343" s="67">
        <v>12.679399653278461</v>
      </c>
      <c r="E343" s="67">
        <v>12.030204019532825</v>
      </c>
      <c r="F343" s="67">
        <v>9.7050043447265182</v>
      </c>
      <c r="G343" s="67">
        <v>8.6071737474024292</v>
      </c>
      <c r="H343" s="67">
        <v>9.1923990339845449</v>
      </c>
      <c r="I343" s="67">
        <v>10.407574864853487</v>
      </c>
      <c r="J343" s="67">
        <v>10.276302866384668</v>
      </c>
      <c r="K343" s="67">
        <v>9.9545368441178752</v>
      </c>
      <c r="L343" s="67">
        <v>10.446680236579624</v>
      </c>
      <c r="M343" s="67">
        <v>10.602544329725658</v>
      </c>
      <c r="N343" s="67">
        <v>10.8</v>
      </c>
      <c r="Q343" s="151"/>
    </row>
    <row r="344" spans="1:17">
      <c r="A344" s="69" t="s">
        <v>273</v>
      </c>
      <c r="B344" s="21" t="s">
        <v>76</v>
      </c>
      <c r="C344" s="67">
        <v>2.8338487502358292</v>
      </c>
      <c r="D344" s="67">
        <v>2.7016315794714858</v>
      </c>
      <c r="E344" s="67">
        <v>2.563698109970046</v>
      </c>
      <c r="F344" s="67">
        <v>2.7641769689713733</v>
      </c>
      <c r="G344" s="67">
        <v>2.7289594357506068</v>
      </c>
      <c r="H344" s="67">
        <v>2.5957557727676508</v>
      </c>
      <c r="I344" s="67">
        <v>2.748644669777756</v>
      </c>
      <c r="J344" s="67">
        <v>2.8291958742037244</v>
      </c>
      <c r="K344" s="67">
        <v>2.715691721348465</v>
      </c>
      <c r="L344" s="67">
        <v>2.8213690921815746</v>
      </c>
      <c r="M344" s="67">
        <v>2.8622873505791917</v>
      </c>
      <c r="N344" s="67">
        <v>2.93</v>
      </c>
      <c r="Q344" s="151"/>
    </row>
    <row r="345" spans="1:17">
      <c r="A345" s="69" t="s">
        <v>274</v>
      </c>
      <c r="B345" s="21" t="s">
        <v>54</v>
      </c>
      <c r="C345" s="67">
        <v>8.23</v>
      </c>
      <c r="D345" s="67">
        <v>8.1186347415892719</v>
      </c>
      <c r="E345" s="67">
        <v>7.8369171796850816</v>
      </c>
      <c r="F345" s="67">
        <v>7.7048390451097593</v>
      </c>
      <c r="G345" s="67">
        <v>7.75</v>
      </c>
      <c r="H345" s="67">
        <v>7.9218678640264635</v>
      </c>
      <c r="I345" s="67">
        <v>8.11</v>
      </c>
      <c r="J345" s="67">
        <v>7.9799999999999995</v>
      </c>
      <c r="K345" s="67">
        <v>7.98</v>
      </c>
      <c r="L345" s="67">
        <v>7.98</v>
      </c>
      <c r="M345" s="67">
        <v>7.98</v>
      </c>
      <c r="N345" s="67">
        <v>7.67</v>
      </c>
      <c r="Q345" s="151"/>
    </row>
    <row r="346" spans="1:17">
      <c r="A346" s="69" t="s">
        <v>178</v>
      </c>
      <c r="B346" s="21" t="s">
        <v>185</v>
      </c>
      <c r="C346" s="67">
        <v>47.89</v>
      </c>
      <c r="D346" s="67">
        <v>50.09</v>
      </c>
      <c r="E346" s="67">
        <v>51.16</v>
      </c>
      <c r="F346" s="67">
        <v>51.72</v>
      </c>
      <c r="G346" s="67">
        <v>56.39</v>
      </c>
      <c r="H346" s="67">
        <v>54.64</v>
      </c>
      <c r="I346" s="67">
        <v>57.14</v>
      </c>
      <c r="J346" s="67">
        <v>57.22</v>
      </c>
      <c r="K346" s="67">
        <v>57.06</v>
      </c>
      <c r="L346" s="67">
        <v>55.81</v>
      </c>
      <c r="M346" s="67">
        <v>54.72</v>
      </c>
      <c r="N346" s="67">
        <v>54.06</v>
      </c>
    </row>
    <row r="347" spans="1:17">
      <c r="A347" s="69" t="s">
        <v>275</v>
      </c>
      <c r="B347" s="21" t="s">
        <v>63</v>
      </c>
      <c r="C347" s="67">
        <v>16.78</v>
      </c>
      <c r="D347" s="67">
        <v>16.350000000000001</v>
      </c>
      <c r="E347" s="67">
        <v>17.010000000000002</v>
      </c>
      <c r="F347" s="67">
        <v>17.059999999999999</v>
      </c>
      <c r="G347" s="67">
        <v>17.04</v>
      </c>
      <c r="H347" s="67">
        <v>16.61</v>
      </c>
      <c r="I347" s="67">
        <v>16.29</v>
      </c>
      <c r="J347" s="67">
        <v>16.3</v>
      </c>
      <c r="K347" s="67">
        <v>16</v>
      </c>
      <c r="L347" s="67">
        <v>15.29</v>
      </c>
      <c r="M347" s="67">
        <v>14.92</v>
      </c>
      <c r="N347" s="67">
        <v>14.96</v>
      </c>
    </row>
    <row r="348" spans="1:17" hidden="1">
      <c r="A348" s="69" t="s">
        <v>179</v>
      </c>
      <c r="B348" s="21" t="s">
        <v>63</v>
      </c>
      <c r="C348" s="67" t="s">
        <v>53</v>
      </c>
      <c r="D348" s="67" t="s">
        <v>53</v>
      </c>
      <c r="E348" s="67" t="s">
        <v>53</v>
      </c>
      <c r="F348" s="67" t="s">
        <v>53</v>
      </c>
      <c r="G348" s="67" t="s">
        <v>53</v>
      </c>
      <c r="H348" s="67" t="s">
        <v>53</v>
      </c>
      <c r="I348" s="67" t="s">
        <v>53</v>
      </c>
      <c r="J348" s="67" t="s">
        <v>53</v>
      </c>
      <c r="K348" s="67" t="s">
        <v>53</v>
      </c>
      <c r="L348" s="67" t="s">
        <v>53</v>
      </c>
      <c r="M348" s="67" t="s">
        <v>53</v>
      </c>
      <c r="N348" s="67" t="s">
        <v>53</v>
      </c>
    </row>
    <row r="349" spans="1:17" hidden="1">
      <c r="A349" s="69" t="s">
        <v>278</v>
      </c>
      <c r="B349" s="21" t="s">
        <v>63</v>
      </c>
      <c r="C349" s="67" t="s">
        <v>53</v>
      </c>
      <c r="D349" s="67" t="s">
        <v>53</v>
      </c>
      <c r="E349" s="67" t="s">
        <v>53</v>
      </c>
      <c r="F349" s="67" t="s">
        <v>53</v>
      </c>
      <c r="G349" s="67" t="s">
        <v>53</v>
      </c>
      <c r="H349" s="67" t="s">
        <v>53</v>
      </c>
      <c r="I349" s="67" t="s">
        <v>53</v>
      </c>
      <c r="J349" s="67" t="s">
        <v>53</v>
      </c>
      <c r="K349" s="67" t="s">
        <v>53</v>
      </c>
      <c r="L349" s="67" t="s">
        <v>53</v>
      </c>
      <c r="M349" s="67" t="s">
        <v>53</v>
      </c>
      <c r="N349" s="67" t="s">
        <v>53</v>
      </c>
    </row>
    <row r="350" spans="1:17" hidden="1">
      <c r="A350" s="69" t="s">
        <v>279</v>
      </c>
      <c r="B350" s="21" t="s">
        <v>63</v>
      </c>
      <c r="C350" s="67" t="s">
        <v>53</v>
      </c>
      <c r="D350" s="67" t="s">
        <v>53</v>
      </c>
      <c r="E350" s="67" t="s">
        <v>53</v>
      </c>
      <c r="F350" s="67" t="s">
        <v>53</v>
      </c>
      <c r="G350" s="67" t="s">
        <v>53</v>
      </c>
      <c r="H350" s="67" t="s">
        <v>53</v>
      </c>
      <c r="I350" s="67" t="s">
        <v>53</v>
      </c>
      <c r="J350" s="67" t="s">
        <v>53</v>
      </c>
      <c r="K350" s="67" t="s">
        <v>53</v>
      </c>
      <c r="L350" s="67" t="s">
        <v>53</v>
      </c>
      <c r="M350" s="67" t="s">
        <v>53</v>
      </c>
      <c r="N350" s="67" t="s">
        <v>53</v>
      </c>
    </row>
    <row r="351" spans="1:17">
      <c r="A351" s="69" t="s">
        <v>276</v>
      </c>
      <c r="B351" s="21" t="s">
        <v>63</v>
      </c>
      <c r="C351" s="67">
        <v>17.079999999999998</v>
      </c>
      <c r="D351" s="67">
        <v>16.55</v>
      </c>
      <c r="E351" s="67">
        <v>16.46</v>
      </c>
      <c r="F351" s="67">
        <v>16.59</v>
      </c>
      <c r="G351" s="67">
        <v>16.82</v>
      </c>
      <c r="H351" s="67">
        <v>16.68</v>
      </c>
      <c r="I351" s="67">
        <v>16.59</v>
      </c>
      <c r="J351" s="67">
        <v>16.62</v>
      </c>
      <c r="K351" s="67">
        <v>16.48</v>
      </c>
      <c r="L351" s="67">
        <v>16.02</v>
      </c>
      <c r="M351" s="67">
        <v>15.69</v>
      </c>
      <c r="N351" s="67">
        <v>15.33</v>
      </c>
    </row>
    <row r="352" spans="1:17">
      <c r="A352" s="69" t="s">
        <v>277</v>
      </c>
      <c r="B352" s="21" t="s">
        <v>63</v>
      </c>
      <c r="C352" s="67">
        <v>18.170000000000002</v>
      </c>
      <c r="D352" s="67">
        <v>17.62</v>
      </c>
      <c r="E352" s="67">
        <v>17.59</v>
      </c>
      <c r="F352" s="67">
        <v>17.82</v>
      </c>
      <c r="G352" s="67">
        <v>18.100000000000001</v>
      </c>
      <c r="H352" s="67">
        <v>17.89</v>
      </c>
      <c r="I352" s="67">
        <v>17.86</v>
      </c>
      <c r="J352" s="67">
        <v>17.88</v>
      </c>
      <c r="K352" s="67">
        <v>17.57</v>
      </c>
      <c r="L352" s="67">
        <v>17.100000000000001</v>
      </c>
      <c r="M352" s="67">
        <v>16.82</v>
      </c>
      <c r="N352" s="67">
        <v>16.5</v>
      </c>
    </row>
    <row r="353" spans="1:14" ht="0.75" customHeight="1">
      <c r="A353" s="263"/>
      <c r="B353" s="264"/>
      <c r="C353" s="262"/>
      <c r="D353" s="262"/>
      <c r="E353" s="262"/>
      <c r="F353" s="262"/>
      <c r="G353" s="262"/>
      <c r="H353" s="262"/>
      <c r="I353" s="262"/>
      <c r="J353" s="262"/>
      <c r="K353" s="262"/>
      <c r="L353" s="262"/>
      <c r="M353" s="262"/>
      <c r="N353" s="262"/>
    </row>
    <row r="354" spans="1:14" ht="5.0999999999999996" customHeight="1">
      <c r="A354" s="266"/>
      <c r="B354" s="265"/>
      <c r="C354" s="76"/>
      <c r="D354" s="76"/>
      <c r="E354" s="76"/>
      <c r="F354" s="76"/>
      <c r="G354" s="76"/>
      <c r="H354" s="76"/>
      <c r="I354" s="76"/>
      <c r="J354" s="76"/>
      <c r="K354" s="76"/>
      <c r="L354" s="76"/>
      <c r="M354" s="76"/>
      <c r="N354" s="76"/>
    </row>
    <row r="355" spans="1:14" ht="18" customHeight="1">
      <c r="A355" s="305" t="s">
        <v>303</v>
      </c>
      <c r="B355" s="305"/>
      <c r="C355" s="305"/>
      <c r="D355" s="305"/>
      <c r="E355" s="305"/>
      <c r="F355" s="305"/>
      <c r="G355" s="305"/>
      <c r="H355" s="305"/>
      <c r="I355" s="305"/>
      <c r="J355" s="305"/>
      <c r="K355" s="305"/>
      <c r="L355" s="305"/>
      <c r="M355" s="305"/>
      <c r="N355" s="305"/>
    </row>
    <row r="356" spans="1:14" ht="10.5" customHeight="1">
      <c r="A356" s="292" t="s">
        <v>304</v>
      </c>
      <c r="B356" s="292"/>
      <c r="C356" s="292"/>
      <c r="D356" s="292"/>
      <c r="E356" s="292"/>
      <c r="F356" s="292"/>
      <c r="G356" s="292"/>
      <c r="H356" s="292"/>
      <c r="I356" s="292"/>
      <c r="J356" s="292"/>
      <c r="K356" s="292"/>
      <c r="L356" s="292"/>
      <c r="M356" s="292"/>
      <c r="N356" s="292"/>
    </row>
    <row r="357" spans="1:14">
      <c r="A357" s="233" t="s">
        <v>282</v>
      </c>
      <c r="B357" s="231"/>
      <c r="C357" s="231"/>
      <c r="D357" s="231"/>
      <c r="E357" s="231"/>
      <c r="F357" s="231"/>
      <c r="G357" s="231"/>
      <c r="H357" s="231"/>
      <c r="I357" s="231"/>
      <c r="J357" s="231"/>
      <c r="K357" s="231"/>
      <c r="L357" s="231"/>
      <c r="M357" s="231"/>
      <c r="N357" s="231"/>
    </row>
    <row r="358" spans="1:14" ht="9" customHeight="1">
      <c r="A358" s="304" t="s">
        <v>305</v>
      </c>
      <c r="B358" s="304"/>
      <c r="C358" s="304"/>
      <c r="D358" s="304"/>
      <c r="E358" s="304"/>
      <c r="F358" s="304"/>
      <c r="G358" s="304"/>
      <c r="H358" s="304"/>
      <c r="I358" s="304"/>
      <c r="J358" s="304"/>
      <c r="K358" s="304"/>
      <c r="L358" s="304"/>
      <c r="M358" s="304"/>
      <c r="N358" s="304"/>
    </row>
    <row r="359" spans="1:14" ht="9" customHeight="1">
      <c r="A359" s="270" t="s">
        <v>306</v>
      </c>
      <c r="B359" s="269"/>
      <c r="C359" s="269"/>
      <c r="D359" s="269"/>
      <c r="E359" s="269"/>
      <c r="F359" s="269"/>
      <c r="G359" s="269"/>
      <c r="H359" s="269"/>
      <c r="I359" s="269"/>
      <c r="J359" s="269"/>
      <c r="K359" s="269"/>
      <c r="L359" s="269"/>
      <c r="M359" s="269"/>
      <c r="N359" s="269"/>
    </row>
    <row r="360" spans="1:14" ht="15">
      <c r="A360" s="173" t="s">
        <v>183</v>
      </c>
      <c r="B360"/>
      <c r="C360"/>
      <c r="D360"/>
      <c r="E360"/>
      <c r="F360"/>
      <c r="G360"/>
      <c r="H360"/>
      <c r="I360"/>
      <c r="J360"/>
      <c r="K360"/>
      <c r="L360"/>
      <c r="M360"/>
      <c r="N360"/>
    </row>
  </sheetData>
  <mergeCells count="39">
    <mergeCell ref="A358:N358"/>
    <mergeCell ref="A179:A180"/>
    <mergeCell ref="B179:B180"/>
    <mergeCell ref="C179:N179"/>
    <mergeCell ref="A355:N355"/>
    <mergeCell ref="A237:N237"/>
    <mergeCell ref="A238:H238"/>
    <mergeCell ref="I238:N238"/>
    <mergeCell ref="A240:A241"/>
    <mergeCell ref="B240:B241"/>
    <mergeCell ref="C240:N240"/>
    <mergeCell ref="A295:N295"/>
    <mergeCell ref="A296:H296"/>
    <mergeCell ref="A298:A299"/>
    <mergeCell ref="B298:B299"/>
    <mergeCell ref="C298:N298"/>
    <mergeCell ref="I119:N119"/>
    <mergeCell ref="A59:N59"/>
    <mergeCell ref="A60:H60"/>
    <mergeCell ref="I60:N60"/>
    <mergeCell ref="A62:A63"/>
    <mergeCell ref="B62:B63"/>
    <mergeCell ref="C62:N62"/>
    <mergeCell ref="A356:N356"/>
    <mergeCell ref="I296:N296"/>
    <mergeCell ref="A176:N176"/>
    <mergeCell ref="A177:H177"/>
    <mergeCell ref="A1:N1"/>
    <mergeCell ref="I2:N2"/>
    <mergeCell ref="A2:H2"/>
    <mergeCell ref="A121:A122"/>
    <mergeCell ref="B121:B122"/>
    <mergeCell ref="C121:N121"/>
    <mergeCell ref="I177:N177"/>
    <mergeCell ref="C4:N4"/>
    <mergeCell ref="A4:A5"/>
    <mergeCell ref="B4:B5"/>
    <mergeCell ref="A119:H119"/>
    <mergeCell ref="A118:N118"/>
  </mergeCells>
  <pageMargins left="0.78740157480314965" right="0.78740157480314965" top="0.98425196850393704" bottom="0.98425196850393704" header="0.31496062992125984" footer="0"/>
  <pageSetup paperSize="9" orientation="portrait" verticalDpi="300" r:id="rId1"/>
  <rowBreaks count="2" manualBreakCount="2">
    <brk id="164" max="13" man="1"/>
    <brk id="223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92D050"/>
  </sheetPr>
  <dimension ref="A1:AD126"/>
  <sheetViews>
    <sheetView showGridLines="0" topLeftCell="B32" workbookViewId="0">
      <selection activeCell="J92" sqref="J92"/>
    </sheetView>
  </sheetViews>
  <sheetFormatPr baseColWidth="10" defaultColWidth="10.28515625" defaultRowHeight="15"/>
  <cols>
    <col min="1" max="1" width="5.28515625" style="17" hidden="1" customWidth="1"/>
    <col min="2" max="2" width="28.5703125" style="17" customWidth="1"/>
    <col min="3" max="15" width="7.5703125" style="17" customWidth="1"/>
    <col min="16" max="16" width="12.85546875" customWidth="1"/>
    <col min="17" max="27" width="5.7109375" customWidth="1"/>
    <col min="28" max="16384" width="10.28515625" style="17"/>
  </cols>
  <sheetData>
    <row r="1" spans="1:15" ht="12" customHeight="1">
      <c r="B1" s="106" t="s">
        <v>154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/>
    </row>
    <row r="2" spans="1:15" ht="12" customHeight="1">
      <c r="B2" s="297" t="s">
        <v>102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4"/>
    </row>
    <row r="3" spans="1:15" ht="5.0999999999999996" customHeight="1">
      <c r="B3" s="30"/>
      <c r="C3" s="29"/>
      <c r="D3" s="28"/>
      <c r="E3" s="28"/>
      <c r="F3" s="28"/>
      <c r="G3" s="28"/>
      <c r="H3" s="28"/>
      <c r="I3" s="28"/>
      <c r="J3" s="28"/>
      <c r="K3" s="28"/>
      <c r="L3" s="28"/>
      <c r="M3" s="27"/>
      <c r="N3" s="27"/>
      <c r="O3" s="26"/>
    </row>
    <row r="4" spans="1:15" ht="18" customHeight="1">
      <c r="B4" s="298" t="s">
        <v>61</v>
      </c>
      <c r="C4" s="300" t="s">
        <v>60</v>
      </c>
      <c r="D4" s="302">
        <v>2013</v>
      </c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3"/>
    </row>
    <row r="5" spans="1:15" ht="18" customHeight="1">
      <c r="B5" s="299"/>
      <c r="C5" s="308"/>
      <c r="D5" s="61" t="s">
        <v>99</v>
      </c>
      <c r="E5" s="61" t="s">
        <v>49</v>
      </c>
      <c r="F5" s="61" t="s">
        <v>48</v>
      </c>
      <c r="G5" s="61" t="s">
        <v>47</v>
      </c>
      <c r="H5" s="61" t="s">
        <v>46</v>
      </c>
      <c r="I5" s="62" t="s">
        <v>45</v>
      </c>
      <c r="J5" s="62" t="s">
        <v>44</v>
      </c>
      <c r="K5" s="62" t="s">
        <v>43</v>
      </c>
      <c r="L5" s="62" t="s">
        <v>42</v>
      </c>
      <c r="M5" s="62" t="s">
        <v>41</v>
      </c>
      <c r="N5" s="62" t="s">
        <v>40</v>
      </c>
      <c r="O5" s="63" t="s">
        <v>39</v>
      </c>
    </row>
    <row r="6" spans="1:15" ht="5.0999999999999996" customHeight="1">
      <c r="B6" s="89"/>
      <c r="C6" s="90"/>
      <c r="D6" s="91"/>
      <c r="E6" s="91"/>
      <c r="F6" s="91"/>
      <c r="G6" s="91"/>
      <c r="H6" s="91"/>
      <c r="I6" s="92"/>
      <c r="J6" s="92"/>
      <c r="K6" s="92"/>
      <c r="L6" s="92"/>
      <c r="M6" s="92"/>
      <c r="N6" s="92"/>
      <c r="O6" s="92"/>
    </row>
    <row r="7" spans="1:15" ht="12" customHeight="1">
      <c r="A7" s="17">
        <v>1</v>
      </c>
      <c r="B7" s="69" t="s">
        <v>103</v>
      </c>
      <c r="C7" s="21" t="s">
        <v>76</v>
      </c>
      <c r="D7" s="67">
        <v>6.5</v>
      </c>
      <c r="E7" s="67">
        <v>6.5</v>
      </c>
      <c r="F7" s="67">
        <v>6.5</v>
      </c>
      <c r="G7" s="67">
        <v>6.5</v>
      </c>
      <c r="H7" s="67">
        <v>6.5</v>
      </c>
      <c r="I7" s="67">
        <v>6.5</v>
      </c>
      <c r="J7" s="67">
        <v>6.5</v>
      </c>
      <c r="K7" s="67">
        <v>6.5</v>
      </c>
      <c r="L7" s="67">
        <v>6.5</v>
      </c>
      <c r="M7" s="67">
        <v>6.5</v>
      </c>
      <c r="N7" s="67">
        <v>6.5</v>
      </c>
      <c r="O7" s="67">
        <v>6.5</v>
      </c>
    </row>
    <row r="8" spans="1:15" ht="12" customHeight="1">
      <c r="A8" s="17">
        <v>2</v>
      </c>
      <c r="B8" s="69" t="s">
        <v>104</v>
      </c>
      <c r="C8" s="21" t="s">
        <v>76</v>
      </c>
      <c r="D8" s="67">
        <v>7</v>
      </c>
      <c r="E8" s="67">
        <v>7</v>
      </c>
      <c r="F8" s="67">
        <v>7</v>
      </c>
      <c r="G8" s="67">
        <v>7</v>
      </c>
      <c r="H8" s="67">
        <v>7</v>
      </c>
      <c r="I8" s="67">
        <v>7</v>
      </c>
      <c r="J8" s="67">
        <v>7</v>
      </c>
      <c r="K8" s="67">
        <v>7</v>
      </c>
      <c r="L8" s="67">
        <v>7</v>
      </c>
      <c r="M8" s="67">
        <v>7</v>
      </c>
      <c r="N8" s="67">
        <v>7</v>
      </c>
      <c r="O8" s="67">
        <v>7</v>
      </c>
    </row>
    <row r="9" spans="1:15" ht="12" customHeight="1">
      <c r="A9" s="17">
        <v>3</v>
      </c>
      <c r="B9" s="69" t="s">
        <v>105</v>
      </c>
      <c r="C9" s="21" t="s">
        <v>54</v>
      </c>
      <c r="D9" s="67">
        <v>4.8499999999999996</v>
      </c>
      <c r="E9" s="67">
        <v>4.83</v>
      </c>
      <c r="F9" s="67">
        <v>4.92</v>
      </c>
      <c r="G9" s="67">
        <v>4.9400000000000004</v>
      </c>
      <c r="H9" s="67">
        <v>4.99</v>
      </c>
      <c r="I9" s="67">
        <v>5.03</v>
      </c>
      <c r="J9" s="67">
        <v>5.12</v>
      </c>
      <c r="K9" s="67">
        <v>5.13</v>
      </c>
      <c r="L9" s="67">
        <v>5.24</v>
      </c>
      <c r="M9" s="67">
        <v>5.32</v>
      </c>
      <c r="N9" s="67">
        <v>5.36</v>
      </c>
      <c r="O9" s="67">
        <v>5.36</v>
      </c>
    </row>
    <row r="10" spans="1:15" ht="12" customHeight="1">
      <c r="A10" s="17">
        <v>4</v>
      </c>
      <c r="B10" s="69" t="s">
        <v>106</v>
      </c>
      <c r="C10" s="21" t="s">
        <v>54</v>
      </c>
      <c r="D10" s="67">
        <v>4.3499999999999996</v>
      </c>
      <c r="E10" s="67">
        <v>4.5</v>
      </c>
      <c r="F10" s="67">
        <v>4.5</v>
      </c>
      <c r="G10" s="67">
        <v>4.58</v>
      </c>
      <c r="H10" s="67">
        <v>5.5</v>
      </c>
      <c r="I10" s="67">
        <v>5.5</v>
      </c>
      <c r="J10" s="67">
        <v>6.46</v>
      </c>
      <c r="K10" s="67">
        <v>7.54</v>
      </c>
      <c r="L10" s="67">
        <v>7.5</v>
      </c>
      <c r="M10" s="67">
        <v>7.41</v>
      </c>
      <c r="N10" s="67">
        <v>6.94</v>
      </c>
      <c r="O10" s="67">
        <v>6.63</v>
      </c>
    </row>
    <row r="11" spans="1:15" ht="12" customHeight="1">
      <c r="A11" s="17">
        <v>5</v>
      </c>
      <c r="B11" s="69" t="s">
        <v>96</v>
      </c>
      <c r="C11" s="21" t="s">
        <v>54</v>
      </c>
      <c r="D11" s="67">
        <v>1.46</v>
      </c>
      <c r="E11" s="67">
        <v>1.48</v>
      </c>
      <c r="F11" s="67">
        <v>1.49</v>
      </c>
      <c r="G11" s="67">
        <v>1.49</v>
      </c>
      <c r="H11" s="67">
        <v>1.49</v>
      </c>
      <c r="I11" s="67">
        <v>1.51</v>
      </c>
      <c r="J11" s="67">
        <v>1.47</v>
      </c>
      <c r="K11" s="67">
        <v>1.41</v>
      </c>
      <c r="L11" s="67">
        <v>1.34</v>
      </c>
      <c r="M11" s="67">
        <v>1.37</v>
      </c>
      <c r="N11" s="67">
        <v>1.39</v>
      </c>
      <c r="O11" s="67">
        <v>1.35</v>
      </c>
    </row>
    <row r="12" spans="1:15" ht="12" customHeight="1">
      <c r="A12" s="17">
        <v>6</v>
      </c>
      <c r="B12" s="69" t="s">
        <v>95</v>
      </c>
      <c r="C12" s="21" t="s">
        <v>54</v>
      </c>
      <c r="D12" s="67">
        <v>4.67</v>
      </c>
      <c r="E12" s="67">
        <v>4.67</v>
      </c>
      <c r="F12" s="67">
        <v>4.67</v>
      </c>
      <c r="G12" s="67">
        <v>4.67</v>
      </c>
      <c r="H12" s="67">
        <v>4.67</v>
      </c>
      <c r="I12" s="67">
        <v>4.67</v>
      </c>
      <c r="J12" s="67">
        <v>4.67</v>
      </c>
      <c r="K12" s="67">
        <v>4.67</v>
      </c>
      <c r="L12" s="67">
        <v>4.67</v>
      </c>
      <c r="M12" s="67">
        <v>4.67</v>
      </c>
      <c r="N12" s="67">
        <v>4.67</v>
      </c>
      <c r="O12" s="67">
        <v>4.67</v>
      </c>
    </row>
    <row r="13" spans="1:15" ht="12" customHeight="1">
      <c r="A13" s="17">
        <v>7</v>
      </c>
      <c r="B13" s="69" t="s">
        <v>107</v>
      </c>
      <c r="C13" s="21" t="s">
        <v>54</v>
      </c>
      <c r="D13" s="67">
        <v>3.5</v>
      </c>
      <c r="E13" s="67">
        <v>3.5</v>
      </c>
      <c r="F13" s="67">
        <v>3.5</v>
      </c>
      <c r="G13" s="67">
        <v>3.5</v>
      </c>
      <c r="H13" s="67">
        <v>3.5</v>
      </c>
      <c r="I13" s="67">
        <v>3.5</v>
      </c>
      <c r="J13" s="67">
        <v>3.5</v>
      </c>
      <c r="K13" s="67">
        <v>3.5</v>
      </c>
      <c r="L13" s="67">
        <v>3.5</v>
      </c>
      <c r="M13" s="67">
        <v>3.5</v>
      </c>
      <c r="N13" s="67">
        <v>3.5</v>
      </c>
      <c r="O13" s="67">
        <v>3.5</v>
      </c>
    </row>
    <row r="14" spans="1:15" ht="12" customHeight="1">
      <c r="A14" s="17">
        <v>8</v>
      </c>
      <c r="B14" s="69" t="s">
        <v>108</v>
      </c>
      <c r="C14" s="21" t="s">
        <v>54</v>
      </c>
      <c r="D14" s="67">
        <v>2.75</v>
      </c>
      <c r="E14" s="67">
        <v>2.77</v>
      </c>
      <c r="F14" s="67">
        <v>2.77</v>
      </c>
      <c r="G14" s="67">
        <v>2.74</v>
      </c>
      <c r="H14" s="67">
        <v>2.73</v>
      </c>
      <c r="I14" s="67">
        <v>2.73</v>
      </c>
      <c r="J14" s="67">
        <v>2.66</v>
      </c>
      <c r="K14" s="67">
        <v>2.63</v>
      </c>
      <c r="L14" s="67">
        <v>2.63</v>
      </c>
      <c r="M14" s="67">
        <v>2.6</v>
      </c>
      <c r="N14" s="67">
        <v>2.56</v>
      </c>
      <c r="O14" s="67">
        <v>2.71</v>
      </c>
    </row>
    <row r="15" spans="1:15" ht="12" customHeight="1">
      <c r="A15" s="17">
        <v>9</v>
      </c>
      <c r="B15" s="69" t="s">
        <v>109</v>
      </c>
      <c r="C15" s="21" t="s">
        <v>54</v>
      </c>
      <c r="D15" s="67">
        <v>3.63</v>
      </c>
      <c r="E15" s="67">
        <v>3.76</v>
      </c>
      <c r="F15" s="67">
        <v>3.76</v>
      </c>
      <c r="G15" s="67">
        <v>3.76</v>
      </c>
      <c r="H15" s="67">
        <v>4</v>
      </c>
      <c r="I15" s="67">
        <v>4</v>
      </c>
      <c r="J15" s="67">
        <v>4</v>
      </c>
      <c r="K15" s="67">
        <v>4</v>
      </c>
      <c r="L15" s="67">
        <v>4</v>
      </c>
      <c r="M15" s="67">
        <v>4</v>
      </c>
      <c r="N15" s="67">
        <v>3.87</v>
      </c>
      <c r="O15" s="67">
        <v>3.5</v>
      </c>
    </row>
    <row r="16" spans="1:15" ht="12" customHeight="1">
      <c r="A16" s="17">
        <v>10</v>
      </c>
      <c r="B16" s="69" t="s">
        <v>110</v>
      </c>
      <c r="C16" s="21" t="s">
        <v>54</v>
      </c>
      <c r="D16" s="67">
        <v>4</v>
      </c>
      <c r="E16" s="67">
        <v>4</v>
      </c>
      <c r="F16" s="67">
        <v>4</v>
      </c>
      <c r="G16" s="67">
        <v>4</v>
      </c>
      <c r="H16" s="67">
        <v>4</v>
      </c>
      <c r="I16" s="67">
        <v>4</v>
      </c>
      <c r="J16" s="67">
        <v>4</v>
      </c>
      <c r="K16" s="67">
        <v>4</v>
      </c>
      <c r="L16" s="67">
        <v>4</v>
      </c>
      <c r="M16" s="67">
        <v>4</v>
      </c>
      <c r="N16" s="67">
        <v>4</v>
      </c>
      <c r="O16" s="67">
        <v>4</v>
      </c>
    </row>
    <row r="17" spans="1:15" ht="12" customHeight="1">
      <c r="A17" s="17">
        <v>11</v>
      </c>
      <c r="B17" s="69" t="s">
        <v>94</v>
      </c>
      <c r="C17" s="21" t="s">
        <v>54</v>
      </c>
      <c r="D17" s="67">
        <v>5.56</v>
      </c>
      <c r="E17" s="67">
        <v>5.56</v>
      </c>
      <c r="F17" s="67">
        <v>5.56</v>
      </c>
      <c r="G17" s="67">
        <v>5.56</v>
      </c>
      <c r="H17" s="67">
        <v>5.56</v>
      </c>
      <c r="I17" s="67">
        <v>5.56</v>
      </c>
      <c r="J17" s="67">
        <v>5.56</v>
      </c>
      <c r="K17" s="67">
        <v>5.56</v>
      </c>
      <c r="L17" s="67">
        <v>5.56</v>
      </c>
      <c r="M17" s="67">
        <v>5.56</v>
      </c>
      <c r="N17" s="67">
        <v>5.56</v>
      </c>
      <c r="O17" s="67">
        <v>5.56</v>
      </c>
    </row>
    <row r="18" spans="1:15" ht="12" customHeight="1">
      <c r="A18" s="17">
        <v>12</v>
      </c>
      <c r="B18" s="69" t="s">
        <v>111</v>
      </c>
      <c r="C18" s="21" t="s">
        <v>54</v>
      </c>
      <c r="D18" s="67">
        <v>3.4</v>
      </c>
      <c r="E18" s="67">
        <v>3.3</v>
      </c>
      <c r="F18" s="67">
        <v>3.3</v>
      </c>
      <c r="G18" s="67">
        <v>3.17</v>
      </c>
      <c r="H18" s="67">
        <v>3.13</v>
      </c>
      <c r="I18" s="67">
        <v>3.13</v>
      </c>
      <c r="J18" s="67">
        <v>3.03</v>
      </c>
      <c r="K18" s="67">
        <v>2.77</v>
      </c>
      <c r="L18" s="67">
        <v>2.77</v>
      </c>
      <c r="M18" s="67">
        <v>2.7</v>
      </c>
      <c r="N18" s="67">
        <v>2.7</v>
      </c>
      <c r="O18" s="67">
        <v>2.7</v>
      </c>
    </row>
    <row r="19" spans="1:15" ht="12" customHeight="1">
      <c r="A19" s="17">
        <v>13</v>
      </c>
      <c r="B19" s="69" t="s">
        <v>112</v>
      </c>
      <c r="C19" s="21" t="s">
        <v>54</v>
      </c>
      <c r="D19" s="67">
        <v>3</v>
      </c>
      <c r="E19" s="67">
        <v>3</v>
      </c>
      <c r="F19" s="67">
        <v>3</v>
      </c>
      <c r="G19" s="67">
        <v>2.95</v>
      </c>
      <c r="H19" s="67">
        <v>2.93</v>
      </c>
      <c r="I19" s="67">
        <v>2.93</v>
      </c>
      <c r="J19" s="67">
        <v>2.91</v>
      </c>
      <c r="K19" s="67">
        <v>2.5299999999999998</v>
      </c>
      <c r="L19" s="67">
        <v>2.5299999999999998</v>
      </c>
      <c r="M19" s="67">
        <v>2.5</v>
      </c>
      <c r="N19" s="67">
        <v>2.5</v>
      </c>
      <c r="O19" s="67">
        <v>2.5</v>
      </c>
    </row>
    <row r="20" spans="1:15" ht="12" customHeight="1">
      <c r="A20" s="17">
        <v>14</v>
      </c>
      <c r="B20" s="69" t="s">
        <v>93</v>
      </c>
      <c r="C20" s="21" t="s">
        <v>54</v>
      </c>
      <c r="D20" s="67">
        <v>14.16</v>
      </c>
      <c r="E20" s="67">
        <v>14.16</v>
      </c>
      <c r="F20" s="67">
        <v>14.16</v>
      </c>
      <c r="G20" s="67">
        <v>14.42</v>
      </c>
      <c r="H20" s="67">
        <v>14.5</v>
      </c>
      <c r="I20" s="67">
        <v>14.5</v>
      </c>
      <c r="J20" s="67">
        <v>14.5</v>
      </c>
      <c r="K20" s="67">
        <v>14.5</v>
      </c>
      <c r="L20" s="67">
        <v>14.5</v>
      </c>
      <c r="M20" s="67">
        <v>15</v>
      </c>
      <c r="N20" s="67">
        <v>15</v>
      </c>
      <c r="O20" s="67">
        <v>15</v>
      </c>
    </row>
    <row r="21" spans="1:15" ht="12" customHeight="1">
      <c r="A21" s="17">
        <v>15</v>
      </c>
      <c r="B21" s="69" t="s">
        <v>92</v>
      </c>
      <c r="C21" s="21" t="s">
        <v>70</v>
      </c>
      <c r="D21" s="67">
        <v>5.95</v>
      </c>
      <c r="E21" s="67">
        <v>6.04</v>
      </c>
      <c r="F21" s="67">
        <v>6.08</v>
      </c>
      <c r="G21" s="67">
        <v>6.09</v>
      </c>
      <c r="H21" s="67">
        <v>6.1</v>
      </c>
      <c r="I21" s="67">
        <v>6.13</v>
      </c>
      <c r="J21" s="67">
        <v>6.18</v>
      </c>
      <c r="K21" s="67">
        <v>6.28</v>
      </c>
      <c r="L21" s="67">
        <v>6.3</v>
      </c>
      <c r="M21" s="67">
        <v>6.38</v>
      </c>
      <c r="N21" s="67">
        <v>6.5</v>
      </c>
      <c r="O21" s="67">
        <v>6.56</v>
      </c>
    </row>
    <row r="22" spans="1:15" ht="12" customHeight="1">
      <c r="A22" s="17">
        <v>16</v>
      </c>
      <c r="B22" s="70" t="s">
        <v>113</v>
      </c>
      <c r="C22" s="64" t="s">
        <v>54</v>
      </c>
      <c r="D22" s="71">
        <v>2.0099999999999998</v>
      </c>
      <c r="E22" s="71">
        <v>1.93</v>
      </c>
      <c r="F22" s="71">
        <v>1.93</v>
      </c>
      <c r="G22" s="71">
        <v>1.9</v>
      </c>
      <c r="H22" s="71">
        <v>2</v>
      </c>
      <c r="I22" s="71">
        <v>2</v>
      </c>
      <c r="J22" s="71">
        <v>1.9</v>
      </c>
      <c r="K22" s="71">
        <v>2</v>
      </c>
      <c r="L22" s="71">
        <v>2.02</v>
      </c>
      <c r="M22" s="71">
        <v>2.13</v>
      </c>
      <c r="N22" s="71">
        <v>2.13</v>
      </c>
      <c r="O22" s="71">
        <v>2.11</v>
      </c>
    </row>
    <row r="23" spans="1:15" ht="12" customHeight="1">
      <c r="A23" s="17">
        <v>17</v>
      </c>
      <c r="B23" s="70" t="s">
        <v>91</v>
      </c>
      <c r="C23" s="64" t="s">
        <v>54</v>
      </c>
      <c r="D23" s="71">
        <v>37.049999999999997</v>
      </c>
      <c r="E23" s="71">
        <v>37.049999999999997</v>
      </c>
      <c r="F23" s="71">
        <v>37.049999999999997</v>
      </c>
      <c r="G23" s="71">
        <v>38.479999999999997</v>
      </c>
      <c r="H23" s="71">
        <v>38.479999999999997</v>
      </c>
      <c r="I23" s="71">
        <v>39.76</v>
      </c>
      <c r="J23" s="71">
        <v>40.020000000000003</v>
      </c>
      <c r="K23" s="71">
        <v>40.020000000000003</v>
      </c>
      <c r="L23" s="71">
        <v>40.020000000000003</v>
      </c>
      <c r="M23" s="71">
        <v>44.48</v>
      </c>
      <c r="N23" s="71">
        <v>45.49</v>
      </c>
      <c r="O23" s="71">
        <v>45.49</v>
      </c>
    </row>
    <row r="24" spans="1:15" ht="12" customHeight="1">
      <c r="A24" s="17">
        <v>18</v>
      </c>
      <c r="B24" s="72" t="s">
        <v>90</v>
      </c>
      <c r="C24" s="66" t="s">
        <v>54</v>
      </c>
      <c r="D24" s="73">
        <v>5.2</v>
      </c>
      <c r="E24" s="73">
        <v>5.29</v>
      </c>
      <c r="F24" s="73">
        <v>5.29</v>
      </c>
      <c r="G24" s="73">
        <v>5.16</v>
      </c>
      <c r="H24" s="73">
        <v>5.16</v>
      </c>
      <c r="I24" s="73">
        <v>5.16</v>
      </c>
      <c r="J24" s="73">
        <v>5.16</v>
      </c>
      <c r="K24" s="73">
        <v>5.16</v>
      </c>
      <c r="L24" s="73">
        <v>5.12</v>
      </c>
      <c r="M24" s="73">
        <v>5.16</v>
      </c>
      <c r="N24" s="73">
        <v>5.16</v>
      </c>
      <c r="O24" s="67">
        <v>5.12</v>
      </c>
    </row>
    <row r="25" spans="1:15" ht="12" customHeight="1">
      <c r="A25" s="17">
        <v>19</v>
      </c>
      <c r="B25" s="69" t="s">
        <v>114</v>
      </c>
      <c r="C25" s="21" t="s">
        <v>54</v>
      </c>
      <c r="D25" s="67">
        <v>8.1199999999999992</v>
      </c>
      <c r="E25" s="67">
        <v>8.16</v>
      </c>
      <c r="F25" s="67">
        <v>8.16</v>
      </c>
      <c r="G25" s="67">
        <v>8.24</v>
      </c>
      <c r="H25" s="67">
        <v>8.26</v>
      </c>
      <c r="I25" s="67">
        <v>8.26</v>
      </c>
      <c r="J25" s="67">
        <v>8.34</v>
      </c>
      <c r="K25" s="67">
        <v>8.4499999999999993</v>
      </c>
      <c r="L25" s="67">
        <v>8.4700000000000006</v>
      </c>
      <c r="M25" s="67">
        <v>8.66</v>
      </c>
      <c r="N25" s="67">
        <v>8.66</v>
      </c>
      <c r="O25" s="67">
        <v>8.66</v>
      </c>
    </row>
    <row r="26" spans="1:15" ht="12" customHeight="1">
      <c r="A26" s="17">
        <v>20</v>
      </c>
      <c r="B26" s="69" t="s">
        <v>115</v>
      </c>
      <c r="C26" s="21" t="s">
        <v>54</v>
      </c>
      <c r="D26" s="67">
        <v>10</v>
      </c>
      <c r="E26" s="67">
        <v>10</v>
      </c>
      <c r="F26" s="67">
        <v>10</v>
      </c>
      <c r="G26" s="67">
        <v>10</v>
      </c>
      <c r="H26" s="67">
        <v>10</v>
      </c>
      <c r="I26" s="67">
        <v>10</v>
      </c>
      <c r="J26" s="67">
        <v>10</v>
      </c>
      <c r="K26" s="67">
        <v>10</v>
      </c>
      <c r="L26" s="67">
        <v>10</v>
      </c>
      <c r="M26" s="67">
        <v>10</v>
      </c>
      <c r="N26" s="67">
        <v>10</v>
      </c>
      <c r="O26" s="67">
        <v>10</v>
      </c>
    </row>
    <row r="27" spans="1:15" ht="12" customHeight="1">
      <c r="A27" s="17">
        <v>21</v>
      </c>
      <c r="B27" s="69" t="s">
        <v>116</v>
      </c>
      <c r="C27" s="21" t="s">
        <v>54</v>
      </c>
      <c r="D27" s="67">
        <v>12.92</v>
      </c>
      <c r="E27" s="67">
        <v>13.03</v>
      </c>
      <c r="F27" s="67">
        <v>13.1</v>
      </c>
      <c r="G27" s="67">
        <v>13.1</v>
      </c>
      <c r="H27" s="67">
        <v>13.25</v>
      </c>
      <c r="I27" s="67">
        <v>13.37</v>
      </c>
      <c r="J27" s="67">
        <v>13.54</v>
      </c>
      <c r="K27" s="67">
        <v>13.63</v>
      </c>
      <c r="L27" s="67">
        <v>13.73</v>
      </c>
      <c r="M27" s="67">
        <v>13.92</v>
      </c>
      <c r="N27" s="67">
        <v>14.11</v>
      </c>
      <c r="O27" s="74">
        <v>14.22</v>
      </c>
    </row>
    <row r="28" spans="1:15" ht="12" customHeight="1">
      <c r="A28" s="17">
        <v>22</v>
      </c>
      <c r="B28" s="69" t="s">
        <v>117</v>
      </c>
      <c r="C28" s="21" t="s">
        <v>54</v>
      </c>
      <c r="D28" s="67">
        <v>9.23</v>
      </c>
      <c r="E28" s="67">
        <v>9.24</v>
      </c>
      <c r="F28" s="67">
        <v>9.14</v>
      </c>
      <c r="G28" s="67">
        <v>9.09</v>
      </c>
      <c r="H28" s="67">
        <v>9.1999999999999993</v>
      </c>
      <c r="I28" s="67">
        <v>9.25</v>
      </c>
      <c r="J28" s="67">
        <v>9.3800000000000008</v>
      </c>
      <c r="K28" s="67">
        <v>9.42</v>
      </c>
      <c r="L28" s="67">
        <v>9.43</v>
      </c>
      <c r="M28" s="67">
        <v>9.52</v>
      </c>
      <c r="N28" s="67">
        <v>9.6199999999999992</v>
      </c>
      <c r="O28" s="74">
        <v>9.7100000000000009</v>
      </c>
    </row>
    <row r="29" spans="1:15" ht="12" customHeight="1">
      <c r="A29" s="17">
        <v>23</v>
      </c>
      <c r="B29" s="69" t="s">
        <v>118</v>
      </c>
      <c r="C29" s="21" t="s">
        <v>54</v>
      </c>
      <c r="D29" s="67">
        <v>1.6</v>
      </c>
      <c r="E29" s="67">
        <v>1.4</v>
      </c>
      <c r="F29" s="67">
        <v>1.2</v>
      </c>
      <c r="G29" s="67">
        <v>1.1200000000000001</v>
      </c>
      <c r="H29" s="67">
        <v>1.1000000000000001</v>
      </c>
      <c r="I29" s="67">
        <v>1.1000000000000001</v>
      </c>
      <c r="J29" s="67">
        <v>1.17</v>
      </c>
      <c r="K29" s="67">
        <v>1.23</v>
      </c>
      <c r="L29" s="67">
        <v>1.23</v>
      </c>
      <c r="M29" s="67">
        <v>1.1599999999999999</v>
      </c>
      <c r="N29" s="67">
        <v>1.1599999999999999</v>
      </c>
      <c r="O29" s="67">
        <v>1.1299999999999999</v>
      </c>
    </row>
    <row r="30" spans="1:15" ht="12" customHeight="1">
      <c r="A30" s="17">
        <v>24</v>
      </c>
      <c r="B30" s="69" t="s">
        <v>119</v>
      </c>
      <c r="C30" s="21" t="s">
        <v>80</v>
      </c>
      <c r="D30" s="67">
        <v>4.8899999999999997</v>
      </c>
      <c r="E30" s="67">
        <v>4.8899999999999997</v>
      </c>
      <c r="F30" s="67">
        <v>4.8899999999999997</v>
      </c>
      <c r="G30" s="67">
        <v>4.8899999999999997</v>
      </c>
      <c r="H30" s="67">
        <v>4.8899999999999997</v>
      </c>
      <c r="I30" s="67">
        <v>4.8899999999999997</v>
      </c>
      <c r="J30" s="67">
        <v>4.8899999999999997</v>
      </c>
      <c r="K30" s="67">
        <v>4.8899999999999997</v>
      </c>
      <c r="L30" s="67">
        <v>4.8899999999999997</v>
      </c>
      <c r="M30" s="67">
        <v>4.95</v>
      </c>
      <c r="N30" s="67">
        <v>4.95</v>
      </c>
      <c r="O30" s="67">
        <v>4.95</v>
      </c>
    </row>
    <row r="31" spans="1:15" ht="12" customHeight="1">
      <c r="A31" s="17">
        <v>25</v>
      </c>
      <c r="B31" s="69" t="s">
        <v>85</v>
      </c>
      <c r="C31" s="21" t="s">
        <v>54</v>
      </c>
      <c r="D31" s="67">
        <v>3.85</v>
      </c>
      <c r="E31" s="67">
        <v>3.78</v>
      </c>
      <c r="F31" s="67">
        <v>3.72</v>
      </c>
      <c r="G31" s="67">
        <v>3.74</v>
      </c>
      <c r="H31" s="67">
        <v>3.79</v>
      </c>
      <c r="I31" s="67">
        <v>3.89</v>
      </c>
      <c r="J31" s="67">
        <v>4</v>
      </c>
      <c r="K31" s="67">
        <v>4.13</v>
      </c>
      <c r="L31" s="67">
        <v>4.1500000000000004</v>
      </c>
      <c r="M31" s="67">
        <v>4.22</v>
      </c>
      <c r="N31" s="67">
        <v>4.28</v>
      </c>
      <c r="O31" s="67">
        <v>4.33</v>
      </c>
    </row>
    <row r="32" spans="1:15" ht="12" customHeight="1">
      <c r="A32" s="17">
        <v>26</v>
      </c>
      <c r="B32" s="69" t="s">
        <v>84</v>
      </c>
      <c r="C32" s="21" t="s">
        <v>54</v>
      </c>
      <c r="D32" s="67">
        <v>8.1999999999999993</v>
      </c>
      <c r="E32" s="67">
        <v>8.16</v>
      </c>
      <c r="F32" s="67">
        <v>8.16</v>
      </c>
      <c r="G32" s="67">
        <v>7.61</v>
      </c>
      <c r="H32" s="67">
        <v>8</v>
      </c>
      <c r="I32" s="67">
        <v>8</v>
      </c>
      <c r="J32" s="67">
        <v>8</v>
      </c>
      <c r="K32" s="67">
        <v>8</v>
      </c>
      <c r="L32" s="67">
        <v>8.1199999999999992</v>
      </c>
      <c r="M32" s="67">
        <v>8.5</v>
      </c>
      <c r="N32" s="67">
        <v>8.5</v>
      </c>
      <c r="O32" s="67">
        <v>8.5</v>
      </c>
    </row>
    <row r="33" spans="1:27" ht="12" customHeight="1">
      <c r="A33" s="17">
        <v>27</v>
      </c>
      <c r="B33" s="69" t="s">
        <v>83</v>
      </c>
      <c r="C33" s="21" t="s">
        <v>54</v>
      </c>
      <c r="D33" s="67">
        <v>24.4</v>
      </c>
      <c r="E33" s="67">
        <v>24.4</v>
      </c>
      <c r="F33" s="67">
        <v>24.4</v>
      </c>
      <c r="G33" s="67">
        <v>25</v>
      </c>
      <c r="H33" s="67">
        <v>25</v>
      </c>
      <c r="I33" s="67">
        <v>27.72</v>
      </c>
      <c r="J33" s="67">
        <v>27.79</v>
      </c>
      <c r="K33" s="67">
        <v>27.79</v>
      </c>
      <c r="L33" s="67">
        <v>27.79</v>
      </c>
      <c r="M33" s="67">
        <v>29</v>
      </c>
      <c r="N33" s="67">
        <v>29.42</v>
      </c>
      <c r="O33" s="67">
        <v>29.42</v>
      </c>
    </row>
    <row r="34" spans="1:27" ht="12" customHeight="1">
      <c r="A34" s="17">
        <v>28</v>
      </c>
      <c r="B34" s="69" t="s">
        <v>120</v>
      </c>
      <c r="C34" s="21" t="s">
        <v>54</v>
      </c>
      <c r="D34" s="67">
        <v>1.64</v>
      </c>
      <c r="E34" s="67">
        <v>1.65</v>
      </c>
      <c r="F34" s="67">
        <v>1.66</v>
      </c>
      <c r="G34" s="67">
        <v>1.67</v>
      </c>
      <c r="H34" s="67">
        <v>1.66</v>
      </c>
      <c r="I34" s="67">
        <v>1.68</v>
      </c>
      <c r="J34" s="67">
        <v>1.64</v>
      </c>
      <c r="K34" s="67">
        <v>1.58</v>
      </c>
      <c r="L34" s="67">
        <v>1.53</v>
      </c>
      <c r="M34" s="67">
        <v>1.51</v>
      </c>
      <c r="N34" s="67">
        <v>1.51</v>
      </c>
      <c r="O34" s="67">
        <v>1.53</v>
      </c>
    </row>
    <row r="35" spans="1:27" ht="12" customHeight="1">
      <c r="A35" s="17">
        <v>29</v>
      </c>
      <c r="B35" s="69" t="s">
        <v>121</v>
      </c>
      <c r="C35" s="21" t="s">
        <v>54</v>
      </c>
      <c r="D35" s="67">
        <v>21.74</v>
      </c>
      <c r="E35" s="67">
        <v>21.74</v>
      </c>
      <c r="F35" s="67">
        <v>21.74</v>
      </c>
      <c r="G35" s="67">
        <v>22.23</v>
      </c>
      <c r="H35" s="67">
        <v>22.23</v>
      </c>
      <c r="I35" s="67">
        <v>22.82</v>
      </c>
      <c r="J35" s="67">
        <v>23.26</v>
      </c>
      <c r="K35" s="67">
        <v>23.26</v>
      </c>
      <c r="L35" s="67">
        <v>23.26</v>
      </c>
      <c r="M35" s="67">
        <v>24.1</v>
      </c>
      <c r="N35" s="67">
        <v>24.4</v>
      </c>
      <c r="O35" s="67">
        <v>24.4</v>
      </c>
    </row>
    <row r="36" spans="1:27" ht="12" customHeight="1">
      <c r="A36" s="17">
        <v>30</v>
      </c>
      <c r="B36" s="69" t="s">
        <v>82</v>
      </c>
      <c r="C36" s="21" t="s">
        <v>54</v>
      </c>
      <c r="D36" s="67">
        <v>4</v>
      </c>
      <c r="E36" s="67">
        <v>4</v>
      </c>
      <c r="F36" s="67">
        <v>3.85</v>
      </c>
      <c r="G36" s="67">
        <v>3.8</v>
      </c>
      <c r="H36" s="67">
        <v>3.8</v>
      </c>
      <c r="I36" s="67">
        <v>3.8</v>
      </c>
      <c r="J36" s="67">
        <v>3.57</v>
      </c>
      <c r="K36" s="67">
        <v>3.62</v>
      </c>
      <c r="L36" s="67">
        <v>3.5</v>
      </c>
      <c r="M36" s="67">
        <v>3.65</v>
      </c>
      <c r="N36" s="67">
        <v>3.88</v>
      </c>
      <c r="O36" s="67">
        <v>3.92</v>
      </c>
    </row>
    <row r="37" spans="1:27" ht="12" customHeight="1">
      <c r="A37" s="17">
        <v>31</v>
      </c>
      <c r="B37" s="69" t="s">
        <v>81</v>
      </c>
      <c r="C37" s="21" t="s">
        <v>54</v>
      </c>
      <c r="D37" s="67">
        <v>4.03</v>
      </c>
      <c r="E37" s="67">
        <v>4.09</v>
      </c>
      <c r="F37" s="67">
        <v>4.08</v>
      </c>
      <c r="G37" s="67">
        <v>4.16</v>
      </c>
      <c r="H37" s="67">
        <v>4.13</v>
      </c>
      <c r="I37" s="67">
        <v>4.17</v>
      </c>
      <c r="J37" s="67">
        <v>4.2699999999999996</v>
      </c>
      <c r="K37" s="67">
        <v>4.22</v>
      </c>
      <c r="L37" s="67">
        <v>4.26</v>
      </c>
      <c r="M37" s="67">
        <v>4.41</v>
      </c>
      <c r="N37" s="67">
        <v>4.5</v>
      </c>
      <c r="O37" s="67">
        <v>4.55</v>
      </c>
    </row>
    <row r="38" spans="1:27" ht="12" customHeight="1">
      <c r="A38" s="17">
        <v>32</v>
      </c>
      <c r="B38" s="69" t="s">
        <v>122</v>
      </c>
      <c r="C38" s="21" t="s">
        <v>54</v>
      </c>
      <c r="D38" s="67">
        <v>4.2</v>
      </c>
      <c r="E38" s="67">
        <v>4.2</v>
      </c>
      <c r="F38" s="67">
        <v>4.2</v>
      </c>
      <c r="G38" s="67">
        <v>4.3099999999999996</v>
      </c>
      <c r="H38" s="67">
        <v>4.4000000000000004</v>
      </c>
      <c r="I38" s="67">
        <v>4.4000000000000004</v>
      </c>
      <c r="J38" s="67">
        <v>4.4000000000000004</v>
      </c>
      <c r="K38" s="67">
        <v>4.4000000000000004</v>
      </c>
      <c r="L38" s="67">
        <v>4.4000000000000004</v>
      </c>
      <c r="M38" s="67">
        <v>4.4000000000000004</v>
      </c>
      <c r="N38" s="67">
        <v>4.4000000000000004</v>
      </c>
      <c r="O38" s="67">
        <v>4.4000000000000004</v>
      </c>
    </row>
    <row r="39" spans="1:27" ht="5.0999999999999996" customHeight="1">
      <c r="B39" s="75"/>
      <c r="C39" s="68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</row>
    <row r="40" spans="1:27" ht="11.25" customHeight="1">
      <c r="B40" s="22"/>
      <c r="C40" s="21"/>
      <c r="D40" s="20"/>
      <c r="E40" s="20"/>
      <c r="F40" s="20"/>
      <c r="G40" s="20"/>
      <c r="H40" s="20"/>
      <c r="I40" s="20"/>
      <c r="J40" s="20"/>
      <c r="K40" s="20"/>
      <c r="L40" s="20"/>
      <c r="M40" s="306" t="s">
        <v>62</v>
      </c>
      <c r="N40" s="306"/>
      <c r="O40" s="307"/>
    </row>
    <row r="41" spans="1:27" ht="12" customHeight="1">
      <c r="B41" s="295" t="s">
        <v>152</v>
      </c>
      <c r="C41" s="309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10"/>
    </row>
    <row r="42" spans="1:27" ht="16.5" customHeight="1">
      <c r="B42" s="297" t="s">
        <v>102</v>
      </c>
      <c r="C42" s="293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4"/>
    </row>
    <row r="43" spans="1:27" s="19" customFormat="1" ht="4.5" hidden="1" customHeight="1">
      <c r="B43" s="25"/>
      <c r="C43" s="24"/>
      <c r="D43" s="23"/>
      <c r="E43" s="23"/>
      <c r="F43" s="23"/>
      <c r="G43" s="23"/>
      <c r="H43" s="23"/>
      <c r="I43" s="23"/>
      <c r="J43" s="23"/>
      <c r="K43" s="23"/>
      <c r="L43" s="23"/>
      <c r="M43" s="23"/>
      <c r="P43"/>
      <c r="Q43"/>
      <c r="R43"/>
      <c r="S43"/>
      <c r="T43"/>
      <c r="U43"/>
      <c r="V43"/>
      <c r="W43"/>
      <c r="X43"/>
      <c r="Y43"/>
      <c r="Z43"/>
      <c r="AA43"/>
    </row>
    <row r="44" spans="1:27" s="19" customFormat="1" ht="18" customHeight="1">
      <c r="B44" s="298" t="s">
        <v>61</v>
      </c>
      <c r="C44" s="300" t="s">
        <v>60</v>
      </c>
      <c r="D44" s="302">
        <v>2013</v>
      </c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3"/>
      <c r="P44"/>
      <c r="Q44"/>
      <c r="R44"/>
      <c r="S44"/>
      <c r="T44"/>
      <c r="U44"/>
      <c r="V44"/>
      <c r="W44"/>
      <c r="X44"/>
      <c r="Y44"/>
      <c r="Z44"/>
      <c r="AA44"/>
    </row>
    <row r="45" spans="1:27" ht="18" customHeight="1">
      <c r="A45" s="17">
        <v>33</v>
      </c>
      <c r="B45" s="299"/>
      <c r="C45" s="308"/>
      <c r="D45" s="61" t="s">
        <v>99</v>
      </c>
      <c r="E45" s="61" t="s">
        <v>49</v>
      </c>
      <c r="F45" s="61" t="s">
        <v>48</v>
      </c>
      <c r="G45" s="61" t="s">
        <v>47</v>
      </c>
      <c r="H45" s="61" t="s">
        <v>46</v>
      </c>
      <c r="I45" s="62" t="s">
        <v>45</v>
      </c>
      <c r="J45" s="62" t="s">
        <v>44</v>
      </c>
      <c r="K45" s="62" t="s">
        <v>43</v>
      </c>
      <c r="L45" s="62" t="s">
        <v>42</v>
      </c>
      <c r="M45" s="62" t="s">
        <v>41</v>
      </c>
      <c r="N45" s="62" t="s">
        <v>40</v>
      </c>
      <c r="O45" s="63" t="s">
        <v>39</v>
      </c>
    </row>
    <row r="46" spans="1:27" ht="5.0999999999999996" customHeight="1">
      <c r="B46" s="89"/>
      <c r="C46" s="90"/>
      <c r="D46" s="91"/>
      <c r="E46" s="91"/>
      <c r="F46" s="91"/>
      <c r="G46" s="91"/>
      <c r="H46" s="91"/>
      <c r="I46" s="92"/>
      <c r="J46" s="92"/>
      <c r="K46" s="92"/>
      <c r="L46" s="92"/>
      <c r="M46" s="92"/>
      <c r="N46" s="92"/>
      <c r="O46" s="92"/>
    </row>
    <row r="47" spans="1:27" ht="11.1" customHeight="1">
      <c r="A47" s="17">
        <v>34</v>
      </c>
      <c r="B47" s="69" t="s">
        <v>140</v>
      </c>
      <c r="C47" s="21" t="s">
        <v>54</v>
      </c>
      <c r="D47" s="67">
        <v>4.8</v>
      </c>
      <c r="E47" s="67">
        <v>4.8</v>
      </c>
      <c r="F47" s="67">
        <v>4.8</v>
      </c>
      <c r="G47" s="67">
        <v>4.8</v>
      </c>
      <c r="H47" s="67">
        <v>4.8</v>
      </c>
      <c r="I47" s="67">
        <v>4.8</v>
      </c>
      <c r="J47" s="67">
        <v>4.8</v>
      </c>
      <c r="K47" s="67">
        <v>4.8</v>
      </c>
      <c r="L47" s="67">
        <v>4.8</v>
      </c>
      <c r="M47" s="67">
        <v>4.8</v>
      </c>
      <c r="N47" s="67">
        <v>4.8</v>
      </c>
      <c r="O47" s="67">
        <v>4.8</v>
      </c>
    </row>
    <row r="48" spans="1:27" ht="11.1" customHeight="1">
      <c r="A48" s="17">
        <v>35</v>
      </c>
      <c r="B48" s="69" t="s">
        <v>97</v>
      </c>
      <c r="C48" s="21" t="s">
        <v>80</v>
      </c>
      <c r="D48" s="67">
        <v>1.44</v>
      </c>
      <c r="E48" s="67">
        <v>1.44</v>
      </c>
      <c r="F48" s="67">
        <v>1.44</v>
      </c>
      <c r="G48" s="67">
        <v>1.44</v>
      </c>
      <c r="H48" s="67">
        <v>1.44</v>
      </c>
      <c r="I48" s="67">
        <v>1.44</v>
      </c>
      <c r="J48" s="67">
        <v>1.44</v>
      </c>
      <c r="K48" s="67">
        <v>1.44</v>
      </c>
      <c r="L48" s="67">
        <v>1.44</v>
      </c>
      <c r="M48" s="67">
        <v>1.44</v>
      </c>
      <c r="N48" s="67">
        <v>1.44</v>
      </c>
      <c r="O48" s="67">
        <v>1.44</v>
      </c>
    </row>
    <row r="49" spans="1:15" ht="11.1" customHeight="1">
      <c r="A49" s="17">
        <v>36</v>
      </c>
      <c r="B49" s="69" t="s">
        <v>123</v>
      </c>
      <c r="C49" s="21" t="s">
        <v>63</v>
      </c>
      <c r="D49" s="67">
        <v>37.07</v>
      </c>
      <c r="E49" s="67">
        <v>37.24</v>
      </c>
      <c r="F49" s="67">
        <v>37.24</v>
      </c>
      <c r="G49" s="67">
        <v>37.33</v>
      </c>
      <c r="H49" s="67">
        <v>37.33</v>
      </c>
      <c r="I49" s="67">
        <v>37.159999999999997</v>
      </c>
      <c r="J49" s="67">
        <v>37.159999999999997</v>
      </c>
      <c r="K49" s="67">
        <v>37.159999999999997</v>
      </c>
      <c r="L49" s="67">
        <v>37.159999999999997</v>
      </c>
      <c r="M49" s="67">
        <v>37.75</v>
      </c>
      <c r="N49" s="67">
        <v>38.08</v>
      </c>
      <c r="O49" s="67">
        <v>38.08</v>
      </c>
    </row>
    <row r="50" spans="1:15" ht="11.1" customHeight="1">
      <c r="A50" s="17">
        <v>37</v>
      </c>
      <c r="B50" s="69" t="s">
        <v>124</v>
      </c>
      <c r="C50" s="21" t="s">
        <v>63</v>
      </c>
      <c r="D50" s="67">
        <v>12.419448501519541</v>
      </c>
      <c r="E50" s="67">
        <v>12.419448501519541</v>
      </c>
      <c r="F50" s="67">
        <v>13.035895893333128</v>
      </c>
      <c r="G50" s="67">
        <v>12.790909400802711</v>
      </c>
      <c r="H50" s="67">
        <v>12.6189928435225</v>
      </c>
      <c r="I50" s="67">
        <v>12.705211471154104</v>
      </c>
      <c r="J50" s="67">
        <v>12.967539105926619</v>
      </c>
      <c r="K50" s="67">
        <v>13.848687863129463</v>
      </c>
      <c r="L50" s="67">
        <v>14.009058750259708</v>
      </c>
      <c r="M50" s="67">
        <v>13.897405385468584</v>
      </c>
      <c r="N50" s="67">
        <v>13.871865734430953</v>
      </c>
      <c r="O50" s="67">
        <v>14.03179757352742</v>
      </c>
    </row>
    <row r="51" spans="1:15" ht="11.1" customHeight="1">
      <c r="A51" s="17">
        <v>38</v>
      </c>
      <c r="B51" s="69" t="s">
        <v>125</v>
      </c>
      <c r="C51" s="21" t="s">
        <v>54</v>
      </c>
      <c r="D51" s="67">
        <v>2.36</v>
      </c>
      <c r="E51" s="67">
        <v>2.15</v>
      </c>
      <c r="F51" s="67">
        <v>2.15</v>
      </c>
      <c r="G51" s="67">
        <v>2.0099999999999998</v>
      </c>
      <c r="H51" s="67">
        <v>2.36</v>
      </c>
      <c r="I51" s="67">
        <v>2.4300000000000002</v>
      </c>
      <c r="J51" s="67">
        <v>2.5</v>
      </c>
      <c r="K51" s="67">
        <v>2.57</v>
      </c>
      <c r="L51" s="67">
        <v>2.58</v>
      </c>
      <c r="M51" s="67">
        <v>2.7</v>
      </c>
      <c r="N51" s="67">
        <v>2.65</v>
      </c>
      <c r="O51" s="67">
        <v>2.5</v>
      </c>
    </row>
    <row r="52" spans="1:15" ht="11.1" customHeight="1">
      <c r="A52" s="17">
        <v>39</v>
      </c>
      <c r="B52" s="69" t="s">
        <v>126</v>
      </c>
      <c r="C52" s="21" t="s">
        <v>54</v>
      </c>
      <c r="D52" s="67">
        <v>2.2000000000000002</v>
      </c>
      <c r="E52" s="67">
        <v>2.2000000000000002</v>
      </c>
      <c r="F52" s="67">
        <v>2.2000000000000002</v>
      </c>
      <c r="G52" s="67">
        <v>2.2000000000000002</v>
      </c>
      <c r="H52" s="67">
        <v>2.2000000000000002</v>
      </c>
      <c r="I52" s="67">
        <v>2.2000000000000002</v>
      </c>
      <c r="J52" s="67">
        <v>2.2000000000000002</v>
      </c>
      <c r="K52" s="67">
        <v>2.2000000000000002</v>
      </c>
      <c r="L52" s="67">
        <v>2.2000000000000002</v>
      </c>
      <c r="M52" s="67">
        <v>2.2000000000000002</v>
      </c>
      <c r="N52" s="67">
        <v>2.2000000000000002</v>
      </c>
      <c r="O52" s="67">
        <v>2.2000000000000002</v>
      </c>
    </row>
    <row r="53" spans="1:15" ht="11.1" customHeight="1">
      <c r="A53" s="17">
        <v>40</v>
      </c>
      <c r="B53" s="69" t="s">
        <v>127</v>
      </c>
      <c r="C53" s="21" t="s">
        <v>54</v>
      </c>
      <c r="D53" s="67">
        <v>5.25</v>
      </c>
      <c r="E53" s="67">
        <v>5.3</v>
      </c>
      <c r="F53" s="67">
        <v>5.32</v>
      </c>
      <c r="G53" s="67">
        <v>5.37</v>
      </c>
      <c r="H53" s="67">
        <v>5.38</v>
      </c>
      <c r="I53" s="67">
        <v>5.45</v>
      </c>
      <c r="J53" s="67">
        <v>5.56</v>
      </c>
      <c r="K53" s="67">
        <v>5.63</v>
      </c>
      <c r="L53" s="67">
        <v>5.65</v>
      </c>
      <c r="M53" s="67">
        <v>5.72</v>
      </c>
      <c r="N53" s="67">
        <v>5.75</v>
      </c>
      <c r="O53" s="67">
        <v>5.8</v>
      </c>
    </row>
    <row r="54" spans="1:15" ht="11.1" customHeight="1">
      <c r="A54" s="17">
        <v>41</v>
      </c>
      <c r="B54" s="80" t="s">
        <v>79</v>
      </c>
      <c r="C54" s="21" t="s">
        <v>70</v>
      </c>
      <c r="D54" s="67">
        <v>6.16</v>
      </c>
      <c r="E54" s="67">
        <v>6.16</v>
      </c>
      <c r="F54" s="67">
        <v>6.2</v>
      </c>
      <c r="G54" s="67">
        <v>6</v>
      </c>
      <c r="H54" s="67">
        <v>6</v>
      </c>
      <c r="I54" s="67">
        <v>6</v>
      </c>
      <c r="J54" s="67">
        <v>5.74</v>
      </c>
      <c r="K54" s="67">
        <v>5.66</v>
      </c>
      <c r="L54" s="67">
        <v>5.66</v>
      </c>
      <c r="M54" s="67">
        <v>6</v>
      </c>
      <c r="N54" s="67">
        <v>6</v>
      </c>
      <c r="O54" s="67">
        <v>6</v>
      </c>
    </row>
    <row r="55" spans="1:15" ht="11.1" customHeight="1">
      <c r="A55" s="17">
        <v>42</v>
      </c>
      <c r="B55" s="80" t="s">
        <v>128</v>
      </c>
      <c r="C55" s="21" t="s">
        <v>78</v>
      </c>
      <c r="D55" s="67">
        <v>3</v>
      </c>
      <c r="E55" s="67">
        <v>3</v>
      </c>
      <c r="F55" s="67">
        <v>3</v>
      </c>
      <c r="G55" s="67">
        <v>3</v>
      </c>
      <c r="H55" s="67">
        <v>3</v>
      </c>
      <c r="I55" s="67">
        <v>3</v>
      </c>
      <c r="J55" s="67">
        <v>3</v>
      </c>
      <c r="K55" s="67">
        <v>3</v>
      </c>
      <c r="L55" s="67">
        <v>3</v>
      </c>
      <c r="M55" s="67">
        <v>3</v>
      </c>
      <c r="N55" s="67">
        <v>3</v>
      </c>
      <c r="O55" s="67">
        <v>3</v>
      </c>
    </row>
    <row r="56" spans="1:15" ht="11.1" customHeight="1">
      <c r="A56" s="17">
        <v>43</v>
      </c>
      <c r="B56" s="80" t="s">
        <v>129</v>
      </c>
      <c r="C56" s="21" t="s">
        <v>77</v>
      </c>
      <c r="D56" s="67">
        <v>2.8</v>
      </c>
      <c r="E56" s="67">
        <v>2.8</v>
      </c>
      <c r="F56" s="67">
        <v>2.8</v>
      </c>
      <c r="G56" s="67">
        <v>2.8</v>
      </c>
      <c r="H56" s="67">
        <v>2.8</v>
      </c>
      <c r="I56" s="67">
        <v>2.8</v>
      </c>
      <c r="J56" s="67">
        <v>2.8</v>
      </c>
      <c r="K56" s="67">
        <v>2.8</v>
      </c>
      <c r="L56" s="67">
        <v>2.8</v>
      </c>
      <c r="M56" s="67">
        <v>2.8</v>
      </c>
      <c r="N56" s="67">
        <v>2.8</v>
      </c>
      <c r="O56" s="67">
        <v>2.8</v>
      </c>
    </row>
    <row r="57" spans="1:15" ht="11.1" customHeight="1">
      <c r="A57" s="17">
        <v>44</v>
      </c>
      <c r="B57" s="80" t="s">
        <v>130</v>
      </c>
      <c r="C57" s="21" t="s">
        <v>76</v>
      </c>
      <c r="D57" s="67">
        <v>1.77</v>
      </c>
      <c r="E57" s="67">
        <v>1.8</v>
      </c>
      <c r="F57" s="67">
        <v>1.8</v>
      </c>
      <c r="G57" s="67">
        <v>1.8</v>
      </c>
      <c r="H57" s="67">
        <v>1.8</v>
      </c>
      <c r="I57" s="67">
        <v>1.8</v>
      </c>
      <c r="J57" s="67">
        <v>1.82</v>
      </c>
      <c r="K57" s="67">
        <v>1.9</v>
      </c>
      <c r="L57" s="67">
        <v>1.91</v>
      </c>
      <c r="M57" s="67">
        <v>2</v>
      </c>
      <c r="N57" s="67">
        <v>2</v>
      </c>
      <c r="O57" s="67">
        <v>2</v>
      </c>
    </row>
    <row r="58" spans="1:15" ht="11.1" customHeight="1">
      <c r="A58" s="17">
        <v>45</v>
      </c>
      <c r="B58" s="80" t="s">
        <v>131</v>
      </c>
      <c r="C58" s="21" t="s">
        <v>70</v>
      </c>
      <c r="D58" s="67">
        <v>1.8</v>
      </c>
      <c r="E58" s="67">
        <v>1.79</v>
      </c>
      <c r="F58" s="67">
        <v>1.79</v>
      </c>
      <c r="G58" s="67">
        <v>1.8</v>
      </c>
      <c r="H58" s="67">
        <v>1.8</v>
      </c>
      <c r="I58" s="67">
        <v>1.82</v>
      </c>
      <c r="J58" s="67">
        <v>1.75</v>
      </c>
      <c r="K58" s="67">
        <v>1.7</v>
      </c>
      <c r="L58" s="67">
        <v>1.64</v>
      </c>
      <c r="M58" s="67">
        <v>1.61</v>
      </c>
      <c r="N58" s="67">
        <v>1.62</v>
      </c>
      <c r="O58" s="67">
        <v>1.62</v>
      </c>
    </row>
    <row r="59" spans="1:15" ht="11.1" customHeight="1">
      <c r="A59" s="17">
        <v>46</v>
      </c>
      <c r="B59" s="81" t="s">
        <v>75</v>
      </c>
      <c r="C59" s="64" t="s">
        <v>54</v>
      </c>
      <c r="D59" s="71">
        <v>5</v>
      </c>
      <c r="E59" s="71">
        <v>5</v>
      </c>
      <c r="F59" s="71">
        <v>5</v>
      </c>
      <c r="G59" s="71">
        <v>4.9000000000000004</v>
      </c>
      <c r="H59" s="71">
        <v>4.87</v>
      </c>
      <c r="I59" s="71">
        <v>4.87</v>
      </c>
      <c r="J59" s="71">
        <v>4.87</v>
      </c>
      <c r="K59" s="71">
        <v>4.87</v>
      </c>
      <c r="L59" s="71">
        <v>4.87</v>
      </c>
      <c r="M59" s="71">
        <v>4.87</v>
      </c>
      <c r="N59" s="71">
        <v>4.87</v>
      </c>
      <c r="O59" s="71">
        <v>4.87</v>
      </c>
    </row>
    <row r="60" spans="1:15" ht="11.1" customHeight="1">
      <c r="A60" s="17">
        <v>47</v>
      </c>
      <c r="B60" s="72" t="s">
        <v>141</v>
      </c>
      <c r="C60" s="77" t="s">
        <v>54</v>
      </c>
      <c r="D60" s="73">
        <v>3.92</v>
      </c>
      <c r="E60" s="73">
        <v>3.85</v>
      </c>
      <c r="F60" s="73">
        <v>3.83</v>
      </c>
      <c r="G60" s="73">
        <v>3.83</v>
      </c>
      <c r="H60" s="73">
        <v>3.89</v>
      </c>
      <c r="I60" s="73">
        <v>3.92</v>
      </c>
      <c r="J60" s="73">
        <v>3.95</v>
      </c>
      <c r="K60" s="73">
        <v>3.97</v>
      </c>
      <c r="L60" s="73">
        <v>4.08</v>
      </c>
      <c r="M60" s="73">
        <v>4.38</v>
      </c>
      <c r="N60" s="73">
        <v>4.45</v>
      </c>
      <c r="O60" s="73">
        <v>4.5199999999999996</v>
      </c>
    </row>
    <row r="61" spans="1:15" ht="11.1" customHeight="1">
      <c r="A61" s="17">
        <v>48</v>
      </c>
      <c r="B61" s="80" t="s">
        <v>74</v>
      </c>
      <c r="C61" s="21" t="s">
        <v>54</v>
      </c>
      <c r="D61" s="67">
        <v>7.45</v>
      </c>
      <c r="E61" s="67">
        <v>7.66</v>
      </c>
      <c r="F61" s="67">
        <v>7.66</v>
      </c>
      <c r="G61" s="67">
        <v>8.0399999999999991</v>
      </c>
      <c r="H61" s="67">
        <v>8.16</v>
      </c>
      <c r="I61" s="67">
        <v>8.16</v>
      </c>
      <c r="J61" s="67">
        <v>8.16</v>
      </c>
      <c r="K61" s="67">
        <v>8.16</v>
      </c>
      <c r="L61" s="67">
        <v>8.16</v>
      </c>
      <c r="M61" s="67">
        <v>8.16</v>
      </c>
      <c r="N61" s="67">
        <v>8.16</v>
      </c>
      <c r="O61" s="67">
        <v>8.16</v>
      </c>
    </row>
    <row r="62" spans="1:15" ht="11.1" customHeight="1">
      <c r="A62" s="17">
        <v>49</v>
      </c>
      <c r="B62" s="70" t="s">
        <v>73</v>
      </c>
      <c r="C62" s="64" t="s">
        <v>54</v>
      </c>
      <c r="D62" s="71">
        <v>2.5</v>
      </c>
      <c r="E62" s="71">
        <v>2.5</v>
      </c>
      <c r="F62" s="71">
        <v>2.5</v>
      </c>
      <c r="G62" s="71">
        <v>2.31</v>
      </c>
      <c r="H62" s="71">
        <v>2.5</v>
      </c>
      <c r="I62" s="71">
        <v>2.5</v>
      </c>
      <c r="J62" s="71">
        <v>2.4</v>
      </c>
      <c r="K62" s="71">
        <v>2.36</v>
      </c>
      <c r="L62" s="71">
        <v>2.36</v>
      </c>
      <c r="M62" s="71">
        <v>2.4</v>
      </c>
      <c r="N62" s="71">
        <v>2.4300000000000002</v>
      </c>
      <c r="O62" s="71">
        <v>2.5</v>
      </c>
    </row>
    <row r="63" spans="1:15" ht="11.1" customHeight="1">
      <c r="A63" s="17">
        <v>50</v>
      </c>
      <c r="B63" s="80" t="s">
        <v>132</v>
      </c>
      <c r="C63" s="21" t="s">
        <v>54</v>
      </c>
      <c r="D63" s="67">
        <v>2.38</v>
      </c>
      <c r="E63" s="67">
        <v>2.38</v>
      </c>
      <c r="F63" s="67">
        <v>2.38</v>
      </c>
      <c r="G63" s="67">
        <v>2.38</v>
      </c>
      <c r="H63" s="67">
        <v>2.38</v>
      </c>
      <c r="I63" s="67">
        <v>2.38</v>
      </c>
      <c r="J63" s="67">
        <v>2.38</v>
      </c>
      <c r="K63" s="67">
        <v>2.38</v>
      </c>
      <c r="L63" s="67">
        <v>2.38</v>
      </c>
      <c r="M63" s="67">
        <v>2.38</v>
      </c>
      <c r="N63" s="67">
        <v>2.38</v>
      </c>
      <c r="O63" s="67">
        <v>2.44</v>
      </c>
    </row>
    <row r="64" spans="1:15" ht="11.1" customHeight="1">
      <c r="A64" s="17">
        <v>51</v>
      </c>
      <c r="B64" s="80" t="s">
        <v>72</v>
      </c>
      <c r="C64" s="21" t="s">
        <v>54</v>
      </c>
      <c r="D64" s="67">
        <v>4.04</v>
      </c>
      <c r="E64" s="67">
        <v>4.16</v>
      </c>
      <c r="F64" s="67">
        <v>4.04</v>
      </c>
      <c r="G64" s="67">
        <v>4</v>
      </c>
      <c r="H64" s="67">
        <v>4</v>
      </c>
      <c r="I64" s="67">
        <v>4</v>
      </c>
      <c r="J64" s="67">
        <v>4</v>
      </c>
      <c r="K64" s="67">
        <v>4</v>
      </c>
      <c r="L64" s="67">
        <v>4</v>
      </c>
      <c r="M64" s="67">
        <v>4</v>
      </c>
      <c r="N64" s="67">
        <v>4</v>
      </c>
      <c r="O64" s="67">
        <v>4</v>
      </c>
    </row>
    <row r="65" spans="1:27" ht="11.1" customHeight="1">
      <c r="A65" s="17">
        <v>52</v>
      </c>
      <c r="B65" s="80" t="s">
        <v>133</v>
      </c>
      <c r="C65" s="21" t="s">
        <v>54</v>
      </c>
      <c r="D65" s="67">
        <v>3</v>
      </c>
      <c r="E65" s="67">
        <v>3</v>
      </c>
      <c r="F65" s="67">
        <v>3</v>
      </c>
      <c r="G65" s="67">
        <v>3</v>
      </c>
      <c r="H65" s="67">
        <v>3</v>
      </c>
      <c r="I65" s="67">
        <v>3</v>
      </c>
      <c r="J65" s="67">
        <v>3</v>
      </c>
      <c r="K65" s="67">
        <v>3</v>
      </c>
      <c r="L65" s="67">
        <v>3</v>
      </c>
      <c r="M65" s="67">
        <v>3</v>
      </c>
      <c r="N65" s="67">
        <v>3.18</v>
      </c>
      <c r="O65" s="67">
        <v>3.3</v>
      </c>
    </row>
    <row r="66" spans="1:27" ht="11.1" customHeight="1">
      <c r="A66" s="17">
        <v>53</v>
      </c>
      <c r="B66" s="81" t="s">
        <v>134</v>
      </c>
      <c r="C66" s="64" t="s">
        <v>54</v>
      </c>
      <c r="D66" s="71">
        <v>2.72</v>
      </c>
      <c r="E66" s="71">
        <v>2.5</v>
      </c>
      <c r="F66" s="71">
        <v>2.5</v>
      </c>
      <c r="G66" s="71">
        <v>2.5</v>
      </c>
      <c r="H66" s="71">
        <v>2.5</v>
      </c>
      <c r="I66" s="71">
        <v>2.5</v>
      </c>
      <c r="J66" s="71">
        <v>2.5</v>
      </c>
      <c r="K66" s="71">
        <v>2.5</v>
      </c>
      <c r="L66" s="71">
        <v>2.5</v>
      </c>
      <c r="M66" s="71">
        <v>2.5</v>
      </c>
      <c r="N66" s="71">
        <v>2.6</v>
      </c>
      <c r="O66" s="71">
        <v>2.7</v>
      </c>
    </row>
    <row r="67" spans="1:27" ht="11.1" customHeight="1">
      <c r="A67" s="17">
        <v>54</v>
      </c>
      <c r="B67" s="80" t="s">
        <v>71</v>
      </c>
      <c r="C67" s="21" t="s">
        <v>54</v>
      </c>
      <c r="D67" s="67">
        <v>4.28</v>
      </c>
      <c r="E67" s="67">
        <v>4.5</v>
      </c>
      <c r="F67" s="67">
        <v>4.5</v>
      </c>
      <c r="G67" s="67">
        <v>4.62</v>
      </c>
      <c r="H67" s="67">
        <v>4.66</v>
      </c>
      <c r="I67" s="67">
        <v>4.66</v>
      </c>
      <c r="J67" s="67">
        <v>4.74</v>
      </c>
      <c r="K67" s="67">
        <v>4.76</v>
      </c>
      <c r="L67" s="67">
        <v>4.76</v>
      </c>
      <c r="M67" s="67">
        <v>4.91</v>
      </c>
      <c r="N67" s="67">
        <v>5</v>
      </c>
      <c r="O67" s="67">
        <v>5</v>
      </c>
    </row>
    <row r="68" spans="1:27" ht="11.1" customHeight="1">
      <c r="A68" s="17">
        <v>55</v>
      </c>
      <c r="B68" s="81" t="s">
        <v>135</v>
      </c>
      <c r="C68" s="21" t="s">
        <v>70</v>
      </c>
      <c r="D68" s="71">
        <v>5.8</v>
      </c>
      <c r="E68" s="71">
        <v>6</v>
      </c>
      <c r="F68" s="71">
        <v>6</v>
      </c>
      <c r="G68" s="71">
        <v>5.82</v>
      </c>
      <c r="H68" s="71">
        <v>5.76</v>
      </c>
      <c r="I68" s="71">
        <v>5.76</v>
      </c>
      <c r="J68" s="71">
        <v>5.76</v>
      </c>
      <c r="K68" s="71">
        <v>5.76</v>
      </c>
      <c r="L68" s="71">
        <v>5.76</v>
      </c>
      <c r="M68" s="71">
        <v>6</v>
      </c>
      <c r="N68" s="71">
        <v>6</v>
      </c>
      <c r="O68" s="71">
        <v>6</v>
      </c>
    </row>
    <row r="69" spans="1:27" ht="11.1" customHeight="1">
      <c r="A69" s="17">
        <v>56</v>
      </c>
      <c r="B69" s="72" t="s">
        <v>69</v>
      </c>
      <c r="C69" s="21" t="s">
        <v>54</v>
      </c>
      <c r="D69" s="82">
        <v>2.4900000000000002</v>
      </c>
      <c r="E69" s="82">
        <v>2.4900000000000002</v>
      </c>
      <c r="F69" s="82">
        <v>2.5</v>
      </c>
      <c r="G69" s="82">
        <v>2.5</v>
      </c>
      <c r="H69" s="82">
        <v>2.5</v>
      </c>
      <c r="I69" s="82">
        <v>2.5</v>
      </c>
      <c r="J69" s="82">
        <v>2.5</v>
      </c>
      <c r="K69" s="82">
        <v>2.5</v>
      </c>
      <c r="L69" s="82">
        <v>2.5</v>
      </c>
      <c r="M69" s="82">
        <v>2.5</v>
      </c>
      <c r="N69" s="82">
        <v>2.5</v>
      </c>
      <c r="O69" s="82">
        <v>2.5</v>
      </c>
    </row>
    <row r="70" spans="1:27" ht="11.1" customHeight="1">
      <c r="A70" s="17">
        <v>57</v>
      </c>
      <c r="B70" s="69" t="s">
        <v>68</v>
      </c>
      <c r="C70" s="21" t="s">
        <v>54</v>
      </c>
      <c r="D70" s="78">
        <v>1.1499999999999999</v>
      </c>
      <c r="E70" s="78">
        <v>1.1499999999999999</v>
      </c>
      <c r="F70" s="78">
        <v>1.1599999999999999</v>
      </c>
      <c r="G70" s="78">
        <v>1.1499999999999999</v>
      </c>
      <c r="H70" s="78">
        <v>1.1399999999999999</v>
      </c>
      <c r="I70" s="78">
        <v>1.1200000000000001</v>
      </c>
      <c r="J70" s="78">
        <v>1.1000000000000001</v>
      </c>
      <c r="K70" s="78">
        <v>1.1200000000000001</v>
      </c>
      <c r="L70" s="78">
        <v>1.1100000000000001</v>
      </c>
      <c r="M70" s="78">
        <v>1.1299999999999999</v>
      </c>
      <c r="N70" s="78">
        <v>1.1399999999999999</v>
      </c>
      <c r="O70" s="78">
        <v>1.1499999999999999</v>
      </c>
    </row>
    <row r="71" spans="1:27" ht="11.1" customHeight="1">
      <c r="A71" s="17">
        <v>58</v>
      </c>
      <c r="B71" s="69" t="s">
        <v>67</v>
      </c>
      <c r="C71" s="21" t="s">
        <v>54</v>
      </c>
      <c r="D71" s="78">
        <v>3</v>
      </c>
      <c r="E71" s="78">
        <v>3</v>
      </c>
      <c r="F71" s="78">
        <v>3</v>
      </c>
      <c r="G71" s="78">
        <v>3.17</v>
      </c>
      <c r="H71" s="78">
        <v>3.23</v>
      </c>
      <c r="I71" s="78">
        <v>3.23</v>
      </c>
      <c r="J71" s="78">
        <v>3.31</v>
      </c>
      <c r="K71" s="78">
        <v>3.33</v>
      </c>
      <c r="L71" s="78">
        <v>3.33</v>
      </c>
      <c r="M71" s="78">
        <v>3.33</v>
      </c>
      <c r="N71" s="78">
        <v>3.33</v>
      </c>
      <c r="O71" s="78">
        <v>3.32</v>
      </c>
    </row>
    <row r="72" spans="1:27" ht="11.1" customHeight="1">
      <c r="A72" s="17">
        <v>59</v>
      </c>
      <c r="B72" s="69" t="s">
        <v>66</v>
      </c>
      <c r="C72" s="21" t="s">
        <v>54</v>
      </c>
      <c r="D72" s="78">
        <v>5.96</v>
      </c>
      <c r="E72" s="78">
        <v>5.94</v>
      </c>
      <c r="F72" s="78">
        <v>5.99</v>
      </c>
      <c r="G72" s="78">
        <v>6.02</v>
      </c>
      <c r="H72" s="78">
        <v>6.05</v>
      </c>
      <c r="I72" s="78">
        <v>5.87</v>
      </c>
      <c r="J72" s="78">
        <v>5.74</v>
      </c>
      <c r="K72" s="78">
        <v>5.61</v>
      </c>
      <c r="L72" s="78">
        <v>5.69</v>
      </c>
      <c r="M72" s="78">
        <v>5.73</v>
      </c>
      <c r="N72" s="78">
        <v>5.88</v>
      </c>
      <c r="O72" s="78">
        <v>5.96</v>
      </c>
    </row>
    <row r="73" spans="1:27" ht="11.1" customHeight="1">
      <c r="A73" s="17">
        <v>60</v>
      </c>
      <c r="B73" s="69" t="s">
        <v>136</v>
      </c>
      <c r="C73" s="21" t="s">
        <v>54</v>
      </c>
      <c r="D73" s="78">
        <v>1.45</v>
      </c>
      <c r="E73" s="78">
        <v>1.5</v>
      </c>
      <c r="F73" s="78">
        <v>1.42</v>
      </c>
      <c r="G73" s="78">
        <v>1.4</v>
      </c>
      <c r="H73" s="78">
        <v>1.4</v>
      </c>
      <c r="I73" s="78">
        <v>1.4</v>
      </c>
      <c r="J73" s="78">
        <v>1.4</v>
      </c>
      <c r="K73" s="78">
        <v>1.4</v>
      </c>
      <c r="L73" s="78">
        <v>1.4</v>
      </c>
      <c r="M73" s="78">
        <v>1.4</v>
      </c>
      <c r="N73" s="78">
        <v>1.4</v>
      </c>
      <c r="O73" s="78">
        <v>1.4</v>
      </c>
    </row>
    <row r="74" spans="1:27" ht="11.1" customHeight="1">
      <c r="A74" s="17">
        <v>61</v>
      </c>
      <c r="B74" s="69" t="s">
        <v>137</v>
      </c>
      <c r="C74" s="21" t="s">
        <v>54</v>
      </c>
      <c r="D74" s="78">
        <v>1.97</v>
      </c>
      <c r="E74" s="78">
        <v>2</v>
      </c>
      <c r="F74" s="78">
        <v>2</v>
      </c>
      <c r="G74" s="78">
        <v>1.93</v>
      </c>
      <c r="H74" s="78">
        <v>2</v>
      </c>
      <c r="I74" s="78">
        <v>2</v>
      </c>
      <c r="J74" s="78">
        <v>1.9</v>
      </c>
      <c r="K74" s="78">
        <v>1.86</v>
      </c>
      <c r="L74" s="78">
        <v>1.86</v>
      </c>
      <c r="M74" s="78">
        <v>2.0299999999999998</v>
      </c>
      <c r="N74" s="78">
        <v>2.0299999999999998</v>
      </c>
      <c r="O74" s="78">
        <v>2.0299999999999998</v>
      </c>
    </row>
    <row r="75" spans="1:27" ht="11.1" customHeight="1">
      <c r="A75" s="17">
        <v>62</v>
      </c>
      <c r="B75" s="69" t="s">
        <v>65</v>
      </c>
      <c r="C75" s="21" t="s">
        <v>54</v>
      </c>
      <c r="D75" s="71">
        <v>1.91</v>
      </c>
      <c r="E75" s="71">
        <v>2</v>
      </c>
      <c r="F75" s="71">
        <v>2.02</v>
      </c>
      <c r="G75" s="71">
        <v>2.06</v>
      </c>
      <c r="H75" s="71">
        <v>2.0299999999999998</v>
      </c>
      <c r="I75" s="71">
        <v>2.0499999999999998</v>
      </c>
      <c r="J75" s="71">
        <v>2.0499999999999998</v>
      </c>
      <c r="K75" s="71">
        <v>2.06</v>
      </c>
      <c r="L75" s="71">
        <v>2.11</v>
      </c>
      <c r="M75" s="71">
        <v>2.12</v>
      </c>
      <c r="N75" s="71">
        <v>2.16</v>
      </c>
      <c r="O75" s="71">
        <v>2.16</v>
      </c>
    </row>
    <row r="76" spans="1:27" ht="11.1" customHeight="1">
      <c r="A76" s="17">
        <v>63</v>
      </c>
      <c r="B76" s="69" t="s">
        <v>64</v>
      </c>
      <c r="C76" s="21" t="s">
        <v>54</v>
      </c>
      <c r="D76" s="82">
        <v>10</v>
      </c>
      <c r="E76" s="82">
        <v>10</v>
      </c>
      <c r="F76" s="82">
        <v>10</v>
      </c>
      <c r="G76" s="82">
        <v>10.37</v>
      </c>
      <c r="H76" s="82">
        <v>10.5</v>
      </c>
      <c r="I76" s="82">
        <v>10.5</v>
      </c>
      <c r="J76" s="82">
        <v>10.5</v>
      </c>
      <c r="K76" s="82">
        <v>10.5</v>
      </c>
      <c r="L76" s="82">
        <v>10.5</v>
      </c>
      <c r="M76" s="82">
        <v>10.66</v>
      </c>
      <c r="N76" s="82">
        <v>10.66</v>
      </c>
      <c r="O76" s="82">
        <v>10.66</v>
      </c>
    </row>
    <row r="77" spans="1:27" ht="11.1" customHeight="1">
      <c r="A77" s="17">
        <v>64</v>
      </c>
      <c r="B77" s="69" t="s">
        <v>156</v>
      </c>
      <c r="C77" s="100" t="s">
        <v>63</v>
      </c>
      <c r="D77" s="78">
        <v>14.19</v>
      </c>
      <c r="E77" s="78">
        <v>14.19</v>
      </c>
      <c r="F77" s="78">
        <v>14.32</v>
      </c>
      <c r="G77" s="78">
        <v>14.32</v>
      </c>
      <c r="H77" s="78">
        <v>14.14</v>
      </c>
      <c r="I77" s="78">
        <v>14.14</v>
      </c>
      <c r="J77" s="78">
        <v>14.22</v>
      </c>
      <c r="K77" s="78">
        <v>14.28</v>
      </c>
      <c r="L77" s="78">
        <v>14.9</v>
      </c>
      <c r="M77" s="78">
        <v>14.84</v>
      </c>
      <c r="N77" s="78">
        <v>14.84</v>
      </c>
      <c r="O77" s="78">
        <v>14.84</v>
      </c>
    </row>
    <row r="78" spans="1:27" s="19" customFormat="1" ht="11.1" customHeight="1">
      <c r="A78" s="17">
        <v>65</v>
      </c>
      <c r="B78" s="69" t="s">
        <v>138</v>
      </c>
      <c r="C78" s="99" t="s">
        <v>54</v>
      </c>
      <c r="D78" s="71">
        <v>2.09</v>
      </c>
      <c r="E78" s="71">
        <v>2.08</v>
      </c>
      <c r="F78" s="71">
        <v>2.0499999999999998</v>
      </c>
      <c r="G78" s="71">
        <v>2.0499999999999998</v>
      </c>
      <c r="H78" s="71">
        <v>2.02</v>
      </c>
      <c r="I78" s="71">
        <v>2.06</v>
      </c>
      <c r="J78" s="71">
        <v>2.0699999999999998</v>
      </c>
      <c r="K78" s="71">
        <v>2.09</v>
      </c>
      <c r="L78" s="71">
        <v>2.13</v>
      </c>
      <c r="M78" s="71">
        <v>2.14</v>
      </c>
      <c r="N78" s="71">
        <v>2.19</v>
      </c>
      <c r="O78" s="71">
        <v>2.2000000000000002</v>
      </c>
      <c r="P78"/>
      <c r="Q78"/>
      <c r="R78"/>
      <c r="S78"/>
      <c r="T78"/>
      <c r="U78"/>
      <c r="V78"/>
      <c r="W78"/>
      <c r="X78"/>
      <c r="Y78"/>
      <c r="Z78"/>
      <c r="AA78"/>
    </row>
    <row r="79" spans="1:27" s="19" customFormat="1" ht="11.1" customHeight="1">
      <c r="A79" s="19">
        <v>66</v>
      </c>
      <c r="B79" s="83" t="s">
        <v>157</v>
      </c>
      <c r="C79" s="84" t="s">
        <v>54</v>
      </c>
      <c r="D79" s="82">
        <v>1.3</v>
      </c>
      <c r="E79" s="82">
        <v>1.31</v>
      </c>
      <c r="F79" s="82">
        <v>1.32</v>
      </c>
      <c r="G79" s="82">
        <v>1.32</v>
      </c>
      <c r="H79" s="82">
        <v>1.32</v>
      </c>
      <c r="I79" s="82">
        <v>1.33</v>
      </c>
      <c r="J79" s="82">
        <v>1.33</v>
      </c>
      <c r="K79" s="82">
        <v>1.36</v>
      </c>
      <c r="L79" s="82">
        <v>1.38</v>
      </c>
      <c r="M79" s="82">
        <v>1.4</v>
      </c>
      <c r="N79" s="82">
        <v>1.42</v>
      </c>
      <c r="O79" s="82">
        <v>1.42</v>
      </c>
      <c r="P79"/>
      <c r="Q79"/>
      <c r="R79"/>
      <c r="S79"/>
      <c r="T79"/>
      <c r="U79"/>
      <c r="V79"/>
      <c r="W79"/>
      <c r="X79"/>
      <c r="Y79"/>
      <c r="Z79"/>
      <c r="AA79"/>
    </row>
    <row r="80" spans="1:27" s="19" customFormat="1" ht="11.1" customHeight="1">
      <c r="A80" s="19">
        <v>67</v>
      </c>
      <c r="B80" s="65" t="s">
        <v>139</v>
      </c>
      <c r="C80" s="21" t="s">
        <v>54</v>
      </c>
      <c r="D80" s="78">
        <v>8.69</v>
      </c>
      <c r="E80" s="78">
        <v>8.74</v>
      </c>
      <c r="F80" s="78">
        <v>8.8699999999999992</v>
      </c>
      <c r="G80" s="78">
        <v>9.0399999999999991</v>
      </c>
      <c r="H80" s="78">
        <v>9.08</v>
      </c>
      <c r="I80" s="78">
        <v>9.2100000000000009</v>
      </c>
      <c r="J80" s="78">
        <v>9.34</v>
      </c>
      <c r="K80" s="78">
        <v>9.5</v>
      </c>
      <c r="L80" s="78">
        <v>9.73</v>
      </c>
      <c r="M80" s="78">
        <v>9.85</v>
      </c>
      <c r="N80" s="78">
        <v>10.039999999999999</v>
      </c>
      <c r="O80" s="78">
        <v>10.130000000000001</v>
      </c>
      <c r="P80"/>
      <c r="Q80"/>
      <c r="R80"/>
      <c r="S80"/>
      <c r="T80"/>
      <c r="U80"/>
      <c r="V80"/>
      <c r="W80"/>
      <c r="X80"/>
      <c r="Y80"/>
      <c r="Z80"/>
      <c r="AA80"/>
    </row>
    <row r="81" spans="1:27" s="19" customFormat="1" ht="5.0999999999999996" customHeight="1">
      <c r="A81" s="17"/>
      <c r="B81" s="75"/>
      <c r="C81" s="79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/>
      <c r="Q81"/>
      <c r="R81"/>
      <c r="S81"/>
      <c r="T81"/>
      <c r="U81"/>
      <c r="V81"/>
      <c r="W81"/>
      <c r="X81"/>
      <c r="Y81"/>
      <c r="Z81"/>
      <c r="AA81"/>
    </row>
    <row r="82" spans="1:27" ht="12.75" customHeight="1">
      <c r="B82" s="22"/>
      <c r="C82" s="21"/>
      <c r="D82" s="20"/>
      <c r="E82" s="20"/>
      <c r="F82" s="20"/>
      <c r="G82" s="20"/>
      <c r="H82" s="20"/>
      <c r="I82" s="20"/>
      <c r="J82" s="20"/>
      <c r="K82" s="20"/>
      <c r="L82" s="20"/>
      <c r="M82" s="111"/>
      <c r="N82" s="111"/>
      <c r="O82" s="111" t="s">
        <v>62</v>
      </c>
    </row>
    <row r="83" spans="1:27" ht="12" customHeight="1">
      <c r="B83" s="295" t="s">
        <v>152</v>
      </c>
      <c r="C83" s="309"/>
      <c r="D83" s="309"/>
      <c r="E83" s="309"/>
      <c r="F83" s="309"/>
      <c r="G83" s="309"/>
      <c r="H83" s="309"/>
      <c r="I83" s="309"/>
      <c r="J83" s="309"/>
      <c r="K83" s="309"/>
      <c r="L83" s="309"/>
      <c r="M83" s="309"/>
      <c r="N83" s="309"/>
      <c r="O83" s="310"/>
    </row>
    <row r="84" spans="1:27" s="19" customFormat="1" ht="12" customHeight="1">
      <c r="B84" s="297" t="s">
        <v>100</v>
      </c>
      <c r="C84" s="293"/>
      <c r="D84" s="293"/>
      <c r="E84" s="293"/>
      <c r="F84" s="293"/>
      <c r="G84" s="293"/>
      <c r="H84" s="293"/>
      <c r="I84" s="293"/>
      <c r="J84" s="293"/>
      <c r="K84" s="293"/>
      <c r="L84" s="293"/>
      <c r="M84" s="293"/>
      <c r="N84" s="293"/>
      <c r="O84" s="294"/>
      <c r="P84"/>
      <c r="Q84"/>
      <c r="R84"/>
      <c r="S84"/>
      <c r="T84"/>
      <c r="U84"/>
      <c r="V84"/>
      <c r="W84"/>
      <c r="X84"/>
      <c r="Y84"/>
      <c r="Z84"/>
      <c r="AA84"/>
    </row>
    <row r="85" spans="1:27" s="19" customFormat="1" ht="11.25" customHeight="1">
      <c r="B85" s="97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131" t="s">
        <v>153</v>
      </c>
      <c r="P85"/>
      <c r="Q85"/>
      <c r="R85"/>
      <c r="S85"/>
      <c r="T85"/>
      <c r="U85"/>
      <c r="V85"/>
      <c r="W85"/>
      <c r="X85"/>
      <c r="Y85"/>
      <c r="Z85"/>
      <c r="AA85"/>
    </row>
    <row r="86" spans="1:27" s="19" customFormat="1" ht="18" customHeight="1">
      <c r="B86" s="298" t="s">
        <v>61</v>
      </c>
      <c r="C86" s="300" t="s">
        <v>60</v>
      </c>
      <c r="D86" s="302">
        <v>2013</v>
      </c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3"/>
      <c r="P86"/>
      <c r="Q86"/>
      <c r="R86"/>
      <c r="S86"/>
      <c r="T86"/>
      <c r="U86"/>
      <c r="V86"/>
      <c r="W86"/>
      <c r="X86"/>
      <c r="Y86"/>
      <c r="Z86"/>
      <c r="AA86"/>
    </row>
    <row r="87" spans="1:27" s="19" customFormat="1" ht="18" customHeight="1">
      <c r="B87" s="299"/>
      <c r="C87" s="308"/>
      <c r="D87" s="61" t="s">
        <v>99</v>
      </c>
      <c r="E87" s="61" t="s">
        <v>49</v>
      </c>
      <c r="F87" s="61" t="s">
        <v>48</v>
      </c>
      <c r="G87" s="61" t="s">
        <v>47</v>
      </c>
      <c r="H87" s="61" t="s">
        <v>46</v>
      </c>
      <c r="I87" s="62" t="s">
        <v>45</v>
      </c>
      <c r="J87" s="62" t="s">
        <v>44</v>
      </c>
      <c r="K87" s="62" t="s">
        <v>43</v>
      </c>
      <c r="L87" s="62" t="s">
        <v>42</v>
      </c>
      <c r="M87" s="62" t="s">
        <v>41</v>
      </c>
      <c r="N87" s="62" t="s">
        <v>40</v>
      </c>
      <c r="O87" s="63" t="s">
        <v>39</v>
      </c>
      <c r="P87"/>
      <c r="Q87"/>
      <c r="R87"/>
      <c r="S87"/>
      <c r="T87"/>
      <c r="U87"/>
      <c r="V87"/>
      <c r="W87"/>
      <c r="X87"/>
      <c r="Y87"/>
      <c r="Z87"/>
      <c r="AA87"/>
    </row>
    <row r="88" spans="1:27" s="19" customFormat="1" ht="5.0999999999999996" customHeight="1">
      <c r="B88" s="89"/>
      <c r="C88" s="90"/>
      <c r="D88" s="91"/>
      <c r="E88" s="91"/>
      <c r="F88" s="91"/>
      <c r="G88" s="91"/>
      <c r="H88" s="91"/>
      <c r="I88" s="92"/>
      <c r="J88" s="92"/>
      <c r="K88" s="92"/>
      <c r="L88" s="92"/>
      <c r="M88" s="92"/>
      <c r="N88" s="92"/>
      <c r="O88" s="92"/>
      <c r="P88"/>
      <c r="Q88"/>
      <c r="R88"/>
      <c r="S88"/>
      <c r="T88"/>
      <c r="U88"/>
      <c r="V88"/>
      <c r="W88"/>
      <c r="X88"/>
      <c r="Y88"/>
      <c r="Z88"/>
      <c r="AA88"/>
    </row>
    <row r="89" spans="1:27" s="19" customFormat="1" ht="11.1" customHeight="1">
      <c r="A89" s="19">
        <v>68</v>
      </c>
      <c r="B89" s="69" t="s">
        <v>58</v>
      </c>
      <c r="C89" s="21" t="s">
        <v>54</v>
      </c>
      <c r="D89" s="85">
        <v>1.69</v>
      </c>
      <c r="E89" s="85">
        <v>1.71</v>
      </c>
      <c r="F89" s="85">
        <v>1.77</v>
      </c>
      <c r="G89" s="85">
        <v>1.8</v>
      </c>
      <c r="H89" s="85">
        <v>1.83</v>
      </c>
      <c r="I89" s="85">
        <v>1.87</v>
      </c>
      <c r="J89" s="85">
        <v>1.9</v>
      </c>
      <c r="K89" s="85">
        <v>1.92</v>
      </c>
      <c r="L89" s="85">
        <v>1.97</v>
      </c>
      <c r="M89" s="85">
        <v>1.92</v>
      </c>
      <c r="N89" s="85">
        <v>1.93</v>
      </c>
      <c r="O89" s="85">
        <v>1.99</v>
      </c>
      <c r="P89"/>
      <c r="Q89"/>
      <c r="R89"/>
      <c r="S89"/>
      <c r="T89"/>
      <c r="U89"/>
      <c r="V89"/>
      <c r="W89"/>
      <c r="X89"/>
      <c r="Y89"/>
      <c r="Z89"/>
      <c r="AA89"/>
    </row>
    <row r="90" spans="1:27" s="19" customFormat="1" ht="11.1" customHeight="1">
      <c r="A90" s="19">
        <v>69</v>
      </c>
      <c r="B90" s="69" t="s">
        <v>142</v>
      </c>
      <c r="C90" s="21" t="s">
        <v>54</v>
      </c>
      <c r="D90" s="85">
        <v>13.45</v>
      </c>
      <c r="E90" s="85">
        <v>13.61</v>
      </c>
      <c r="F90" s="85">
        <v>13.4</v>
      </c>
      <c r="G90" s="85">
        <v>13.29</v>
      </c>
      <c r="H90" s="85">
        <v>13.4</v>
      </c>
      <c r="I90" s="85">
        <v>13.51</v>
      </c>
      <c r="J90" s="85">
        <v>13.76</v>
      </c>
      <c r="K90" s="85">
        <v>14.03</v>
      </c>
      <c r="L90" s="85">
        <v>14.18</v>
      </c>
      <c r="M90" s="85">
        <v>14.06</v>
      </c>
      <c r="N90" s="85">
        <v>14.29</v>
      </c>
      <c r="O90" s="85">
        <v>14.49</v>
      </c>
      <c r="P90"/>
      <c r="Q90"/>
      <c r="R90"/>
      <c r="S90"/>
      <c r="T90"/>
      <c r="U90"/>
      <c r="V90"/>
      <c r="W90"/>
      <c r="X90"/>
      <c r="Y90"/>
      <c r="Z90"/>
      <c r="AA90"/>
    </row>
    <row r="91" spans="1:27" s="19" customFormat="1" ht="11.1" customHeight="1">
      <c r="A91" s="19">
        <v>70</v>
      </c>
      <c r="B91" s="69" t="s">
        <v>143</v>
      </c>
      <c r="C91" s="21" t="s">
        <v>54</v>
      </c>
      <c r="D91" s="85">
        <v>11.75</v>
      </c>
      <c r="E91" s="85">
        <v>11.74</v>
      </c>
      <c r="F91" s="85">
        <v>11.54</v>
      </c>
      <c r="G91" s="85">
        <v>11.63</v>
      </c>
      <c r="H91" s="85">
        <v>11.73</v>
      </c>
      <c r="I91" s="85">
        <v>11.92</v>
      </c>
      <c r="J91" s="85">
        <v>12.08</v>
      </c>
      <c r="K91" s="85">
        <v>12.33</v>
      </c>
      <c r="L91" s="85">
        <v>12.42</v>
      </c>
      <c r="M91" s="85">
        <v>12.68</v>
      </c>
      <c r="N91" s="85">
        <v>12.99</v>
      </c>
      <c r="O91" s="85">
        <v>13.21</v>
      </c>
      <c r="P91"/>
      <c r="Q91"/>
      <c r="R91"/>
      <c r="S91"/>
      <c r="T91"/>
      <c r="U91"/>
      <c r="V91"/>
      <c r="W91"/>
      <c r="X91"/>
      <c r="Y91"/>
      <c r="Z91"/>
      <c r="AA91"/>
    </row>
    <row r="92" spans="1:27" s="19" customFormat="1" ht="11.1" customHeight="1">
      <c r="A92" s="19">
        <v>71</v>
      </c>
      <c r="B92" s="69" t="s">
        <v>144</v>
      </c>
      <c r="C92" s="21" t="s">
        <v>54</v>
      </c>
      <c r="D92" s="85">
        <v>8</v>
      </c>
      <c r="E92" s="85">
        <v>8</v>
      </c>
      <c r="F92" s="85">
        <v>8</v>
      </c>
      <c r="G92" s="85">
        <v>8.52</v>
      </c>
      <c r="H92" s="85">
        <v>9</v>
      </c>
      <c r="I92" s="85">
        <v>9</v>
      </c>
      <c r="J92" s="85">
        <v>9</v>
      </c>
      <c r="K92" s="85">
        <v>9</v>
      </c>
      <c r="L92" s="85">
        <v>9.33</v>
      </c>
      <c r="M92" s="85">
        <v>11.52</v>
      </c>
      <c r="N92" s="85">
        <v>12.58</v>
      </c>
      <c r="O92" s="85">
        <v>13.12</v>
      </c>
      <c r="P92"/>
      <c r="Q92"/>
      <c r="R92"/>
      <c r="S92"/>
      <c r="T92"/>
      <c r="U92"/>
      <c r="V92"/>
      <c r="W92"/>
      <c r="X92"/>
      <c r="Y92"/>
      <c r="Z92"/>
      <c r="AA92"/>
    </row>
    <row r="93" spans="1:27" s="19" customFormat="1" ht="11.1" customHeight="1">
      <c r="A93" s="19">
        <v>72</v>
      </c>
      <c r="B93" s="69" t="s">
        <v>145</v>
      </c>
      <c r="C93" s="21" t="s">
        <v>54</v>
      </c>
      <c r="D93" s="85">
        <v>0.6</v>
      </c>
      <c r="E93" s="85">
        <v>0.6</v>
      </c>
      <c r="F93" s="85">
        <v>0.6</v>
      </c>
      <c r="G93" s="85">
        <v>0.6</v>
      </c>
      <c r="H93" s="85">
        <v>0.6</v>
      </c>
      <c r="I93" s="85">
        <v>0.6</v>
      </c>
      <c r="J93" s="85">
        <v>0.6</v>
      </c>
      <c r="K93" s="85">
        <v>0.6</v>
      </c>
      <c r="L93" s="85">
        <v>0.6</v>
      </c>
      <c r="M93" s="85">
        <v>0.6</v>
      </c>
      <c r="N93" s="85">
        <v>0.6</v>
      </c>
      <c r="O93" s="85">
        <v>0.6</v>
      </c>
      <c r="P93"/>
      <c r="Q93"/>
      <c r="R93"/>
      <c r="S93"/>
      <c r="T93"/>
      <c r="U93"/>
      <c r="V93"/>
      <c r="W93"/>
      <c r="X93"/>
      <c r="Y93"/>
      <c r="Z93"/>
      <c r="AA93"/>
    </row>
    <row r="94" spans="1:27" s="19" customFormat="1" ht="11.1" customHeight="1">
      <c r="A94" s="19">
        <v>73</v>
      </c>
      <c r="B94" s="69" t="s">
        <v>149</v>
      </c>
      <c r="C94" s="21" t="s">
        <v>54</v>
      </c>
      <c r="D94" s="85">
        <v>6.04</v>
      </c>
      <c r="E94" s="85">
        <v>6.12</v>
      </c>
      <c r="F94" s="85">
        <v>6.16</v>
      </c>
      <c r="G94" s="85">
        <v>6.04</v>
      </c>
      <c r="H94" s="85">
        <v>6</v>
      </c>
      <c r="I94" s="85">
        <v>6</v>
      </c>
      <c r="J94" s="85">
        <v>6</v>
      </c>
      <c r="K94" s="85">
        <v>6</v>
      </c>
      <c r="L94" s="85">
        <v>6</v>
      </c>
      <c r="M94" s="85">
        <v>6</v>
      </c>
      <c r="N94" s="85">
        <v>6</v>
      </c>
      <c r="O94" s="85">
        <v>6</v>
      </c>
      <c r="P94"/>
      <c r="Q94"/>
      <c r="R94"/>
      <c r="S94"/>
      <c r="T94"/>
      <c r="U94"/>
      <c r="V94"/>
      <c r="W94"/>
      <c r="X94"/>
      <c r="Y94"/>
      <c r="Z94"/>
      <c r="AA94"/>
    </row>
    <row r="95" spans="1:27" s="19" customFormat="1" ht="11.1" customHeight="1">
      <c r="A95" s="19">
        <v>74</v>
      </c>
      <c r="B95" s="69" t="s">
        <v>146</v>
      </c>
      <c r="C95" s="21" t="s">
        <v>54</v>
      </c>
      <c r="D95" s="85">
        <v>1.95</v>
      </c>
      <c r="E95" s="85">
        <v>1.86</v>
      </c>
      <c r="F95" s="85">
        <v>1.73</v>
      </c>
      <c r="G95" s="85">
        <v>1.95</v>
      </c>
      <c r="H95" s="85">
        <v>2</v>
      </c>
      <c r="I95" s="85">
        <v>2</v>
      </c>
      <c r="J95" s="85">
        <v>1.95</v>
      </c>
      <c r="K95" s="85">
        <v>1.93</v>
      </c>
      <c r="L95" s="85">
        <v>1.93</v>
      </c>
      <c r="M95" s="85">
        <v>2</v>
      </c>
      <c r="N95" s="85">
        <v>2.0499999999999998</v>
      </c>
      <c r="O95" s="85">
        <v>2.2000000000000002</v>
      </c>
      <c r="P95"/>
      <c r="Q95"/>
      <c r="R95"/>
      <c r="S95"/>
      <c r="T95"/>
      <c r="U95"/>
      <c r="V95"/>
      <c r="W95"/>
      <c r="X95"/>
      <c r="Y95"/>
      <c r="Z95"/>
      <c r="AA95"/>
    </row>
    <row r="96" spans="1:27" s="19" customFormat="1" ht="11.1" customHeight="1">
      <c r="A96" s="19">
        <v>75</v>
      </c>
      <c r="B96" s="69" t="s">
        <v>57</v>
      </c>
      <c r="C96" s="21" t="s">
        <v>54</v>
      </c>
      <c r="D96" s="86">
        <v>9.5</v>
      </c>
      <c r="E96" s="86">
        <v>9.5</v>
      </c>
      <c r="F96" s="86">
        <v>9.5</v>
      </c>
      <c r="G96" s="86">
        <v>9.5</v>
      </c>
      <c r="H96" s="86">
        <v>9.5</v>
      </c>
      <c r="I96" s="86">
        <v>9.5</v>
      </c>
      <c r="J96" s="86">
        <v>9.6199999999999992</v>
      </c>
      <c r="K96" s="86">
        <v>9.66</v>
      </c>
      <c r="L96" s="86">
        <v>9.66</v>
      </c>
      <c r="M96" s="86">
        <v>10</v>
      </c>
      <c r="N96" s="86">
        <v>10</v>
      </c>
      <c r="O96" s="86">
        <v>10</v>
      </c>
      <c r="P96"/>
      <c r="Q96"/>
      <c r="R96"/>
      <c r="S96"/>
      <c r="T96"/>
      <c r="U96"/>
      <c r="V96"/>
      <c r="W96"/>
      <c r="X96"/>
      <c r="Y96"/>
      <c r="Z96"/>
      <c r="AA96"/>
    </row>
    <row r="97" spans="1:30" s="19" customFormat="1" ht="11.1" customHeight="1">
      <c r="A97" s="19">
        <v>76</v>
      </c>
      <c r="B97" s="69" t="s">
        <v>150</v>
      </c>
      <c r="C97" s="21" t="s">
        <v>54</v>
      </c>
      <c r="D97" s="85">
        <v>5.12</v>
      </c>
      <c r="E97" s="85">
        <v>5.04</v>
      </c>
      <c r="F97" s="85">
        <v>5</v>
      </c>
      <c r="G97" s="85">
        <v>5.12</v>
      </c>
      <c r="H97" s="85">
        <v>5.16</v>
      </c>
      <c r="I97" s="85">
        <v>5.16</v>
      </c>
      <c r="J97" s="85">
        <v>5.34</v>
      </c>
      <c r="K97" s="85">
        <v>5.4</v>
      </c>
      <c r="L97" s="85">
        <v>5.43</v>
      </c>
      <c r="M97" s="85">
        <v>5.5</v>
      </c>
      <c r="N97" s="85">
        <v>5.65</v>
      </c>
      <c r="O97" s="85">
        <v>5.8</v>
      </c>
      <c r="P97"/>
      <c r="Q97"/>
      <c r="R97"/>
      <c r="S97"/>
      <c r="T97"/>
      <c r="U97"/>
      <c r="V97"/>
      <c r="W97"/>
      <c r="X97"/>
      <c r="Y97"/>
      <c r="Z97"/>
      <c r="AA97"/>
    </row>
    <row r="98" spans="1:30" s="19" customFormat="1" ht="11.1" customHeight="1">
      <c r="A98" s="19">
        <v>77</v>
      </c>
      <c r="B98" s="69" t="s">
        <v>147</v>
      </c>
      <c r="C98" s="21" t="s">
        <v>54</v>
      </c>
      <c r="D98" s="85">
        <v>4.57</v>
      </c>
      <c r="E98" s="85">
        <v>4</v>
      </c>
      <c r="F98" s="85">
        <v>3.84</v>
      </c>
      <c r="G98" s="85">
        <v>3.56</v>
      </c>
      <c r="H98" s="85">
        <v>3.5</v>
      </c>
      <c r="I98" s="85">
        <v>3.5</v>
      </c>
      <c r="J98" s="85">
        <v>3.72</v>
      </c>
      <c r="K98" s="85">
        <v>3.77</v>
      </c>
      <c r="L98" s="85">
        <v>3.9</v>
      </c>
      <c r="M98" s="85">
        <v>4</v>
      </c>
      <c r="N98" s="85">
        <v>4.24</v>
      </c>
      <c r="O98" s="85">
        <v>4.5</v>
      </c>
      <c r="P98"/>
      <c r="Q98"/>
      <c r="R98"/>
      <c r="S98"/>
      <c r="T98"/>
      <c r="U98"/>
      <c r="V98"/>
      <c r="W98"/>
      <c r="X98"/>
      <c r="Y98"/>
      <c r="Z98"/>
      <c r="AA98"/>
    </row>
    <row r="99" spans="1:30" s="19" customFormat="1" ht="11.1" customHeight="1">
      <c r="A99" s="19">
        <v>78</v>
      </c>
      <c r="B99" s="69" t="s">
        <v>56</v>
      </c>
      <c r="C99" s="21" t="s">
        <v>54</v>
      </c>
      <c r="D99" s="16">
        <v>4</v>
      </c>
      <c r="E99" s="16">
        <v>4</v>
      </c>
      <c r="F99" s="16">
        <v>4</v>
      </c>
      <c r="G99" s="16">
        <v>3.93</v>
      </c>
      <c r="H99" s="16">
        <v>4</v>
      </c>
      <c r="I99" s="16">
        <v>4</v>
      </c>
      <c r="J99" s="16">
        <v>4</v>
      </c>
      <c r="K99" s="16">
        <v>4</v>
      </c>
      <c r="L99" s="16">
        <v>4</v>
      </c>
      <c r="M99" s="16">
        <v>4.07</v>
      </c>
      <c r="N99" s="16">
        <v>4.05</v>
      </c>
      <c r="O99" s="16">
        <v>4</v>
      </c>
      <c r="P99"/>
      <c r="Q99"/>
      <c r="R99"/>
      <c r="S99"/>
      <c r="T99"/>
      <c r="U99"/>
      <c r="V99"/>
      <c r="W99"/>
      <c r="X99"/>
      <c r="Y99"/>
      <c r="Z99"/>
      <c r="AA99"/>
    </row>
    <row r="100" spans="1:30" s="19" customFormat="1" ht="11.1" customHeight="1">
      <c r="A100" s="19">
        <v>79</v>
      </c>
      <c r="B100" s="69" t="s">
        <v>55</v>
      </c>
      <c r="C100" s="21" t="s">
        <v>54</v>
      </c>
      <c r="D100" s="16">
        <v>1.47</v>
      </c>
      <c r="E100" s="16">
        <v>1.4</v>
      </c>
      <c r="F100" s="16">
        <v>1.4</v>
      </c>
      <c r="G100" s="16">
        <v>1.47</v>
      </c>
      <c r="H100" s="16">
        <v>1.5</v>
      </c>
      <c r="I100" s="16">
        <v>1.5</v>
      </c>
      <c r="J100" s="16">
        <v>1.5</v>
      </c>
      <c r="K100" s="16">
        <v>1.5</v>
      </c>
      <c r="L100" s="16">
        <v>1.5</v>
      </c>
      <c r="M100" s="16">
        <v>1.29</v>
      </c>
      <c r="N100" s="16">
        <v>1.31</v>
      </c>
      <c r="O100" s="16">
        <v>1.29</v>
      </c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30" s="19" customFormat="1" ht="11.1" customHeight="1">
      <c r="A101" s="19">
        <v>80</v>
      </c>
      <c r="B101" s="69" t="s">
        <v>148</v>
      </c>
      <c r="C101" s="21" t="s">
        <v>54</v>
      </c>
      <c r="D101" s="86">
        <v>1.93</v>
      </c>
      <c r="E101" s="86">
        <v>1.93</v>
      </c>
      <c r="F101" s="86">
        <v>1.93</v>
      </c>
      <c r="G101" s="86">
        <v>1.98</v>
      </c>
      <c r="H101" s="86">
        <v>2</v>
      </c>
      <c r="I101" s="86">
        <v>2</v>
      </c>
      <c r="J101" s="86">
        <v>2</v>
      </c>
      <c r="K101" s="86">
        <v>2</v>
      </c>
      <c r="L101" s="86">
        <v>2</v>
      </c>
      <c r="M101" s="86">
        <v>1.86</v>
      </c>
      <c r="N101" s="86">
        <v>1.78</v>
      </c>
      <c r="O101" s="86">
        <v>1.5</v>
      </c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30" s="19" customFormat="1" ht="12.75" customHeight="1">
      <c r="B102" s="104"/>
      <c r="C102" s="87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30" s="19" customFormat="1" ht="13.5" customHeight="1">
      <c r="B103" s="311" t="s">
        <v>101</v>
      </c>
      <c r="C103" s="311"/>
      <c r="D103" s="311"/>
      <c r="E103" s="311"/>
      <c r="F103" s="311"/>
      <c r="G103" s="311"/>
      <c r="H103" s="311"/>
      <c r="I103" s="311"/>
      <c r="J103" s="311"/>
      <c r="K103" s="311"/>
      <c r="L103" s="311"/>
      <c r="M103" s="311"/>
      <c r="N103" s="311"/>
      <c r="O103" s="311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30" s="19" customFormat="1" ht="13.5" customHeight="1"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30" s="18" customFormat="1" ht="13.5" customHeight="1">
      <c r="P105"/>
      <c r="Q105"/>
      <c r="R105"/>
      <c r="S105"/>
      <c r="T105"/>
      <c r="U105"/>
      <c r="V105"/>
      <c r="W105"/>
      <c r="X105"/>
      <c r="Y105"/>
      <c r="Z105"/>
      <c r="AA105"/>
    </row>
    <row r="110" spans="1:30" ht="13.5">
      <c r="P110" s="33" t="s">
        <v>98</v>
      </c>
      <c r="Q110" s="34" t="s">
        <v>1</v>
      </c>
      <c r="R110" s="34" t="s">
        <v>2</v>
      </c>
      <c r="S110" s="34" t="s">
        <v>3</v>
      </c>
      <c r="T110" s="34" t="s">
        <v>4</v>
      </c>
      <c r="U110" s="34" t="s">
        <v>5</v>
      </c>
      <c r="V110" s="34" t="s">
        <v>6</v>
      </c>
      <c r="W110" s="34" t="s">
        <v>7</v>
      </c>
      <c r="X110" s="34" t="s">
        <v>8</v>
      </c>
      <c r="Y110" s="34" t="s">
        <v>9</v>
      </c>
      <c r="Z110" s="34" t="s">
        <v>10</v>
      </c>
      <c r="AA110" s="34" t="s">
        <v>11</v>
      </c>
      <c r="AB110" s="34">
        <v>2013</v>
      </c>
      <c r="AC110" s="31">
        <v>2013</v>
      </c>
      <c r="AD110" s="31"/>
    </row>
    <row r="111" spans="1:30" ht="13.5">
      <c r="P111" s="35" t="s">
        <v>64</v>
      </c>
      <c r="Q111" s="36">
        <v>10</v>
      </c>
      <c r="R111" s="36">
        <v>10</v>
      </c>
      <c r="S111" s="36">
        <v>10</v>
      </c>
      <c r="T111" s="36">
        <v>10.37</v>
      </c>
      <c r="U111" s="36">
        <v>10.5</v>
      </c>
      <c r="V111" s="36">
        <v>10.5</v>
      </c>
      <c r="W111" s="36">
        <v>10.5</v>
      </c>
      <c r="X111" s="36">
        <v>10.5</v>
      </c>
      <c r="Y111" s="36">
        <v>10.5</v>
      </c>
      <c r="Z111" s="36">
        <v>10.66</v>
      </c>
      <c r="AA111" s="36">
        <v>10.66</v>
      </c>
      <c r="AB111" s="36">
        <v>10.66</v>
      </c>
      <c r="AC111" s="31">
        <v>10.404166666666667</v>
      </c>
      <c r="AD111" s="31"/>
    </row>
    <row r="112" spans="1:30" ht="13.5">
      <c r="P112" s="35" t="s">
        <v>93</v>
      </c>
      <c r="Q112" s="37">
        <v>14.16</v>
      </c>
      <c r="R112" s="37">
        <v>14.16</v>
      </c>
      <c r="S112" s="37">
        <v>14.16</v>
      </c>
      <c r="T112" s="37">
        <v>14.42</v>
      </c>
      <c r="U112" s="37">
        <v>14.5</v>
      </c>
      <c r="V112" s="37">
        <v>14.5</v>
      </c>
      <c r="W112" s="37">
        <v>14.5</v>
      </c>
      <c r="X112" s="37">
        <v>14.5</v>
      </c>
      <c r="Y112" s="37">
        <v>14.5</v>
      </c>
      <c r="Z112" s="37">
        <v>15</v>
      </c>
      <c r="AA112" s="37">
        <v>15</v>
      </c>
      <c r="AB112" s="37">
        <v>15</v>
      </c>
      <c r="AC112" s="31">
        <v>14.533333333333333</v>
      </c>
      <c r="AD112" s="31"/>
    </row>
    <row r="113" spans="16:30" ht="13.5">
      <c r="P113" s="35" t="s">
        <v>89</v>
      </c>
      <c r="Q113" s="37">
        <v>8.1199999999999992</v>
      </c>
      <c r="R113" s="37">
        <v>8.16</v>
      </c>
      <c r="S113" s="37">
        <v>8.16</v>
      </c>
      <c r="T113" s="37">
        <v>8.24</v>
      </c>
      <c r="U113" s="37">
        <v>8.26</v>
      </c>
      <c r="V113" s="37">
        <v>8.26</v>
      </c>
      <c r="W113" s="37">
        <v>8.34</v>
      </c>
      <c r="X113" s="37">
        <v>8.4499999999999993</v>
      </c>
      <c r="Y113" s="37">
        <v>8.4700000000000006</v>
      </c>
      <c r="Z113" s="37">
        <v>8.66</v>
      </c>
      <c r="AA113" s="37">
        <v>8.66</v>
      </c>
      <c r="AB113" s="37">
        <v>8.66</v>
      </c>
      <c r="AC113" s="31">
        <v>8.3699999999999992</v>
      </c>
      <c r="AD113" s="31"/>
    </row>
    <row r="114" spans="16:30" ht="13.5">
      <c r="P114" s="35" t="s">
        <v>88</v>
      </c>
      <c r="Q114" s="38">
        <v>10</v>
      </c>
      <c r="R114" s="38">
        <v>10</v>
      </c>
      <c r="S114" s="38">
        <v>10</v>
      </c>
      <c r="T114" s="38">
        <v>10</v>
      </c>
      <c r="U114" s="38">
        <v>10</v>
      </c>
      <c r="V114" s="38">
        <v>10</v>
      </c>
      <c r="W114" s="38">
        <v>10</v>
      </c>
      <c r="X114" s="38">
        <v>10</v>
      </c>
      <c r="Y114" s="38">
        <v>10</v>
      </c>
      <c r="Z114" s="38">
        <v>10</v>
      </c>
      <c r="AA114" s="38">
        <v>10</v>
      </c>
      <c r="AB114" s="37">
        <v>10</v>
      </c>
      <c r="AC114" s="31">
        <v>10</v>
      </c>
      <c r="AD114" s="31"/>
    </row>
    <row r="115" spans="16:30" ht="13.5">
      <c r="P115" s="35" t="s">
        <v>87</v>
      </c>
      <c r="Q115" s="37">
        <v>12.92</v>
      </c>
      <c r="R115" s="37">
        <v>13.03</v>
      </c>
      <c r="S115" s="37">
        <v>13.1</v>
      </c>
      <c r="T115" s="37">
        <v>13.1</v>
      </c>
      <c r="U115" s="37">
        <v>13.25</v>
      </c>
      <c r="V115" s="37">
        <v>13.37</v>
      </c>
      <c r="W115" s="37">
        <v>13.54</v>
      </c>
      <c r="X115" s="37">
        <v>13.63</v>
      </c>
      <c r="Y115" s="37">
        <v>13.73</v>
      </c>
      <c r="Z115" s="37">
        <v>13.92</v>
      </c>
      <c r="AA115" s="37">
        <v>14.11</v>
      </c>
      <c r="AB115" s="39">
        <v>14.22</v>
      </c>
      <c r="AC115" s="31">
        <v>13.493333333333332</v>
      </c>
      <c r="AD115" s="31"/>
    </row>
    <row r="116" spans="16:30" ht="13.5">
      <c r="P116" s="35" t="s">
        <v>86</v>
      </c>
      <c r="Q116" s="37">
        <v>9.23</v>
      </c>
      <c r="R116" s="37">
        <v>9.24</v>
      </c>
      <c r="S116" s="37">
        <v>9.14</v>
      </c>
      <c r="T116" s="37">
        <v>9.09</v>
      </c>
      <c r="U116" s="37">
        <v>9.1999999999999993</v>
      </c>
      <c r="V116" s="37">
        <v>9.25</v>
      </c>
      <c r="W116" s="37">
        <v>9.3800000000000008</v>
      </c>
      <c r="X116" s="37">
        <v>9.42</v>
      </c>
      <c r="Y116" s="37">
        <v>9.43</v>
      </c>
      <c r="Z116" s="37">
        <v>9.52</v>
      </c>
      <c r="AA116" s="37">
        <v>9.6199999999999992</v>
      </c>
      <c r="AB116" s="39">
        <v>9.7100000000000009</v>
      </c>
      <c r="AC116" s="31">
        <v>9.3524999999999991</v>
      </c>
      <c r="AD116" s="31"/>
    </row>
    <row r="117" spans="16:30" ht="13.5">
      <c r="P117" s="35" t="s">
        <v>59</v>
      </c>
      <c r="Q117" s="40">
        <v>8.69</v>
      </c>
      <c r="R117" s="40">
        <v>8.74</v>
      </c>
      <c r="S117" s="40">
        <v>8.8699999999999992</v>
      </c>
      <c r="T117" s="40">
        <v>9.0399999999999991</v>
      </c>
      <c r="U117" s="40">
        <v>9.08</v>
      </c>
      <c r="V117" s="40">
        <v>9.2100000000000009</v>
      </c>
      <c r="W117" s="40">
        <v>9.34</v>
      </c>
      <c r="X117" s="40">
        <v>9.5</v>
      </c>
      <c r="Y117" s="40">
        <v>9.73</v>
      </c>
      <c r="Z117" s="40">
        <v>9.85</v>
      </c>
      <c r="AA117" s="40">
        <v>10.039999999999999</v>
      </c>
      <c r="AB117" s="40">
        <v>10.130000000000001</v>
      </c>
      <c r="AC117" s="31">
        <v>9.3516666666666666</v>
      </c>
      <c r="AD117" s="31"/>
    </row>
    <row r="118" spans="16:30"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2"/>
      <c r="AC118" s="31"/>
      <c r="AD118" s="31"/>
    </row>
    <row r="119" spans="16:30"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1"/>
      <c r="AC119" s="31"/>
      <c r="AD119" s="31"/>
    </row>
    <row r="120" spans="16:30"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1"/>
      <c r="AC120" s="31"/>
      <c r="AD120" s="31"/>
    </row>
    <row r="121" spans="16:30"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1"/>
      <c r="AC121" s="31"/>
      <c r="AD121" s="31"/>
    </row>
    <row r="122" spans="16:30"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1"/>
      <c r="AC122" s="31"/>
      <c r="AD122" s="31"/>
    </row>
    <row r="123" spans="16:30"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1"/>
      <c r="AC123" s="31"/>
      <c r="AD123" s="31"/>
    </row>
    <row r="124" spans="16:30"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1"/>
      <c r="AC124" s="31"/>
      <c r="AD124" s="31"/>
    </row>
    <row r="125" spans="16:30"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1"/>
      <c r="AC125" s="31"/>
      <c r="AD125" s="31"/>
    </row>
    <row r="126" spans="16:30"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1"/>
      <c r="AC126" s="31"/>
      <c r="AD126" s="31"/>
    </row>
  </sheetData>
  <mergeCells count="16">
    <mergeCell ref="B103:O103"/>
    <mergeCell ref="B83:O83"/>
    <mergeCell ref="B84:O84"/>
    <mergeCell ref="B86:B87"/>
    <mergeCell ref="C86:C87"/>
    <mergeCell ref="D86:O86"/>
    <mergeCell ref="B41:O41"/>
    <mergeCell ref="B42:O42"/>
    <mergeCell ref="B44:B45"/>
    <mergeCell ref="C44:C45"/>
    <mergeCell ref="D44:O44"/>
    <mergeCell ref="M40:O40"/>
    <mergeCell ref="B2:O2"/>
    <mergeCell ref="B4:B5"/>
    <mergeCell ref="C4:C5"/>
    <mergeCell ref="D4:O4"/>
  </mergeCells>
  <pageMargins left="1.1811023622047245" right="0.98425196850393704" top="0.98425196850393704" bottom="0.98425196850393704" header="0" footer="0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AD126"/>
  <sheetViews>
    <sheetView showGridLines="0" topLeftCell="B52" workbookViewId="0">
      <selection activeCell="C73" sqref="C73"/>
    </sheetView>
  </sheetViews>
  <sheetFormatPr baseColWidth="10" defaultColWidth="10.28515625" defaultRowHeight="15"/>
  <cols>
    <col min="1" max="1" width="5.28515625" style="17" hidden="1" customWidth="1"/>
    <col min="2" max="2" width="28.5703125" style="17" customWidth="1"/>
    <col min="3" max="15" width="7.5703125" style="17" customWidth="1"/>
    <col min="16" max="16" width="12.85546875" customWidth="1"/>
    <col min="17" max="27" width="5.7109375" customWidth="1"/>
    <col min="28" max="16384" width="10.28515625" style="17"/>
  </cols>
  <sheetData>
    <row r="1" spans="1:15">
      <c r="B1" s="106" t="s">
        <v>159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/>
    </row>
    <row r="2" spans="1:15">
      <c r="B2" s="297" t="s">
        <v>102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4"/>
    </row>
    <row r="3" spans="1:15">
      <c r="B3" s="30"/>
      <c r="C3" s="29"/>
      <c r="D3" s="28"/>
      <c r="E3" s="28"/>
      <c r="F3" s="28"/>
      <c r="G3" s="28"/>
      <c r="H3" s="28"/>
      <c r="I3" s="28"/>
      <c r="J3" s="28"/>
      <c r="K3" s="28"/>
      <c r="L3" s="28"/>
      <c r="M3" s="27"/>
      <c r="N3" s="27"/>
      <c r="O3" s="26"/>
    </row>
    <row r="4" spans="1:15">
      <c r="B4" s="298" t="s">
        <v>61</v>
      </c>
      <c r="C4" s="300" t="s">
        <v>60</v>
      </c>
      <c r="D4" s="302">
        <v>2015</v>
      </c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3"/>
    </row>
    <row r="5" spans="1:15">
      <c r="B5" s="299"/>
      <c r="C5" s="308"/>
      <c r="D5" s="61" t="s">
        <v>99</v>
      </c>
      <c r="E5" s="61" t="s">
        <v>49</v>
      </c>
      <c r="F5" s="61" t="s">
        <v>48</v>
      </c>
      <c r="G5" s="61" t="s">
        <v>47</v>
      </c>
      <c r="H5" s="61" t="s">
        <v>46</v>
      </c>
      <c r="I5" s="62" t="s">
        <v>45</v>
      </c>
      <c r="J5" s="62" t="s">
        <v>44</v>
      </c>
      <c r="K5" s="62" t="s">
        <v>43</v>
      </c>
      <c r="L5" s="62" t="s">
        <v>42</v>
      </c>
      <c r="M5" s="62" t="s">
        <v>41</v>
      </c>
      <c r="N5" s="62" t="s">
        <v>40</v>
      </c>
      <c r="O5" s="63" t="s">
        <v>39</v>
      </c>
    </row>
    <row r="6" spans="1:15">
      <c r="B6" s="89"/>
      <c r="C6" s="90"/>
      <c r="D6" s="91"/>
      <c r="E6" s="91"/>
      <c r="F6" s="91"/>
      <c r="G6" s="91"/>
      <c r="H6" s="91"/>
      <c r="I6" s="92"/>
      <c r="J6" s="92"/>
      <c r="K6" s="92"/>
      <c r="L6" s="92"/>
      <c r="M6" s="92"/>
      <c r="N6" s="92"/>
      <c r="O6" s="92"/>
    </row>
    <row r="7" spans="1:15">
      <c r="A7" s="17">
        <v>1</v>
      </c>
      <c r="B7" s="69" t="s">
        <v>103</v>
      </c>
      <c r="C7" s="21" t="s">
        <v>76</v>
      </c>
      <c r="D7" s="67">
        <v>6.5</v>
      </c>
      <c r="E7" s="67">
        <v>6.5</v>
      </c>
      <c r="F7" s="67">
        <v>6.5</v>
      </c>
      <c r="G7" s="67">
        <v>6.5</v>
      </c>
      <c r="H7" s="67">
        <v>6.5</v>
      </c>
      <c r="I7" s="67">
        <v>6.5</v>
      </c>
      <c r="J7" s="67">
        <v>6.5</v>
      </c>
      <c r="K7" s="67">
        <v>6.5</v>
      </c>
      <c r="L7" s="67">
        <v>6.5</v>
      </c>
      <c r="M7" s="85" t="s">
        <v>53</v>
      </c>
      <c r="N7" s="85" t="s">
        <v>53</v>
      </c>
      <c r="O7" s="85" t="s">
        <v>53</v>
      </c>
    </row>
    <row r="8" spans="1:15">
      <c r="A8" s="17">
        <v>2</v>
      </c>
      <c r="B8" s="69" t="s">
        <v>104</v>
      </c>
      <c r="C8" s="21" t="s">
        <v>76</v>
      </c>
      <c r="D8" s="67">
        <v>7</v>
      </c>
      <c r="E8" s="67">
        <v>7</v>
      </c>
      <c r="F8" s="67">
        <v>7</v>
      </c>
      <c r="G8" s="67">
        <v>7</v>
      </c>
      <c r="H8" s="67">
        <v>7</v>
      </c>
      <c r="I8" s="67">
        <v>7</v>
      </c>
      <c r="J8" s="67">
        <v>7</v>
      </c>
      <c r="K8" s="67">
        <v>7</v>
      </c>
      <c r="L8" s="67">
        <v>7</v>
      </c>
      <c r="M8" s="85" t="s">
        <v>53</v>
      </c>
      <c r="N8" s="85" t="s">
        <v>53</v>
      </c>
      <c r="O8" s="85" t="s">
        <v>53</v>
      </c>
    </row>
    <row r="9" spans="1:15">
      <c r="A9" s="17">
        <v>3</v>
      </c>
      <c r="B9" s="69" t="s">
        <v>105</v>
      </c>
      <c r="C9" s="21" t="s">
        <v>54</v>
      </c>
      <c r="D9" s="67">
        <v>5.39</v>
      </c>
      <c r="E9" s="67">
        <v>5.25</v>
      </c>
      <c r="F9" s="67">
        <v>5.1100000000000003</v>
      </c>
      <c r="G9" s="67">
        <v>5.09</v>
      </c>
      <c r="H9" s="67">
        <v>5.08</v>
      </c>
      <c r="I9" s="67">
        <v>5.0999999999999996</v>
      </c>
      <c r="J9" s="67">
        <v>5.1100000000000003</v>
      </c>
      <c r="K9" s="67">
        <v>5.24</v>
      </c>
      <c r="L9" s="67">
        <v>5.38</v>
      </c>
      <c r="M9" s="85" t="s">
        <v>53</v>
      </c>
      <c r="N9" s="85" t="s">
        <v>53</v>
      </c>
      <c r="O9" s="85" t="s">
        <v>53</v>
      </c>
    </row>
    <row r="10" spans="1:15">
      <c r="A10" s="17">
        <v>4</v>
      </c>
      <c r="B10" s="69" t="s">
        <v>106</v>
      </c>
      <c r="C10" s="21" t="s">
        <v>54</v>
      </c>
      <c r="D10" s="67">
        <v>7</v>
      </c>
      <c r="E10" s="67">
        <v>7.63</v>
      </c>
      <c r="F10" s="67">
        <v>7.63</v>
      </c>
      <c r="G10" s="67">
        <v>7.51</v>
      </c>
      <c r="H10" s="67">
        <v>7.47</v>
      </c>
      <c r="I10" s="67">
        <v>7.87</v>
      </c>
      <c r="J10" s="67">
        <v>8</v>
      </c>
      <c r="K10" s="67">
        <v>8</v>
      </c>
      <c r="L10" s="67">
        <v>7.65</v>
      </c>
      <c r="M10" s="85" t="s">
        <v>53</v>
      </c>
      <c r="N10" s="85" t="s">
        <v>53</v>
      </c>
      <c r="O10" s="85" t="s">
        <v>53</v>
      </c>
    </row>
    <row r="11" spans="1:15">
      <c r="A11" s="17">
        <v>5</v>
      </c>
      <c r="B11" s="69" t="s">
        <v>96</v>
      </c>
      <c r="C11" s="21" t="s">
        <v>54</v>
      </c>
      <c r="D11" s="67">
        <v>1.33</v>
      </c>
      <c r="E11" s="67">
        <v>1.34</v>
      </c>
      <c r="F11" s="67">
        <v>1.32</v>
      </c>
      <c r="G11" s="67">
        <v>1.31</v>
      </c>
      <c r="H11" s="67">
        <v>1.33</v>
      </c>
      <c r="I11" s="67">
        <v>1.34</v>
      </c>
      <c r="J11" s="67">
        <v>1.36</v>
      </c>
      <c r="K11" s="67">
        <v>1.31</v>
      </c>
      <c r="L11" s="67">
        <v>1.28</v>
      </c>
      <c r="M11" s="85" t="s">
        <v>53</v>
      </c>
      <c r="N11" s="85" t="s">
        <v>53</v>
      </c>
      <c r="O11" s="85" t="s">
        <v>53</v>
      </c>
    </row>
    <row r="12" spans="1:15">
      <c r="A12" s="17">
        <v>6</v>
      </c>
      <c r="B12" s="69" t="s">
        <v>95</v>
      </c>
      <c r="C12" s="21" t="s">
        <v>54</v>
      </c>
      <c r="D12" s="67">
        <v>4.67</v>
      </c>
      <c r="E12" s="67">
        <v>4.67</v>
      </c>
      <c r="F12" s="67">
        <v>4.67</v>
      </c>
      <c r="G12" s="67">
        <v>4.67</v>
      </c>
      <c r="H12" s="67">
        <v>4.67</v>
      </c>
      <c r="I12" s="67">
        <v>4.67</v>
      </c>
      <c r="J12" s="67">
        <v>4.67</v>
      </c>
      <c r="K12" s="67">
        <v>4.67</v>
      </c>
      <c r="L12" s="67">
        <v>4.67</v>
      </c>
      <c r="M12" s="85" t="s">
        <v>53</v>
      </c>
      <c r="N12" s="85" t="s">
        <v>53</v>
      </c>
      <c r="O12" s="85" t="s">
        <v>53</v>
      </c>
    </row>
    <row r="13" spans="1:15">
      <c r="A13" s="17">
        <v>7</v>
      </c>
      <c r="B13" s="69" t="s">
        <v>107</v>
      </c>
      <c r="C13" s="21" t="s">
        <v>54</v>
      </c>
      <c r="D13" s="67">
        <v>3.5</v>
      </c>
      <c r="E13" s="67">
        <v>3.5</v>
      </c>
      <c r="F13" s="67">
        <v>3.5</v>
      </c>
      <c r="G13" s="67">
        <v>3.5</v>
      </c>
      <c r="H13" s="67">
        <v>3.5</v>
      </c>
      <c r="I13" s="67">
        <v>3.5</v>
      </c>
      <c r="J13" s="67">
        <v>3.5</v>
      </c>
      <c r="K13" s="67">
        <v>3.8</v>
      </c>
      <c r="L13" s="67">
        <v>3.52</v>
      </c>
      <c r="M13" s="85" t="s">
        <v>53</v>
      </c>
      <c r="N13" s="85" t="s">
        <v>53</v>
      </c>
      <c r="O13" s="85" t="s">
        <v>53</v>
      </c>
    </row>
    <row r="14" spans="1:15">
      <c r="A14" s="17">
        <v>8</v>
      </c>
      <c r="B14" s="69" t="s">
        <v>108</v>
      </c>
      <c r="C14" s="21" t="s">
        <v>54</v>
      </c>
      <c r="D14" s="67">
        <v>3.3</v>
      </c>
      <c r="E14" s="67">
        <v>3.3</v>
      </c>
      <c r="F14" s="67">
        <v>3.3</v>
      </c>
      <c r="G14" s="67">
        <v>3.3</v>
      </c>
      <c r="H14" s="67">
        <v>3.4</v>
      </c>
      <c r="I14" s="67">
        <v>3.5</v>
      </c>
      <c r="J14" s="67">
        <v>3.5</v>
      </c>
      <c r="K14" s="67">
        <v>3.5</v>
      </c>
      <c r="L14" s="67">
        <v>3.38</v>
      </c>
      <c r="M14" s="85" t="s">
        <v>53</v>
      </c>
      <c r="N14" s="85" t="s">
        <v>53</v>
      </c>
      <c r="O14" s="85" t="s">
        <v>53</v>
      </c>
    </row>
    <row r="15" spans="1:15">
      <c r="A15" s="17">
        <v>9</v>
      </c>
      <c r="B15" s="69" t="s">
        <v>109</v>
      </c>
      <c r="C15" s="21" t="s">
        <v>54</v>
      </c>
      <c r="D15" s="67">
        <v>4</v>
      </c>
      <c r="E15" s="67">
        <v>4</v>
      </c>
      <c r="F15" s="67">
        <v>4</v>
      </c>
      <c r="G15" s="67">
        <v>4.5</v>
      </c>
      <c r="H15" s="67">
        <v>4.46</v>
      </c>
      <c r="I15" s="67">
        <v>4.5</v>
      </c>
      <c r="J15" s="67">
        <v>4.3</v>
      </c>
      <c r="K15" s="67">
        <v>4.3</v>
      </c>
      <c r="L15" s="67">
        <v>4</v>
      </c>
      <c r="M15" s="85" t="s">
        <v>53</v>
      </c>
      <c r="N15" s="85" t="s">
        <v>53</v>
      </c>
      <c r="O15" s="85" t="s">
        <v>53</v>
      </c>
    </row>
    <row r="16" spans="1:15">
      <c r="A16" s="17">
        <v>10</v>
      </c>
      <c r="B16" s="69" t="s">
        <v>110</v>
      </c>
      <c r="C16" s="21" t="s">
        <v>54</v>
      </c>
      <c r="D16" s="67">
        <v>4</v>
      </c>
      <c r="E16" s="67">
        <v>4</v>
      </c>
      <c r="F16" s="67">
        <v>4</v>
      </c>
      <c r="G16" s="67">
        <v>4</v>
      </c>
      <c r="H16" s="67">
        <v>4</v>
      </c>
      <c r="I16" s="67">
        <v>4</v>
      </c>
      <c r="J16" s="67">
        <v>4</v>
      </c>
      <c r="K16" s="67">
        <v>4</v>
      </c>
      <c r="L16" s="67">
        <v>4.5</v>
      </c>
      <c r="M16" s="85" t="s">
        <v>53</v>
      </c>
      <c r="N16" s="85" t="s">
        <v>53</v>
      </c>
      <c r="O16" s="85" t="s">
        <v>53</v>
      </c>
    </row>
    <row r="17" spans="1:15">
      <c r="A17" s="17">
        <v>11</v>
      </c>
      <c r="B17" s="69" t="s">
        <v>94</v>
      </c>
      <c r="C17" s="21" t="s">
        <v>54</v>
      </c>
      <c r="D17" s="67">
        <v>5.56</v>
      </c>
      <c r="E17" s="67">
        <v>5.56</v>
      </c>
      <c r="F17" s="67">
        <v>5.56</v>
      </c>
      <c r="G17" s="67">
        <v>5.56</v>
      </c>
      <c r="H17" s="67">
        <v>5.56</v>
      </c>
      <c r="I17" s="67">
        <v>5.56</v>
      </c>
      <c r="J17" s="67">
        <v>5.88</v>
      </c>
      <c r="K17" s="67">
        <v>5.88</v>
      </c>
      <c r="L17" s="67">
        <v>5.88</v>
      </c>
      <c r="M17" s="85" t="s">
        <v>53</v>
      </c>
      <c r="N17" s="85" t="s">
        <v>53</v>
      </c>
      <c r="O17" s="85" t="s">
        <v>53</v>
      </c>
    </row>
    <row r="18" spans="1:15">
      <c r="A18" s="17">
        <v>12</v>
      </c>
      <c r="B18" s="69" t="s">
        <v>111</v>
      </c>
      <c r="C18" s="21" t="s">
        <v>54</v>
      </c>
      <c r="D18" s="123">
        <v>2.7</v>
      </c>
      <c r="E18" s="123">
        <v>2.7</v>
      </c>
      <c r="F18" s="123">
        <v>2.7</v>
      </c>
      <c r="G18" s="123">
        <v>2.7</v>
      </c>
      <c r="H18" s="123">
        <v>2.7</v>
      </c>
      <c r="I18" s="123">
        <v>2.76</v>
      </c>
      <c r="J18" s="123">
        <v>3</v>
      </c>
      <c r="K18" s="123">
        <v>3</v>
      </c>
      <c r="L18" s="123">
        <v>3</v>
      </c>
      <c r="M18" s="85" t="s">
        <v>53</v>
      </c>
      <c r="N18" s="85" t="s">
        <v>53</v>
      </c>
      <c r="O18" s="85" t="s">
        <v>53</v>
      </c>
    </row>
    <row r="19" spans="1:15">
      <c r="A19" s="17">
        <v>13</v>
      </c>
      <c r="B19" s="69" t="s">
        <v>112</v>
      </c>
      <c r="C19" s="21" t="s">
        <v>54</v>
      </c>
      <c r="D19" s="123">
        <v>2.5</v>
      </c>
      <c r="E19" s="123">
        <v>2.5</v>
      </c>
      <c r="F19" s="123">
        <v>2.5</v>
      </c>
      <c r="G19" s="123">
        <v>2.5</v>
      </c>
      <c r="H19" s="123">
        <v>2.5</v>
      </c>
      <c r="I19" s="123">
        <v>2.57</v>
      </c>
      <c r="J19" s="123">
        <v>2.8</v>
      </c>
      <c r="K19" s="123">
        <v>2.8</v>
      </c>
      <c r="L19" s="123">
        <v>2.8</v>
      </c>
      <c r="M19" s="85" t="s">
        <v>53</v>
      </c>
      <c r="N19" s="85" t="s">
        <v>53</v>
      </c>
      <c r="O19" s="85" t="s">
        <v>53</v>
      </c>
    </row>
    <row r="20" spans="1:15">
      <c r="A20" s="17">
        <v>14</v>
      </c>
      <c r="B20" s="69" t="s">
        <v>93</v>
      </c>
      <c r="C20" s="21" t="s">
        <v>54</v>
      </c>
      <c r="D20" s="123">
        <v>16</v>
      </c>
      <c r="E20" s="123">
        <v>16</v>
      </c>
      <c r="F20" s="123">
        <v>16</v>
      </c>
      <c r="G20" s="123">
        <v>16</v>
      </c>
      <c r="H20" s="123">
        <v>16</v>
      </c>
      <c r="I20" s="123">
        <v>16</v>
      </c>
      <c r="J20" s="123">
        <v>16</v>
      </c>
      <c r="K20" s="123">
        <v>16</v>
      </c>
      <c r="L20" s="123">
        <v>16.829999999999998</v>
      </c>
      <c r="M20" s="85" t="s">
        <v>53</v>
      </c>
      <c r="N20" s="85" t="s">
        <v>53</v>
      </c>
      <c r="O20" s="85" t="s">
        <v>53</v>
      </c>
    </row>
    <row r="21" spans="1:15">
      <c r="A21" s="17">
        <v>15</v>
      </c>
      <c r="B21" s="69" t="s">
        <v>92</v>
      </c>
      <c r="C21" s="21" t="s">
        <v>70</v>
      </c>
      <c r="D21" s="123">
        <v>6.93</v>
      </c>
      <c r="E21" s="123">
        <v>6.83</v>
      </c>
      <c r="F21" s="123">
        <v>6.59</v>
      </c>
      <c r="G21" s="123">
        <v>6.5</v>
      </c>
      <c r="H21" s="123">
        <v>6.49</v>
      </c>
      <c r="I21" s="123">
        <v>6.59</v>
      </c>
      <c r="J21" s="123">
        <v>6.61</v>
      </c>
      <c r="K21" s="123">
        <v>6.56</v>
      </c>
      <c r="L21" s="123">
        <v>6.35</v>
      </c>
      <c r="M21" s="85" t="s">
        <v>53</v>
      </c>
      <c r="N21" s="85" t="s">
        <v>53</v>
      </c>
      <c r="O21" s="85" t="s">
        <v>53</v>
      </c>
    </row>
    <row r="22" spans="1:15">
      <c r="A22" s="17">
        <v>16</v>
      </c>
      <c r="B22" s="70" t="s">
        <v>113</v>
      </c>
      <c r="C22" s="64" t="s">
        <v>54</v>
      </c>
      <c r="D22" s="124">
        <v>2</v>
      </c>
      <c r="E22" s="124">
        <v>2</v>
      </c>
      <c r="F22" s="124">
        <v>2</v>
      </c>
      <c r="G22" s="124">
        <v>2</v>
      </c>
      <c r="H22" s="124">
        <v>2</v>
      </c>
      <c r="I22" s="124">
        <v>2</v>
      </c>
      <c r="J22" s="124">
        <v>2</v>
      </c>
      <c r="K22" s="124">
        <v>2</v>
      </c>
      <c r="L22" s="124">
        <v>2</v>
      </c>
      <c r="M22" s="85" t="s">
        <v>53</v>
      </c>
      <c r="N22" s="85" t="s">
        <v>53</v>
      </c>
      <c r="O22" s="85" t="s">
        <v>53</v>
      </c>
    </row>
    <row r="23" spans="1:15">
      <c r="A23" s="17">
        <v>17</v>
      </c>
      <c r="B23" s="70" t="s">
        <v>91</v>
      </c>
      <c r="C23" s="64" t="s">
        <v>54</v>
      </c>
      <c r="D23" s="124">
        <v>55.61</v>
      </c>
      <c r="E23" s="124">
        <v>55.61</v>
      </c>
      <c r="F23" s="124">
        <v>55.61</v>
      </c>
      <c r="G23" s="124">
        <v>58.89</v>
      </c>
      <c r="H23" s="124">
        <v>58.89</v>
      </c>
      <c r="I23" s="124">
        <v>58.89</v>
      </c>
      <c r="J23" s="124">
        <v>62.58</v>
      </c>
      <c r="K23" s="124">
        <v>62.58</v>
      </c>
      <c r="L23" s="124">
        <v>63.95</v>
      </c>
      <c r="M23" s="85" t="s">
        <v>53</v>
      </c>
      <c r="N23" s="85" t="s">
        <v>53</v>
      </c>
      <c r="O23" s="85" t="s">
        <v>53</v>
      </c>
    </row>
    <row r="24" spans="1:15">
      <c r="A24" s="17">
        <v>18</v>
      </c>
      <c r="B24" s="72" t="s">
        <v>90</v>
      </c>
      <c r="C24" s="66" t="s">
        <v>54</v>
      </c>
      <c r="D24" s="125">
        <v>6.8</v>
      </c>
      <c r="E24" s="125">
        <v>6.8</v>
      </c>
      <c r="F24" s="125">
        <v>7</v>
      </c>
      <c r="G24" s="125">
        <v>7</v>
      </c>
      <c r="H24" s="125">
        <v>7</v>
      </c>
      <c r="I24" s="125">
        <v>7</v>
      </c>
      <c r="J24" s="125">
        <v>7</v>
      </c>
      <c r="K24" s="125">
        <v>7</v>
      </c>
      <c r="L24" s="125">
        <v>7.33</v>
      </c>
      <c r="M24" s="85" t="s">
        <v>53</v>
      </c>
      <c r="N24" s="85" t="s">
        <v>53</v>
      </c>
      <c r="O24" s="85" t="s">
        <v>53</v>
      </c>
    </row>
    <row r="25" spans="1:15">
      <c r="A25" s="17">
        <v>19</v>
      </c>
      <c r="B25" s="69" t="s">
        <v>114</v>
      </c>
      <c r="C25" s="21" t="s">
        <v>54</v>
      </c>
      <c r="D25" s="123">
        <v>9.5</v>
      </c>
      <c r="E25" s="123">
        <v>9.5</v>
      </c>
      <c r="F25" s="123">
        <v>9.5</v>
      </c>
      <c r="G25" s="123">
        <v>9.5</v>
      </c>
      <c r="H25" s="123">
        <v>9.5</v>
      </c>
      <c r="I25" s="123">
        <v>9.5</v>
      </c>
      <c r="J25" s="123">
        <v>9.5</v>
      </c>
      <c r="K25" s="123">
        <v>9.5</v>
      </c>
      <c r="L25" s="123">
        <v>9.7100000000000009</v>
      </c>
      <c r="M25" s="85" t="s">
        <v>53</v>
      </c>
      <c r="N25" s="85" t="s">
        <v>53</v>
      </c>
      <c r="O25" s="85" t="s">
        <v>53</v>
      </c>
    </row>
    <row r="26" spans="1:15">
      <c r="A26" s="17">
        <v>20</v>
      </c>
      <c r="B26" s="69" t="s">
        <v>115</v>
      </c>
      <c r="C26" s="21" t="s">
        <v>54</v>
      </c>
      <c r="D26" s="123">
        <v>10.5</v>
      </c>
      <c r="E26" s="123">
        <v>10.5</v>
      </c>
      <c r="F26" s="123">
        <v>10.5</v>
      </c>
      <c r="G26" s="123">
        <v>10.5</v>
      </c>
      <c r="H26" s="123">
        <v>10.5</v>
      </c>
      <c r="I26" s="123">
        <v>10.5</v>
      </c>
      <c r="J26" s="123">
        <v>10.5</v>
      </c>
      <c r="K26" s="123">
        <v>10.46</v>
      </c>
      <c r="L26" s="123">
        <v>10.58</v>
      </c>
      <c r="M26" s="85" t="s">
        <v>53</v>
      </c>
      <c r="N26" s="85" t="s">
        <v>53</v>
      </c>
      <c r="O26" s="85" t="s">
        <v>53</v>
      </c>
    </row>
    <row r="27" spans="1:15">
      <c r="A27" s="17">
        <v>21</v>
      </c>
      <c r="B27" s="69" t="s">
        <v>116</v>
      </c>
      <c r="C27" s="21" t="s">
        <v>54</v>
      </c>
      <c r="D27" s="123">
        <v>14</v>
      </c>
      <c r="E27" s="123">
        <v>14.19</v>
      </c>
      <c r="F27" s="123">
        <v>14.36</v>
      </c>
      <c r="G27" s="123">
        <v>14.13</v>
      </c>
      <c r="H27" s="123">
        <v>14.21</v>
      </c>
      <c r="I27" s="123">
        <v>14.14</v>
      </c>
      <c r="J27" s="123">
        <v>14.14</v>
      </c>
      <c r="K27" s="123">
        <v>14.21</v>
      </c>
      <c r="L27" s="123">
        <v>14.19</v>
      </c>
      <c r="M27" s="85" t="s">
        <v>53</v>
      </c>
      <c r="N27" s="85" t="s">
        <v>53</v>
      </c>
      <c r="O27" s="85" t="s">
        <v>53</v>
      </c>
    </row>
    <row r="28" spans="1:15">
      <c r="A28" s="17">
        <v>22</v>
      </c>
      <c r="B28" s="69" t="s">
        <v>117</v>
      </c>
      <c r="C28" s="21" t="s">
        <v>54</v>
      </c>
      <c r="D28" s="127">
        <v>9.9</v>
      </c>
      <c r="E28" s="123">
        <v>10.02</v>
      </c>
      <c r="F28" s="123">
        <v>10.050000000000001</v>
      </c>
      <c r="G28" s="123">
        <v>10.1</v>
      </c>
      <c r="H28" s="123">
        <v>10.199999999999999</v>
      </c>
      <c r="I28" s="123">
        <v>10.1</v>
      </c>
      <c r="J28" s="123">
        <v>10.1</v>
      </c>
      <c r="K28" s="123">
        <v>10.15</v>
      </c>
      <c r="L28" s="123">
        <v>10.01</v>
      </c>
      <c r="M28" s="85" t="s">
        <v>53</v>
      </c>
      <c r="N28" s="85" t="s">
        <v>53</v>
      </c>
      <c r="O28" s="85" t="s">
        <v>53</v>
      </c>
    </row>
    <row r="29" spans="1:15">
      <c r="A29" s="17">
        <v>23</v>
      </c>
      <c r="B29" s="69" t="s">
        <v>118</v>
      </c>
      <c r="C29" s="21" t="s">
        <v>54</v>
      </c>
      <c r="D29" s="67">
        <v>1.93</v>
      </c>
      <c r="E29" s="67">
        <v>1.8</v>
      </c>
      <c r="F29" s="67">
        <v>1.7</v>
      </c>
      <c r="G29" s="67">
        <v>1.6</v>
      </c>
      <c r="H29" s="67">
        <v>1.5</v>
      </c>
      <c r="I29" s="67">
        <v>1.5</v>
      </c>
      <c r="J29" s="67">
        <v>1.6</v>
      </c>
      <c r="K29" s="67">
        <v>1.89</v>
      </c>
      <c r="L29" s="67">
        <v>2</v>
      </c>
      <c r="M29" s="85" t="s">
        <v>53</v>
      </c>
      <c r="N29" s="85" t="s">
        <v>53</v>
      </c>
      <c r="O29" s="85" t="s">
        <v>53</v>
      </c>
    </row>
    <row r="30" spans="1:15">
      <c r="A30" s="17">
        <v>24</v>
      </c>
      <c r="B30" s="69" t="s">
        <v>119</v>
      </c>
      <c r="C30" s="21" t="s">
        <v>80</v>
      </c>
      <c r="D30" s="67">
        <v>5.21</v>
      </c>
      <c r="E30" s="67">
        <v>5.21</v>
      </c>
      <c r="F30" s="67">
        <v>5.1100000000000003</v>
      </c>
      <c r="G30" s="67">
        <v>5.1100000000000003</v>
      </c>
      <c r="H30" s="67">
        <v>5.1100000000000003</v>
      </c>
      <c r="I30" s="67">
        <v>5.1100000000000003</v>
      </c>
      <c r="J30" s="67">
        <v>5.1100000000000003</v>
      </c>
      <c r="K30" s="67">
        <v>5.15</v>
      </c>
      <c r="L30" s="67">
        <v>5.15</v>
      </c>
      <c r="M30" s="85" t="s">
        <v>53</v>
      </c>
      <c r="N30" s="85" t="s">
        <v>53</v>
      </c>
      <c r="O30" s="85" t="s">
        <v>53</v>
      </c>
    </row>
    <row r="31" spans="1:15">
      <c r="A31" s="17">
        <v>25</v>
      </c>
      <c r="B31" s="69" t="s">
        <v>85</v>
      </c>
      <c r="C31" s="21" t="s">
        <v>54</v>
      </c>
      <c r="D31" s="67">
        <v>4.51</v>
      </c>
      <c r="E31" s="67">
        <v>4.37</v>
      </c>
      <c r="F31" s="67">
        <v>4.2300000000000004</v>
      </c>
      <c r="G31" s="67">
        <v>4.0199999999999996</v>
      </c>
      <c r="H31" s="67">
        <v>4.05</v>
      </c>
      <c r="I31" s="67">
        <v>4.1100000000000003</v>
      </c>
      <c r="J31" s="67">
        <v>4.33</v>
      </c>
      <c r="K31" s="67">
        <v>4.34</v>
      </c>
      <c r="L31" s="67">
        <v>4.54</v>
      </c>
      <c r="M31" s="85" t="s">
        <v>53</v>
      </c>
      <c r="N31" s="85" t="s">
        <v>53</v>
      </c>
      <c r="O31" s="85" t="s">
        <v>53</v>
      </c>
    </row>
    <row r="32" spans="1:15">
      <c r="A32" s="17">
        <v>26</v>
      </c>
      <c r="B32" s="69" t="s">
        <v>84</v>
      </c>
      <c r="C32" s="21" t="s">
        <v>54</v>
      </c>
      <c r="D32" s="67">
        <v>8.5</v>
      </c>
      <c r="E32" s="67">
        <v>8.6199999999999992</v>
      </c>
      <c r="F32" s="67">
        <v>8.66</v>
      </c>
      <c r="G32" s="67">
        <v>8.9600000000000009</v>
      </c>
      <c r="H32" s="67">
        <v>9</v>
      </c>
      <c r="I32" s="67">
        <v>9</v>
      </c>
      <c r="J32" s="67">
        <v>9</v>
      </c>
      <c r="K32" s="67">
        <v>9</v>
      </c>
      <c r="L32" s="67">
        <v>9</v>
      </c>
      <c r="M32" s="85" t="s">
        <v>53</v>
      </c>
      <c r="N32" s="85" t="s">
        <v>53</v>
      </c>
      <c r="O32" s="85" t="s">
        <v>53</v>
      </c>
    </row>
    <row r="33" spans="1:27">
      <c r="A33" s="17">
        <v>27</v>
      </c>
      <c r="B33" s="69" t="s">
        <v>83</v>
      </c>
      <c r="C33" s="21" t="s">
        <v>54</v>
      </c>
      <c r="D33" s="67">
        <v>29.42</v>
      </c>
      <c r="E33" s="67">
        <v>29.42</v>
      </c>
      <c r="F33" s="67">
        <v>29.42</v>
      </c>
      <c r="G33" s="67">
        <v>30.31</v>
      </c>
      <c r="H33" s="67">
        <v>30.31</v>
      </c>
      <c r="I33" s="67">
        <v>30.31</v>
      </c>
      <c r="J33" s="67">
        <v>29.42</v>
      </c>
      <c r="K33" s="67">
        <v>29.42</v>
      </c>
      <c r="L33" s="67">
        <v>28.02</v>
      </c>
      <c r="M33" s="85" t="s">
        <v>53</v>
      </c>
      <c r="N33" s="85" t="s">
        <v>53</v>
      </c>
      <c r="O33" s="85" t="s">
        <v>53</v>
      </c>
    </row>
    <row r="34" spans="1:27">
      <c r="A34" s="17">
        <v>28</v>
      </c>
      <c r="B34" s="69" t="s">
        <v>120</v>
      </c>
      <c r="C34" s="21" t="s">
        <v>54</v>
      </c>
      <c r="D34" s="67">
        <v>1.77</v>
      </c>
      <c r="E34" s="67">
        <v>1.79</v>
      </c>
      <c r="F34" s="67">
        <v>1.82</v>
      </c>
      <c r="G34" s="67">
        <v>1.86</v>
      </c>
      <c r="H34" s="67">
        <v>1.87</v>
      </c>
      <c r="I34" s="67">
        <v>1.88</v>
      </c>
      <c r="J34" s="67">
        <v>1.87</v>
      </c>
      <c r="K34" s="67">
        <v>1.89</v>
      </c>
      <c r="L34" s="67">
        <v>1.9</v>
      </c>
      <c r="M34" s="85" t="s">
        <v>53</v>
      </c>
      <c r="N34" s="85" t="s">
        <v>53</v>
      </c>
      <c r="O34" s="85" t="s">
        <v>53</v>
      </c>
    </row>
    <row r="35" spans="1:27">
      <c r="A35" s="17">
        <v>29</v>
      </c>
      <c r="B35" s="69" t="s">
        <v>121</v>
      </c>
      <c r="C35" s="21" t="s">
        <v>54</v>
      </c>
      <c r="D35" s="67">
        <v>23.82</v>
      </c>
      <c r="E35" s="67">
        <v>23.82</v>
      </c>
      <c r="F35" s="67">
        <v>23.82</v>
      </c>
      <c r="G35" s="67">
        <v>24.4</v>
      </c>
      <c r="H35" s="67">
        <v>24.4</v>
      </c>
      <c r="I35" s="67">
        <v>24.4</v>
      </c>
      <c r="J35" s="67">
        <v>23.82</v>
      </c>
      <c r="K35" s="67">
        <v>23.82</v>
      </c>
      <c r="L35" s="67">
        <v>23.38</v>
      </c>
      <c r="M35" s="85" t="s">
        <v>53</v>
      </c>
      <c r="N35" s="85" t="s">
        <v>53</v>
      </c>
      <c r="O35" s="85" t="s">
        <v>53</v>
      </c>
    </row>
    <row r="36" spans="1:27">
      <c r="A36" s="17">
        <v>30</v>
      </c>
      <c r="B36" s="69" t="s">
        <v>82</v>
      </c>
      <c r="C36" s="21" t="s">
        <v>54</v>
      </c>
      <c r="D36" s="67">
        <v>4</v>
      </c>
      <c r="E36" s="67">
        <v>4</v>
      </c>
      <c r="F36" s="67">
        <v>4</v>
      </c>
      <c r="G36" s="67">
        <v>4</v>
      </c>
      <c r="H36" s="67">
        <v>4</v>
      </c>
      <c r="I36" s="67">
        <v>4</v>
      </c>
      <c r="J36" s="67">
        <v>4.2</v>
      </c>
      <c r="K36" s="67">
        <v>4.2300000000000004</v>
      </c>
      <c r="L36" s="67">
        <v>5</v>
      </c>
      <c r="M36" s="85" t="s">
        <v>53</v>
      </c>
      <c r="N36" s="85" t="s">
        <v>53</v>
      </c>
      <c r="O36" s="85" t="s">
        <v>53</v>
      </c>
    </row>
    <row r="37" spans="1:27">
      <c r="A37" s="17">
        <v>31</v>
      </c>
      <c r="B37" s="69" t="s">
        <v>81</v>
      </c>
      <c r="C37" s="21" t="s">
        <v>54</v>
      </c>
      <c r="D37" s="67">
        <v>4.93</v>
      </c>
      <c r="E37" s="67">
        <v>4.9400000000000004</v>
      </c>
      <c r="F37" s="67">
        <v>4.71</v>
      </c>
      <c r="G37" s="67">
        <v>4.66</v>
      </c>
      <c r="H37" s="67">
        <v>4.78</v>
      </c>
      <c r="I37" s="67">
        <v>4.84</v>
      </c>
      <c r="J37" s="67">
        <v>4.84</v>
      </c>
      <c r="K37" s="67">
        <v>5.01</v>
      </c>
      <c r="L37" s="67">
        <v>4.4400000000000004</v>
      </c>
      <c r="M37" s="85" t="s">
        <v>53</v>
      </c>
      <c r="N37" s="85" t="s">
        <v>53</v>
      </c>
      <c r="O37" s="85" t="s">
        <v>53</v>
      </c>
    </row>
    <row r="38" spans="1:27">
      <c r="A38" s="17">
        <v>32</v>
      </c>
      <c r="B38" s="69" t="s">
        <v>122</v>
      </c>
      <c r="C38" s="21" t="s">
        <v>54</v>
      </c>
      <c r="D38" s="67">
        <v>4.4000000000000004</v>
      </c>
      <c r="E38" s="67">
        <v>4.4000000000000004</v>
      </c>
      <c r="F38" s="67">
        <v>4.4000000000000004</v>
      </c>
      <c r="G38" s="67">
        <v>4.4000000000000004</v>
      </c>
      <c r="H38" s="67">
        <v>4.4000000000000004</v>
      </c>
      <c r="I38" s="67">
        <v>4.4000000000000004</v>
      </c>
      <c r="J38" s="67">
        <v>4.8</v>
      </c>
      <c r="K38" s="67">
        <v>4.8</v>
      </c>
      <c r="L38" s="67">
        <v>5.2</v>
      </c>
      <c r="M38" s="85" t="s">
        <v>53</v>
      </c>
      <c r="N38" s="85" t="s">
        <v>53</v>
      </c>
      <c r="O38" s="85" t="s">
        <v>53</v>
      </c>
    </row>
    <row r="39" spans="1:27">
      <c r="B39" s="75"/>
      <c r="C39" s="68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</row>
    <row r="40" spans="1:27" ht="13.5" customHeight="1">
      <c r="B40" s="22"/>
      <c r="C40" s="21"/>
      <c r="D40" s="20"/>
      <c r="E40" s="20"/>
      <c r="F40" s="20"/>
      <c r="G40" s="20"/>
      <c r="H40" s="20"/>
      <c r="I40" s="20"/>
      <c r="J40" s="20"/>
      <c r="K40" s="20"/>
      <c r="L40" s="20"/>
      <c r="M40" s="306" t="s">
        <v>62</v>
      </c>
      <c r="N40" s="306"/>
      <c r="O40" s="307"/>
    </row>
    <row r="41" spans="1:27">
      <c r="B41" s="295" t="s">
        <v>159</v>
      </c>
      <c r="C41" s="309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10"/>
    </row>
    <row r="42" spans="1:27">
      <c r="B42" s="297" t="s">
        <v>102</v>
      </c>
      <c r="C42" s="293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4"/>
    </row>
    <row r="43" spans="1:27" s="19" customFormat="1">
      <c r="B43" s="25"/>
      <c r="C43" s="24"/>
      <c r="D43" s="23"/>
      <c r="E43" s="23"/>
      <c r="F43" s="23"/>
      <c r="G43" s="23"/>
      <c r="H43" s="23"/>
      <c r="I43" s="23"/>
      <c r="J43" s="23"/>
      <c r="K43" s="23"/>
      <c r="L43" s="23"/>
      <c r="M43" s="23"/>
      <c r="P43"/>
      <c r="Q43"/>
      <c r="R43"/>
      <c r="S43"/>
      <c r="T43"/>
      <c r="U43"/>
      <c r="V43"/>
      <c r="W43"/>
      <c r="X43"/>
      <c r="Y43"/>
      <c r="Z43"/>
      <c r="AA43"/>
    </row>
    <row r="44" spans="1:27" s="19" customFormat="1">
      <c r="B44" s="298" t="s">
        <v>61</v>
      </c>
      <c r="C44" s="300" t="s">
        <v>60</v>
      </c>
      <c r="D44" s="302">
        <v>2015</v>
      </c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3"/>
      <c r="P44"/>
      <c r="Q44"/>
      <c r="R44"/>
      <c r="S44"/>
      <c r="T44"/>
      <c r="U44"/>
      <c r="V44"/>
      <c r="W44"/>
      <c r="X44"/>
      <c r="Y44"/>
      <c r="Z44"/>
      <c r="AA44"/>
    </row>
    <row r="45" spans="1:27">
      <c r="A45" s="17">
        <v>33</v>
      </c>
      <c r="B45" s="299"/>
      <c r="C45" s="308"/>
      <c r="D45" s="61" t="s">
        <v>99</v>
      </c>
      <c r="E45" s="61" t="s">
        <v>49</v>
      </c>
      <c r="F45" s="61" t="s">
        <v>48</v>
      </c>
      <c r="G45" s="61" t="s">
        <v>47</v>
      </c>
      <c r="H45" s="61" t="s">
        <v>46</v>
      </c>
      <c r="I45" s="62" t="s">
        <v>45</v>
      </c>
      <c r="J45" s="62" t="s">
        <v>44</v>
      </c>
      <c r="K45" s="62" t="s">
        <v>43</v>
      </c>
      <c r="L45" s="62" t="s">
        <v>42</v>
      </c>
      <c r="M45" s="62" t="s">
        <v>41</v>
      </c>
      <c r="N45" s="62" t="s">
        <v>40</v>
      </c>
      <c r="O45" s="63" t="s">
        <v>39</v>
      </c>
    </row>
    <row r="46" spans="1:27">
      <c r="B46" s="89"/>
      <c r="C46" s="90"/>
      <c r="D46" s="91"/>
      <c r="E46" s="91"/>
      <c r="F46" s="91"/>
      <c r="G46" s="91"/>
      <c r="H46" s="91"/>
      <c r="I46" s="92"/>
      <c r="J46" s="92"/>
      <c r="K46" s="92"/>
      <c r="L46" s="92"/>
      <c r="M46" s="92"/>
      <c r="N46" s="92"/>
      <c r="O46" s="92"/>
    </row>
    <row r="47" spans="1:27">
      <c r="A47" s="17">
        <v>34</v>
      </c>
      <c r="B47" s="69" t="s">
        <v>140</v>
      </c>
      <c r="C47" s="21" t="s">
        <v>54</v>
      </c>
      <c r="D47" s="67">
        <v>4.8</v>
      </c>
      <c r="E47" s="67">
        <v>4.8</v>
      </c>
      <c r="F47" s="67">
        <v>4.8</v>
      </c>
      <c r="G47" s="67">
        <v>4.8</v>
      </c>
      <c r="H47" s="67">
        <v>4.8</v>
      </c>
      <c r="I47" s="67">
        <v>4.8</v>
      </c>
      <c r="J47" s="67">
        <v>4.8</v>
      </c>
      <c r="K47" s="67">
        <v>5.2</v>
      </c>
      <c r="L47" s="67">
        <v>5.6</v>
      </c>
      <c r="M47" s="85" t="s">
        <v>53</v>
      </c>
      <c r="N47" s="85" t="s">
        <v>53</v>
      </c>
      <c r="O47" s="85" t="s">
        <v>53</v>
      </c>
    </row>
    <row r="48" spans="1:27">
      <c r="A48" s="17">
        <v>35</v>
      </c>
      <c r="B48" s="69" t="s">
        <v>97</v>
      </c>
      <c r="C48" s="21" t="s">
        <v>80</v>
      </c>
      <c r="D48" s="67">
        <v>1.53</v>
      </c>
      <c r="E48" s="67">
        <v>1.53</v>
      </c>
      <c r="F48" s="67">
        <v>1.6</v>
      </c>
      <c r="G48" s="67">
        <v>1.6</v>
      </c>
      <c r="H48" s="67">
        <v>1.6</v>
      </c>
      <c r="I48" s="67">
        <v>1.63</v>
      </c>
      <c r="J48" s="67">
        <v>1.63</v>
      </c>
      <c r="K48" s="67">
        <v>1.64</v>
      </c>
      <c r="L48" s="67">
        <v>1.64</v>
      </c>
      <c r="M48" s="85" t="s">
        <v>53</v>
      </c>
      <c r="N48" s="85" t="s">
        <v>53</v>
      </c>
      <c r="O48" s="85" t="s">
        <v>53</v>
      </c>
    </row>
    <row r="49" spans="1:15">
      <c r="A49" s="17">
        <v>36</v>
      </c>
      <c r="B49" s="69" t="s">
        <v>123</v>
      </c>
      <c r="C49" s="21" t="s">
        <v>63</v>
      </c>
      <c r="D49" s="67">
        <v>39</v>
      </c>
      <c r="E49" s="67">
        <v>35.83</v>
      </c>
      <c r="F49" s="67">
        <v>35.159999999999997</v>
      </c>
      <c r="G49" s="67">
        <v>35.58</v>
      </c>
      <c r="H49" s="67">
        <v>35.58</v>
      </c>
      <c r="I49" s="67">
        <v>36.65</v>
      </c>
      <c r="J49" s="67">
        <v>36.65</v>
      </c>
      <c r="K49" s="67">
        <v>35.82</v>
      </c>
      <c r="L49" s="67">
        <v>35.82</v>
      </c>
      <c r="M49" s="85" t="s">
        <v>53</v>
      </c>
      <c r="N49" s="85" t="s">
        <v>53</v>
      </c>
      <c r="O49" s="85" t="s">
        <v>53</v>
      </c>
    </row>
    <row r="50" spans="1:15">
      <c r="A50" s="17">
        <v>37</v>
      </c>
      <c r="B50" s="69" t="s">
        <v>124</v>
      </c>
      <c r="C50" s="21" t="s">
        <v>63</v>
      </c>
      <c r="D50" s="67">
        <v>13.53</v>
      </c>
      <c r="E50" s="67">
        <v>10.4</v>
      </c>
      <c r="F50" s="67">
        <v>11.35</v>
      </c>
      <c r="G50" s="67">
        <v>11.5</v>
      </c>
      <c r="H50" s="67">
        <v>11.5</v>
      </c>
      <c r="I50" s="67">
        <v>11.71</v>
      </c>
      <c r="J50" s="67">
        <v>11.71</v>
      </c>
      <c r="K50" s="67">
        <v>12.08</v>
      </c>
      <c r="L50" s="67">
        <v>12.08</v>
      </c>
      <c r="M50" s="85" t="s">
        <v>53</v>
      </c>
      <c r="N50" s="85" t="s">
        <v>53</v>
      </c>
      <c r="O50" s="85" t="s">
        <v>53</v>
      </c>
    </row>
    <row r="51" spans="1:15">
      <c r="A51" s="17">
        <v>38</v>
      </c>
      <c r="B51" s="69" t="s">
        <v>125</v>
      </c>
      <c r="C51" s="21" t="s">
        <v>54</v>
      </c>
      <c r="D51" s="67">
        <v>2.8</v>
      </c>
      <c r="E51" s="67">
        <v>2.7</v>
      </c>
      <c r="F51" s="67">
        <v>2.7</v>
      </c>
      <c r="G51" s="67">
        <v>2.6</v>
      </c>
      <c r="H51" s="67">
        <v>2.5</v>
      </c>
      <c r="I51" s="67">
        <v>2.5</v>
      </c>
      <c r="J51" s="67">
        <v>2.6</v>
      </c>
      <c r="K51" s="67">
        <v>2.6</v>
      </c>
      <c r="L51" s="67">
        <v>2.4700000000000002</v>
      </c>
      <c r="M51" s="85" t="s">
        <v>53</v>
      </c>
      <c r="N51" s="85" t="s">
        <v>53</v>
      </c>
      <c r="O51" s="85" t="s">
        <v>53</v>
      </c>
    </row>
    <row r="52" spans="1:15">
      <c r="A52" s="17">
        <v>39</v>
      </c>
      <c r="B52" s="69" t="s">
        <v>126</v>
      </c>
      <c r="C52" s="21" t="s">
        <v>54</v>
      </c>
      <c r="D52" s="67">
        <v>2.2000000000000002</v>
      </c>
      <c r="E52" s="67">
        <v>2.2000000000000002</v>
      </c>
      <c r="F52" s="67">
        <v>2.2000000000000002</v>
      </c>
      <c r="G52" s="67">
        <v>2.2000000000000002</v>
      </c>
      <c r="H52" s="67">
        <v>2.2000000000000002</v>
      </c>
      <c r="I52" s="67">
        <v>2.2000000000000002</v>
      </c>
      <c r="J52" s="67">
        <v>2.2000000000000002</v>
      </c>
      <c r="K52" s="67">
        <v>2.2000000000000002</v>
      </c>
      <c r="L52" s="67">
        <v>2.2000000000000002</v>
      </c>
      <c r="M52" s="85" t="s">
        <v>53</v>
      </c>
      <c r="N52" s="85" t="s">
        <v>53</v>
      </c>
      <c r="O52" s="85" t="s">
        <v>53</v>
      </c>
    </row>
    <row r="53" spans="1:15">
      <c r="A53" s="17">
        <v>40</v>
      </c>
      <c r="B53" s="69" t="s">
        <v>127</v>
      </c>
      <c r="C53" s="21" t="s">
        <v>54</v>
      </c>
      <c r="D53" s="17">
        <v>6.15</v>
      </c>
      <c r="E53" s="17">
        <v>6.27</v>
      </c>
      <c r="F53" s="17">
        <v>6.26</v>
      </c>
      <c r="G53" s="17">
        <v>6.09</v>
      </c>
      <c r="H53" s="17">
        <v>6.18</v>
      </c>
      <c r="I53" s="17">
        <v>6.28</v>
      </c>
      <c r="J53" s="17">
        <v>6.38</v>
      </c>
      <c r="K53" s="17">
        <v>6.45</v>
      </c>
      <c r="L53" s="17">
        <v>6.38</v>
      </c>
      <c r="M53" s="85" t="s">
        <v>53</v>
      </c>
      <c r="N53" s="85" t="s">
        <v>53</v>
      </c>
      <c r="O53" s="85" t="s">
        <v>53</v>
      </c>
    </row>
    <row r="54" spans="1:15">
      <c r="A54" s="17">
        <v>41</v>
      </c>
      <c r="B54" s="80" t="s">
        <v>79</v>
      </c>
      <c r="C54" s="21" t="s">
        <v>70</v>
      </c>
      <c r="D54" s="67">
        <v>6</v>
      </c>
      <c r="E54" s="67">
        <v>6</v>
      </c>
      <c r="F54" s="67">
        <v>6</v>
      </c>
      <c r="G54" s="67">
        <v>6</v>
      </c>
      <c r="H54" s="67">
        <v>6</v>
      </c>
      <c r="I54" s="67">
        <v>6</v>
      </c>
      <c r="J54" s="67">
        <v>6</v>
      </c>
      <c r="K54" s="67">
        <v>6</v>
      </c>
      <c r="L54" s="67">
        <v>6.5</v>
      </c>
      <c r="M54" s="85" t="s">
        <v>53</v>
      </c>
      <c r="N54" s="85" t="s">
        <v>53</v>
      </c>
      <c r="O54" s="85" t="s">
        <v>53</v>
      </c>
    </row>
    <row r="55" spans="1:15">
      <c r="A55" s="17">
        <v>42</v>
      </c>
      <c r="B55" s="80" t="s">
        <v>128</v>
      </c>
      <c r="C55" s="21" t="s">
        <v>78</v>
      </c>
      <c r="D55" s="67">
        <v>3</v>
      </c>
      <c r="E55" s="67">
        <v>3</v>
      </c>
      <c r="F55" s="67">
        <v>3</v>
      </c>
      <c r="G55" s="67">
        <v>3</v>
      </c>
      <c r="H55" s="67">
        <v>3</v>
      </c>
      <c r="I55" s="67">
        <v>3</v>
      </c>
      <c r="J55" s="67">
        <v>3</v>
      </c>
      <c r="K55" s="67">
        <v>3</v>
      </c>
      <c r="L55" s="67">
        <v>3</v>
      </c>
      <c r="M55" s="85" t="s">
        <v>53</v>
      </c>
      <c r="N55" s="85" t="s">
        <v>53</v>
      </c>
      <c r="O55" s="85" t="s">
        <v>53</v>
      </c>
    </row>
    <row r="56" spans="1:15">
      <c r="A56" s="17">
        <v>43</v>
      </c>
      <c r="B56" s="80" t="s">
        <v>129</v>
      </c>
      <c r="C56" s="21" t="s">
        <v>77</v>
      </c>
      <c r="D56" s="67">
        <v>2.8</v>
      </c>
      <c r="E56" s="67">
        <v>2.8</v>
      </c>
      <c r="F56" s="67">
        <v>2.8</v>
      </c>
      <c r="G56" s="67">
        <v>2.8</v>
      </c>
      <c r="H56" s="67">
        <v>2.8</v>
      </c>
      <c r="I56" s="67">
        <v>2.8</v>
      </c>
      <c r="J56" s="67">
        <v>2.8</v>
      </c>
      <c r="K56" s="67">
        <v>2.8</v>
      </c>
      <c r="L56" s="67">
        <v>2.82</v>
      </c>
      <c r="M56" s="85" t="s">
        <v>53</v>
      </c>
      <c r="N56" s="85" t="s">
        <v>53</v>
      </c>
      <c r="O56" s="85" t="s">
        <v>53</v>
      </c>
    </row>
    <row r="57" spans="1:15">
      <c r="A57" s="17">
        <v>44</v>
      </c>
      <c r="B57" s="80" t="s">
        <v>130</v>
      </c>
      <c r="C57" s="21" t="s">
        <v>76</v>
      </c>
      <c r="D57" s="67">
        <v>2</v>
      </c>
      <c r="E57" s="67">
        <v>2</v>
      </c>
      <c r="F57" s="67">
        <v>2</v>
      </c>
      <c r="G57" s="67">
        <v>2</v>
      </c>
      <c r="H57" s="67">
        <v>2</v>
      </c>
      <c r="I57" s="67">
        <v>2</v>
      </c>
      <c r="J57" s="67">
        <v>2</v>
      </c>
      <c r="K57" s="67">
        <v>2</v>
      </c>
      <c r="L57" s="67">
        <v>2</v>
      </c>
      <c r="M57" s="85" t="s">
        <v>53</v>
      </c>
      <c r="N57" s="85" t="s">
        <v>53</v>
      </c>
      <c r="O57" s="85" t="s">
        <v>53</v>
      </c>
    </row>
    <row r="58" spans="1:15">
      <c r="A58" s="17">
        <v>45</v>
      </c>
      <c r="B58" s="80" t="s">
        <v>131</v>
      </c>
      <c r="C58" s="21" t="s">
        <v>70</v>
      </c>
      <c r="D58" s="67">
        <v>1.71</v>
      </c>
      <c r="E58" s="67">
        <v>1.72</v>
      </c>
      <c r="F58" s="67">
        <v>1.76</v>
      </c>
      <c r="G58" s="67">
        <v>1.79</v>
      </c>
      <c r="H58" s="67">
        <v>1.88</v>
      </c>
      <c r="I58" s="67">
        <v>1.9</v>
      </c>
      <c r="J58" s="67">
        <v>1.88</v>
      </c>
      <c r="K58" s="67">
        <v>1.93</v>
      </c>
      <c r="L58" s="67">
        <v>1.91</v>
      </c>
      <c r="M58" s="85" t="s">
        <v>53</v>
      </c>
      <c r="N58" s="85" t="s">
        <v>53</v>
      </c>
      <c r="O58" s="85" t="s">
        <v>53</v>
      </c>
    </row>
    <row r="59" spans="1:15">
      <c r="A59" s="17">
        <v>46</v>
      </c>
      <c r="B59" s="81" t="s">
        <v>75</v>
      </c>
      <c r="C59" s="64" t="s">
        <v>54</v>
      </c>
      <c r="D59" s="71">
        <v>5</v>
      </c>
      <c r="E59" s="71">
        <v>5</v>
      </c>
      <c r="F59" s="71">
        <v>5</v>
      </c>
      <c r="G59" s="71">
        <v>5</v>
      </c>
      <c r="H59" s="71">
        <v>5</v>
      </c>
      <c r="I59" s="71">
        <v>5</v>
      </c>
      <c r="J59" s="71">
        <v>5</v>
      </c>
      <c r="K59" s="71">
        <v>5</v>
      </c>
      <c r="L59" s="71">
        <v>5.03</v>
      </c>
      <c r="M59" s="85" t="s">
        <v>53</v>
      </c>
      <c r="N59" s="85" t="s">
        <v>53</v>
      </c>
      <c r="O59" s="85" t="s">
        <v>53</v>
      </c>
    </row>
    <row r="60" spans="1:15">
      <c r="A60" s="17">
        <v>47</v>
      </c>
      <c r="B60" s="72" t="s">
        <v>141</v>
      </c>
      <c r="C60" s="77" t="s">
        <v>54</v>
      </c>
      <c r="D60" s="73">
        <v>5.85</v>
      </c>
      <c r="E60" s="73">
        <v>5.73</v>
      </c>
      <c r="F60" s="73">
        <v>5.32</v>
      </c>
      <c r="G60" s="73">
        <v>4.84</v>
      </c>
      <c r="H60" s="73">
        <v>4.6500000000000004</v>
      </c>
      <c r="I60" s="73">
        <v>4.5199999999999996</v>
      </c>
      <c r="J60" s="73">
        <v>4.6100000000000003</v>
      </c>
      <c r="K60" s="73">
        <v>4.7300000000000004</v>
      </c>
      <c r="L60" s="73">
        <v>4.38</v>
      </c>
      <c r="M60" s="85" t="s">
        <v>53</v>
      </c>
      <c r="N60" s="85" t="s">
        <v>53</v>
      </c>
      <c r="O60" s="85" t="s">
        <v>53</v>
      </c>
    </row>
    <row r="61" spans="1:15">
      <c r="A61" s="17">
        <v>48</v>
      </c>
      <c r="B61" s="80" t="s">
        <v>74</v>
      </c>
      <c r="C61" s="21" t="s">
        <v>54</v>
      </c>
      <c r="D61" s="67">
        <v>8.5</v>
      </c>
      <c r="E61" s="67">
        <v>8.5</v>
      </c>
      <c r="F61" s="67">
        <v>8.5</v>
      </c>
      <c r="G61" s="67">
        <v>8.5</v>
      </c>
      <c r="H61" s="67">
        <v>8.5</v>
      </c>
      <c r="I61" s="67">
        <v>8.5</v>
      </c>
      <c r="J61" s="67">
        <v>8.5</v>
      </c>
      <c r="K61" s="67">
        <v>8.5</v>
      </c>
      <c r="L61" s="67">
        <v>8.5</v>
      </c>
      <c r="M61" s="85" t="s">
        <v>53</v>
      </c>
      <c r="N61" s="85" t="s">
        <v>53</v>
      </c>
      <c r="O61" s="85" t="s">
        <v>53</v>
      </c>
    </row>
    <row r="62" spans="1:15">
      <c r="A62" s="17">
        <v>49</v>
      </c>
      <c r="B62" s="70" t="s">
        <v>73</v>
      </c>
      <c r="C62" s="64" t="s">
        <v>54</v>
      </c>
      <c r="D62" s="71">
        <v>2.5</v>
      </c>
      <c r="E62" s="71">
        <v>2.5</v>
      </c>
      <c r="F62" s="71">
        <v>2.56</v>
      </c>
      <c r="G62" s="71">
        <v>2.6</v>
      </c>
      <c r="H62" s="71">
        <v>2.6</v>
      </c>
      <c r="I62" s="71">
        <v>2.6</v>
      </c>
      <c r="J62" s="71">
        <v>2.8</v>
      </c>
      <c r="K62" s="71">
        <v>2.6</v>
      </c>
      <c r="L62" s="71">
        <v>2.5</v>
      </c>
      <c r="M62" s="85" t="s">
        <v>53</v>
      </c>
      <c r="N62" s="85" t="s">
        <v>53</v>
      </c>
      <c r="O62" s="85" t="s">
        <v>53</v>
      </c>
    </row>
    <row r="63" spans="1:15">
      <c r="A63" s="17">
        <v>50</v>
      </c>
      <c r="B63" s="80" t="s">
        <v>132</v>
      </c>
      <c r="C63" s="21" t="s">
        <v>54</v>
      </c>
      <c r="D63" s="67">
        <v>2.4300000000000002</v>
      </c>
      <c r="E63" s="67">
        <v>2.5299999999999998</v>
      </c>
      <c r="F63" s="67">
        <v>2.5299999999999998</v>
      </c>
      <c r="G63" s="67">
        <v>2.5299999999999998</v>
      </c>
      <c r="H63" s="67">
        <v>2.5299999999999998</v>
      </c>
      <c r="I63" s="67">
        <v>2.5299999999999998</v>
      </c>
      <c r="J63" s="67">
        <v>2.5299999999999998</v>
      </c>
      <c r="K63" s="67">
        <v>2.5299999999999998</v>
      </c>
      <c r="L63" s="67">
        <v>2.5299999999999998</v>
      </c>
      <c r="M63" s="85" t="s">
        <v>53</v>
      </c>
      <c r="N63" s="85" t="s">
        <v>53</v>
      </c>
      <c r="O63" s="85" t="s">
        <v>53</v>
      </c>
    </row>
    <row r="64" spans="1:15">
      <c r="A64" s="17">
        <v>51</v>
      </c>
      <c r="B64" s="80" t="s">
        <v>72</v>
      </c>
      <c r="C64" s="21" t="s">
        <v>54</v>
      </c>
      <c r="D64" s="67">
        <v>4</v>
      </c>
      <c r="E64" s="67">
        <v>4</v>
      </c>
      <c r="F64" s="67">
        <v>4</v>
      </c>
      <c r="G64" s="67">
        <v>4</v>
      </c>
      <c r="H64" s="67">
        <v>4</v>
      </c>
      <c r="I64" s="67">
        <v>4</v>
      </c>
      <c r="J64" s="67">
        <v>4</v>
      </c>
      <c r="K64" s="67">
        <v>4</v>
      </c>
      <c r="L64" s="67">
        <v>4</v>
      </c>
      <c r="M64" s="85" t="s">
        <v>53</v>
      </c>
      <c r="N64" s="85" t="s">
        <v>53</v>
      </c>
      <c r="O64" s="85" t="s">
        <v>53</v>
      </c>
    </row>
    <row r="65" spans="1:27">
      <c r="A65" s="17">
        <v>52</v>
      </c>
      <c r="B65" s="80" t="s">
        <v>133</v>
      </c>
      <c r="C65" s="21" t="s">
        <v>54</v>
      </c>
      <c r="D65" s="67">
        <v>3.24</v>
      </c>
      <c r="E65" s="67">
        <v>3</v>
      </c>
      <c r="F65" s="67">
        <v>3</v>
      </c>
      <c r="G65" s="67">
        <v>3</v>
      </c>
      <c r="H65" s="67">
        <v>3</v>
      </c>
      <c r="I65" s="67">
        <v>3</v>
      </c>
      <c r="J65" s="67">
        <v>3</v>
      </c>
      <c r="K65" s="67">
        <v>3</v>
      </c>
      <c r="L65" s="67">
        <v>3.23</v>
      </c>
      <c r="M65" s="85" t="s">
        <v>53</v>
      </c>
      <c r="N65" s="85" t="s">
        <v>53</v>
      </c>
      <c r="O65" s="85" t="s">
        <v>53</v>
      </c>
    </row>
    <row r="66" spans="1:27">
      <c r="A66" s="17">
        <v>53</v>
      </c>
      <c r="B66" s="81" t="s">
        <v>134</v>
      </c>
      <c r="C66" s="64" t="s">
        <v>54</v>
      </c>
      <c r="D66" s="71">
        <v>2.5</v>
      </c>
      <c r="E66" s="71">
        <v>2.5</v>
      </c>
      <c r="F66" s="71">
        <v>2.5</v>
      </c>
      <c r="G66" s="71">
        <v>2.5</v>
      </c>
      <c r="H66" s="71">
        <v>2.5</v>
      </c>
      <c r="I66" s="71">
        <v>2.5</v>
      </c>
      <c r="J66" s="71">
        <v>2.5</v>
      </c>
      <c r="K66" s="71">
        <v>2.5</v>
      </c>
      <c r="L66" s="71">
        <v>2.92</v>
      </c>
      <c r="M66" s="85" t="s">
        <v>53</v>
      </c>
      <c r="N66" s="85" t="s">
        <v>53</v>
      </c>
      <c r="O66" s="85" t="s">
        <v>53</v>
      </c>
    </row>
    <row r="67" spans="1:27">
      <c r="A67" s="17">
        <v>54</v>
      </c>
      <c r="B67" s="80" t="s">
        <v>71</v>
      </c>
      <c r="C67" s="21" t="s">
        <v>54</v>
      </c>
      <c r="D67" s="67">
        <v>5.8</v>
      </c>
      <c r="E67" s="67">
        <v>5.8</v>
      </c>
      <c r="F67" s="67">
        <v>5.8</v>
      </c>
      <c r="G67" s="67">
        <v>5.8</v>
      </c>
      <c r="H67" s="67">
        <v>5.5</v>
      </c>
      <c r="I67" s="67">
        <v>5.5</v>
      </c>
      <c r="J67" s="67">
        <v>5.5</v>
      </c>
      <c r="K67" s="67">
        <v>5.5</v>
      </c>
      <c r="L67" s="67">
        <v>5.66</v>
      </c>
      <c r="M67" s="85" t="s">
        <v>53</v>
      </c>
      <c r="N67" s="85" t="s">
        <v>53</v>
      </c>
      <c r="O67" s="85" t="s">
        <v>53</v>
      </c>
    </row>
    <row r="68" spans="1:27">
      <c r="A68" s="17">
        <v>55</v>
      </c>
      <c r="B68" s="81" t="s">
        <v>135</v>
      </c>
      <c r="C68" s="21" t="s">
        <v>70</v>
      </c>
      <c r="D68" s="71">
        <v>6</v>
      </c>
      <c r="E68" s="71">
        <v>6</v>
      </c>
      <c r="F68" s="71">
        <v>6</v>
      </c>
      <c r="G68" s="71">
        <v>6</v>
      </c>
      <c r="H68" s="71">
        <v>6</v>
      </c>
      <c r="I68" s="71">
        <v>6</v>
      </c>
      <c r="J68" s="71">
        <v>6</v>
      </c>
      <c r="K68" s="71">
        <v>6</v>
      </c>
      <c r="L68" s="71">
        <v>6.16</v>
      </c>
      <c r="M68" s="85" t="s">
        <v>53</v>
      </c>
      <c r="N68" s="85" t="s">
        <v>53</v>
      </c>
      <c r="O68" s="85" t="s">
        <v>53</v>
      </c>
    </row>
    <row r="69" spans="1:27">
      <c r="A69" s="17">
        <v>56</v>
      </c>
      <c r="B69" s="72" t="s">
        <v>69</v>
      </c>
      <c r="C69" s="21" t="s">
        <v>54</v>
      </c>
      <c r="D69" s="82">
        <v>2.5</v>
      </c>
      <c r="E69" s="82">
        <v>2.5</v>
      </c>
      <c r="F69" s="82">
        <v>2.5</v>
      </c>
      <c r="G69" s="82">
        <v>2.5</v>
      </c>
      <c r="H69" s="82">
        <v>2.5</v>
      </c>
      <c r="I69" s="82">
        <v>2.5</v>
      </c>
      <c r="J69" s="82">
        <v>2.5</v>
      </c>
      <c r="K69" s="82">
        <v>2.5</v>
      </c>
      <c r="L69" s="82">
        <v>2.93</v>
      </c>
      <c r="M69" s="85" t="s">
        <v>53</v>
      </c>
      <c r="N69" s="85" t="s">
        <v>53</v>
      </c>
      <c r="O69" s="85" t="s">
        <v>53</v>
      </c>
    </row>
    <row r="70" spans="1:27">
      <c r="A70" s="17">
        <v>57</v>
      </c>
      <c r="B70" s="69" t="s">
        <v>68</v>
      </c>
      <c r="C70" s="21" t="s">
        <v>54</v>
      </c>
      <c r="D70" s="78">
        <v>1.31</v>
      </c>
      <c r="E70" s="78">
        <v>1.31</v>
      </c>
      <c r="F70" s="78">
        <v>1.31</v>
      </c>
      <c r="G70" s="78">
        <v>1.32</v>
      </c>
      <c r="H70" s="78">
        <v>1.34</v>
      </c>
      <c r="I70" s="78">
        <v>1.35</v>
      </c>
      <c r="J70" s="78">
        <v>1.33</v>
      </c>
      <c r="K70" s="78">
        <v>1.31</v>
      </c>
      <c r="L70" s="78">
        <v>1.3</v>
      </c>
      <c r="M70" s="85" t="s">
        <v>53</v>
      </c>
      <c r="N70" s="85" t="s">
        <v>53</v>
      </c>
      <c r="O70" s="85" t="s">
        <v>53</v>
      </c>
    </row>
    <row r="71" spans="1:27">
      <c r="A71" s="17">
        <v>58</v>
      </c>
      <c r="B71" s="69" t="s">
        <v>67</v>
      </c>
      <c r="C71" s="21" t="s">
        <v>54</v>
      </c>
      <c r="D71" s="78">
        <v>3.12</v>
      </c>
      <c r="E71" s="78">
        <v>3.29</v>
      </c>
      <c r="F71" s="78">
        <v>3.19</v>
      </c>
      <c r="G71" s="78">
        <v>3.02</v>
      </c>
      <c r="H71" s="78">
        <v>3.02</v>
      </c>
      <c r="I71" s="78">
        <v>3</v>
      </c>
      <c r="J71" s="78">
        <v>3</v>
      </c>
      <c r="K71" s="78">
        <v>3</v>
      </c>
      <c r="L71" s="78">
        <v>3</v>
      </c>
      <c r="M71" s="85" t="s">
        <v>53</v>
      </c>
      <c r="N71" s="85" t="s">
        <v>53</v>
      </c>
      <c r="O71" s="85" t="s">
        <v>53</v>
      </c>
    </row>
    <row r="72" spans="1:27">
      <c r="A72" s="17">
        <v>59</v>
      </c>
      <c r="B72" s="69" t="s">
        <v>66</v>
      </c>
      <c r="C72" s="21" t="s">
        <v>54</v>
      </c>
      <c r="D72" s="78">
        <v>6.27</v>
      </c>
      <c r="E72" s="78">
        <v>6.33</v>
      </c>
      <c r="F72" s="78">
        <v>6.43</v>
      </c>
      <c r="G72" s="78">
        <v>6.32</v>
      </c>
      <c r="H72" s="78">
        <v>6.16</v>
      </c>
      <c r="I72" s="78">
        <v>6.19</v>
      </c>
      <c r="J72" s="78">
        <v>6.15</v>
      </c>
      <c r="K72" s="78">
        <v>5.97</v>
      </c>
      <c r="L72" s="78">
        <v>6.23</v>
      </c>
      <c r="M72" s="85" t="s">
        <v>53</v>
      </c>
      <c r="N72" s="85" t="s">
        <v>53</v>
      </c>
      <c r="O72" s="85" t="s">
        <v>53</v>
      </c>
    </row>
    <row r="73" spans="1:27">
      <c r="A73" s="17">
        <v>60</v>
      </c>
      <c r="B73" s="69" t="s">
        <v>136</v>
      </c>
      <c r="C73" s="21" t="s">
        <v>54</v>
      </c>
      <c r="D73" s="78">
        <v>1.4</v>
      </c>
      <c r="E73" s="78">
        <v>1.46</v>
      </c>
      <c r="F73" s="78">
        <v>1.5</v>
      </c>
      <c r="G73" s="78">
        <v>1.45</v>
      </c>
      <c r="H73" s="78">
        <v>1.4</v>
      </c>
      <c r="I73" s="78">
        <v>1.4</v>
      </c>
      <c r="J73" s="78">
        <v>1.4</v>
      </c>
      <c r="K73" s="78">
        <v>1.4</v>
      </c>
      <c r="L73" s="78">
        <v>1.5</v>
      </c>
      <c r="M73" s="85" t="s">
        <v>53</v>
      </c>
      <c r="N73" s="85" t="s">
        <v>53</v>
      </c>
      <c r="O73" s="85" t="s">
        <v>53</v>
      </c>
    </row>
    <row r="74" spans="1:27">
      <c r="A74" s="17">
        <v>61</v>
      </c>
      <c r="B74" s="69" t="s">
        <v>137</v>
      </c>
      <c r="C74" s="21" t="s">
        <v>54</v>
      </c>
      <c r="D74" s="78">
        <v>2.2400000000000002</v>
      </c>
      <c r="E74" s="78">
        <v>2.4300000000000002</v>
      </c>
      <c r="F74" s="78">
        <v>2.4700000000000002</v>
      </c>
      <c r="G74" s="78">
        <v>2.38</v>
      </c>
      <c r="H74" s="78">
        <v>2.2999999999999998</v>
      </c>
      <c r="I74" s="78">
        <v>2.2999999999999998</v>
      </c>
      <c r="J74" s="78">
        <v>2.2999999999999998</v>
      </c>
      <c r="K74" s="78">
        <v>2.2999999999999998</v>
      </c>
      <c r="L74" s="78">
        <v>2</v>
      </c>
      <c r="M74" s="85" t="s">
        <v>53</v>
      </c>
      <c r="N74" s="85" t="s">
        <v>53</v>
      </c>
      <c r="O74" s="85" t="s">
        <v>53</v>
      </c>
    </row>
    <row r="75" spans="1:27">
      <c r="A75" s="17">
        <v>62</v>
      </c>
      <c r="B75" s="69" t="s">
        <v>65</v>
      </c>
      <c r="C75" s="21" t="s">
        <v>54</v>
      </c>
      <c r="D75" s="71">
        <v>2.5299999999999998</v>
      </c>
      <c r="E75" s="71">
        <v>2.58</v>
      </c>
      <c r="F75" s="71">
        <v>2.54</v>
      </c>
      <c r="G75" s="71">
        <v>2.57</v>
      </c>
      <c r="H75" s="71">
        <v>2.56</v>
      </c>
      <c r="I75" s="71">
        <v>2.58</v>
      </c>
      <c r="J75" s="71">
        <v>2.64</v>
      </c>
      <c r="K75" s="71">
        <v>2.82</v>
      </c>
      <c r="L75" s="71">
        <v>3.19</v>
      </c>
      <c r="M75" s="85" t="s">
        <v>53</v>
      </c>
      <c r="N75" s="85" t="s">
        <v>53</v>
      </c>
      <c r="O75" s="85" t="s">
        <v>53</v>
      </c>
    </row>
    <row r="76" spans="1:27">
      <c r="A76" s="17">
        <v>63</v>
      </c>
      <c r="B76" s="69" t="s">
        <v>64</v>
      </c>
      <c r="C76" s="21" t="s">
        <v>54</v>
      </c>
      <c r="D76" s="82">
        <v>12</v>
      </c>
      <c r="E76" s="82">
        <v>12</v>
      </c>
      <c r="F76" s="82">
        <v>12</v>
      </c>
      <c r="G76" s="82">
        <v>12</v>
      </c>
      <c r="H76" s="82">
        <v>12</v>
      </c>
      <c r="I76" s="82">
        <v>12</v>
      </c>
      <c r="J76" s="82">
        <v>12</v>
      </c>
      <c r="K76" s="82">
        <v>12</v>
      </c>
      <c r="L76" s="82">
        <v>11.54</v>
      </c>
      <c r="M76" s="85" t="s">
        <v>53</v>
      </c>
      <c r="N76" s="85" t="s">
        <v>53</v>
      </c>
      <c r="O76" s="85" t="s">
        <v>53</v>
      </c>
    </row>
    <row r="77" spans="1:27">
      <c r="A77" s="17">
        <v>64</v>
      </c>
      <c r="B77" s="69" t="s">
        <v>156</v>
      </c>
      <c r="C77" s="100" t="s">
        <v>63</v>
      </c>
      <c r="D77" s="78">
        <v>14.02</v>
      </c>
      <c r="E77" s="78">
        <v>11.5</v>
      </c>
      <c r="F77" s="78">
        <v>11.2</v>
      </c>
      <c r="G77" s="78">
        <v>11.05</v>
      </c>
      <c r="H77" s="78">
        <v>11.05</v>
      </c>
      <c r="I77" s="78">
        <v>11.01</v>
      </c>
      <c r="J77" s="78">
        <v>11.01</v>
      </c>
      <c r="K77" s="78">
        <v>10.56</v>
      </c>
      <c r="L77" s="78">
        <v>10.56</v>
      </c>
      <c r="M77" s="85" t="s">
        <v>53</v>
      </c>
      <c r="N77" s="85" t="s">
        <v>53</v>
      </c>
      <c r="O77" s="85" t="s">
        <v>53</v>
      </c>
    </row>
    <row r="78" spans="1:27" s="19" customFormat="1">
      <c r="A78" s="17">
        <v>65</v>
      </c>
      <c r="B78" s="69" t="s">
        <v>138</v>
      </c>
      <c r="C78" s="99" t="s">
        <v>54</v>
      </c>
      <c r="D78" s="71">
        <v>2.21</v>
      </c>
      <c r="E78" s="71">
        <v>2.27</v>
      </c>
      <c r="F78" s="71">
        <v>2.2999999999999998</v>
      </c>
      <c r="G78" s="71">
        <v>2.3199999999999998</v>
      </c>
      <c r="H78" s="71">
        <v>2.34</v>
      </c>
      <c r="I78" s="71">
        <v>2.39</v>
      </c>
      <c r="J78" s="71">
        <v>2.34</v>
      </c>
      <c r="K78" s="71">
        <v>2.35</v>
      </c>
      <c r="L78" s="71">
        <v>2.4</v>
      </c>
      <c r="M78" s="85" t="s">
        <v>53</v>
      </c>
      <c r="N78" s="85" t="s">
        <v>53</v>
      </c>
      <c r="O78" s="85" t="s">
        <v>53</v>
      </c>
      <c r="P78"/>
      <c r="Q78"/>
      <c r="R78"/>
      <c r="S78"/>
      <c r="T78"/>
      <c r="U78"/>
      <c r="V78"/>
      <c r="W78"/>
      <c r="X78"/>
      <c r="Y78"/>
      <c r="Z78"/>
      <c r="AA78"/>
    </row>
    <row r="79" spans="1:27" s="19" customFormat="1">
      <c r="A79" s="19">
        <v>66</v>
      </c>
      <c r="B79" s="83" t="s">
        <v>157</v>
      </c>
      <c r="C79" s="84" t="s">
        <v>54</v>
      </c>
      <c r="D79" s="82">
        <v>1.4</v>
      </c>
      <c r="E79" s="82">
        <v>1.43</v>
      </c>
      <c r="F79" s="82">
        <v>1.41</v>
      </c>
      <c r="G79" s="82">
        <v>1.42</v>
      </c>
      <c r="H79" s="82">
        <v>1.43</v>
      </c>
      <c r="I79" s="82">
        <v>1.44</v>
      </c>
      <c r="J79" s="82">
        <v>1.37</v>
      </c>
      <c r="K79" s="82">
        <v>1.39</v>
      </c>
      <c r="L79" s="82">
        <v>1.43</v>
      </c>
      <c r="M79" s="85" t="s">
        <v>53</v>
      </c>
      <c r="N79" s="85" t="s">
        <v>53</v>
      </c>
      <c r="O79" s="85" t="s">
        <v>53</v>
      </c>
      <c r="P79"/>
      <c r="Q79"/>
      <c r="R79"/>
      <c r="S79"/>
      <c r="T79"/>
      <c r="U79"/>
      <c r="V79"/>
      <c r="W79"/>
      <c r="X79"/>
      <c r="Y79"/>
      <c r="Z79"/>
      <c r="AA79"/>
    </row>
    <row r="80" spans="1:27" s="19" customFormat="1">
      <c r="A80" s="19">
        <v>67</v>
      </c>
      <c r="B80" s="65" t="s">
        <v>139</v>
      </c>
      <c r="C80" s="21" t="s">
        <v>54</v>
      </c>
      <c r="D80" s="78">
        <v>10.73</v>
      </c>
      <c r="E80" s="78">
        <v>10.77</v>
      </c>
      <c r="F80" s="78">
        <v>10.84</v>
      </c>
      <c r="G80" s="78">
        <v>10.98</v>
      </c>
      <c r="H80" s="78">
        <v>9.2799999999999994</v>
      </c>
      <c r="I80" s="78">
        <v>9.14</v>
      </c>
      <c r="J80" s="78">
        <v>9.1199999999999992</v>
      </c>
      <c r="K80" s="78">
        <v>9.18</v>
      </c>
      <c r="L80" s="78">
        <v>9.4600000000000009</v>
      </c>
      <c r="M80" s="85" t="s">
        <v>53</v>
      </c>
      <c r="N80" s="85" t="s">
        <v>53</v>
      </c>
      <c r="O80" s="85" t="s">
        <v>53</v>
      </c>
      <c r="P80"/>
      <c r="Q80"/>
      <c r="R80"/>
      <c r="S80"/>
      <c r="T80"/>
      <c r="U80"/>
      <c r="V80"/>
      <c r="W80"/>
      <c r="X80"/>
      <c r="Y80"/>
      <c r="Z80"/>
      <c r="AA80"/>
    </row>
    <row r="81" spans="1:27" s="19" customFormat="1">
      <c r="A81" s="17"/>
      <c r="B81" s="75"/>
      <c r="C81" s="79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/>
      <c r="Q81"/>
      <c r="R81"/>
      <c r="S81"/>
      <c r="T81"/>
      <c r="U81"/>
      <c r="V81"/>
      <c r="W81"/>
      <c r="X81"/>
      <c r="Y81"/>
      <c r="Z81"/>
      <c r="AA81"/>
    </row>
    <row r="82" spans="1:27" ht="12.75" customHeight="1">
      <c r="B82" s="22"/>
      <c r="C82" s="21"/>
      <c r="D82" s="20"/>
      <c r="E82" s="20"/>
      <c r="F82" s="20"/>
      <c r="G82" s="20"/>
      <c r="H82" s="20"/>
      <c r="I82" s="20"/>
      <c r="J82" s="20"/>
      <c r="K82" s="20"/>
      <c r="L82" s="20"/>
      <c r="M82" s="111"/>
      <c r="N82" s="111"/>
      <c r="O82" s="111" t="s">
        <v>62</v>
      </c>
    </row>
    <row r="83" spans="1:27">
      <c r="B83" s="295" t="s">
        <v>159</v>
      </c>
      <c r="C83" s="309"/>
      <c r="D83" s="309"/>
      <c r="E83" s="309"/>
      <c r="F83" s="309"/>
      <c r="G83" s="309"/>
      <c r="H83" s="309"/>
      <c r="I83" s="309"/>
      <c r="J83" s="309"/>
      <c r="K83" s="309"/>
      <c r="L83" s="309"/>
      <c r="M83" s="309"/>
      <c r="N83" s="309"/>
      <c r="O83" s="310"/>
    </row>
    <row r="84" spans="1:27" s="19" customFormat="1">
      <c r="B84" s="297" t="s">
        <v>100</v>
      </c>
      <c r="C84" s="293"/>
      <c r="D84" s="293"/>
      <c r="E84" s="293"/>
      <c r="F84" s="293"/>
      <c r="G84" s="293"/>
      <c r="H84" s="293"/>
      <c r="I84" s="293"/>
      <c r="J84" s="293"/>
      <c r="K84" s="293"/>
      <c r="L84" s="293"/>
      <c r="M84" s="293"/>
      <c r="N84" s="293"/>
      <c r="O84" s="294"/>
      <c r="P84"/>
      <c r="Q84"/>
      <c r="R84"/>
      <c r="S84"/>
      <c r="T84"/>
      <c r="U84"/>
      <c r="V84"/>
      <c r="W84"/>
      <c r="X84"/>
      <c r="Y84"/>
      <c r="Z84"/>
      <c r="AA84"/>
    </row>
    <row r="85" spans="1:27" s="19" customFormat="1" ht="9.75" customHeight="1">
      <c r="B85" s="97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131" t="s">
        <v>153</v>
      </c>
      <c r="P85"/>
      <c r="Q85"/>
      <c r="R85"/>
      <c r="S85"/>
      <c r="T85"/>
      <c r="U85"/>
      <c r="V85"/>
      <c r="W85"/>
      <c r="X85"/>
      <c r="Y85"/>
      <c r="Z85"/>
      <c r="AA85"/>
    </row>
    <row r="86" spans="1:27" s="19" customFormat="1">
      <c r="B86" s="298" t="s">
        <v>61</v>
      </c>
      <c r="C86" s="300" t="s">
        <v>60</v>
      </c>
      <c r="D86" s="302">
        <v>2015</v>
      </c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3"/>
      <c r="P86"/>
      <c r="Q86"/>
      <c r="R86"/>
      <c r="S86"/>
      <c r="T86"/>
      <c r="U86"/>
      <c r="V86"/>
      <c r="W86"/>
      <c r="X86"/>
      <c r="Y86"/>
      <c r="Z86"/>
      <c r="AA86"/>
    </row>
    <row r="87" spans="1:27" s="19" customFormat="1">
      <c r="B87" s="299"/>
      <c r="C87" s="308"/>
      <c r="D87" s="61" t="s">
        <v>99</v>
      </c>
      <c r="E87" s="61" t="s">
        <v>49</v>
      </c>
      <c r="F87" s="61" t="s">
        <v>48</v>
      </c>
      <c r="G87" s="61" t="s">
        <v>47</v>
      </c>
      <c r="H87" s="61" t="s">
        <v>46</v>
      </c>
      <c r="I87" s="62" t="s">
        <v>45</v>
      </c>
      <c r="J87" s="62" t="s">
        <v>44</v>
      </c>
      <c r="K87" s="62" t="s">
        <v>43</v>
      </c>
      <c r="L87" s="62" t="s">
        <v>42</v>
      </c>
      <c r="M87" s="62" t="s">
        <v>41</v>
      </c>
      <c r="N87" s="62" t="s">
        <v>40</v>
      </c>
      <c r="O87" s="63" t="s">
        <v>39</v>
      </c>
      <c r="P87"/>
      <c r="Q87"/>
      <c r="R87"/>
      <c r="S87"/>
      <c r="T87"/>
      <c r="U87"/>
      <c r="V87"/>
      <c r="W87"/>
      <c r="X87"/>
      <c r="Y87"/>
      <c r="Z87"/>
      <c r="AA87"/>
    </row>
    <row r="88" spans="1:27" s="19" customFormat="1">
      <c r="B88" s="89"/>
      <c r="C88" s="90"/>
      <c r="D88" s="91"/>
      <c r="E88" s="91"/>
      <c r="F88" s="91"/>
      <c r="G88" s="91"/>
      <c r="H88" s="91"/>
      <c r="I88" s="92"/>
      <c r="J88" s="92"/>
      <c r="K88" s="92"/>
      <c r="L88" s="92"/>
      <c r="M88" s="92"/>
      <c r="N88" s="92"/>
      <c r="O88" s="92"/>
      <c r="P88"/>
      <c r="Q88"/>
      <c r="R88"/>
      <c r="S88"/>
      <c r="T88"/>
      <c r="U88"/>
      <c r="V88"/>
      <c r="W88"/>
      <c r="X88"/>
      <c r="Y88"/>
      <c r="Z88"/>
      <c r="AA88"/>
    </row>
    <row r="89" spans="1:27" s="19" customFormat="1">
      <c r="A89" s="19">
        <v>68</v>
      </c>
      <c r="B89" s="69" t="s">
        <v>58</v>
      </c>
      <c r="C89" s="21" t="s">
        <v>54</v>
      </c>
      <c r="D89" s="85">
        <v>2.5</v>
      </c>
      <c r="E89" s="85">
        <v>2.54</v>
      </c>
      <c r="F89" s="85">
        <v>2.64</v>
      </c>
      <c r="G89" s="85">
        <v>2.65</v>
      </c>
      <c r="H89" s="85">
        <v>2.68</v>
      </c>
      <c r="I89" s="85">
        <v>2.74</v>
      </c>
      <c r="J89" s="85">
        <v>2.78</v>
      </c>
      <c r="K89" s="85">
        <v>3</v>
      </c>
      <c r="L89" s="85">
        <v>2.62</v>
      </c>
      <c r="M89" s="85" t="s">
        <v>53</v>
      </c>
      <c r="N89" s="85" t="s">
        <v>53</v>
      </c>
      <c r="O89" s="85" t="s">
        <v>53</v>
      </c>
      <c r="P89"/>
      <c r="Q89"/>
      <c r="R89"/>
      <c r="S89"/>
      <c r="T89"/>
      <c r="U89"/>
      <c r="V89"/>
      <c r="W89"/>
      <c r="X89"/>
      <c r="Y89"/>
      <c r="Z89"/>
      <c r="AA89"/>
    </row>
    <row r="90" spans="1:27" s="19" customFormat="1">
      <c r="A90" s="19">
        <v>69</v>
      </c>
      <c r="B90" s="69" t="s">
        <v>142</v>
      </c>
      <c r="C90" s="21" t="s">
        <v>54</v>
      </c>
      <c r="D90" s="85">
        <v>14.26</v>
      </c>
      <c r="E90" s="85">
        <v>14.19</v>
      </c>
      <c r="F90" s="85">
        <v>13.83</v>
      </c>
      <c r="G90" s="85">
        <v>13.66</v>
      </c>
      <c r="H90" s="85">
        <v>13.92</v>
      </c>
      <c r="I90" s="85">
        <v>13.34</v>
      </c>
      <c r="J90" s="85">
        <v>13.51</v>
      </c>
      <c r="K90" s="85">
        <v>13.56</v>
      </c>
      <c r="L90" s="85">
        <v>13.67</v>
      </c>
      <c r="M90" s="85" t="s">
        <v>53</v>
      </c>
      <c r="N90" s="85" t="s">
        <v>53</v>
      </c>
      <c r="O90" s="85" t="s">
        <v>53</v>
      </c>
      <c r="P90"/>
      <c r="Q90"/>
      <c r="R90"/>
      <c r="S90"/>
      <c r="T90"/>
      <c r="U90"/>
      <c r="V90"/>
      <c r="W90"/>
      <c r="X90"/>
      <c r="Y90"/>
      <c r="Z90"/>
      <c r="AA90"/>
    </row>
    <row r="91" spans="1:27" s="19" customFormat="1">
      <c r="A91" s="19">
        <v>70</v>
      </c>
      <c r="B91" s="69" t="s">
        <v>143</v>
      </c>
      <c r="C91" s="21" t="s">
        <v>54</v>
      </c>
      <c r="D91" s="85">
        <v>12.49</v>
      </c>
      <c r="E91" s="85">
        <v>12.47</v>
      </c>
      <c r="F91" s="85">
        <v>12.42</v>
      </c>
      <c r="G91" s="85">
        <v>12.27</v>
      </c>
      <c r="H91" s="85">
        <v>12.42</v>
      </c>
      <c r="I91" s="85">
        <v>12.64</v>
      </c>
      <c r="J91" s="85">
        <v>12.95</v>
      </c>
      <c r="K91" s="85">
        <v>13.18</v>
      </c>
      <c r="L91" s="85">
        <v>13.78</v>
      </c>
      <c r="M91" s="85" t="s">
        <v>53</v>
      </c>
      <c r="N91" s="85" t="s">
        <v>53</v>
      </c>
      <c r="O91" s="85" t="s">
        <v>53</v>
      </c>
      <c r="P91"/>
      <c r="Q91"/>
      <c r="R91"/>
      <c r="S91"/>
      <c r="T91"/>
      <c r="U91"/>
      <c r="V91"/>
      <c r="W91"/>
      <c r="X91"/>
      <c r="Y91"/>
      <c r="Z91"/>
      <c r="AA91"/>
    </row>
    <row r="92" spans="1:27" s="19" customFormat="1">
      <c r="A92" s="19">
        <v>71</v>
      </c>
      <c r="B92" s="69" t="s">
        <v>144</v>
      </c>
      <c r="C92" s="21" t="s">
        <v>54</v>
      </c>
      <c r="D92" s="85">
        <v>15</v>
      </c>
      <c r="E92" s="85">
        <v>15</v>
      </c>
      <c r="F92" s="85">
        <v>15</v>
      </c>
      <c r="G92" s="85">
        <v>14.62</v>
      </c>
      <c r="H92" s="85">
        <v>14.5</v>
      </c>
      <c r="I92" s="85">
        <v>14.5</v>
      </c>
      <c r="J92" s="85">
        <v>14</v>
      </c>
      <c r="K92" s="85">
        <v>14</v>
      </c>
      <c r="L92" s="85">
        <v>12.32</v>
      </c>
      <c r="M92" s="85" t="s">
        <v>53</v>
      </c>
      <c r="N92" s="85" t="s">
        <v>53</v>
      </c>
      <c r="O92" s="85" t="s">
        <v>53</v>
      </c>
      <c r="P92"/>
      <c r="Q92"/>
      <c r="R92"/>
      <c r="S92"/>
      <c r="T92"/>
      <c r="U92"/>
      <c r="V92"/>
      <c r="W92"/>
      <c r="X92"/>
      <c r="Y92"/>
      <c r="Z92"/>
      <c r="AA92"/>
    </row>
    <row r="93" spans="1:27" s="19" customFormat="1">
      <c r="A93" s="19">
        <v>72</v>
      </c>
      <c r="B93" s="69" t="s">
        <v>145</v>
      </c>
      <c r="C93" s="21" t="s">
        <v>54</v>
      </c>
      <c r="D93" s="85">
        <v>0.6</v>
      </c>
      <c r="E93" s="85">
        <v>0.6</v>
      </c>
      <c r="F93" s="85">
        <v>0.6</v>
      </c>
      <c r="G93" s="85">
        <v>0.6</v>
      </c>
      <c r="H93" s="85">
        <v>0.6</v>
      </c>
      <c r="I93" s="85">
        <v>0.6</v>
      </c>
      <c r="J93" s="85">
        <v>0.6</v>
      </c>
      <c r="K93" s="85">
        <v>0.6</v>
      </c>
      <c r="L93" s="85">
        <v>0.6</v>
      </c>
      <c r="M93" s="85" t="s">
        <v>53</v>
      </c>
      <c r="N93" s="85" t="s">
        <v>53</v>
      </c>
      <c r="O93" s="85" t="s">
        <v>53</v>
      </c>
      <c r="P93"/>
      <c r="Q93"/>
      <c r="R93"/>
      <c r="S93"/>
      <c r="T93"/>
      <c r="U93"/>
      <c r="V93"/>
      <c r="W93"/>
      <c r="X93"/>
      <c r="Y93"/>
      <c r="Z93"/>
      <c r="AA93"/>
    </row>
    <row r="94" spans="1:27" s="19" customFormat="1">
      <c r="A94" s="19">
        <v>73</v>
      </c>
      <c r="B94" s="69" t="s">
        <v>149</v>
      </c>
      <c r="C94" s="21" t="s">
        <v>54</v>
      </c>
      <c r="D94" s="67">
        <v>6.37</v>
      </c>
      <c r="E94" s="67">
        <v>6.35</v>
      </c>
      <c r="F94" s="67">
        <v>6.25</v>
      </c>
      <c r="G94" s="67">
        <v>6.5</v>
      </c>
      <c r="H94" s="67">
        <v>6.5</v>
      </c>
      <c r="I94" s="67">
        <v>6.5</v>
      </c>
      <c r="J94" s="67">
        <v>6.5</v>
      </c>
      <c r="K94" s="67">
        <v>6.5</v>
      </c>
      <c r="L94" s="67">
        <v>6.5</v>
      </c>
      <c r="M94" s="85" t="s">
        <v>53</v>
      </c>
      <c r="N94" s="85" t="s">
        <v>53</v>
      </c>
      <c r="O94" s="85" t="s">
        <v>53</v>
      </c>
      <c r="P94"/>
      <c r="Q94"/>
      <c r="R94"/>
      <c r="S94"/>
      <c r="T94"/>
      <c r="U94"/>
      <c r="V94"/>
      <c r="W94"/>
      <c r="X94"/>
      <c r="Y94"/>
      <c r="Z94"/>
      <c r="AA94"/>
    </row>
    <row r="95" spans="1:27" s="19" customFormat="1">
      <c r="A95" s="19">
        <v>74</v>
      </c>
      <c r="B95" s="69" t="s">
        <v>146</v>
      </c>
      <c r="C95" s="21" t="s">
        <v>54</v>
      </c>
      <c r="D95" s="85">
        <v>2</v>
      </c>
      <c r="E95" s="85">
        <v>2.13</v>
      </c>
      <c r="F95" s="85">
        <v>2.11</v>
      </c>
      <c r="G95" s="85">
        <v>2.1</v>
      </c>
      <c r="H95" s="85">
        <v>2.04</v>
      </c>
      <c r="I95" s="85">
        <v>2.2400000000000002</v>
      </c>
      <c r="J95" s="85">
        <v>2.2999999999999998</v>
      </c>
      <c r="K95" s="85">
        <v>2.2999999999999998</v>
      </c>
      <c r="L95" s="85">
        <v>2</v>
      </c>
      <c r="M95" s="85" t="s">
        <v>53</v>
      </c>
      <c r="N95" s="85" t="s">
        <v>53</v>
      </c>
      <c r="O95" s="85" t="s">
        <v>53</v>
      </c>
      <c r="P95"/>
      <c r="Q95"/>
      <c r="R95"/>
      <c r="S95"/>
      <c r="T95"/>
      <c r="U95"/>
      <c r="V95"/>
      <c r="W95"/>
      <c r="X95"/>
      <c r="Y95"/>
      <c r="Z95"/>
      <c r="AA95"/>
    </row>
    <row r="96" spans="1:27" s="19" customFormat="1">
      <c r="A96" s="19">
        <v>75</v>
      </c>
      <c r="B96" s="69" t="s">
        <v>57</v>
      </c>
      <c r="C96" s="21" t="s">
        <v>54</v>
      </c>
      <c r="D96" s="86">
        <v>11</v>
      </c>
      <c r="E96" s="86">
        <v>11</v>
      </c>
      <c r="F96" s="86">
        <v>11</v>
      </c>
      <c r="G96" s="86">
        <v>11</v>
      </c>
      <c r="H96" s="86">
        <v>11</v>
      </c>
      <c r="I96" s="86">
        <v>11</v>
      </c>
      <c r="J96" s="86">
        <v>11</v>
      </c>
      <c r="K96" s="86">
        <v>11</v>
      </c>
      <c r="L96" s="86">
        <v>11.04</v>
      </c>
      <c r="M96" s="85" t="s">
        <v>53</v>
      </c>
      <c r="N96" s="85" t="s">
        <v>53</v>
      </c>
      <c r="O96" s="85" t="s">
        <v>53</v>
      </c>
      <c r="P96"/>
      <c r="Q96"/>
      <c r="R96"/>
      <c r="S96"/>
      <c r="T96"/>
      <c r="U96"/>
      <c r="V96"/>
      <c r="W96"/>
      <c r="X96"/>
      <c r="Y96"/>
      <c r="Z96"/>
      <c r="AA96"/>
    </row>
    <row r="97" spans="1:30" s="19" customFormat="1" ht="11.1" customHeight="1">
      <c r="A97" s="19">
        <v>76</v>
      </c>
      <c r="B97" s="69" t="s">
        <v>150</v>
      </c>
      <c r="C97" s="21" t="s">
        <v>54</v>
      </c>
      <c r="D97" s="85">
        <v>6.5</v>
      </c>
      <c r="E97" s="85">
        <v>5.74</v>
      </c>
      <c r="F97" s="85">
        <v>5</v>
      </c>
      <c r="G97" s="85">
        <v>5</v>
      </c>
      <c r="H97" s="85">
        <v>5</v>
      </c>
      <c r="I97" s="85">
        <v>5</v>
      </c>
      <c r="J97" s="85">
        <v>5.5</v>
      </c>
      <c r="K97" s="85">
        <v>5.7</v>
      </c>
      <c r="L97" s="85">
        <v>5.87</v>
      </c>
      <c r="M97" s="85" t="s">
        <v>53</v>
      </c>
      <c r="N97" s="85" t="s">
        <v>53</v>
      </c>
      <c r="O97" s="85" t="s">
        <v>53</v>
      </c>
      <c r="P97"/>
      <c r="Q97"/>
      <c r="R97"/>
      <c r="S97"/>
      <c r="T97"/>
      <c r="U97"/>
      <c r="V97"/>
      <c r="W97"/>
      <c r="X97"/>
      <c r="Y97"/>
      <c r="Z97"/>
      <c r="AA97"/>
    </row>
    <row r="98" spans="1:30" s="19" customFormat="1" ht="11.1" customHeight="1">
      <c r="A98" s="19">
        <v>77</v>
      </c>
      <c r="B98" s="69" t="s">
        <v>147</v>
      </c>
      <c r="C98" s="21" t="s">
        <v>54</v>
      </c>
      <c r="D98" s="85">
        <v>4.5</v>
      </c>
      <c r="E98" s="85">
        <v>3.74</v>
      </c>
      <c r="F98" s="85">
        <v>3.5</v>
      </c>
      <c r="G98" s="85">
        <v>3.5</v>
      </c>
      <c r="H98" s="85">
        <v>3.74</v>
      </c>
      <c r="I98" s="85">
        <v>4</v>
      </c>
      <c r="J98" s="85">
        <v>4.5</v>
      </c>
      <c r="K98" s="85">
        <v>4.7</v>
      </c>
      <c r="L98" s="85">
        <v>5</v>
      </c>
      <c r="M98" s="85" t="s">
        <v>53</v>
      </c>
      <c r="N98" s="85" t="s">
        <v>53</v>
      </c>
      <c r="O98" s="85" t="s">
        <v>53</v>
      </c>
      <c r="P98"/>
      <c r="Q98"/>
      <c r="R98"/>
      <c r="S98"/>
      <c r="T98"/>
      <c r="U98"/>
      <c r="V98"/>
      <c r="W98"/>
      <c r="X98"/>
      <c r="Y98"/>
      <c r="Z98"/>
      <c r="AA98"/>
    </row>
    <row r="99" spans="1:30" s="19" customFormat="1" ht="11.1" customHeight="1">
      <c r="A99" s="19">
        <v>78</v>
      </c>
      <c r="B99" s="69" t="s">
        <v>56</v>
      </c>
      <c r="C99" s="21" t="s">
        <v>54</v>
      </c>
      <c r="D99" s="16">
        <v>4</v>
      </c>
      <c r="E99" s="16">
        <v>4</v>
      </c>
      <c r="F99" s="16">
        <v>4</v>
      </c>
      <c r="G99" s="16">
        <v>4</v>
      </c>
      <c r="H99" s="16">
        <v>4</v>
      </c>
      <c r="I99" s="16">
        <v>4.24</v>
      </c>
      <c r="J99" s="16">
        <v>4.5</v>
      </c>
      <c r="K99" s="16">
        <v>4.5</v>
      </c>
      <c r="L99" s="16">
        <v>4</v>
      </c>
      <c r="M99" s="85" t="s">
        <v>53</v>
      </c>
      <c r="N99" s="85" t="s">
        <v>53</v>
      </c>
      <c r="O99" s="85" t="s">
        <v>53</v>
      </c>
      <c r="P99"/>
      <c r="Q99"/>
      <c r="R99"/>
      <c r="S99"/>
      <c r="T99"/>
      <c r="U99"/>
      <c r="V99"/>
      <c r="W99"/>
      <c r="X99"/>
      <c r="Y99"/>
      <c r="Z99"/>
      <c r="AA99"/>
    </row>
    <row r="100" spans="1:30" s="19" customFormat="1" ht="11.1" customHeight="1">
      <c r="A100" s="19">
        <v>79</v>
      </c>
      <c r="B100" s="69" t="s">
        <v>55</v>
      </c>
      <c r="C100" s="21" t="s">
        <v>54</v>
      </c>
      <c r="D100" s="16">
        <v>1.58</v>
      </c>
      <c r="E100" s="16">
        <v>1.55</v>
      </c>
      <c r="F100" s="16">
        <v>1.5</v>
      </c>
      <c r="G100" s="16">
        <v>1.47</v>
      </c>
      <c r="H100" s="16">
        <v>1.5</v>
      </c>
      <c r="I100" s="16">
        <v>1.5</v>
      </c>
      <c r="J100" s="16">
        <v>1.6</v>
      </c>
      <c r="K100" s="16">
        <v>1.6</v>
      </c>
      <c r="L100" s="16">
        <v>1.5</v>
      </c>
      <c r="M100" s="85" t="s">
        <v>53</v>
      </c>
      <c r="N100" s="85" t="s">
        <v>53</v>
      </c>
      <c r="O100" s="85" t="s">
        <v>53</v>
      </c>
      <c r="P100"/>
      <c r="Q100"/>
      <c r="R100"/>
      <c r="S100"/>
      <c r="T100"/>
      <c r="U100"/>
      <c r="V100"/>
      <c r="W100"/>
      <c r="X100"/>
      <c r="Y100"/>
      <c r="Z100"/>
      <c r="AA100"/>
    </row>
    <row r="101" spans="1:30" s="19" customFormat="1" ht="11.1" customHeight="1">
      <c r="A101" s="19">
        <v>80</v>
      </c>
      <c r="B101" s="69" t="s">
        <v>148</v>
      </c>
      <c r="C101" s="21" t="s">
        <v>54</v>
      </c>
      <c r="D101" s="86">
        <v>1.5</v>
      </c>
      <c r="E101" s="86">
        <v>1.6</v>
      </c>
      <c r="F101" s="86">
        <v>1.6</v>
      </c>
      <c r="G101" s="86">
        <v>1.6</v>
      </c>
      <c r="H101" s="86">
        <v>1.5</v>
      </c>
      <c r="I101" s="86">
        <v>1.51</v>
      </c>
      <c r="J101" s="86">
        <v>1.6</v>
      </c>
      <c r="K101" s="86">
        <v>1.6</v>
      </c>
      <c r="L101" s="86">
        <v>1.8</v>
      </c>
      <c r="M101" s="85" t="s">
        <v>53</v>
      </c>
      <c r="N101" s="85" t="s">
        <v>53</v>
      </c>
      <c r="O101" s="85" t="s">
        <v>53</v>
      </c>
      <c r="P101"/>
      <c r="Q101"/>
      <c r="R101"/>
      <c r="S101"/>
      <c r="T101"/>
      <c r="U101"/>
      <c r="V101"/>
      <c r="W101"/>
      <c r="X101"/>
      <c r="Y101"/>
      <c r="Z101"/>
      <c r="AA101"/>
    </row>
    <row r="102" spans="1:30" s="19" customFormat="1" ht="12.75" customHeight="1">
      <c r="B102" s="104"/>
      <c r="C102" s="87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/>
      <c r="Q102"/>
      <c r="R102"/>
      <c r="S102"/>
      <c r="T102"/>
      <c r="U102"/>
      <c r="V102"/>
      <c r="W102"/>
      <c r="X102"/>
      <c r="Y102"/>
      <c r="Z102"/>
      <c r="AA102"/>
    </row>
    <row r="103" spans="1:30" s="19" customFormat="1" ht="13.5" customHeight="1">
      <c r="B103" s="311" t="s">
        <v>101</v>
      </c>
      <c r="C103" s="311"/>
      <c r="D103" s="311"/>
      <c r="E103" s="311"/>
      <c r="F103" s="311"/>
      <c r="G103" s="311"/>
      <c r="H103" s="311"/>
      <c r="I103" s="311"/>
      <c r="J103" s="311"/>
      <c r="K103" s="311"/>
      <c r="L103" s="311"/>
      <c r="M103" s="311"/>
      <c r="N103" s="311"/>
      <c r="O103" s="311"/>
      <c r="P103"/>
      <c r="Q103"/>
      <c r="R103"/>
      <c r="S103"/>
      <c r="T103"/>
      <c r="U103"/>
      <c r="V103"/>
      <c r="W103"/>
      <c r="X103"/>
      <c r="Y103"/>
      <c r="Z103"/>
      <c r="AA103"/>
    </row>
    <row r="104" spans="1:30" s="19" customFormat="1" ht="13.5" customHeight="1"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/>
      <c r="Q104"/>
      <c r="R104"/>
      <c r="S104"/>
      <c r="T104"/>
      <c r="U104"/>
      <c r="V104"/>
      <c r="W104"/>
      <c r="X104"/>
      <c r="Y104"/>
      <c r="Z104"/>
      <c r="AA104"/>
    </row>
    <row r="105" spans="1:30" s="18" customFormat="1" ht="13.5" customHeight="1">
      <c r="P105"/>
      <c r="Q105"/>
      <c r="R105"/>
      <c r="S105"/>
      <c r="T105"/>
      <c r="U105"/>
      <c r="V105"/>
      <c r="W105"/>
      <c r="X105"/>
      <c r="Y105"/>
      <c r="Z105"/>
      <c r="AA105"/>
    </row>
    <row r="110" spans="1:30" ht="13.5">
      <c r="P110" s="33" t="s">
        <v>98</v>
      </c>
      <c r="Q110" s="34" t="s">
        <v>1</v>
      </c>
      <c r="R110" s="34" t="s">
        <v>2</v>
      </c>
      <c r="S110" s="34" t="s">
        <v>3</v>
      </c>
      <c r="T110" s="34" t="s">
        <v>4</v>
      </c>
      <c r="U110" s="34" t="s">
        <v>5</v>
      </c>
      <c r="V110" s="34" t="s">
        <v>6</v>
      </c>
      <c r="W110" s="34" t="s">
        <v>7</v>
      </c>
      <c r="X110" s="34" t="s">
        <v>8</v>
      </c>
      <c r="Y110" s="34" t="s">
        <v>9</v>
      </c>
      <c r="Z110" s="34" t="s">
        <v>10</v>
      </c>
      <c r="AA110" s="34" t="s">
        <v>11</v>
      </c>
      <c r="AB110" s="34">
        <v>2013</v>
      </c>
      <c r="AC110" s="31">
        <v>2013</v>
      </c>
      <c r="AD110" s="31"/>
    </row>
    <row r="111" spans="1:30" ht="13.5">
      <c r="P111" s="35" t="s">
        <v>64</v>
      </c>
      <c r="Q111" s="36">
        <v>10</v>
      </c>
      <c r="R111" s="36">
        <v>10</v>
      </c>
      <c r="S111" s="36">
        <v>10</v>
      </c>
      <c r="T111" s="36">
        <v>10.37</v>
      </c>
      <c r="U111" s="36">
        <v>10.5</v>
      </c>
      <c r="V111" s="36">
        <v>10.5</v>
      </c>
      <c r="W111" s="36">
        <v>10.5</v>
      </c>
      <c r="X111" s="36">
        <v>10.5</v>
      </c>
      <c r="Y111" s="36">
        <v>10.5</v>
      </c>
      <c r="Z111" s="36">
        <v>10.66</v>
      </c>
      <c r="AA111" s="36">
        <v>10.66</v>
      </c>
      <c r="AB111" s="36">
        <v>10.66</v>
      </c>
      <c r="AC111" s="31">
        <v>10.404166666666667</v>
      </c>
      <c r="AD111" s="31"/>
    </row>
    <row r="112" spans="1:30" ht="13.5">
      <c r="P112" s="35" t="s">
        <v>93</v>
      </c>
      <c r="Q112" s="37">
        <v>14.16</v>
      </c>
      <c r="R112" s="37">
        <v>14.16</v>
      </c>
      <c r="S112" s="37">
        <v>14.16</v>
      </c>
      <c r="T112" s="37">
        <v>14.42</v>
      </c>
      <c r="U112" s="37">
        <v>14.5</v>
      </c>
      <c r="V112" s="37">
        <v>14.5</v>
      </c>
      <c r="W112" s="37">
        <v>14.5</v>
      </c>
      <c r="X112" s="37">
        <v>14.5</v>
      </c>
      <c r="Y112" s="37">
        <v>14.5</v>
      </c>
      <c r="Z112" s="37">
        <v>15</v>
      </c>
      <c r="AA112" s="37">
        <v>15</v>
      </c>
      <c r="AB112" s="37">
        <v>15</v>
      </c>
      <c r="AC112" s="31">
        <v>14.533333333333333</v>
      </c>
      <c r="AD112" s="31"/>
    </row>
    <row r="113" spans="16:30" ht="13.5">
      <c r="P113" s="35" t="s">
        <v>89</v>
      </c>
      <c r="Q113" s="37">
        <v>8.1199999999999992</v>
      </c>
      <c r="R113" s="37">
        <v>8.16</v>
      </c>
      <c r="S113" s="37">
        <v>8.16</v>
      </c>
      <c r="T113" s="37">
        <v>8.24</v>
      </c>
      <c r="U113" s="37">
        <v>8.26</v>
      </c>
      <c r="V113" s="37">
        <v>8.26</v>
      </c>
      <c r="W113" s="37">
        <v>8.34</v>
      </c>
      <c r="X113" s="37">
        <v>8.4499999999999993</v>
      </c>
      <c r="Y113" s="37">
        <v>8.4700000000000006</v>
      </c>
      <c r="Z113" s="37">
        <v>8.66</v>
      </c>
      <c r="AA113" s="37">
        <v>8.66</v>
      </c>
      <c r="AB113" s="37">
        <v>8.66</v>
      </c>
      <c r="AC113" s="31">
        <v>8.3699999999999992</v>
      </c>
      <c r="AD113" s="31"/>
    </row>
    <row r="114" spans="16:30" ht="13.5">
      <c r="P114" s="35" t="s">
        <v>88</v>
      </c>
      <c r="Q114" s="38">
        <v>10</v>
      </c>
      <c r="R114" s="38">
        <v>10</v>
      </c>
      <c r="S114" s="38">
        <v>10</v>
      </c>
      <c r="T114" s="38">
        <v>10</v>
      </c>
      <c r="U114" s="38">
        <v>10</v>
      </c>
      <c r="V114" s="38">
        <v>10</v>
      </c>
      <c r="W114" s="38">
        <v>10</v>
      </c>
      <c r="X114" s="38">
        <v>10</v>
      </c>
      <c r="Y114" s="38">
        <v>10</v>
      </c>
      <c r="Z114" s="38">
        <v>10</v>
      </c>
      <c r="AA114" s="38">
        <v>10</v>
      </c>
      <c r="AB114" s="37">
        <v>10</v>
      </c>
      <c r="AC114" s="31">
        <v>10</v>
      </c>
      <c r="AD114" s="31"/>
    </row>
    <row r="115" spans="16:30" ht="13.5">
      <c r="P115" s="35" t="s">
        <v>87</v>
      </c>
      <c r="Q115" s="37">
        <v>12.92</v>
      </c>
      <c r="R115" s="37">
        <v>13.03</v>
      </c>
      <c r="S115" s="37">
        <v>13.1</v>
      </c>
      <c r="T115" s="37">
        <v>13.1</v>
      </c>
      <c r="U115" s="37">
        <v>13.25</v>
      </c>
      <c r="V115" s="37">
        <v>13.37</v>
      </c>
      <c r="W115" s="37">
        <v>13.54</v>
      </c>
      <c r="X115" s="37">
        <v>13.63</v>
      </c>
      <c r="Y115" s="37">
        <v>13.73</v>
      </c>
      <c r="Z115" s="37">
        <v>13.92</v>
      </c>
      <c r="AA115" s="37">
        <v>14.11</v>
      </c>
      <c r="AB115" s="39">
        <v>14.22</v>
      </c>
      <c r="AC115" s="31">
        <v>13.493333333333332</v>
      </c>
      <c r="AD115" s="31"/>
    </row>
    <row r="116" spans="16:30" ht="13.5">
      <c r="P116" s="35" t="s">
        <v>86</v>
      </c>
      <c r="Q116" s="37">
        <v>9.23</v>
      </c>
      <c r="R116" s="37">
        <v>9.24</v>
      </c>
      <c r="S116" s="37">
        <v>9.14</v>
      </c>
      <c r="T116" s="37">
        <v>9.09</v>
      </c>
      <c r="U116" s="37">
        <v>9.1999999999999993</v>
      </c>
      <c r="V116" s="37">
        <v>9.25</v>
      </c>
      <c r="W116" s="37">
        <v>9.3800000000000008</v>
      </c>
      <c r="X116" s="37">
        <v>9.42</v>
      </c>
      <c r="Y116" s="37">
        <v>9.43</v>
      </c>
      <c r="Z116" s="37">
        <v>9.52</v>
      </c>
      <c r="AA116" s="37">
        <v>9.6199999999999992</v>
      </c>
      <c r="AB116" s="39">
        <v>9.7100000000000009</v>
      </c>
      <c r="AC116" s="31">
        <v>9.3524999999999991</v>
      </c>
      <c r="AD116" s="31"/>
    </row>
    <row r="117" spans="16:30" ht="13.5">
      <c r="P117" s="35" t="s">
        <v>59</v>
      </c>
      <c r="Q117" s="40">
        <v>8.69</v>
      </c>
      <c r="R117" s="40">
        <v>8.74</v>
      </c>
      <c r="S117" s="40">
        <v>8.8699999999999992</v>
      </c>
      <c r="T117" s="40">
        <v>9.0399999999999991</v>
      </c>
      <c r="U117" s="40">
        <v>9.08</v>
      </c>
      <c r="V117" s="40">
        <v>9.2100000000000009</v>
      </c>
      <c r="W117" s="40">
        <v>9.34</v>
      </c>
      <c r="X117" s="40">
        <v>9.5</v>
      </c>
      <c r="Y117" s="40">
        <v>9.73</v>
      </c>
      <c r="Z117" s="40">
        <v>9.85</v>
      </c>
      <c r="AA117" s="40">
        <v>10.039999999999999</v>
      </c>
      <c r="AB117" s="40">
        <v>10.130000000000001</v>
      </c>
      <c r="AC117" s="31">
        <v>9.3516666666666666</v>
      </c>
      <c r="AD117" s="31"/>
    </row>
    <row r="118" spans="16:30"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2"/>
      <c r="AC118" s="31"/>
      <c r="AD118" s="31"/>
    </row>
    <row r="119" spans="16:30"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1"/>
      <c r="AC119" s="31"/>
      <c r="AD119" s="31"/>
    </row>
    <row r="120" spans="16:30"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1"/>
      <c r="AC120" s="31"/>
      <c r="AD120" s="31"/>
    </row>
    <row r="121" spans="16:30"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1"/>
      <c r="AC121" s="31"/>
      <c r="AD121" s="31"/>
    </row>
    <row r="122" spans="16:30"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1"/>
      <c r="AC122" s="31"/>
      <c r="AD122" s="31"/>
    </row>
    <row r="123" spans="16:30"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1"/>
      <c r="AC123" s="31"/>
      <c r="AD123" s="31"/>
    </row>
    <row r="124" spans="16:30"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1"/>
      <c r="AC124" s="31"/>
      <c r="AD124" s="31"/>
    </row>
    <row r="125" spans="16:30"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1"/>
      <c r="AC125" s="31"/>
      <c r="AD125" s="31"/>
    </row>
    <row r="126" spans="16:30"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1"/>
      <c r="AC126" s="31"/>
      <c r="AD126" s="31"/>
    </row>
  </sheetData>
  <mergeCells count="16">
    <mergeCell ref="B41:O41"/>
    <mergeCell ref="B2:O2"/>
    <mergeCell ref="B4:B5"/>
    <mergeCell ref="C4:C5"/>
    <mergeCell ref="D4:O4"/>
    <mergeCell ref="M40:O40"/>
    <mergeCell ref="B86:B87"/>
    <mergeCell ref="C86:C87"/>
    <mergeCell ref="D86:O86"/>
    <mergeCell ref="B103:O103"/>
    <mergeCell ref="B42:O42"/>
    <mergeCell ref="B44:B45"/>
    <mergeCell ref="C44:C45"/>
    <mergeCell ref="D44:O44"/>
    <mergeCell ref="B83:O83"/>
    <mergeCell ref="B84:O8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PRECIOS</vt:lpstr>
      <vt:lpstr>22.1</vt:lpstr>
      <vt:lpstr>22.2 - 22.3</vt:lpstr>
      <vt:lpstr>22.4 -22.5</vt:lpstr>
      <vt:lpstr>22.6</vt:lpstr>
      <vt:lpstr>22.7</vt:lpstr>
      <vt:lpstr>22.8</vt:lpstr>
      <vt:lpstr>22.9-2013</vt:lpstr>
      <vt:lpstr>22.9-2015</vt:lpstr>
      <vt:lpstr>_22.2_</vt:lpstr>
      <vt:lpstr>_22.3_</vt:lpstr>
      <vt:lpstr>_22.4_</vt:lpstr>
      <vt:lpstr>_22.5_</vt:lpstr>
      <vt:lpstr>'22.1'!Área_de_impresión</vt:lpstr>
      <vt:lpstr>'22.2 - 22.3'!Área_de_impresión</vt:lpstr>
      <vt:lpstr>'22.4 -22.5'!Área_de_impresión</vt:lpstr>
      <vt:lpstr>'22.8'!Área_de_impresión</vt:lpstr>
    </vt:vector>
  </TitlesOfParts>
  <Company>puntoconecta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servidor002</dc:creator>
  <cp:lastModifiedBy>Usuario</cp:lastModifiedBy>
  <cp:lastPrinted>2023-01-02T15:12:53Z</cp:lastPrinted>
  <dcterms:created xsi:type="dcterms:W3CDTF">2012-05-20T02:13:06Z</dcterms:created>
  <dcterms:modified xsi:type="dcterms:W3CDTF">2025-02-25T15:48:51Z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