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nagri/Desktop/2 0 2 5/Anuario COMERCIO EXTERIOR 2024/DATA 2024/"/>
    </mc:Choice>
  </mc:AlternateContent>
  <xr:revisionPtr revIDLastSave="0" documentId="13_ncr:1_{F57AA4C9-AAFD-0F4D-B237-3E6DA2BE7C14}" xr6:coauthVersionLast="47" xr6:coauthVersionMax="47" xr10:uidLastSave="{00000000-0000-0000-0000-000000000000}"/>
  <bookViews>
    <workbookView xWindow="27320" yWindow="500" windowWidth="23480" windowHeight="28300" tabRatio="887" firstSheet="9" activeTab="18" xr2:uid="{00000000-000D-0000-FFFF-FFFF00000000}"/>
  </bookViews>
  <sheets>
    <sheet name="INDICE DE CUADROS" sheetId="42" r:id="rId1"/>
    <sheet name="c1" sheetId="4" r:id="rId2"/>
    <sheet name="c2" sheetId="32" r:id="rId3"/>
    <sheet name="c3" sheetId="26" r:id="rId4"/>
    <sheet name="c4" sheetId="49" r:id="rId5"/>
    <sheet name="c5" sheetId="28" r:id="rId6"/>
    <sheet name="c6" sheetId="29" r:id="rId7"/>
    <sheet name="c7" sheetId="30" r:id="rId8"/>
    <sheet name="c8" sheetId="6" r:id="rId9"/>
    <sheet name="c9" sheetId="33" r:id="rId10"/>
    <sheet name="c10" sheetId="43" r:id="rId11"/>
    <sheet name="c11" sheetId="44" r:id="rId12"/>
    <sheet name="c12" sheetId="7" r:id="rId13"/>
    <sheet name="c13" sheetId="10" r:id="rId14"/>
    <sheet name="c14" sheetId="8" r:id="rId15"/>
    <sheet name="c15" sheetId="18" r:id="rId16"/>
    <sheet name="c16" sheetId="35" r:id="rId17"/>
    <sheet name="c17" sheetId="45" r:id="rId18"/>
    <sheet name="c18" sheetId="47" r:id="rId19"/>
    <sheet name="c19" sheetId="19" r:id="rId20"/>
    <sheet name="c20" sheetId="20" r:id="rId21"/>
    <sheet name="c21" sheetId="21" r:id="rId22"/>
  </sheets>
  <definedNames>
    <definedName name="ADUANA">#REF!</definedName>
    <definedName name="ALADI">#REF!</definedName>
    <definedName name="APEC">#REF!</definedName>
    <definedName name="_xlnm.Print_Area" localSheetId="1">'c1'!$A$1:$I$29</definedName>
    <definedName name="_xlnm.Print_Area" localSheetId="10">'c10'!$A$1:$S$123</definedName>
    <definedName name="_xlnm.Print_Area" localSheetId="11">'c11'!$A$1:$S$126</definedName>
    <definedName name="_xlnm.Print_Area" localSheetId="12">'c12'!$A$1:$E$58</definedName>
    <definedName name="_xlnm.Print_Area" localSheetId="13">'c13'!$A$1:$E$174</definedName>
    <definedName name="_xlnm.Print_Area" localSheetId="14">'c14'!$A$1:$F$18</definedName>
    <definedName name="_xlnm.Print_Area" localSheetId="15">'c15'!$A$1:$G$171</definedName>
    <definedName name="_xlnm.Print_Area" localSheetId="16">'c16'!$A$1:$R$46</definedName>
    <definedName name="_xlnm.Print_Area" localSheetId="17">'c17'!$A$1:$S$116</definedName>
    <definedName name="_xlnm.Print_Area" localSheetId="18">'c18'!$A$1:$S$119</definedName>
    <definedName name="_xlnm.Print_Area" localSheetId="19">'c19'!$A$1:$E$58</definedName>
    <definedName name="_xlnm.Print_Area" localSheetId="2">'c2'!$A$1:$S$40</definedName>
    <definedName name="_xlnm.Print_Area" localSheetId="20">'c20'!$B$1:$F$169</definedName>
    <definedName name="_xlnm.Print_Area" localSheetId="21">'c21'!$A$1:$F$17</definedName>
    <definedName name="_xlnm.Print_Area" localSheetId="4">'c4'!$A$1:$D$47</definedName>
    <definedName name="_xlnm.Print_Area" localSheetId="8">'c8'!$B$1:$H$117</definedName>
    <definedName name="_xlnm.Print_Area" localSheetId="9">'c9'!$A$2:$Q$43</definedName>
    <definedName name="_xlnm.Print_Area" localSheetId="0">'INDICE DE CUADROS'!$A$1:$D$23</definedName>
    <definedName name="CAP_X">#REF!</definedName>
    <definedName name="EXPOR.DES">'c13'!#REF!</definedName>
    <definedName name="IMPOR.ORI">'c20'!#REF!</definedName>
    <definedName name="M_c16">#REF!</definedName>
    <definedName name="M_C17">#REF!</definedName>
    <definedName name="M_C18">#REF!</definedName>
    <definedName name="M.C15">#REF!</definedName>
    <definedName name="PUERTO">#REF!</definedName>
    <definedName name="TABLA_1">#REF!</definedName>
    <definedName name="UE">#REF!</definedName>
    <definedName name="X_C10">#REF!</definedName>
    <definedName name="X_C10.2">#REF!</definedName>
    <definedName name="X_C1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47" l="1"/>
  <c r="R5" i="47"/>
  <c r="Q5" i="47"/>
  <c r="P5" i="47"/>
  <c r="O5" i="47"/>
  <c r="N5" i="47"/>
  <c r="M5" i="47"/>
  <c r="I5" i="47"/>
  <c r="H5" i="47"/>
  <c r="G5" i="47"/>
  <c r="F5" i="47"/>
  <c r="E5" i="47"/>
  <c r="D5" i="47"/>
  <c r="D6" i="45"/>
  <c r="C12" i="35"/>
  <c r="C10" i="35"/>
  <c r="C9" i="35"/>
  <c r="I5" i="35"/>
  <c r="D5" i="35"/>
  <c r="D5" i="18"/>
  <c r="Q5" i="44"/>
  <c r="M5" i="44"/>
  <c r="S5" i="44"/>
  <c r="R5" i="44"/>
  <c r="P5" i="44"/>
  <c r="O5" i="44"/>
  <c r="N5" i="44"/>
  <c r="F5" i="44"/>
  <c r="G5" i="44"/>
  <c r="H5" i="44"/>
  <c r="I5" i="44"/>
  <c r="E5" i="44"/>
  <c r="E5" i="6" l="1"/>
  <c r="J7" i="6"/>
  <c r="D7" i="47"/>
  <c r="D8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D34" i="47"/>
  <c r="D35" i="47"/>
  <c r="D36" i="47"/>
  <c r="D37" i="47"/>
  <c r="D38" i="47"/>
  <c r="D39" i="47"/>
  <c r="D115" i="47"/>
  <c r="B115" i="47"/>
  <c r="D114" i="47"/>
  <c r="D113" i="47"/>
  <c r="D112" i="47"/>
  <c r="D111" i="47"/>
  <c r="D110" i="47"/>
  <c r="D109" i="47"/>
  <c r="D108" i="47"/>
  <c r="D107" i="47"/>
  <c r="D106" i="47"/>
  <c r="D105" i="47"/>
  <c r="D104" i="47"/>
  <c r="D103" i="47"/>
  <c r="D102" i="47"/>
  <c r="D101" i="47"/>
  <c r="D100" i="47"/>
  <c r="D99" i="47"/>
  <c r="D98" i="47"/>
  <c r="D97" i="47"/>
  <c r="D96" i="47"/>
  <c r="D95" i="47"/>
  <c r="D94" i="47"/>
  <c r="D93" i="47"/>
  <c r="D92" i="47"/>
  <c r="D91" i="47"/>
  <c r="D90" i="47"/>
  <c r="D89" i="47"/>
  <c r="D88" i="47"/>
  <c r="D87" i="47"/>
  <c r="D86" i="47"/>
  <c r="D85" i="47"/>
  <c r="D84" i="47"/>
  <c r="D83" i="47"/>
  <c r="D82" i="47"/>
  <c r="D81" i="47"/>
  <c r="D80" i="47"/>
  <c r="D79" i="47"/>
  <c r="D74" i="47"/>
  <c r="D73" i="47"/>
  <c r="D72" i="47"/>
  <c r="D71" i="47"/>
  <c r="D70" i="47"/>
  <c r="D69" i="47"/>
  <c r="D68" i="47"/>
  <c r="D67" i="47"/>
  <c r="D66" i="47"/>
  <c r="D65" i="47"/>
  <c r="D64" i="47"/>
  <c r="D63" i="47"/>
  <c r="D62" i="47"/>
  <c r="D61" i="47"/>
  <c r="D60" i="47"/>
  <c r="D59" i="47"/>
  <c r="D58" i="47"/>
  <c r="D57" i="47"/>
  <c r="D56" i="47"/>
  <c r="D55" i="47"/>
  <c r="D54" i="47"/>
  <c r="D53" i="47"/>
  <c r="D52" i="47"/>
  <c r="D51" i="47"/>
  <c r="D50" i="47"/>
  <c r="D49" i="47"/>
  <c r="D48" i="47"/>
  <c r="D47" i="47"/>
  <c r="D46" i="47"/>
  <c r="D45" i="47"/>
  <c r="D44" i="47"/>
  <c r="D72" i="45"/>
  <c r="D71" i="45"/>
  <c r="D81" i="44"/>
  <c r="D88" i="43"/>
  <c r="D89" i="43"/>
  <c r="D90" i="43"/>
  <c r="D91" i="43"/>
  <c r="D92" i="43"/>
  <c r="C20" i="29" l="1"/>
  <c r="C19" i="29"/>
  <c r="C32" i="49"/>
  <c r="C4" i="7" l="1"/>
  <c r="D7" i="7" l="1"/>
  <c r="D27" i="7"/>
  <c r="D47" i="7"/>
  <c r="D53" i="7"/>
  <c r="D15" i="7"/>
  <c r="D6" i="7"/>
  <c r="D39" i="7"/>
  <c r="D41" i="7"/>
  <c r="D24" i="7"/>
  <c r="D26" i="7"/>
  <c r="D8" i="7"/>
  <c r="D28" i="7"/>
  <c r="D48" i="7"/>
  <c r="D49" i="7"/>
  <c r="D12" i="7"/>
  <c r="D14" i="7"/>
  <c r="D55" i="7"/>
  <c r="D17" i="7"/>
  <c r="D38" i="7"/>
  <c r="D22" i="7"/>
  <c r="D45" i="7"/>
  <c r="D9" i="7"/>
  <c r="D29" i="7"/>
  <c r="D32" i="7"/>
  <c r="D34" i="7"/>
  <c r="D36" i="7"/>
  <c r="D37" i="7"/>
  <c r="D19" i="7"/>
  <c r="D42" i="7"/>
  <c r="D44" i="7"/>
  <c r="D10" i="7"/>
  <c r="D30" i="7"/>
  <c r="D50" i="7"/>
  <c r="D33" i="7"/>
  <c r="D35" i="7"/>
  <c r="D56" i="7"/>
  <c r="D18" i="7"/>
  <c r="D40" i="7"/>
  <c r="D43" i="7"/>
  <c r="D11" i="7"/>
  <c r="D31" i="7"/>
  <c r="D51" i="7"/>
  <c r="D52" i="7"/>
  <c r="D54" i="7"/>
  <c r="D16" i="7"/>
  <c r="D20" i="7"/>
  <c r="D23" i="7"/>
  <c r="D25" i="7"/>
  <c r="D13" i="7"/>
  <c r="D21" i="7"/>
  <c r="D46" i="7"/>
  <c r="D114" i="43"/>
  <c r="D4" i="7" l="1"/>
  <c r="K114" i="43" l="1"/>
  <c r="D47" i="43" l="1"/>
  <c r="D6" i="43"/>
  <c r="C22" i="33" l="1"/>
  <c r="C28" i="33"/>
  <c r="C23" i="33"/>
  <c r="C29" i="33"/>
  <c r="D5" i="33"/>
  <c r="D104" i="45"/>
  <c r="D105" i="45"/>
  <c r="D106" i="45"/>
  <c r="D107" i="45"/>
  <c r="D108" i="45"/>
  <c r="D109" i="45"/>
  <c r="D110" i="45"/>
  <c r="D111" i="45"/>
  <c r="D112" i="45"/>
  <c r="D90" i="45"/>
  <c r="D91" i="45"/>
  <c r="D92" i="45"/>
  <c r="D93" i="45"/>
  <c r="D94" i="45"/>
  <c r="D95" i="45"/>
  <c r="D96" i="45"/>
  <c r="D97" i="45"/>
  <c r="D98" i="45"/>
  <c r="D99" i="45"/>
  <c r="D100" i="45"/>
  <c r="D101" i="45"/>
  <c r="D102" i="45"/>
  <c r="D103" i="45"/>
  <c r="D89" i="45"/>
  <c r="D88" i="45"/>
  <c r="D87" i="45"/>
  <c r="D86" i="45"/>
  <c r="D85" i="45"/>
  <c r="D76" i="45"/>
  <c r="D77" i="45"/>
  <c r="D78" i="45"/>
  <c r="D79" i="45"/>
  <c r="D80" i="45"/>
  <c r="D81" i="45"/>
  <c r="D82" i="45"/>
  <c r="D83" i="45"/>
  <c r="D84" i="45"/>
  <c r="D58" i="45"/>
  <c r="D59" i="45"/>
  <c r="D60" i="45"/>
  <c r="D61" i="45"/>
  <c r="D62" i="45"/>
  <c r="D63" i="45"/>
  <c r="D64" i="45"/>
  <c r="D65" i="45"/>
  <c r="D66" i="45"/>
  <c r="D67" i="45"/>
  <c r="D68" i="45"/>
  <c r="D69" i="45"/>
  <c r="D70" i="45"/>
  <c r="D57" i="45"/>
  <c r="D56" i="45"/>
  <c r="D55" i="45"/>
  <c r="D54" i="45"/>
  <c r="D53" i="45"/>
  <c r="D52" i="45"/>
  <c r="D51" i="45"/>
  <c r="D50" i="45"/>
  <c r="D49" i="45"/>
  <c r="D48" i="45"/>
  <c r="D47" i="45"/>
  <c r="D46" i="45"/>
  <c r="D9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33" i="45"/>
  <c r="D34" i="45"/>
  <c r="D35" i="45"/>
  <c r="D36" i="45"/>
  <c r="D40" i="45"/>
  <c r="D41" i="45"/>
  <c r="D42" i="45"/>
  <c r="D43" i="45"/>
  <c r="D44" i="45"/>
  <c r="D45" i="45"/>
  <c r="D7" i="45"/>
  <c r="D8" i="4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C17" i="35"/>
  <c r="C18" i="35"/>
  <c r="C19" i="35"/>
  <c r="C20" i="35"/>
  <c r="C21" i="35"/>
  <c r="C22" i="35"/>
  <c r="C23" i="35"/>
  <c r="C24" i="35"/>
  <c r="C25" i="35"/>
  <c r="C26" i="35"/>
  <c r="C27" i="35"/>
  <c r="C8" i="35"/>
  <c r="C11" i="35"/>
  <c r="C13" i="35"/>
  <c r="C14" i="35"/>
  <c r="C15" i="35"/>
  <c r="C16" i="35"/>
  <c r="C7" i="35"/>
  <c r="C5" i="35" l="1"/>
  <c r="C37" i="33" l="1"/>
  <c r="C38" i="33"/>
  <c r="C39" i="33"/>
  <c r="C40" i="33"/>
  <c r="C26" i="33"/>
  <c r="C27" i="33"/>
  <c r="C30" i="33"/>
  <c r="C31" i="33"/>
  <c r="C32" i="33"/>
  <c r="C33" i="33"/>
  <c r="C34" i="33"/>
  <c r="C35" i="33"/>
  <c r="C36" i="33"/>
  <c r="C17" i="33"/>
  <c r="C18" i="33"/>
  <c r="C19" i="33"/>
  <c r="C20" i="33"/>
  <c r="C21" i="33"/>
  <c r="C24" i="33"/>
  <c r="C25" i="33"/>
  <c r="C8" i="33"/>
  <c r="C9" i="33"/>
  <c r="C10" i="33"/>
  <c r="C11" i="33"/>
  <c r="C12" i="33"/>
  <c r="C13" i="33"/>
  <c r="C14" i="33"/>
  <c r="C15" i="33"/>
  <c r="C16" i="33"/>
  <c r="C7" i="33"/>
  <c r="C5" i="33" l="1"/>
  <c r="C33" i="30"/>
  <c r="C34" i="30"/>
  <c r="C35" i="30"/>
  <c r="C36" i="30"/>
  <c r="C37" i="30"/>
  <c r="C38" i="30"/>
  <c r="C39" i="30"/>
  <c r="C40" i="30"/>
  <c r="C41" i="30"/>
  <c r="C42" i="30"/>
  <c r="C43" i="30"/>
  <c r="C18" i="30" l="1"/>
  <c r="D23" i="30" s="1"/>
  <c r="C4" i="49"/>
  <c r="D24" i="49" s="1"/>
  <c r="D30" i="49" l="1"/>
  <c r="D29" i="49"/>
  <c r="D6" i="49"/>
  <c r="D9" i="49"/>
  <c r="D14" i="49"/>
  <c r="D22" i="49"/>
  <c r="D17" i="49"/>
  <c r="D26" i="49"/>
  <c r="D10" i="49"/>
  <c r="D18" i="49"/>
  <c r="D27" i="49"/>
  <c r="D5" i="49"/>
  <c r="D13" i="49"/>
  <c r="D21" i="49"/>
  <c r="D31" i="49"/>
  <c r="D7" i="49"/>
  <c r="D11" i="49"/>
  <c r="D15" i="49"/>
  <c r="D19" i="49"/>
  <c r="D23" i="49"/>
  <c r="D28" i="49"/>
  <c r="D4" i="49"/>
  <c r="D8" i="49"/>
  <c r="D12" i="49"/>
  <c r="D16" i="49"/>
  <c r="D20" i="49"/>
  <c r="D25" i="49"/>
  <c r="N37" i="32"/>
  <c r="O37" i="32"/>
  <c r="P37" i="32"/>
  <c r="Q37" i="32"/>
  <c r="R37" i="32"/>
  <c r="S37" i="32"/>
  <c r="O7" i="32"/>
  <c r="P7" i="32"/>
  <c r="Q7" i="32"/>
  <c r="R7" i="32"/>
  <c r="S7" i="32"/>
  <c r="O8" i="32"/>
  <c r="P8" i="32"/>
  <c r="Q8" i="32"/>
  <c r="R8" i="32"/>
  <c r="S8" i="32"/>
  <c r="O9" i="32"/>
  <c r="P9" i="32"/>
  <c r="Q9" i="32"/>
  <c r="R9" i="32"/>
  <c r="S9" i="32"/>
  <c r="O10" i="32"/>
  <c r="P10" i="32"/>
  <c r="Q10" i="32"/>
  <c r="R10" i="32"/>
  <c r="S10" i="32"/>
  <c r="O11" i="32"/>
  <c r="P11" i="32"/>
  <c r="Q11" i="32"/>
  <c r="R11" i="32"/>
  <c r="S11" i="32"/>
  <c r="O12" i="32"/>
  <c r="P12" i="32"/>
  <c r="Q12" i="32"/>
  <c r="R12" i="32"/>
  <c r="S12" i="32"/>
  <c r="O13" i="32"/>
  <c r="P13" i="32"/>
  <c r="Q13" i="32"/>
  <c r="R13" i="32"/>
  <c r="S13" i="32"/>
  <c r="O14" i="32"/>
  <c r="P14" i="32"/>
  <c r="Q14" i="32"/>
  <c r="R14" i="32"/>
  <c r="S14" i="32"/>
  <c r="O15" i="32"/>
  <c r="P15" i="32"/>
  <c r="Q15" i="32"/>
  <c r="R15" i="32"/>
  <c r="S15" i="32"/>
  <c r="O16" i="32"/>
  <c r="P16" i="32"/>
  <c r="Q16" i="32"/>
  <c r="R16" i="32"/>
  <c r="S16" i="32"/>
  <c r="O17" i="32"/>
  <c r="P17" i="32"/>
  <c r="Q17" i="32"/>
  <c r="R17" i="32"/>
  <c r="S17" i="32"/>
  <c r="O18" i="32"/>
  <c r="P18" i="32"/>
  <c r="Q18" i="32"/>
  <c r="R18" i="32"/>
  <c r="S18" i="32"/>
  <c r="O19" i="32"/>
  <c r="P19" i="32"/>
  <c r="Q19" i="32"/>
  <c r="R19" i="32"/>
  <c r="S19" i="32"/>
  <c r="O20" i="32"/>
  <c r="P20" i="32"/>
  <c r="Q20" i="32"/>
  <c r="R20" i="32"/>
  <c r="S20" i="32"/>
  <c r="O21" i="32"/>
  <c r="P21" i="32"/>
  <c r="Q21" i="32"/>
  <c r="R21" i="32"/>
  <c r="S21" i="32"/>
  <c r="O22" i="32"/>
  <c r="P22" i="32"/>
  <c r="Q22" i="32"/>
  <c r="R22" i="32"/>
  <c r="S22" i="32"/>
  <c r="O23" i="32"/>
  <c r="P23" i="32"/>
  <c r="Q23" i="32"/>
  <c r="R23" i="32"/>
  <c r="S23" i="32"/>
  <c r="O24" i="32"/>
  <c r="P24" i="32"/>
  <c r="Q24" i="32"/>
  <c r="R24" i="32"/>
  <c r="S24" i="32"/>
  <c r="O25" i="32"/>
  <c r="P25" i="32"/>
  <c r="Q25" i="32"/>
  <c r="R25" i="32"/>
  <c r="S25" i="32"/>
  <c r="O26" i="32"/>
  <c r="P26" i="32"/>
  <c r="Q26" i="32"/>
  <c r="R26" i="32"/>
  <c r="S26" i="32"/>
  <c r="O27" i="32"/>
  <c r="P27" i="32"/>
  <c r="Q27" i="32"/>
  <c r="R27" i="32"/>
  <c r="S27" i="32"/>
  <c r="O28" i="32"/>
  <c r="P28" i="32"/>
  <c r="Q28" i="32"/>
  <c r="R28" i="32"/>
  <c r="S28" i="32"/>
  <c r="O29" i="32"/>
  <c r="P29" i="32"/>
  <c r="Q29" i="32"/>
  <c r="R29" i="32"/>
  <c r="S29" i="32"/>
  <c r="O30" i="32"/>
  <c r="P30" i="32"/>
  <c r="Q30" i="32"/>
  <c r="R30" i="32"/>
  <c r="S30" i="32"/>
  <c r="O31" i="32"/>
  <c r="P31" i="32"/>
  <c r="Q31" i="32"/>
  <c r="R31" i="32"/>
  <c r="S31" i="32"/>
  <c r="O32" i="32"/>
  <c r="P32" i="32"/>
  <c r="Q32" i="32"/>
  <c r="R32" i="32"/>
  <c r="S32" i="32"/>
  <c r="O33" i="32"/>
  <c r="P33" i="32"/>
  <c r="Q33" i="32"/>
  <c r="R33" i="32"/>
  <c r="S33" i="32"/>
  <c r="O34" i="32"/>
  <c r="P34" i="32"/>
  <c r="Q34" i="32"/>
  <c r="R34" i="32"/>
  <c r="S34" i="32"/>
  <c r="O35" i="32"/>
  <c r="P35" i="32"/>
  <c r="Q35" i="32"/>
  <c r="R35" i="32"/>
  <c r="S35" i="32"/>
  <c r="O36" i="32"/>
  <c r="P36" i="32"/>
  <c r="Q36" i="32"/>
  <c r="R36" i="32"/>
  <c r="S36" i="32"/>
  <c r="M6" i="32"/>
  <c r="G6" i="32"/>
  <c r="D35" i="49" l="1"/>
  <c r="S6" i="32"/>
  <c r="D54" i="49"/>
  <c r="D53" i="49"/>
  <c r="D50" i="49"/>
  <c r="D46" i="49"/>
  <c r="D43" i="49"/>
  <c r="D38" i="49"/>
  <c r="D45" i="49"/>
  <c r="D59" i="49"/>
  <c r="D39" i="49"/>
  <c r="D57" i="49"/>
  <c r="D34" i="49"/>
  <c r="D44" i="49"/>
  <c r="D60" i="49"/>
  <c r="D62" i="49"/>
  <c r="D42" i="49"/>
  <c r="D37" i="49"/>
  <c r="D36" i="49"/>
  <c r="D51" i="49"/>
  <c r="C63" i="49"/>
  <c r="D32" i="49"/>
  <c r="D56" i="49"/>
  <c r="D41" i="49"/>
  <c r="D52" i="49"/>
  <c r="D40" i="49"/>
  <c r="D33" i="49"/>
  <c r="I18" i="4"/>
  <c r="I17" i="4"/>
  <c r="I16" i="4"/>
  <c r="I15" i="4"/>
  <c r="H18" i="4"/>
  <c r="H17" i="4"/>
  <c r="H16" i="4"/>
  <c r="H15" i="4"/>
  <c r="F22" i="4"/>
  <c r="F23" i="4"/>
  <c r="F24" i="4"/>
  <c r="F25" i="4"/>
  <c r="G22" i="4"/>
  <c r="G23" i="4"/>
  <c r="G24" i="4"/>
  <c r="G25" i="4"/>
  <c r="G14" i="4"/>
  <c r="I22" i="4" l="1"/>
  <c r="I23" i="4"/>
  <c r="I24" i="4"/>
  <c r="I25" i="4"/>
  <c r="I9" i="4"/>
  <c r="I10" i="4"/>
  <c r="I11" i="4"/>
  <c r="I8" i="4"/>
  <c r="H9" i="4" l="1"/>
  <c r="H10" i="4"/>
  <c r="H11" i="4"/>
  <c r="H8" i="4"/>
  <c r="G7" i="4"/>
  <c r="G21" i="4" l="1"/>
  <c r="C7" i="4"/>
  <c r="D7" i="4"/>
  <c r="E7" i="4"/>
  <c r="F7" i="4"/>
  <c r="B7" i="4"/>
  <c r="H7" i="4" s="1"/>
  <c r="I7" i="4" l="1"/>
  <c r="D117" i="44" l="1"/>
  <c r="D116" i="44"/>
  <c r="D115" i="44"/>
  <c r="D114" i="44"/>
  <c r="D113" i="44"/>
  <c r="D112" i="44"/>
  <c r="D111" i="44"/>
  <c r="D110" i="44"/>
  <c r="D109" i="44"/>
  <c r="D108" i="44"/>
  <c r="D107" i="44"/>
  <c r="D106" i="44"/>
  <c r="D105" i="44"/>
  <c r="D104" i="44"/>
  <c r="D103" i="44"/>
  <c r="D102" i="44"/>
  <c r="D101" i="44"/>
  <c r="D100" i="44"/>
  <c r="D99" i="44"/>
  <c r="D98" i="44"/>
  <c r="D97" i="44"/>
  <c r="D96" i="44"/>
  <c r="D95" i="44"/>
  <c r="D94" i="44"/>
  <c r="D93" i="44"/>
  <c r="D92" i="44"/>
  <c r="D91" i="44"/>
  <c r="D90" i="44"/>
  <c r="D89" i="44"/>
  <c r="D88" i="44"/>
  <c r="D87" i="44"/>
  <c r="D80" i="44"/>
  <c r="D79" i="44"/>
  <c r="D78" i="44"/>
  <c r="D77" i="44"/>
  <c r="D76" i="44"/>
  <c r="D75" i="44"/>
  <c r="D74" i="44"/>
  <c r="D73" i="44"/>
  <c r="D72" i="44"/>
  <c r="D71" i="44"/>
  <c r="D70" i="44"/>
  <c r="D69" i="44"/>
  <c r="D68" i="44"/>
  <c r="D67" i="44"/>
  <c r="D66" i="44"/>
  <c r="D65" i="44"/>
  <c r="D64" i="44"/>
  <c r="D63" i="44"/>
  <c r="D62" i="44"/>
  <c r="D61" i="44"/>
  <c r="D60" i="44"/>
  <c r="D59" i="44"/>
  <c r="D58" i="44"/>
  <c r="D57" i="44"/>
  <c r="D56" i="44"/>
  <c r="D55" i="44"/>
  <c r="D54" i="44"/>
  <c r="D53" i="44"/>
  <c r="D52" i="44"/>
  <c r="D51" i="44"/>
  <c r="D50" i="44"/>
  <c r="D49" i="44"/>
  <c r="D48" i="44"/>
  <c r="D42" i="44"/>
  <c r="D41" i="44"/>
  <c r="D40" i="44"/>
  <c r="D39" i="44"/>
  <c r="D38" i="44"/>
  <c r="D37" i="44"/>
  <c r="D36" i="44"/>
  <c r="D35" i="44"/>
  <c r="D34" i="44"/>
  <c r="D33" i="44"/>
  <c r="D32" i="44"/>
  <c r="D31" i="44"/>
  <c r="D30" i="44"/>
  <c r="D29" i="44"/>
  <c r="D28" i="44"/>
  <c r="D27" i="44"/>
  <c r="D26" i="44"/>
  <c r="D25" i="44"/>
  <c r="D24" i="44"/>
  <c r="D23" i="44"/>
  <c r="D22" i="44"/>
  <c r="D21" i="44"/>
  <c r="D20" i="44"/>
  <c r="D19" i="44"/>
  <c r="D18" i="44"/>
  <c r="D17" i="44"/>
  <c r="D16" i="44"/>
  <c r="D15" i="44"/>
  <c r="D14" i="44"/>
  <c r="D13" i="44"/>
  <c r="D12" i="44"/>
  <c r="D11" i="44"/>
  <c r="D10" i="44"/>
  <c r="D9" i="44"/>
  <c r="D8" i="44"/>
  <c r="D7" i="44"/>
  <c r="D102" i="43"/>
  <c r="D103" i="43"/>
  <c r="D104" i="43"/>
  <c r="D105" i="43"/>
  <c r="D106" i="43"/>
  <c r="D107" i="43"/>
  <c r="D108" i="43"/>
  <c r="D109" i="43"/>
  <c r="D110" i="43"/>
  <c r="D111" i="43"/>
  <c r="D112" i="43"/>
  <c r="D113" i="43"/>
  <c r="D93" i="43"/>
  <c r="D94" i="43"/>
  <c r="D95" i="43"/>
  <c r="D96" i="43"/>
  <c r="D97" i="43"/>
  <c r="D98" i="43"/>
  <c r="D99" i="43"/>
  <c r="D100" i="43"/>
  <c r="D101" i="43"/>
  <c r="D87" i="43"/>
  <c r="D86" i="43"/>
  <c r="D85" i="43"/>
  <c r="D84" i="43"/>
  <c r="D83" i="43"/>
  <c r="D82" i="43"/>
  <c r="D81" i="43"/>
  <c r="D80" i="43"/>
  <c r="D75" i="43"/>
  <c r="D74" i="43"/>
  <c r="D73" i="43"/>
  <c r="D72" i="43"/>
  <c r="D71" i="43"/>
  <c r="D70" i="43"/>
  <c r="D69" i="43"/>
  <c r="D68" i="43"/>
  <c r="D67" i="43"/>
  <c r="D66" i="43"/>
  <c r="D65" i="43"/>
  <c r="D64" i="43"/>
  <c r="D63" i="43"/>
  <c r="D62" i="43"/>
  <c r="D61" i="43"/>
  <c r="D60" i="43"/>
  <c r="D59" i="43"/>
  <c r="D58" i="43"/>
  <c r="D57" i="43"/>
  <c r="D56" i="43"/>
  <c r="D55" i="43"/>
  <c r="D54" i="43"/>
  <c r="D53" i="43"/>
  <c r="D52" i="43"/>
  <c r="D51" i="43"/>
  <c r="D50" i="43"/>
  <c r="D49" i="43"/>
  <c r="D48" i="43"/>
  <c r="D9" i="43"/>
  <c r="D10" i="43"/>
  <c r="D11" i="43"/>
  <c r="D12" i="43"/>
  <c r="D13" i="43"/>
  <c r="D14" i="43"/>
  <c r="D15" i="43"/>
  <c r="D16" i="43"/>
  <c r="D17" i="43"/>
  <c r="D18" i="43"/>
  <c r="D19" i="43"/>
  <c r="D20" i="43"/>
  <c r="D21" i="43"/>
  <c r="D22" i="43"/>
  <c r="D23" i="43"/>
  <c r="D24" i="43"/>
  <c r="D25" i="43"/>
  <c r="D26" i="43"/>
  <c r="D27" i="43"/>
  <c r="D28" i="43"/>
  <c r="D29" i="43"/>
  <c r="D30" i="43"/>
  <c r="D31" i="43"/>
  <c r="D32" i="43"/>
  <c r="D33" i="43"/>
  <c r="D34" i="43"/>
  <c r="D35" i="43"/>
  <c r="D36" i="43"/>
  <c r="D37" i="43"/>
  <c r="D38" i="43"/>
  <c r="D39" i="43"/>
  <c r="D44" i="43"/>
  <c r="D45" i="43"/>
  <c r="D46" i="43"/>
  <c r="D7" i="43"/>
  <c r="D8" i="43"/>
  <c r="F104" i="6" l="1"/>
  <c r="F105" i="6"/>
  <c r="F106" i="6"/>
  <c r="F107" i="6"/>
  <c r="F108" i="6"/>
  <c r="F109" i="6"/>
  <c r="F110" i="6"/>
  <c r="F111" i="6"/>
  <c r="F112" i="6"/>
  <c r="F113" i="6"/>
  <c r="F114" i="6"/>
  <c r="F103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56" i="6"/>
  <c r="F54" i="6"/>
  <c r="F55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5" i="6"/>
  <c r="F46" i="6"/>
  <c r="F47" i="6"/>
  <c r="F48" i="6"/>
  <c r="F49" i="6"/>
  <c r="F50" i="6"/>
  <c r="F51" i="6"/>
  <c r="F52" i="6"/>
  <c r="F53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7" i="6" l="1"/>
  <c r="D23" i="19" l="1"/>
  <c r="D4" i="21"/>
  <c r="E13" i="21" s="1"/>
  <c r="F8" i="18"/>
  <c r="F167" i="18"/>
  <c r="F169" i="18"/>
  <c r="F155" i="18"/>
  <c r="F159" i="18"/>
  <c r="F163" i="18"/>
  <c r="F145" i="18"/>
  <c r="F148" i="18"/>
  <c r="F138" i="18"/>
  <c r="F142" i="18"/>
  <c r="F116" i="18"/>
  <c r="F120" i="18"/>
  <c r="F124" i="18"/>
  <c r="F128" i="18"/>
  <c r="F103" i="18"/>
  <c r="F107" i="18"/>
  <c r="F111" i="18"/>
  <c r="F101" i="18"/>
  <c r="F85" i="18"/>
  <c r="F93" i="18"/>
  <c r="F97" i="18"/>
  <c r="F71" i="18"/>
  <c r="F75" i="18"/>
  <c r="F79" i="18"/>
  <c r="F55" i="18"/>
  <c r="F58" i="18"/>
  <c r="F62" i="18"/>
  <c r="F66" i="18"/>
  <c r="F53" i="18"/>
  <c r="F51" i="18"/>
  <c r="F32" i="18"/>
  <c r="F36" i="18"/>
  <c r="F40" i="18"/>
  <c r="F48" i="18"/>
  <c r="F22" i="18"/>
  <c r="F26" i="18"/>
  <c r="F30" i="18"/>
  <c r="F13" i="18"/>
  <c r="F17" i="18"/>
  <c r="F152" i="18"/>
  <c r="F157" i="18"/>
  <c r="F162" i="18"/>
  <c r="F150" i="18"/>
  <c r="F134" i="18"/>
  <c r="F139" i="18"/>
  <c r="F119" i="18"/>
  <c r="F125" i="18"/>
  <c r="F102" i="18"/>
  <c r="F106" i="18"/>
  <c r="F112" i="18"/>
  <c r="F83" i="18"/>
  <c r="F92" i="18"/>
  <c r="F98" i="18"/>
  <c r="F69" i="18"/>
  <c r="F74" i="18"/>
  <c r="F80" i="18"/>
  <c r="F56" i="18"/>
  <c r="F61" i="18"/>
  <c r="F37" i="18"/>
  <c r="F46" i="18"/>
  <c r="F21" i="18"/>
  <c r="F27" i="18"/>
  <c r="F11" i="18"/>
  <c r="F16" i="18"/>
  <c r="F153" i="18"/>
  <c r="F158" i="18"/>
  <c r="F164" i="18"/>
  <c r="F146" i="18"/>
  <c r="F151" i="18"/>
  <c r="F135" i="18"/>
  <c r="F140" i="18"/>
  <c r="F115" i="18"/>
  <c r="F121" i="18"/>
  <c r="F126" i="18"/>
  <c r="F108" i="18"/>
  <c r="F113" i="18"/>
  <c r="F84" i="18"/>
  <c r="F94" i="18"/>
  <c r="F99" i="18"/>
  <c r="F70" i="18"/>
  <c r="F76" i="18"/>
  <c r="F81" i="18"/>
  <c r="F57" i="18"/>
  <c r="F63" i="18"/>
  <c r="F54" i="18"/>
  <c r="F50" i="18"/>
  <c r="F33" i="18"/>
  <c r="F38" i="18"/>
  <c r="F47" i="18"/>
  <c r="F23" i="18"/>
  <c r="F28" i="18"/>
  <c r="F12" i="18"/>
  <c r="F18" i="18"/>
  <c r="F168" i="18"/>
  <c r="F154" i="18"/>
  <c r="F160" i="18"/>
  <c r="F165" i="18"/>
  <c r="F147" i="18"/>
  <c r="F144" i="18"/>
  <c r="F136" i="18"/>
  <c r="F141" i="18"/>
  <c r="F117" i="18"/>
  <c r="F122" i="18"/>
  <c r="F127" i="18"/>
  <c r="F104" i="18"/>
  <c r="F109" i="18"/>
  <c r="F86" i="18"/>
  <c r="F95" i="18"/>
  <c r="F67" i="18"/>
  <c r="F72" i="18"/>
  <c r="F77" i="18"/>
  <c r="F82" i="18"/>
  <c r="F59" i="18"/>
  <c r="F64" i="18"/>
  <c r="F52" i="18"/>
  <c r="F34" i="18"/>
  <c r="F39" i="18"/>
  <c r="F20" i="18"/>
  <c r="F24" i="18"/>
  <c r="F29" i="18"/>
  <c r="F14" i="18"/>
  <c r="F19" i="18"/>
  <c r="F149" i="18"/>
  <c r="F118" i="18"/>
  <c r="F110" i="18"/>
  <c r="F68" i="18"/>
  <c r="F60" i="18"/>
  <c r="F35" i="18"/>
  <c r="F10" i="18"/>
  <c r="F156" i="18"/>
  <c r="F143" i="18"/>
  <c r="F123" i="18"/>
  <c r="F100" i="18"/>
  <c r="F73" i="18"/>
  <c r="F65" i="18"/>
  <c r="F45" i="18"/>
  <c r="F166" i="18"/>
  <c r="F114" i="18"/>
  <c r="F105" i="18"/>
  <c r="F96" i="18"/>
  <c r="F31" i="18"/>
  <c r="F25" i="18"/>
  <c r="F15" i="18"/>
  <c r="F161" i="18"/>
  <c r="F137" i="18"/>
  <c r="F133" i="18"/>
  <c r="F91" i="18"/>
  <c r="F78" i="18"/>
  <c r="F49" i="18"/>
  <c r="F9" i="18"/>
  <c r="F7" i="18"/>
  <c r="G7" i="18" s="1"/>
  <c r="G8" i="18" s="1"/>
  <c r="L5" i="33"/>
  <c r="C5" i="30"/>
  <c r="C10" i="29"/>
  <c r="D13" i="29" s="1"/>
  <c r="C4" i="29"/>
  <c r="C25" i="28"/>
  <c r="D44" i="28" s="1"/>
  <c r="C5" i="28"/>
  <c r="C8" i="26"/>
  <c r="C4" i="26"/>
  <c r="D4" i="26" s="1"/>
  <c r="N36" i="32"/>
  <c r="N32" i="32"/>
  <c r="N28" i="32"/>
  <c r="N26" i="32"/>
  <c r="N24" i="32"/>
  <c r="N22" i="32"/>
  <c r="N21" i="32"/>
  <c r="N20" i="32"/>
  <c r="N16" i="32"/>
  <c r="N14" i="32"/>
  <c r="N12" i="32"/>
  <c r="N10" i="32"/>
  <c r="N9" i="32"/>
  <c r="N8" i="32"/>
  <c r="N7" i="32"/>
  <c r="E14" i="4"/>
  <c r="E21" i="4" s="1"/>
  <c r="D14" i="4"/>
  <c r="D21" i="4" s="1"/>
  <c r="C14" i="4"/>
  <c r="B14" i="4"/>
  <c r="H14" i="4" s="1"/>
  <c r="F14" i="4"/>
  <c r="I14" i="4" s="1"/>
  <c r="B22" i="4"/>
  <c r="H22" i="4" s="1"/>
  <c r="C22" i="4"/>
  <c r="D22" i="4"/>
  <c r="E22" i="4"/>
  <c r="B23" i="4"/>
  <c r="H23" i="4" s="1"/>
  <c r="C23" i="4"/>
  <c r="D23" i="4"/>
  <c r="E23" i="4"/>
  <c r="B24" i="4"/>
  <c r="H24" i="4" s="1"/>
  <c r="C24" i="4"/>
  <c r="D24" i="4"/>
  <c r="E24" i="4"/>
  <c r="B25" i="4"/>
  <c r="H25" i="4" s="1"/>
  <c r="C25" i="4"/>
  <c r="D25" i="4"/>
  <c r="E25" i="4"/>
  <c r="B6" i="32"/>
  <c r="C6" i="32"/>
  <c r="D6" i="32"/>
  <c r="E6" i="32"/>
  <c r="F6" i="32"/>
  <c r="N11" i="32"/>
  <c r="N13" i="32"/>
  <c r="N15" i="32"/>
  <c r="N17" i="32"/>
  <c r="N18" i="32"/>
  <c r="N19" i="32"/>
  <c r="N23" i="32"/>
  <c r="N25" i="32"/>
  <c r="N27" i="32"/>
  <c r="N29" i="32"/>
  <c r="N30" i="32"/>
  <c r="N31" i="32"/>
  <c r="N33" i="32"/>
  <c r="N34" i="32"/>
  <c r="N35" i="32"/>
  <c r="C13" i="26"/>
  <c r="C14" i="26"/>
  <c r="C15" i="26"/>
  <c r="C18" i="29"/>
  <c r="C21" i="29"/>
  <c r="C32" i="30"/>
  <c r="E5" i="33"/>
  <c r="F5" i="33"/>
  <c r="G5" i="33"/>
  <c r="H5" i="33"/>
  <c r="I5" i="33"/>
  <c r="M5" i="33"/>
  <c r="N5" i="33"/>
  <c r="O5" i="33"/>
  <c r="P5" i="33"/>
  <c r="Q5" i="33"/>
  <c r="E5" i="35"/>
  <c r="F5" i="35"/>
  <c r="G5" i="35"/>
  <c r="H5" i="35"/>
  <c r="M5" i="35"/>
  <c r="N5" i="35"/>
  <c r="O5" i="35"/>
  <c r="P5" i="35"/>
  <c r="Q5" i="35"/>
  <c r="R5" i="35"/>
  <c r="C21" i="4"/>
  <c r="E15" i="21" l="1"/>
  <c r="B21" i="4"/>
  <c r="H21" i="4" s="1"/>
  <c r="D4" i="29"/>
  <c r="D6" i="29"/>
  <c r="D7" i="29"/>
  <c r="D8" i="29"/>
  <c r="D9" i="29"/>
  <c r="D34" i="28"/>
  <c r="D36" i="28"/>
  <c r="D35" i="28"/>
  <c r="D37" i="28"/>
  <c r="D41" i="28"/>
  <c r="D39" i="28"/>
  <c r="D32" i="28"/>
  <c r="D27" i="28"/>
  <c r="D40" i="28"/>
  <c r="D28" i="28"/>
  <c r="D23" i="28"/>
  <c r="D21" i="28"/>
  <c r="D26" i="28"/>
  <c r="D15" i="19"/>
  <c r="D9" i="26"/>
  <c r="D10" i="26"/>
  <c r="D11" i="26"/>
  <c r="D12" i="28"/>
  <c r="D14" i="28"/>
  <c r="D15" i="28"/>
  <c r="D7" i="28"/>
  <c r="D19" i="28"/>
  <c r="C48" i="28"/>
  <c r="D8" i="28"/>
  <c r="D20" i="28"/>
  <c r="D22" i="28"/>
  <c r="D13" i="28"/>
  <c r="D24" i="28"/>
  <c r="D35" i="19"/>
  <c r="D15" i="29"/>
  <c r="D10" i="29"/>
  <c r="D43" i="28"/>
  <c r="D42" i="28"/>
  <c r="D38" i="28"/>
  <c r="D25" i="28"/>
  <c r="D6" i="30"/>
  <c r="D11" i="30"/>
  <c r="D13" i="30"/>
  <c r="D18" i="28"/>
  <c r="D11" i="28"/>
  <c r="D6" i="28"/>
  <c r="D42" i="19"/>
  <c r="D29" i="19"/>
  <c r="D21" i="30"/>
  <c r="D9" i="30"/>
  <c r="D30" i="30"/>
  <c r="D26" i="30"/>
  <c r="D29" i="28"/>
  <c r="D33" i="28"/>
  <c r="D31" i="28"/>
  <c r="D30" i="28"/>
  <c r="D7" i="26"/>
  <c r="D28" i="30"/>
  <c r="D24" i="30"/>
  <c r="D19" i="30"/>
  <c r="D29" i="30"/>
  <c r="D25" i="30"/>
  <c r="D20" i="30"/>
  <c r="C31" i="30"/>
  <c r="D27" i="30"/>
  <c r="D22" i="30"/>
  <c r="D7" i="30"/>
  <c r="D14" i="30"/>
  <c r="D16" i="30"/>
  <c r="D8" i="30"/>
  <c r="D17" i="30"/>
  <c r="D15" i="30"/>
  <c r="D10" i="30"/>
  <c r="D12" i="30"/>
  <c r="D12" i="29"/>
  <c r="C16" i="29"/>
  <c r="D14" i="29"/>
  <c r="D16" i="28"/>
  <c r="D9" i="28"/>
  <c r="D10" i="28"/>
  <c r="D17" i="28"/>
  <c r="D5" i="28"/>
  <c r="D8" i="26"/>
  <c r="D5" i="26"/>
  <c r="D6" i="26"/>
  <c r="D48" i="19"/>
  <c r="D25" i="19"/>
  <c r="D55" i="19"/>
  <c r="G106" i="6"/>
  <c r="G110" i="6"/>
  <c r="G114" i="6"/>
  <c r="G96" i="6"/>
  <c r="G100" i="6"/>
  <c r="G76" i="6"/>
  <c r="G80" i="6"/>
  <c r="G88" i="6"/>
  <c r="G92" i="6"/>
  <c r="G58" i="6"/>
  <c r="G62" i="6"/>
  <c r="G66" i="6"/>
  <c r="G70" i="6"/>
  <c r="G74" i="6"/>
  <c r="G53" i="6"/>
  <c r="G29" i="6"/>
  <c r="G33" i="6"/>
  <c r="G37" i="6"/>
  <c r="G45" i="6"/>
  <c r="G49" i="6"/>
  <c r="G11" i="6"/>
  <c r="G15" i="6"/>
  <c r="G19" i="6"/>
  <c r="G23" i="6"/>
  <c r="G27" i="6"/>
  <c r="G107" i="6"/>
  <c r="G111" i="6"/>
  <c r="G115" i="6"/>
  <c r="G97" i="6"/>
  <c r="G101" i="6"/>
  <c r="G77" i="6"/>
  <c r="G85" i="6"/>
  <c r="G89" i="6"/>
  <c r="G93" i="6"/>
  <c r="G59" i="6"/>
  <c r="G63" i="6"/>
  <c r="G67" i="6"/>
  <c r="G71" i="6"/>
  <c r="G56" i="6"/>
  <c r="G54" i="6"/>
  <c r="G30" i="6"/>
  <c r="G34" i="6"/>
  <c r="G38" i="6"/>
  <c r="G46" i="6"/>
  <c r="G50" i="6"/>
  <c r="G12" i="6"/>
  <c r="G16" i="6"/>
  <c r="G20" i="6"/>
  <c r="G24" i="6"/>
  <c r="G8" i="6"/>
  <c r="G104" i="6"/>
  <c r="G108" i="6"/>
  <c r="G112" i="6"/>
  <c r="G103" i="6"/>
  <c r="G98" i="6"/>
  <c r="G102" i="6"/>
  <c r="G78" i="6"/>
  <c r="G86" i="6"/>
  <c r="G90" i="6"/>
  <c r="G94" i="6"/>
  <c r="G60" i="6"/>
  <c r="G64" i="6"/>
  <c r="G68" i="6"/>
  <c r="G72" i="6"/>
  <c r="G51" i="6"/>
  <c r="G55" i="6"/>
  <c r="G109" i="6"/>
  <c r="G75" i="6"/>
  <c r="G57" i="6"/>
  <c r="G73" i="6"/>
  <c r="G32" i="6"/>
  <c r="G40" i="6"/>
  <c r="G10" i="6"/>
  <c r="G18" i="6"/>
  <c r="G26" i="6"/>
  <c r="G113" i="6"/>
  <c r="G79" i="6"/>
  <c r="G61" i="6"/>
  <c r="G52" i="6"/>
  <c r="G35" i="6"/>
  <c r="G47" i="6"/>
  <c r="G13" i="6"/>
  <c r="G21" i="6"/>
  <c r="G7" i="6"/>
  <c r="H7" i="6" s="1"/>
  <c r="G95" i="6"/>
  <c r="G87" i="6"/>
  <c r="G65" i="6"/>
  <c r="G28" i="6"/>
  <c r="G36" i="6"/>
  <c r="G48" i="6"/>
  <c r="G14" i="6"/>
  <c r="G22" i="6"/>
  <c r="G105" i="6"/>
  <c r="G99" i="6"/>
  <c r="G91" i="6"/>
  <c r="G69" i="6"/>
  <c r="G31" i="6"/>
  <c r="G39" i="6"/>
  <c r="G9" i="6"/>
  <c r="G17" i="6"/>
  <c r="G25" i="6"/>
  <c r="F21" i="4"/>
  <c r="I21" i="4" s="1"/>
  <c r="D14" i="19"/>
  <c r="D8" i="19"/>
  <c r="D10" i="19"/>
  <c r="D52" i="19"/>
  <c r="D40" i="19"/>
  <c r="D21" i="19"/>
  <c r="I6" i="32"/>
  <c r="O6" i="32" s="1"/>
  <c r="J6" i="32"/>
  <c r="P6" i="32" s="1"/>
  <c r="D43" i="19"/>
  <c r="D9" i="19"/>
  <c r="D39" i="19"/>
  <c r="D26" i="19"/>
  <c r="D20" i="19"/>
  <c r="D31" i="19"/>
  <c r="D7" i="19"/>
  <c r="K6" i="32"/>
  <c r="Q6" i="32" s="1"/>
  <c r="C12" i="26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5" i="18" s="1"/>
  <c r="G46" i="18" s="1"/>
  <c r="G47" i="18" s="1"/>
  <c r="G48" i="18" s="1"/>
  <c r="G49" i="18" s="1"/>
  <c r="G50" i="18" s="1"/>
  <c r="G51" i="18" s="1"/>
  <c r="G52" i="18" s="1"/>
  <c r="G53" i="18" s="1"/>
  <c r="G54" i="18" s="1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73" i="18" s="1"/>
  <c r="G74" i="18" s="1"/>
  <c r="G75" i="18" s="1"/>
  <c r="G76" i="18" s="1"/>
  <c r="G77" i="18" s="1"/>
  <c r="G78" i="18" s="1"/>
  <c r="G79" i="18" s="1"/>
  <c r="G80" i="18" s="1"/>
  <c r="G81" i="18" s="1"/>
  <c r="G82" i="18" s="1"/>
  <c r="G83" i="18" s="1"/>
  <c r="G84" i="18" s="1"/>
  <c r="G85" i="18" s="1"/>
  <c r="G86" i="18" s="1"/>
  <c r="G91" i="18" s="1"/>
  <c r="G92" i="18" s="1"/>
  <c r="G93" i="18" s="1"/>
  <c r="G94" i="18" s="1"/>
  <c r="G95" i="18" s="1"/>
  <c r="G96" i="18" s="1"/>
  <c r="G97" i="18" s="1"/>
  <c r="G98" i="18" s="1"/>
  <c r="G99" i="18" s="1"/>
  <c r="G100" i="18" s="1"/>
  <c r="G101" i="18" s="1"/>
  <c r="G102" i="18" s="1"/>
  <c r="G103" i="18" s="1"/>
  <c r="G104" i="18" s="1"/>
  <c r="G105" i="18" s="1"/>
  <c r="G106" i="18" s="1"/>
  <c r="G107" i="18" s="1"/>
  <c r="G108" i="18" s="1"/>
  <c r="G109" i="18" s="1"/>
  <c r="G110" i="18" s="1"/>
  <c r="G111" i="18" s="1"/>
  <c r="G112" i="18" s="1"/>
  <c r="G113" i="18" s="1"/>
  <c r="G114" i="18" s="1"/>
  <c r="G115" i="18" s="1"/>
  <c r="G116" i="18" s="1"/>
  <c r="G117" i="18" s="1"/>
  <c r="G118" i="18" s="1"/>
  <c r="G119" i="18" s="1"/>
  <c r="G120" i="18" s="1"/>
  <c r="G121" i="18" s="1"/>
  <c r="G122" i="18" s="1"/>
  <c r="G123" i="18" s="1"/>
  <c r="G124" i="18" s="1"/>
  <c r="G125" i="18" s="1"/>
  <c r="G126" i="18" s="1"/>
  <c r="G127" i="18" s="1"/>
  <c r="G128" i="18" s="1"/>
  <c r="G133" i="18" s="1"/>
  <c r="G134" i="18" s="1"/>
  <c r="G135" i="18" s="1"/>
  <c r="G136" i="18" s="1"/>
  <c r="G137" i="18" s="1"/>
  <c r="G138" i="18" s="1"/>
  <c r="G139" i="18" s="1"/>
  <c r="G140" i="18" s="1"/>
  <c r="G141" i="18" s="1"/>
  <c r="G142" i="18" s="1"/>
  <c r="G143" i="18" s="1"/>
  <c r="G144" i="18" s="1"/>
  <c r="G145" i="18" s="1"/>
  <c r="G146" i="18" s="1"/>
  <c r="G147" i="18" s="1"/>
  <c r="G148" i="18" s="1"/>
  <c r="G149" i="18" s="1"/>
  <c r="G150" i="18" s="1"/>
  <c r="G151" i="18" s="1"/>
  <c r="G152" i="18" s="1"/>
  <c r="G153" i="18" s="1"/>
  <c r="G154" i="18" s="1"/>
  <c r="G155" i="18" s="1"/>
  <c r="G156" i="18" s="1"/>
  <c r="G157" i="18" s="1"/>
  <c r="G158" i="18" s="1"/>
  <c r="G159" i="18" s="1"/>
  <c r="G160" i="18" s="1"/>
  <c r="G161" i="18" s="1"/>
  <c r="G162" i="18" s="1"/>
  <c r="G163" i="18" s="1"/>
  <c r="G164" i="18" s="1"/>
  <c r="G165" i="18" s="1"/>
  <c r="G166" i="18" s="1"/>
  <c r="G167" i="18" s="1"/>
  <c r="G168" i="18" s="1"/>
  <c r="G169" i="18" s="1"/>
  <c r="D24" i="19"/>
  <c r="D16" i="19"/>
  <c r="D4" i="19"/>
  <c r="D30" i="19"/>
  <c r="D44" i="19"/>
  <c r="D41" i="19"/>
  <c r="D13" i="19"/>
  <c r="D22" i="19"/>
  <c r="D53" i="19"/>
  <c r="D12" i="19"/>
  <c r="D28" i="19"/>
  <c r="D34" i="19"/>
  <c r="D54" i="19"/>
  <c r="D51" i="19"/>
  <c r="D46" i="19"/>
  <c r="D47" i="19"/>
  <c r="D37" i="19"/>
  <c r="D19" i="19"/>
  <c r="D27" i="19"/>
  <c r="L6" i="32"/>
  <c r="R6" i="32" s="1"/>
  <c r="H6" i="32"/>
  <c r="N6" i="32" s="1"/>
  <c r="E6" i="7"/>
  <c r="D6" i="19"/>
  <c r="E6" i="19" s="1"/>
  <c r="D18" i="19"/>
  <c r="D38" i="19"/>
  <c r="D36" i="19"/>
  <c r="D45" i="19"/>
  <c r="D11" i="19"/>
  <c r="D56" i="19"/>
  <c r="D50" i="19"/>
  <c r="D17" i="19"/>
  <c r="D32" i="19"/>
  <c r="D49" i="19"/>
  <c r="D33" i="19"/>
  <c r="E7" i="19" l="1"/>
  <c r="E8" i="19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28" i="19" s="1"/>
  <c r="E29" i="19" s="1"/>
  <c r="E30" i="19" s="1"/>
  <c r="E31" i="19" s="1"/>
  <c r="E32" i="19" s="1"/>
  <c r="E33" i="19" s="1"/>
  <c r="E34" i="19" s="1"/>
  <c r="E35" i="19" s="1"/>
  <c r="E36" i="19" s="1"/>
  <c r="E37" i="19" s="1"/>
  <c r="E38" i="19" s="1"/>
  <c r="E39" i="19" s="1"/>
  <c r="E40" i="19" s="1"/>
  <c r="E41" i="19" s="1"/>
  <c r="E42" i="19" s="1"/>
  <c r="E43" i="19" s="1"/>
  <c r="E44" i="19" s="1"/>
  <c r="E45" i="19" s="1"/>
  <c r="E46" i="19" s="1"/>
  <c r="E47" i="19" s="1"/>
  <c r="E48" i="19" s="1"/>
  <c r="E49" i="19" s="1"/>
  <c r="E50" i="19" s="1"/>
  <c r="E51" i="19" s="1"/>
  <c r="E52" i="19" s="1"/>
  <c r="E53" i="19" s="1"/>
  <c r="E54" i="19" s="1"/>
  <c r="E55" i="19" s="1"/>
  <c r="E56" i="19" s="1"/>
  <c r="E6" i="21"/>
  <c r="E7" i="21"/>
  <c r="E8" i="21"/>
  <c r="E9" i="21"/>
  <c r="E10" i="21"/>
  <c r="E11" i="21"/>
  <c r="E12" i="21"/>
  <c r="E14" i="21"/>
  <c r="D5" i="30"/>
  <c r="D18" i="30"/>
  <c r="E7" i="7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34" i="7" s="1"/>
  <c r="E35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H8" i="6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5" i="6" s="1"/>
  <c r="H86" i="6" s="1"/>
  <c r="H87" i="6" s="1"/>
  <c r="H88" i="6" s="1"/>
  <c r="H89" i="6" s="1"/>
  <c r="H90" i="6" s="1"/>
  <c r="H91" i="6" s="1"/>
  <c r="H92" i="6" s="1"/>
  <c r="H93" i="6" s="1"/>
  <c r="H94" i="6" s="1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E5" i="21" l="1"/>
  <c r="F5" i="21" s="1"/>
  <c r="F6" i="21" l="1"/>
  <c r="F7" i="21" s="1"/>
  <c r="F8" i="21" s="1"/>
  <c r="F9" i="21" s="1"/>
  <c r="F10" i="21" s="1"/>
  <c r="F11" i="21" s="1"/>
  <c r="F12" i="21" s="1"/>
  <c r="F13" i="21" s="1"/>
  <c r="F14" i="21" s="1"/>
  <c r="F15" i="21" s="1"/>
  <c r="D4" i="8" l="1"/>
  <c r="E11" i="8" s="1"/>
  <c r="E8" i="8" l="1"/>
  <c r="E12" i="8"/>
  <c r="E9" i="8"/>
  <c r="E6" i="8"/>
  <c r="E13" i="8"/>
  <c r="E14" i="8"/>
  <c r="E10" i="8"/>
  <c r="E7" i="8"/>
  <c r="E5" i="8"/>
  <c r="F5" i="8" s="1"/>
  <c r="E15" i="8"/>
  <c r="F6" i="8" l="1"/>
  <c r="F7" i="8" s="1"/>
  <c r="F8" i="8" s="1"/>
  <c r="F9" i="8" s="1"/>
  <c r="F10" i="8" s="1"/>
  <c r="F11" i="8" s="1"/>
  <c r="F12" i="8" s="1"/>
  <c r="F13" i="8" s="1"/>
  <c r="F14" i="8" s="1"/>
  <c r="F15" i="8" s="1"/>
  <c r="D5" i="44"/>
</calcChain>
</file>

<file path=xl/sharedStrings.xml><?xml version="1.0" encoding="utf-8"?>
<sst xmlns="http://schemas.openxmlformats.org/spreadsheetml/2006/main" count="4002" uniqueCount="862">
  <si>
    <t>2101300000</t>
  </si>
  <si>
    <t>0406200000</t>
  </si>
  <si>
    <t>2005200000</t>
  </si>
  <si>
    <t>0805502200</t>
  </si>
  <si>
    <t>0203299000</t>
  </si>
  <si>
    <t>1806310000</t>
  </si>
  <si>
    <t>1512191000</t>
  </si>
  <si>
    <t>0404900000</t>
  </si>
  <si>
    <t>1704909000</t>
  </si>
  <si>
    <t>1905320000</t>
  </si>
  <si>
    <t>1602500000</t>
  </si>
  <si>
    <t>1302399000</t>
  </si>
  <si>
    <t>1518009000</t>
  </si>
  <si>
    <t>1210200000</t>
  </si>
  <si>
    <t>0407110000</t>
  </si>
  <si>
    <t>1004900000</t>
  </si>
  <si>
    <t>0602909000</t>
  </si>
  <si>
    <t>3504009000</t>
  </si>
  <si>
    <t>0511999090</t>
  </si>
  <si>
    <t>1104220000</t>
  </si>
  <si>
    <t>1209911000</t>
  </si>
  <si>
    <t>Sri Lanka</t>
  </si>
  <si>
    <t>1202420000</t>
  </si>
  <si>
    <t>4403110000</t>
  </si>
  <si>
    <t>0406100000</t>
  </si>
  <si>
    <t>1704101000</t>
  </si>
  <si>
    <t>0206290000</t>
  </si>
  <si>
    <t>1302200000</t>
  </si>
  <si>
    <t>0709930000</t>
  </si>
  <si>
    <t>1703100000</t>
  </si>
  <si>
    <t>0713109010</t>
  </si>
  <si>
    <t>Suiza</t>
  </si>
  <si>
    <t>Balanza comercial</t>
    <phoneticPr fontId="21" type="noConversion"/>
  </si>
  <si>
    <t>1517100000</t>
  </si>
  <si>
    <t>0713109020</t>
  </si>
  <si>
    <t>0206220000</t>
  </si>
  <si>
    <t>2301109000</t>
  </si>
  <si>
    <t>0202300090</t>
  </si>
  <si>
    <t>0201300010</t>
  </si>
  <si>
    <t>0807110000</t>
  </si>
  <si>
    <t>2106101900</t>
  </si>
  <si>
    <t>2208400000</t>
  </si>
  <si>
    <t>0406904000</t>
  </si>
  <si>
    <t>0814001000</t>
  </si>
  <si>
    <t>1511900000</t>
  </si>
  <si>
    <t>2106902900</t>
  </si>
  <si>
    <t>Nicaragua</t>
  </si>
  <si>
    <t>Honduras</t>
  </si>
  <si>
    <t>Costa Rica</t>
  </si>
  <si>
    <t>Guatemala</t>
  </si>
  <si>
    <t>India</t>
  </si>
  <si>
    <t>El Salvador</t>
  </si>
  <si>
    <t>Emiratos Árabes Unidos</t>
  </si>
  <si>
    <t>Paita</t>
  </si>
  <si>
    <t>continúa C 4</t>
  </si>
  <si>
    <t>Haití</t>
  </si>
  <si>
    <t>1005901100</t>
  </si>
  <si>
    <t>0806200000</t>
  </si>
  <si>
    <t>0504001000</t>
  </si>
  <si>
    <t>0207140021</t>
  </si>
  <si>
    <t>1108130000</t>
  </si>
  <si>
    <t>1704901000</t>
  </si>
  <si>
    <t>2106907900</t>
  </si>
  <si>
    <t>1901101000</t>
  </si>
  <si>
    <t>1005903000</t>
  </si>
  <si>
    <t>2303300000</t>
  </si>
  <si>
    <t>0201300090</t>
  </si>
  <si>
    <t>0712909000</t>
  </si>
  <si>
    <t>1512111000</t>
  </si>
  <si>
    <t>2106907300</t>
  </si>
  <si>
    <t>1003900000</t>
  </si>
  <si>
    <t>2204210000</t>
  </si>
  <si>
    <t>0202300010</t>
  </si>
  <si>
    <t>1905909000</t>
  </si>
  <si>
    <t>4407299000</t>
  </si>
  <si>
    <t>0713339900</t>
  </si>
  <si>
    <t>1517900000</t>
  </si>
  <si>
    <t>3203001500</t>
  </si>
  <si>
    <t>0601100000</t>
  </si>
  <si>
    <t>0713209000</t>
  </si>
  <si>
    <t>5201001000</t>
  </si>
  <si>
    <t>0207140090</t>
  </si>
  <si>
    <t>3505100000</t>
  </si>
  <si>
    <t>2005600000</t>
  </si>
  <si>
    <t>0207120000</t>
  </si>
  <si>
    <t>3503001000</t>
  </si>
  <si>
    <t>2302300000</t>
  </si>
  <si>
    <t>2005991000</t>
  </si>
  <si>
    <t>1805000000</t>
  </si>
  <si>
    <t>2001909000</t>
  </si>
  <si>
    <t>0703100000</t>
  </si>
  <si>
    <t>2101200000</t>
  </si>
  <si>
    <t>1005902000</t>
  </si>
  <si>
    <t>0808300000</t>
  </si>
  <si>
    <t>1404909090</t>
  </si>
  <si>
    <t>0207270000</t>
  </si>
  <si>
    <t>0406906000</t>
  </si>
  <si>
    <t>1904900000</t>
  </si>
  <si>
    <t>2009391000</t>
  </si>
  <si>
    <t>1904100000</t>
  </si>
  <si>
    <t>1212290000</t>
  </si>
  <si>
    <t>1209919000</t>
  </si>
  <si>
    <t>2008999000</t>
  </si>
  <si>
    <t>0708100000</t>
  </si>
  <si>
    <t>1901909000</t>
  </si>
  <si>
    <t>2004100000</t>
  </si>
  <si>
    <t>1702909000</t>
  </si>
  <si>
    <t>3101009000</t>
  </si>
  <si>
    <t>2106903000</t>
  </si>
  <si>
    <t>2008702000</t>
  </si>
  <si>
    <t>2208300000</t>
  </si>
  <si>
    <t>2202990000</t>
  </si>
  <si>
    <t>0805220000</t>
  </si>
  <si>
    <t>0713359000</t>
  </si>
  <si>
    <t>1107100000</t>
  </si>
  <si>
    <t>2102109000</t>
  </si>
  <si>
    <t>0802129000</t>
  </si>
  <si>
    <t>0404109000</t>
  </si>
  <si>
    <t>2306300000</t>
  </si>
  <si>
    <t>0403901000</t>
  </si>
  <si>
    <t>sigue…</t>
    <phoneticPr fontId="21" type="noConversion"/>
  </si>
  <si>
    <t>Bélgica</t>
  </si>
  <si>
    <t>Exportaciones</t>
  </si>
  <si>
    <t>Importaciones</t>
  </si>
  <si>
    <t>Chipre</t>
  </si>
  <si>
    <t>México</t>
  </si>
  <si>
    <t>Japón</t>
  </si>
  <si>
    <t>Letonia</t>
  </si>
  <si>
    <t>Agrícola</t>
  </si>
  <si>
    <t>Pecuario</t>
  </si>
  <si>
    <t>Agroindustrial</t>
  </si>
  <si>
    <t>0402911000</t>
  </si>
  <si>
    <t>0811909100</t>
  </si>
  <si>
    <t>0811909900</t>
  </si>
  <si>
    <t>0105110000</t>
  </si>
  <si>
    <t>0402991000</t>
  </si>
  <si>
    <t>0904219000</t>
  </si>
  <si>
    <t>2203000000</t>
  </si>
  <si>
    <t>0710801000</t>
  </si>
  <si>
    <t>2204100000</t>
  </si>
  <si>
    <t>2101120000</t>
  </si>
  <si>
    <t>0203291000</t>
  </si>
  <si>
    <t>1005100000</t>
  </si>
  <si>
    <t>1516200000</t>
  </si>
  <si>
    <t>2202100000</t>
  </si>
  <si>
    <t>1302391000</t>
  </si>
  <si>
    <t>0711200000</t>
  </si>
  <si>
    <t>1209915000</t>
  </si>
  <si>
    <t>1806900000</t>
  </si>
  <si>
    <t>3203001400</t>
  </si>
  <si>
    <t>0805100000</t>
  </si>
  <si>
    <t>TOTAL</t>
    <phoneticPr fontId="20" type="noConversion"/>
  </si>
  <si>
    <t>TOTAL</t>
    <phoneticPr fontId="20" type="noConversion"/>
  </si>
  <si>
    <t>0901119000</t>
  </si>
  <si>
    <t>0810400000</t>
  </si>
  <si>
    <t>0709200000</t>
  </si>
  <si>
    <t>2103909000</t>
  </si>
  <si>
    <t>2103902000</t>
  </si>
  <si>
    <t>0703209000</t>
  </si>
  <si>
    <t>1701999000</t>
  </si>
  <si>
    <t>1208100000</t>
  </si>
  <si>
    <t>2008993000</t>
  </si>
  <si>
    <t>1804001100</t>
  </si>
  <si>
    <t>0805291000</t>
  </si>
  <si>
    <t>2304000000</t>
  </si>
  <si>
    <t>1001991000</t>
  </si>
  <si>
    <t>1507100000</t>
  </si>
  <si>
    <t>1006300000</t>
  </si>
  <si>
    <t>1201900000</t>
  </si>
  <si>
    <t>2106909000</t>
  </si>
  <si>
    <t>0402211900</t>
  </si>
  <si>
    <t>0405902000</t>
  </si>
  <si>
    <t>0402109000</t>
  </si>
  <si>
    <t>1001190000</t>
  </si>
  <si>
    <t>1701140000</t>
  </si>
  <si>
    <t>5201003000</t>
  </si>
  <si>
    <t>5201002000</t>
  </si>
  <si>
    <t>1507909000</t>
  </si>
  <si>
    <t>0808100000</t>
  </si>
  <si>
    <t>1901109900</t>
  </si>
  <si>
    <t>4407119000</t>
  </si>
  <si>
    <t>2101110000</t>
  </si>
  <si>
    <t>0713409000</t>
  </si>
  <si>
    <t>0602200000</t>
  </si>
  <si>
    <t>2309109000</t>
  </si>
  <si>
    <t>Ecuador</t>
  </si>
  <si>
    <t>Colombia</t>
  </si>
  <si>
    <t>0801220000</t>
  </si>
  <si>
    <t>2005999000</t>
  </si>
  <si>
    <t>1905310000</t>
  </si>
  <si>
    <t>0805210000</t>
  </si>
  <si>
    <t>2009892000</t>
  </si>
  <si>
    <t>3203002100</t>
  </si>
  <si>
    <t>1905901000</t>
  </si>
  <si>
    <t>1511100000</t>
  </si>
  <si>
    <t>1902190000</t>
  </si>
  <si>
    <t>Otros</t>
  </si>
  <si>
    <t>0910110000</t>
  </si>
  <si>
    <t>1404902000</t>
  </si>
  <si>
    <t>4407990000</t>
  </si>
  <si>
    <t>2008300000</t>
  </si>
  <si>
    <t>1804001200</t>
  </si>
  <si>
    <t>China</t>
  </si>
  <si>
    <t>Chile</t>
  </si>
  <si>
    <t>Hong Kong</t>
  </si>
  <si>
    <t>Italia</t>
  </si>
  <si>
    <t>Francia</t>
  </si>
  <si>
    <t>Brasil</t>
  </si>
  <si>
    <t>Bolivia</t>
  </si>
  <si>
    <t>Rusia</t>
  </si>
  <si>
    <t>Suecia</t>
  </si>
  <si>
    <t>continúa C 5</t>
    <phoneticPr fontId="21" type="noConversion"/>
  </si>
  <si>
    <t>Singapur</t>
  </si>
  <si>
    <t>Lituania</t>
  </si>
  <si>
    <t>Bulgaria</t>
  </si>
  <si>
    <t>Valor CIF
 (Miles USD)</t>
  </si>
  <si>
    <t>2402202000</t>
  </si>
  <si>
    <t>0906110000</t>
  </si>
  <si>
    <t>1207999900</t>
  </si>
  <si>
    <t>0806100000</t>
  </si>
  <si>
    <t>0804400000</t>
  </si>
  <si>
    <t>p Provisional</t>
  </si>
  <si>
    <t xml:space="preserve"> Subpartida Nacional</t>
  </si>
  <si>
    <t>TOTAL</t>
    <phoneticPr fontId="20" type="noConversion"/>
  </si>
  <si>
    <t>País /</t>
    <phoneticPr fontId="20" type="noConversion"/>
  </si>
  <si>
    <t>Hungría</t>
  </si>
  <si>
    <t>Setiembre</t>
  </si>
  <si>
    <t>Valor FOB  (Millones USD)</t>
  </si>
  <si>
    <t>Variación ( %)</t>
  </si>
  <si>
    <t>Categoría Económica</t>
  </si>
  <si>
    <t>Malasia</t>
  </si>
  <si>
    <t>0804502000</t>
  </si>
  <si>
    <t>2309909000</t>
  </si>
  <si>
    <t>0803901100</t>
  </si>
  <si>
    <t xml:space="preserve">Fuente: Superintendencia Nacional de Aduanas y de Administración Tributaria </t>
  </si>
  <si>
    <t>Panamá</t>
  </si>
  <si>
    <t>República Dominicana</t>
  </si>
  <si>
    <t>Ranking</t>
  </si>
  <si>
    <t>País</t>
  </si>
  <si>
    <t>Total</t>
  </si>
  <si>
    <t>Valor FOB 
 (Miles USD)</t>
  </si>
  <si>
    <t>Subpartida Nacional</t>
  </si>
  <si>
    <t>1008509000</t>
  </si>
  <si>
    <t>0805299000</t>
  </si>
  <si>
    <t>Alemania</t>
  </si>
  <si>
    <t>España</t>
  </si>
  <si>
    <t>Inglaterra</t>
  </si>
  <si>
    <t>1801001900</t>
  </si>
  <si>
    <t>Valor CIF 
 (Miles USD)</t>
  </si>
  <si>
    <t>Estados Unidos</t>
  </si>
  <si>
    <t>Holanda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</si>
  <si>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</si>
  <si>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</si>
  <si>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</si>
  <si>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</si>
  <si>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</si>
  <si>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</si>
  <si>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</si>
  <si>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</si>
  <si>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</si>
  <si>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</si>
  <si>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Forestal</t>
  </si>
  <si>
    <t>Precio FOB (USD/t)</t>
  </si>
  <si>
    <t>Peso Neto 
(t)</t>
  </si>
  <si>
    <t>Precio CIF (USD/t)</t>
  </si>
  <si>
    <t>P Provisional</t>
  </si>
  <si>
    <t xml:space="preserve">Fuente: Superintendencia Nacional De Aduanas Y De Administración Tributaria </t>
  </si>
  <si>
    <t>continúa C 8</t>
  </si>
  <si>
    <t>continúa C 9</t>
  </si>
  <si>
    <t>0810909000</t>
  </si>
  <si>
    <t>2002900000</t>
  </si>
  <si>
    <t>Enero</t>
  </si>
  <si>
    <t>Febrero</t>
  </si>
  <si>
    <t>Aduana de salida</t>
  </si>
  <si>
    <t>Valor CIF (Miles USD)</t>
  </si>
  <si>
    <t>Peso Neto                       (t)</t>
  </si>
  <si>
    <t>sigue…</t>
    <phoneticPr fontId="22" type="noConversion"/>
  </si>
  <si>
    <t>Marítima del Callao</t>
  </si>
  <si>
    <t>Valor FOB (Miles USD)</t>
  </si>
  <si>
    <t>Eslovenia</t>
  </si>
  <si>
    <t>0710809000</t>
  </si>
  <si>
    <t>2005700000</t>
  </si>
  <si>
    <t>1804001300</t>
  </si>
  <si>
    <t>Aceites esenciales y resinoides; preparaciones de perfumería, de tocador o de cosmética</t>
  </si>
  <si>
    <t>Australia</t>
  </si>
  <si>
    <t>Venezuela</t>
  </si>
  <si>
    <t>Tailandia</t>
  </si>
  <si>
    <t>Puerto Rico</t>
  </si>
  <si>
    <t>Indonesia</t>
  </si>
  <si>
    <t>Uruguay</t>
  </si>
  <si>
    <t>Argentina</t>
  </si>
  <si>
    <t>Dinamarca</t>
  </si>
  <si>
    <t>Nueva Zelanda</t>
  </si>
  <si>
    <t>Estonia</t>
  </si>
  <si>
    <t>Grecia</t>
  </si>
  <si>
    <t>Polonia</t>
  </si>
  <si>
    <t>Portugal</t>
  </si>
  <si>
    <t>Cuba</t>
  </si>
  <si>
    <t>Filipinas</t>
  </si>
  <si>
    <t>Paraguay</t>
  </si>
  <si>
    <t>Austria</t>
  </si>
  <si>
    <t>Malta</t>
  </si>
  <si>
    <t>Corea del Sur</t>
  </si>
  <si>
    <t>Canadá</t>
  </si>
  <si>
    <t>Desaguadero</t>
  </si>
  <si>
    <t>Aduana de ingreso</t>
  </si>
  <si>
    <t>1801002000</t>
  </si>
  <si>
    <t>1207701000</t>
  </si>
  <si>
    <t>1211903000</t>
  </si>
  <si>
    <t>2309902000</t>
  </si>
  <si>
    <t>0811109000</t>
  </si>
  <si>
    <t>p Provisional</t>
    <phoneticPr fontId="20" type="noConversion"/>
  </si>
  <si>
    <t>Salaverry</t>
  </si>
  <si>
    <t>TOTAL</t>
    <phoneticPr fontId="20" type="noConversion"/>
  </si>
  <si>
    <t>sigue…</t>
  </si>
  <si>
    <t>sigue…</t>
    <phoneticPr fontId="22" type="noConversion"/>
  </si>
  <si>
    <r>
      <t>1/</t>
    </r>
    <r>
      <rPr>
        <sz val="6"/>
        <color indexed="8"/>
        <rFont val="Arial Narrow"/>
        <family val="2"/>
      </rPr>
      <t xml:space="preserve"> Considerar ámbito de las estadísticas de comercio exterior agrario del Perú</t>
    </r>
  </si>
  <si>
    <t>continúa C 13</t>
  </si>
  <si>
    <t xml:space="preserve">         (Valor CIF Miles USD)</t>
  </si>
  <si>
    <t>Materias albuminoideas; productos a base de almidón o de fécula modificados; colas; enzimas</t>
  </si>
  <si>
    <t>2207100000</t>
  </si>
  <si>
    <t>0904211090</t>
  </si>
  <si>
    <t>1106201000</t>
  </si>
  <si>
    <t>3301130000</t>
  </si>
  <si>
    <t>sigue…</t>
    <phoneticPr fontId="20" type="noConversion"/>
  </si>
  <si>
    <t>0714209000</t>
  </si>
  <si>
    <t>0713399100</t>
  </si>
  <si>
    <t>2007999100</t>
  </si>
  <si>
    <t>continúa C 11</t>
  </si>
  <si>
    <t>continúa C 17</t>
  </si>
  <si>
    <t>1209999000</t>
  </si>
  <si>
    <t>2207200010</t>
  </si>
  <si>
    <t xml:space="preserve">       (Valor FOB Miles USD)</t>
  </si>
  <si>
    <r>
      <t>p</t>
    </r>
    <r>
      <rPr>
        <sz val="6"/>
        <color indexed="8"/>
        <rFont val="Arial Narrow"/>
        <family val="2"/>
      </rPr>
      <t xml:space="preserve"> Provisional</t>
    </r>
  </si>
  <si>
    <t>ÍNDICE DE CUADROS</t>
  </si>
  <si>
    <t>Eslovaquia</t>
  </si>
  <si>
    <t>EXPORTACIONES</t>
  </si>
  <si>
    <t>BALANZA COMERCIAL</t>
  </si>
  <si>
    <t>Descripción</t>
  </si>
  <si>
    <t>TOTAL</t>
  </si>
  <si>
    <t>continúa C 18</t>
  </si>
  <si>
    <t>continúa C 20</t>
  </si>
  <si>
    <t>Valor FOB                   (Miles de USD)</t>
  </si>
  <si>
    <r>
      <t>Subpartida
Nacional</t>
    </r>
    <r>
      <rPr>
        <b/>
        <vertAlign val="superscript"/>
        <sz val="8"/>
        <color indexed="8"/>
        <rFont val="Arial Narrow"/>
        <family val="2"/>
      </rPr>
      <t>1/</t>
    </r>
  </si>
  <si>
    <t xml:space="preserve">         (Peso Neto Toneladas)</t>
  </si>
  <si>
    <t>continúa C 15</t>
  </si>
  <si>
    <t>continúa C 10</t>
  </si>
  <si>
    <t>1108120000</t>
  </si>
  <si>
    <t>1401900000</t>
  </si>
  <si>
    <t>0207140010</t>
  </si>
  <si>
    <t>1702302000</t>
  </si>
  <si>
    <t>Balanza comercial</t>
  </si>
  <si>
    <t>IMPORTACIONES</t>
  </si>
  <si>
    <t>Países</t>
  </si>
  <si>
    <t xml:space="preserve"> Valor FOB (Millones USD)</t>
  </si>
  <si>
    <t xml:space="preserve">Fuente: Superintendencia Nacional de Aduanas y de Administración Tributaria </t>
    <phoneticPr fontId="22" type="noConversion"/>
  </si>
  <si>
    <t>TOTAL</t>
    <phoneticPr fontId="20" type="noConversion"/>
  </si>
  <si>
    <t>continúa C 16</t>
  </si>
  <si>
    <t>Finlandia</t>
  </si>
  <si>
    <t>1702301000</t>
  </si>
  <si>
    <t>Peso Neto (t)</t>
  </si>
  <si>
    <t>Peso Neto       (t)</t>
  </si>
  <si>
    <t>2008910000</t>
  </si>
  <si>
    <t>1102200000</t>
  </si>
  <si>
    <t>Arabia Saudita</t>
  </si>
  <si>
    <t>2104101000</t>
  </si>
  <si>
    <t>Pisco</t>
  </si>
  <si>
    <t>0909310000</t>
  </si>
  <si>
    <t>1207409000</t>
  </si>
  <si>
    <t>1302199900</t>
  </si>
  <si>
    <t>Turquía</t>
  </si>
  <si>
    <t>1104120000</t>
  </si>
  <si>
    <t>0203292000</t>
  </si>
  <si>
    <t>0701900000</t>
  </si>
  <si>
    <t>0710290000</t>
  </si>
  <si>
    <t>0710400000</t>
  </si>
  <si>
    <t>0713319000</t>
  </si>
  <si>
    <t>0713339200</t>
  </si>
  <si>
    <t>0714100000</t>
  </si>
  <si>
    <t>0801210000</t>
  </si>
  <si>
    <t>0810904000</t>
  </si>
  <si>
    <t>0904110000</t>
  </si>
  <si>
    <t>0904221000</t>
  </si>
  <si>
    <t>0907100000</t>
  </si>
  <si>
    <t>1005909000</t>
  </si>
  <si>
    <t>1101000000</t>
  </si>
  <si>
    <t>1207509000</t>
  </si>
  <si>
    <t>1211909099</t>
  </si>
  <si>
    <t>1509900000</t>
  </si>
  <si>
    <t>1513211000</t>
  </si>
  <si>
    <t>1515900090</t>
  </si>
  <si>
    <t>1803100000</t>
  </si>
  <si>
    <t>1803200000</t>
  </si>
  <si>
    <t>1806209000</t>
  </si>
  <si>
    <t>1806320000</t>
  </si>
  <si>
    <t>2008201000</t>
  </si>
  <si>
    <t>2009110000</t>
  </si>
  <si>
    <t>2009310000</t>
  </si>
  <si>
    <t>2106907100</t>
  </si>
  <si>
    <t>2106907400</t>
  </si>
  <si>
    <t>2208709000</t>
  </si>
  <si>
    <t>2308009000</t>
  </si>
  <si>
    <t>4101200000</t>
  </si>
  <si>
    <t>4402900000</t>
  </si>
  <si>
    <t>4403499000</t>
  </si>
  <si>
    <t>4409229090</t>
  </si>
  <si>
    <t>5102191000</t>
  </si>
  <si>
    <t>Chiclayo</t>
  </si>
  <si>
    <t>Tumbes</t>
  </si>
  <si>
    <t>Zonas Francas del Perú</t>
  </si>
  <si>
    <t>Rumania</t>
  </si>
  <si>
    <t>Croacia</t>
  </si>
  <si>
    <t xml:space="preserve">Taiwán </t>
  </si>
  <si>
    <t>Elaboración: MIDAGRI-DGESEP/DEA</t>
  </si>
  <si>
    <t>Irlanda</t>
  </si>
  <si>
    <t>República Checa</t>
  </si>
  <si>
    <t>Etiquetas de fila</t>
  </si>
  <si>
    <t>PESO NETO</t>
  </si>
  <si>
    <t>VALOR FOB</t>
  </si>
  <si>
    <t/>
  </si>
  <si>
    <t>Total general</t>
  </si>
  <si>
    <t>Elaboración: MINAGRI-DGESEP/DEA</t>
  </si>
  <si>
    <t>Vietnam</t>
  </si>
  <si>
    <t>Uvas frescas</t>
  </si>
  <si>
    <t>Cafe sin tostar, sin descafeinar, los demas</t>
  </si>
  <si>
    <t>Esparragos, frescos o refrigerados</t>
  </si>
  <si>
    <t>Mangos y mangostanes, frescos o secos</t>
  </si>
  <si>
    <t>Los demas citricos</t>
  </si>
  <si>
    <t>Los demas cacao en grano, entero o partido, crudo</t>
  </si>
  <si>
    <t>Bananas incluidos los platanos tipo "cavendish valery" frescos</t>
  </si>
  <si>
    <t>Los demas quinua, excepto para siembra</t>
  </si>
  <si>
    <t>Cebollas y chalotes, frescos o refrigerados</t>
  </si>
  <si>
    <t>Esparragos preparados o conservados, sin congelar</t>
  </si>
  <si>
    <t>Jengibre sin triturar ni pulverizar</t>
  </si>
  <si>
    <t>Aceite de palma en bruto</t>
  </si>
  <si>
    <t>Galletas dulces (con adición de edulcorante)</t>
  </si>
  <si>
    <t>Tara en polvo (caesalpinea spinosa)</t>
  </si>
  <si>
    <t>Nueces del brasil sin cascara frescas o secas</t>
  </si>
  <si>
    <t>Mandarinas (incluidas las tangerinas y satsumas)</t>
  </si>
  <si>
    <t>Esparragos congelados</t>
  </si>
  <si>
    <t>Galletas saladas o aromatizadas</t>
  </si>
  <si>
    <t>Arvejas (guisantes, chicharos) (pisum sativum) frescas o refrigeradas</t>
  </si>
  <si>
    <t>Aceitunas preparadas o conservadas, sin congelar</t>
  </si>
  <si>
    <t>Carmin de cochinilla</t>
  </si>
  <si>
    <t>Las demas hortalizas incluso silvestres</t>
  </si>
  <si>
    <t>Demas semillas de hortalizas</t>
  </si>
  <si>
    <t>Leche evaporada sin azucar ni edulcorante</t>
  </si>
  <si>
    <t>Harina de maca (lepidium meyenii)</t>
  </si>
  <si>
    <t>Oregano (origanum vulgare)</t>
  </si>
  <si>
    <t>Los demas ajos frescos o refrigerados</t>
  </si>
  <si>
    <t>Los demas frijoles salvajes o caupi</t>
  </si>
  <si>
    <t>Condimentos y sazonadores, compuestos</t>
  </si>
  <si>
    <t>Manteca de cacao con un índice de acidez expresado en ácido oleico inferior o igual a 1 %</t>
  </si>
  <si>
    <t>Tangelo (citrus reticulata x citrus paradisis)</t>
  </si>
  <si>
    <t>Paprika (capsicum annuum, l.) triturados o pulverizados</t>
  </si>
  <si>
    <t>Pasta de cacao sin desgrasar</t>
  </si>
  <si>
    <t>Agua, incluidas el agua mineral y la gaseada, con adicion de azucar u otro edulcorante</t>
  </si>
  <si>
    <t>Maiz dulce congelado</t>
  </si>
  <si>
    <t>Preparaciones para sopas, potajes o caldos</t>
  </si>
  <si>
    <t>Naranjas , frescas o secas</t>
  </si>
  <si>
    <t>Melaza de caña</t>
  </si>
  <si>
    <t>Sandias frescas</t>
  </si>
  <si>
    <t>Los demas camotes (batatas) frescos, refrigerados, congelados o secos</t>
  </si>
  <si>
    <t>Grasas y aceites, vegetales, y sus fracciones, parcial o totalmente hidrogenados</t>
  </si>
  <si>
    <t>Raices de yuca (mandioca) frescas,refrigeradas,congeladas o secos</t>
  </si>
  <si>
    <t>Demás mucílagos y espesativos derivados de los vegetales, incluso modificado</t>
  </si>
  <si>
    <t>Complementos alimencticios que contengan exclusivamente mezclas o extractos de plantas</t>
  </si>
  <si>
    <t>Trigo s/m</t>
  </si>
  <si>
    <t>Arroz semiblanqueado o blanqueado, incluso pulido o glaseado</t>
  </si>
  <si>
    <t>Los demas trigo duro, excepto para siembra</t>
  </si>
  <si>
    <t>Lentejas excepto para la siembra</t>
  </si>
  <si>
    <t>Manzanas frescas</t>
  </si>
  <si>
    <t>Malta sin tostar</t>
  </si>
  <si>
    <t>Grasa lactea anhidra (butteroil)</t>
  </si>
  <si>
    <t>Los demas despojos comestibles de la especia bovina, congelados, excepto lengua e higado</t>
  </si>
  <si>
    <t>Trozos y despojos comestibles de pavo (gallipavo), congelados</t>
  </si>
  <si>
    <t>Arboles, arbustos y matas, de frutas o de otros frutos comestibles, incluso injertados</t>
  </si>
  <si>
    <t>Arvejas partidas excepto para la siembra</t>
  </si>
  <si>
    <t>Carnes y despojos comestibles de gallo o gallina sin trocear, congelados</t>
  </si>
  <si>
    <t>Peras frescas</t>
  </si>
  <si>
    <t>Gelatinas y sus derivados</t>
  </si>
  <si>
    <t>Estomagos(mondongos) de animales,excepto pescados</t>
  </si>
  <si>
    <t>Gallos y gallinas de peso inferior o igual a 185 gr</t>
  </si>
  <si>
    <t>Whisky</t>
  </si>
  <si>
    <t>Fecula de papa (patata)</t>
  </si>
  <si>
    <t>Uvas secas, incluidas las pasas</t>
  </si>
  <si>
    <t>Leche condensada</t>
  </si>
  <si>
    <t>Los demas abonos de origen animal o vegetal, incluso mezclados entre si o trataod quimicamente</t>
  </si>
  <si>
    <t>Higados de bovinos, congelados</t>
  </si>
  <si>
    <t>Suero de mantequilla</t>
  </si>
  <si>
    <t>Tortas y demas residuos solidos de la extraccion de grasas o aceites de girasol</t>
  </si>
  <si>
    <t>Nueces del brasil con cascara, frescas o secas</t>
  </si>
  <si>
    <t>Queso de cualquier tipo, rallado o en polvo</t>
  </si>
  <si>
    <t>Queso fresco (sin madurar), incluido el del lactosuero, y el requeson</t>
  </si>
  <si>
    <t>Los demas almendras sin cascara frescas o secas</t>
  </si>
  <si>
    <t xml:space="preserve"> panceta de chancho congelado st. helens</t>
  </si>
  <si>
    <t>Cigarrillos de tabaco rubio</t>
  </si>
  <si>
    <t>Maderas contrachapadas que tengan, por lo menos, una hoja externa de las maderas tro</t>
  </si>
  <si>
    <t>Carne de animales de la especie bovina,fresca o refrigeradadeshu</t>
  </si>
  <si>
    <t>Extractos, esencias y concentrados de te/yerba mate y preparados a base de estos extractos</t>
  </si>
  <si>
    <t>Carne de animales de la especie bovina, fresca o refrigeradadesh</t>
  </si>
  <si>
    <t>Vino espumoso</t>
  </si>
  <si>
    <t>Huevos fecundados para incuvacion de gallina de la especie gallus</t>
  </si>
  <si>
    <t>Los demas frijoles comun excepto para siembra</t>
  </si>
  <si>
    <t>Cacao en polvo con adicion de azucar u otro edulcorante</t>
  </si>
  <si>
    <t>Presentadas en envases acondicionados para la venta al por</t>
  </si>
  <si>
    <t>Los demas garbanzos, exepto para la siembra</t>
  </si>
  <si>
    <t>Gluten de trigo, incluso seco.</t>
  </si>
  <si>
    <t>Chocolates y sus preparac. en bloques. tabletas o barras, rellenos</t>
  </si>
  <si>
    <t>Almidon de maiz</t>
  </si>
  <si>
    <t>Arvejas enteras excepto para la siembra</t>
  </si>
  <si>
    <t>Jarabe de glucosa</t>
  </si>
  <si>
    <t>Granos aplastados o en copos de avena</t>
  </si>
  <si>
    <t>Pimienta del genero piper, sin triturar ni pulverizar</t>
  </si>
  <si>
    <t>Concentrado de proteina de soya (soja), con un contenido de proteina en base seca entre 65</t>
  </si>
  <si>
    <t>01</t>
  </si>
  <si>
    <t>02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</si>
  <si>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</si>
  <si>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</si>
  <si>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</si>
  <si>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</si>
  <si>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</si>
  <si>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</si>
  <si>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</si>
  <si>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</si>
  <si>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</si>
  <si>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</si>
  <si>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</si>
  <si>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</si>
  <si>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</si>
  <si>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</si>
  <si>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</si>
  <si>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</si>
  <si>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</si>
  <si>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</si>
  <si>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</si>
  <si>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</si>
  <si>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</si>
  <si>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29</t>
  </si>
  <si>
    <t>31</t>
  </si>
  <si>
    <t>32</t>
  </si>
  <si>
    <t>33</t>
  </si>
  <si>
    <t>35</t>
  </si>
  <si>
    <t>38</t>
  </si>
  <si>
    <t>40</t>
  </si>
  <si>
    <t>41</t>
  </si>
  <si>
    <t>44</t>
  </si>
  <si>
    <t>51</t>
  </si>
  <si>
    <t>52</t>
  </si>
  <si>
    <t>53</t>
  </si>
  <si>
    <t>50</t>
  </si>
  <si>
    <t>2005993110</t>
  </si>
  <si>
    <t>2005993120</t>
  </si>
  <si>
    <t>2005993190</t>
  </si>
  <si>
    <t>Pasta de cacao desgrasada total o parcialmente</t>
  </si>
  <si>
    <t>Las demas hortalizas de vaina,incluso desvainadas,cocidas en agua o vapor o congelada</t>
  </si>
  <si>
    <t>Frijol canario excepto para siembra</t>
  </si>
  <si>
    <t>Las demás cebada</t>
  </si>
  <si>
    <t>Grano de soya</t>
  </si>
  <si>
    <t>Semillas de alfalfa para siembra</t>
  </si>
  <si>
    <t>Conos de lupulo triturados, molidos o en "pellets"; lupulino</t>
  </si>
  <si>
    <t>Los demas jugo y extracto de piretro (pelitre) o de raices que contengan rotenona</t>
  </si>
  <si>
    <t>Chicles y gomas de mascar recubiertos de azucar</t>
  </si>
  <si>
    <t>Cacao en grano, entero o partido, tostado</t>
  </si>
  <si>
    <t>1509200000</t>
  </si>
  <si>
    <t>Aceite de oliva virgen extra</t>
  </si>
  <si>
    <t>2309102000</t>
  </si>
  <si>
    <t>xxxxxxxxx</t>
  </si>
  <si>
    <t>Jugo de frutas....jugo de uva(inc. el mosto)...los demas</t>
  </si>
  <si>
    <t>Formulas no lacteas para ni_x000F_os de hasta 12 meses de edad</t>
  </si>
  <si>
    <t>Heces y desperdicios de cerveceria o de destileria</t>
  </si>
  <si>
    <t>.</t>
  </si>
  <si>
    <t>Aérea del callao</t>
  </si>
  <si>
    <t>Tacna</t>
  </si>
  <si>
    <t>Ilo</t>
  </si>
  <si>
    <t>Mollendo - Matarani</t>
  </si>
  <si>
    <t>Puerto Maldonado</t>
  </si>
  <si>
    <t>Chimbote</t>
  </si>
  <si>
    <t>Otros productos</t>
  </si>
  <si>
    <t>Brunéi</t>
  </si>
  <si>
    <t>Arándanos rojos, mirtilos y demás frutos del género vaccinium, frescos.</t>
  </si>
  <si>
    <t>Paltas, frescas o secas</t>
  </si>
  <si>
    <t>Las demás preparaciones de los tipos utilizados para la alimentación de los animales</t>
  </si>
  <si>
    <t>Demás paprika secos, sin triturar ni pulveriza</t>
  </si>
  <si>
    <t>Mango, sin cocer o cocidos en agua o vapor, congelados</t>
  </si>
  <si>
    <t>Alcachofas (alcauciles) preparadas o conservadas, sin congelar</t>
  </si>
  <si>
    <t>Alcohol etílico sin desnaturalizar con grado alcohólico volumétrico superior o igual al 80 % vol</t>
  </si>
  <si>
    <t>Demás frutas u otros frutos, sin cocer o cocidos en agua o vapor, congelados</t>
  </si>
  <si>
    <t>Los demás hortalizas, frutas u otros frutos y demás partes comestibles de plantas, preparados o conservados en vinagre o en ácido acético</t>
  </si>
  <si>
    <t>Demás frutas u otros frutos frescos</t>
  </si>
  <si>
    <t>Las demás azúcares de caña o remolacha refinados en estado sólido</t>
  </si>
  <si>
    <t>Aceites esenciales de limón</t>
  </si>
  <si>
    <t>Demás preparaciones alimenticias de harina, grañones, sémola, almidón, fécula o extracto de malta, que no contengan cacao o con un contenido de cacao inferior al 40% en peso</t>
  </si>
  <si>
    <t>Demás fresas (frutillas), sin cocer o cocidos en agua o vapor, congelados</t>
  </si>
  <si>
    <t>Jugo de maracuyá, sin fermentar y sin adición de alcohol, incluso con adición de azúcar u otro edulcorante</t>
  </si>
  <si>
    <t>Pimiento piquillo preparadas o conservadas, sin congelar</t>
  </si>
  <si>
    <t>Los demás aceite de palma y sus fracciones, incluso refinado, pero sin modificar químicamente</t>
  </si>
  <si>
    <t>Las demás algas</t>
  </si>
  <si>
    <t>Manteca de cacao con un índice de acidez expresado en ácido oleico superior a 1 % pero inferior o igual a 1.65 %</t>
  </si>
  <si>
    <t>Las demás hortalizas y las mezclas de hortalizas preparadas o conservadas, sin congelar</t>
  </si>
  <si>
    <t>Los demás tomates preparados o conservados</t>
  </si>
  <si>
    <t>Las demás preparaciones compuestas cuyo grado alcohólico volumétrico sea inferior o igual al 0.5 % vol, para la elaboración de bebidas</t>
  </si>
  <si>
    <t>Chocolate y demás preparaciones alimenticias que contengan cacao, en bloques, tabletas o barras, sin rellenos</t>
  </si>
  <si>
    <t>Pimiento morrón preparadas o conservadas, sin congelar</t>
  </si>
  <si>
    <t>Cacao en polvo sin adición de azúcar ni otro edulcorante</t>
  </si>
  <si>
    <t>Las demás semillas de hortalizas</t>
  </si>
  <si>
    <t>Las demás pastas alimenticias sin cocer, rellenar ni preparar de otra forma</t>
  </si>
  <si>
    <t>Limón tahití (citrus latifolia), frescos o secos</t>
  </si>
  <si>
    <t>Los demás frutas, incluida las mezclas, y otros frutos y demás partes comestibles de plantas, preparados o conservados de otro modo, incluso con adición de azúcar u otro edulcorante o alcohol</t>
  </si>
  <si>
    <t>Mucílagos de semilla de tara (caesalpinea spinosa)</t>
  </si>
  <si>
    <t>Agrios (cítricos), preparados o conservados de otro modo, incluso con adición de azúcar u otro edulcorante o alcohol</t>
  </si>
  <si>
    <t>Las demás maderas tropicales, aserrada o desbastada longitudinalmente de espesor superior a 6 mm</t>
  </si>
  <si>
    <t>Los demás complementos y suplementos alimenticios</t>
  </si>
  <si>
    <t>Bulbos, cebollas, tubérculos, raíces y bulbos tuberosos, turiones y rizomas, en reposo vegetativo</t>
  </si>
  <si>
    <t>Semilla de tomates (licopersicum spp.)</t>
  </si>
  <si>
    <t>Los demás chocolate y demás preparaciones alimenticias que contengan cacao</t>
  </si>
  <si>
    <t>Mangos preparados o conservados de otro modo, incluso con adición de azúcar u otro edulcorante o alcohol</t>
  </si>
  <si>
    <t>Frijoles de las especies vigna mungo (l) hepper o vigna radiata (l) wilczek, excepto para siembra</t>
  </si>
  <si>
    <t>Los demás semillas, frutos y esporas, para siembra</t>
  </si>
  <si>
    <t>Los demás pimientos de la especie annuum</t>
  </si>
  <si>
    <t>Las demás preparaciones para salsas y salsas preparadas</t>
  </si>
  <si>
    <t>Pallares (phaseolus lunatus), excepto para siembra</t>
  </si>
  <si>
    <t>Colorantes de origen vegetal de achiote</t>
  </si>
  <si>
    <t>Aceite de almendra de palma en bruto</t>
  </si>
  <si>
    <t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t>
  </si>
  <si>
    <t>Salvados, moyuelos y demas residuos del cernido, molienda u otros tratamientos de trigo</t>
  </si>
  <si>
    <t>Semillas de melón, para siembra</t>
  </si>
  <si>
    <t>Los demás madera perfilada longitudinalmente</t>
  </si>
  <si>
    <t>Cortezas de limón (limón sutil, limón común, limón criollo) (citrus aurantifolia)</t>
  </si>
  <si>
    <t>Demás frutos de los géneros capsicum o pimenta, secos, sin triturar o pulverizar, excepto paprika (capsicum annuum, l.).</t>
  </si>
  <si>
    <t>Agua, incluidas el agua mineral y la gaseada, con adición de azúcar u otro edulcorante o aromatizada</t>
  </si>
  <si>
    <t>Maíz blanco gigante</t>
  </si>
  <si>
    <t>Demás semillas y frutos oleaginosos, excepto para siembra</t>
  </si>
  <si>
    <t>Manteca de cacao con un índice de acidez expresado en ácido oleico superior a 1.65 %</t>
  </si>
  <si>
    <t>Jugo de limón de la subpartida 0805.50.21, sin fermentar y sin adición de alcohol, incluso con adición de azúcar u otro edulcorante excepto de el valor brix inferior o igual a 20</t>
  </si>
  <si>
    <t>Clementinas, frescas o secas</t>
  </si>
  <si>
    <t>Los demás azúcares de caña sin adición de aromatizante ni colorante en estado sólido</t>
  </si>
  <si>
    <t>Palmitos preparados o conservados de otro modo, incluso con adición de azúcar u otro edulcorante o alcohol</t>
  </si>
  <si>
    <t>Chocolate y demás preparaciones alimenticias que contengan cacao, en bloques, tabletas o barras, rellenos</t>
  </si>
  <si>
    <t>Los demás grasas y aceites vegetales fijos (incluido el aceite de jojoba), y sus fracciones, incluso refinados, pero sin modificar químicamente</t>
  </si>
  <si>
    <t>Productos a base de cereales obtenidos por inflado o tostado</t>
  </si>
  <si>
    <t>Las demás madera aserrada o desbastada longitudinalmente, de espesor superior a 6 mm</t>
  </si>
  <si>
    <t>Premezclas para la alimentación de los animales</t>
  </si>
  <si>
    <t>Los demas grasas y aceites animales o vegetales y sus fracciones, cocidos, oxidados, deshidratados, sulfurados</t>
  </si>
  <si>
    <t>Demás hortalizas, mezclas de hortalizas secas</t>
  </si>
  <si>
    <t>Los demás productos de panadería, pastelería o galletería, incluso con adición de cacao</t>
  </si>
  <si>
    <t>Leche y productos lácteos; huevos de ave; miel natural; productos comestibles de origen animal, no expresados ni comprendidos en otra parte</t>
  </si>
  <si>
    <t>Seda</t>
  </si>
  <si>
    <t>Las demás fibras textiles vegetales</t>
  </si>
  <si>
    <t>Calabazas (zapallos) y calabacines (cucurbita spp.) frescos o refrigerados</t>
  </si>
  <si>
    <t>Las demás, de maderas tropicales en bruto, incluso descortezada, desalburada o escuadrada</t>
  </si>
  <si>
    <t>Demás papas (patatas) frescas o refrigeradas; excepto para siembra</t>
  </si>
  <si>
    <t>Las demás agua, incluidas el agua mineral y la gaseada, con adición de azúcar u otro edulcorante o aromatizada, y demás bebidas no alcohólicas</t>
  </si>
  <si>
    <t>Cerveza de malta</t>
  </si>
  <si>
    <t>Los demás confituras, jaleas y mermeladas, obtenidos por cocción, incluso con adición de azúcar u otro edulcorante</t>
  </si>
  <si>
    <t>Jugo de cualquier otro agrio (cítrico), sin fermentar y sin adición de alcohol, incluso con adición de azúcar u otro edulcorante, de valor brix inferior o igual a 20</t>
  </si>
  <si>
    <t>Las demás preparaciones alimenticias no expresadas ni comprendidas en otra parte</t>
  </si>
  <si>
    <t>Maníes sin cáscara, incluso quebrantados</t>
  </si>
  <si>
    <t>Los demás maíces</t>
  </si>
  <si>
    <t>Barquillos y obleas, incluso rellenos («gaufrettes», «wafers») y «waffles» («gaufres»)</t>
  </si>
  <si>
    <t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t>
  </si>
  <si>
    <t>Las demás materias vegetales y desperdicios vegetales, residuos y subproductos vegetales, de los tipos utilizados para la alimentación de los animales</t>
  </si>
  <si>
    <t>Algodón sin cardar ni peinar de longitud de fibra superior a 34.92 mm</t>
  </si>
  <si>
    <t>Bombones, caramelos, confites y pastillas</t>
  </si>
  <si>
    <t>Harina de trigo o de morcajo (tranquillón)</t>
  </si>
  <si>
    <t>Los demás alimentos para perros o gatos, acondicionados para la venta al por menor</t>
  </si>
  <si>
    <t>Jugo de naranja congelado, sin fermentar y sin adición de alcohol, incluso con adición de azúcar u otro edulcorante</t>
  </si>
  <si>
    <t>Los demás productos vegetales no expresados ni comprendidos en otra parte</t>
  </si>
  <si>
    <t>Cueros y pieles enteros de bovino, de peso unitario inferior o igual a 8 kg para los secos, a 10 kg para los salados secos y a 16 kg para los frescos</t>
  </si>
  <si>
    <t>Colorantes de origen vegetal de marigold</t>
  </si>
  <si>
    <t>Ron y demás aguardientes procedentes de la destilación, previa fermentación, de productos de la caña de azúcar</t>
  </si>
  <si>
    <t>Los demás artículos de confitería sin cacao</t>
  </si>
  <si>
    <t>Los demás harina, polvo y «pellets», de carne o despojos, impropios para la alimentación humana</t>
  </si>
  <si>
    <t>Pelo fino de alpaca o de llama (incluido el guanaco), sin cardar ni peinar</t>
  </si>
  <si>
    <t>Los demás cereales (excepto el maíz) en grano o en forma de copos u otro grano trabajado (excepto la harina, grañones y sémola), precocidos o preparados de otro modo, no expresados ni comprendidos en otra parte.</t>
  </si>
  <si>
    <t>Las demás levadura de cultivo vivas</t>
  </si>
  <si>
    <t>Los demás mucílagos y espesativos derivados de los vegetales, incluso modificados</t>
  </si>
  <si>
    <t>Papas preparadas o conservadas, sin congelar</t>
  </si>
  <si>
    <t>Los demás vinos; mosto de uva en el que la fermentación se ha impedido o cortado añadiendo alcohol en recipientes con capacidad inferior o igual a 2 l</t>
  </si>
  <si>
    <t>Las demás margarinas; mezclas o preparaciones alimenticias de grasas o aceites, animales o vegetales, o de fracciones de diferentes grasas o aceites, de este capítulo, excepto las grasas y aceites alimenticios y sus fracciones, de la partida 15.16.</t>
  </si>
  <si>
    <t>Harina de maíz</t>
  </si>
  <si>
    <t>Las demás madera de pino aserrada o desbastada longitudinalmente, de espesor superior a 6 mm</t>
  </si>
  <si>
    <t>Los demás azúcares, incluido el azúcar invertido y demás azúcares y jarabes de azúcar, con un contenido de fructosa sobre producto seco de 50% en peso</t>
  </si>
  <si>
    <t>Algodón sin cardar ni peinar de longitud de fibra superior a 28.57 mm pero inferior o igual a 34.92 mm</t>
  </si>
  <si>
    <t>Los demás licores</t>
  </si>
  <si>
    <t>Dextrina y demás almidones y féculas modificados</t>
  </si>
  <si>
    <t>Piñas preparados o conservados en agua con adición de azúcar u otro edulcorante, incluido el jarabe</t>
  </si>
  <si>
    <t>Pitahayas (cereus spp), frescas.</t>
  </si>
  <si>
    <t>Duraznos (melocotones), incluidos los griñones y nectarinas preparados o conservados en agua con adición de azúcar u otro edulcorante, incluido el jarabe</t>
  </si>
  <si>
    <t>Maíz reventon (zea mays convar. microsperma o zea mays var. everta)</t>
  </si>
  <si>
    <t>Animales muertos de los capítulos del 1 a 3, impropios para la alimentación humana</t>
  </si>
  <si>
    <t>Complementos y suplementos alimenticios que contengan como ingrediente principal una o más vitaminas con uno o más minerales</t>
  </si>
  <si>
    <t>Maíz para siembra</t>
  </si>
  <si>
    <t>Semilla de sésamo (ajonjolí), excepto para siembra</t>
  </si>
  <si>
    <t>Los demás lactosueros aunque estén modificado, incluso concentrados o con adición de azúcar u otro edulcorante</t>
  </si>
  <si>
    <t>Las demás preparaciones para la alimentación de lactantes o niños de corta edad, acondicionadas para la venta al por menor, a base de harina, sémola, almidón, fécula o extracto de malta</t>
  </si>
  <si>
    <t>Margarina, excepto la margarina líquida</t>
  </si>
  <si>
    <t>Maíz duro amarillo</t>
  </si>
  <si>
    <t>Los demás aceite de soya y sus fracciones, incluso refinado, pero sin modificar químicamente</t>
  </si>
  <si>
    <t>Preparaciones a base de extractos, esencias o concentrados o a base de café</t>
  </si>
  <si>
    <t>Canela (cinnamomum zeylanicum blume), sin triturar ni pulverizar</t>
  </si>
  <si>
    <t>Harina de habas (porotos, frijoles, frejoles) de soya</t>
  </si>
  <si>
    <t>Cuartos traseros sin deshuesar de aves de la especie gallus domesticus</t>
  </si>
  <si>
    <t>Avena mondados, perlados, troceados o quebrantados</t>
  </si>
  <si>
    <t>Aceite de soya en bruto, incluso desgomado</t>
  </si>
  <si>
    <t>Fórmulas lácteas para niños de hasta 12 meses de edad</t>
  </si>
  <si>
    <t>Papas preparadas o conservadas, congeladas</t>
  </si>
  <si>
    <t>Carne de animales de la especie bovina, fresca o refrigerada deshuesada</t>
  </si>
  <si>
    <t>Algodón sin cardar ni peinar de longitud de fibra superior a 22.22 mm pero inferior o igual a 28.57 mm</t>
  </si>
  <si>
    <t>Leche y nata (crema), en polvo, gránulos o demás formas sólidas, los demás con un contenido de materias grasas inferior o igual al 1,5 % en peso</t>
  </si>
  <si>
    <t>Clavos sin triturar ni pulverizar</t>
  </si>
  <si>
    <t>Las demás avena</t>
  </si>
  <si>
    <t>Complementos y suplementos alimenticios que contengan como ingrediente principal una o más vitaminas</t>
  </si>
  <si>
    <t>Los demás peptonas y sus derivados, las demás materias proteínicas y sus derivados</t>
  </si>
  <si>
    <t>Los demás aceites de girasol, incluso refinados</t>
  </si>
  <si>
    <t>Extractos, esencias y concentrados de café</t>
  </si>
  <si>
    <t>Las demás materias vegetales de las especies utilizadas principalmente en cestería o espartería</t>
  </si>
  <si>
    <t>Semillas de comino, sin triturar ni pulverizar</t>
  </si>
  <si>
    <t>Los demás carbón vegetal</t>
  </si>
  <si>
    <t>Cortes finos de carne de bovina, deshuesada, congelada</t>
  </si>
  <si>
    <t>Demás carnes de bovino, deshuesada, congelada</t>
  </si>
  <si>
    <t>Almendras, sin cáscara, excepto para siembra, frescos o secos</t>
  </si>
  <si>
    <t>Aérea del Callao</t>
  </si>
  <si>
    <t>Tortas y demás residuos sólidos de la extracción del aceite de soya, incluso molidos o en «pellets»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</si>
  <si>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</si>
  <si>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</si>
  <si>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</si>
  <si>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Las demás carne deshuesada de la especie porcina</t>
  </si>
  <si>
    <t>Aceite de girasol en bruto</t>
  </si>
  <si>
    <t>Madera en bruto de coníferas tratada con pintura u otros agentes de conservación</t>
  </si>
  <si>
    <t>Carne mecánicamente deshuesada de aves frescos refrigerados o congelada</t>
  </si>
  <si>
    <t>Los demás carne de animales de la especie bovina, fresca o refrigerada deshuesada</t>
  </si>
  <si>
    <t>Heces y desperdicios de cervecería o de destilería</t>
  </si>
  <si>
    <t>Chuletas, costillas, de porcino congelada</t>
  </si>
  <si>
    <t>Semillas de mostaza, excepto para siembra</t>
  </si>
  <si>
    <t>2404120000</t>
  </si>
  <si>
    <t>Los demás productos destinados para la inhalación sin combustión, que contengan nicotina</t>
  </si>
  <si>
    <t>Nigeria</t>
  </si>
  <si>
    <t>Costa de Marfil</t>
  </si>
  <si>
    <t>Perú</t>
  </si>
  <si>
    <t>2019-2024</t>
  </si>
  <si>
    <t>2024/2023</t>
  </si>
  <si>
    <t>EXPOR</t>
  </si>
  <si>
    <t>IMPOR</t>
  </si>
  <si>
    <t>Luxemburgo</t>
  </si>
  <si>
    <t xml:space="preserve">       DE ASIA Y PACÍFICO, 2024</t>
  </si>
  <si>
    <t>MERCO SUR</t>
  </si>
  <si>
    <t>C10  PERÚ: EXPORTACIONES AGRARIAS MENSUALES, POR SUBPARTIDAS ARANCELARIAS, 2024</t>
  </si>
  <si>
    <t>Israel</t>
  </si>
  <si>
    <t>Chancay</t>
  </si>
  <si>
    <t>C17  PERÚ: IMPORTACIONES AGRARIAS MENSUALES, POR SUBPARTIDAS ARANCELARIAS, 2024</t>
  </si>
  <si>
    <t>C18  PERÚ: IMPORTACIONES AGRARIAS MENSUALES, POR SUBPARTIDAS ARANCELARIAS, 2024</t>
  </si>
  <si>
    <t>C.1 PERÚ: BALANZA COMERCIAL AGRARIA POR ACTIVIDAD, 2019 – 2024</t>
  </si>
  <si>
    <t>C.2 PERÚ: BALANZA COMERCIAL DEL COMERCIO EXTERIOR AGRARIO, POR PRINCIPALES PAÍSES, 2019 - 2024</t>
  </si>
  <si>
    <t>C.3 PERÚ: BALANZA COMERCIAL AGRARIA - COMUNIDAD ANDINA (CAN), 2024</t>
  </si>
  <si>
    <t>C.4 PERÚ: BALANZA COMERCIAL AGRARIA - UNIÓN EUROPEA (UE), 2024</t>
  </si>
  <si>
    <t>C.5 PERÚ: BALANZA COMERCIAL AGRARIA - FORO DE COOPERACIÓN ECONÓMICA DE ASIA Y PACÍFICO (APEC), 2024</t>
  </si>
  <si>
    <t>C.6 PERÚ: BALANZA COMERCIAL AGRARIA - MERCADO COMÚN DEL SUR (MERCOSUR), 2024</t>
  </si>
  <si>
    <t>C.7 PERÚ: BALANZA COMERCIAL AGRARIA - ASOCIACIÓN LATINOAMERICANA DE INTEGRACIÓN (ALADI), 2024</t>
  </si>
  <si>
    <t>C.8 PERÚ: EXPORTACIONES AGRARIAS, POR SUBPARTIDAS ARANCELARIAS, 2024</t>
  </si>
  <si>
    <t>C.9: PERÚ: EXPORTACIONES AGRARIAS MENSUALES POR CAPÍTULO DEL ARANCEL DE ADUANAS, 2024</t>
  </si>
  <si>
    <t>C11  PERÚ: EXPORTACIONES AGRARIAS MENSUALES, POR SUBPARTIDAS ARANCELARIAS, 2024</t>
  </si>
  <si>
    <t>C.12 PERÚ: EXPORTACIONES AGRARIAS, POR PAÍSES DE DESTINO, 2024</t>
  </si>
  <si>
    <t>C.13 PERÚ: EXPORTACIONES AGRARIAS, POR PRINCIPALES PAÍSES DE DESTINO, SEGÚN PRINCIPALES SUBPARTIDAS ARANCELARIAS, 2024</t>
  </si>
  <si>
    <t>C.14 PERÚ: EXPORTACIONES AGRARIAS, POR ADUANAS DE SALIDA, 2024</t>
  </si>
  <si>
    <t>C.15 PERÚ: IMPORTACIONES AGRARIAS, POR SUBPARTIDAS ARANCELARIAS, 2024</t>
  </si>
  <si>
    <t>C.16 PERÚ: IMPORTACIONES AGRARIAS MENSUALES, POR CAPÍTULO DEL ARANCEL DE ADUANAS, 2024</t>
  </si>
  <si>
    <t>C.19 PERÚ: IMPORTACIONES AGRARIAS, POR PAÍSES DE ORIGEN, 2024</t>
  </si>
  <si>
    <t>C.20 PERÚ: IMPORTACIONES AGRARIAS, POR PRINCIPALES PAÍSES DE ORIGEN, SEGÚN PRINCIPALES SUBPARTIDAS ARANCELRARIAS, 2024</t>
  </si>
  <si>
    <t>C.21 PERÚ: IMPORTACIONES AGRARIAS, POR ADUANAS DE INGRESO, 2024</t>
  </si>
  <si>
    <t xml:space="preserve">         --</t>
  </si>
  <si>
    <r>
      <t>Capítulo</t>
    </r>
    <r>
      <rPr>
        <b/>
        <vertAlign val="superscript"/>
        <sz val="8"/>
        <color indexed="8"/>
        <rFont val="Arial Narrow"/>
        <family val="2"/>
      </rPr>
      <t>1/</t>
    </r>
  </si>
  <si>
    <r>
      <t xml:space="preserve">1/ </t>
    </r>
    <r>
      <rPr>
        <sz val="6"/>
        <color indexed="8"/>
        <rFont val="Arial Narrow"/>
        <family val="2"/>
      </rPr>
      <t>Considerar ámbito de las estadísticas de comercio exterior agrario del Perú</t>
    </r>
  </si>
  <si>
    <t>C.1  PERÚ: BALANZA COMERCIAL AGRARIA  POR ACTIVIDAD, 2019-2024</t>
  </si>
  <si>
    <t>C.2  PERÚ: BALANZA COMERCIAL DEL COMERCIO EXTERIOR AGRARIO POR PRINCIPALES PAÍSES, 2019-2024</t>
  </si>
  <si>
    <t>C.3  PERÚ: BALANZA COMERCIAL AGRARIA - COMUNIDAD ANDINA, 2024</t>
  </si>
  <si>
    <t>Participación %</t>
  </si>
  <si>
    <t>Participación
  %</t>
  </si>
  <si>
    <t>Participación
 Acumulada %</t>
  </si>
  <si>
    <t>Participación  %</t>
  </si>
  <si>
    <t>C.4  PERÚ: BALANZA COMERCIAL AGRARIA - UNIÓN EUROPEA, 2024</t>
  </si>
  <si>
    <t>C.5  PERÚ: BALANZA COMERCIAL AGRARIA - FORO DE COOPERACIÓN ECONÓMICA</t>
  </si>
  <si>
    <t>C.6  PERÚ: BALANZA COMERCIAL AGRARIA - MERCADO COMÚN DEL SUR, 2024</t>
  </si>
  <si>
    <t>C.7  PERÚ: BALANZA COMERCIAL AGRARIA  - ASOCIACIÓN LATINOAMERICANA</t>
  </si>
  <si>
    <t>C.8  PERÚ: EXPORTACIONES AGRARIAS POR SUBPARTIDAS ARANCELARIAS, 2024</t>
  </si>
  <si>
    <t>Peso Neto    (t)</t>
  </si>
  <si>
    <t xml:space="preserve">        DE INTEGRACIÓN, 2024</t>
  </si>
  <si>
    <t>Carne y despojos comestibles</t>
  </si>
  <si>
    <t>Animales vivos</t>
  </si>
  <si>
    <t>Los demás productos de origen animal no expresados ni comprendidos en otra parte</t>
  </si>
  <si>
    <t>Plantas vivas y productos de la floricultura</t>
  </si>
  <si>
    <t>Hortalizas, plantas, raíces y tubérculos alimenticios</t>
  </si>
  <si>
    <t>Frutas y frutos comestibles; cortezas de agrios (cítricos), melones o sandías</t>
  </si>
  <si>
    <t>Café, té, yerba mate y especias</t>
  </si>
  <si>
    <t>Cereales</t>
  </si>
  <si>
    <t>Productos de la molinería; malta; almidón y fécula; inulina; gluten de trigo</t>
  </si>
  <si>
    <t>Semillas y frutos oleaginosos; semillas y frutos diversos; plantas industriales o medicinales; paja y forraje</t>
  </si>
  <si>
    <t>Gomas, resinas y demás jugos y extractos vegetales</t>
  </si>
  <si>
    <t>Materias trenzables y demás productos de origen vegetal, no expresados ni comprendidos en otra parte</t>
  </si>
  <si>
    <t>Grasas y aceites animales o vegetales; productos de su desdoblamiento; grasas alimenticias elaboradas</t>
  </si>
  <si>
    <t>Preparaciones de carne, pescado o de crustáceos, moluscos o demás invertebrados acuáticos</t>
  </si>
  <si>
    <t>Azúcares y artículos de confitería</t>
  </si>
  <si>
    <t>Cacao y sus preparaciones</t>
  </si>
  <si>
    <t>Preparaciones a base de cereales, harina, almidón, fécula o leche; productos de pastelería</t>
  </si>
  <si>
    <t>Preparaciones de hortalizas, frutas u otros frutos o demás partes de plantas</t>
  </si>
  <si>
    <t>Preparaciones alimenticias diversas</t>
  </si>
  <si>
    <t>Bebidas, líquidos alcohólicos y vinagre</t>
  </si>
  <si>
    <t>Residuos y desperdicios de las industrias alimentarias; alimentos preparados para animales</t>
  </si>
  <si>
    <t>Tabaco y sucedáneos del tabaco elaborados</t>
  </si>
  <si>
    <t>Productos químicos orgánicos</t>
  </si>
  <si>
    <t>Abonos</t>
  </si>
  <si>
    <t>Extractos curtientes o tintóreos; taninos y sus derivados; pigmentos y demás materias colorantes; pinturas y barnices; mástiques; tintas</t>
  </si>
  <si>
    <t>Productos diversos de las industrias químicas</t>
  </si>
  <si>
    <t>Caucho y sus manufacturas</t>
  </si>
  <si>
    <t>Pieles (excepto la peletería) y cueros</t>
  </si>
  <si>
    <t>Madera, carbón vegetal y manufacturas de madera</t>
  </si>
  <si>
    <t>Lana y pelo fino u ordinario; hilados y tejidos de crin</t>
  </si>
  <si>
    <t>Algodón</t>
  </si>
  <si>
    <t>Arándanos rojos, mirtilos y demás frutos del género vaccinium, frescos</t>
  </si>
  <si>
    <t>Naranjas, frescas o secas</t>
  </si>
  <si>
    <t>Aceitunas conservadas provisionalmente, pero todavía impropias para consumo inmediato</t>
  </si>
  <si>
    <t xml:space="preserve"> </t>
  </si>
  <si>
    <t>Manteca de cacao con un índice de acidez expresado en ácido oleico superior a 1.65%</t>
  </si>
  <si>
    <t>Alcohol etílico sin desnaturalizar con grado alcohólico volumétrico superior o igual al 80% vol</t>
  </si>
  <si>
    <t>Manteca de cacao con un índice de acidez expresado en ácido oleico superior a 1% pero inferior o igual a 1.65%</t>
  </si>
  <si>
    <t>Manteca de cacao con un índice de acidez expresado en ácido oleico inferior o igual a 1%</t>
  </si>
  <si>
    <t>Las demás preparaciones compuestas cuyo grado alcohólico volumétrico sea inferior o igual al 0.5% vol, para la elaboración de bebidas</t>
  </si>
  <si>
    <t>Los demas abonos de origen animal o vegetal, incluso mezclados entre si o tratado quimicamente</t>
  </si>
  <si>
    <t>Los demás cereales (excepto el maíz) en grano o en forma de copos u otro grano trabajado (excepto la harina, grañones y sémola), precocidos o preparados de otro modo, no expresados ni comprendidos en otra parte</t>
  </si>
  <si>
    <t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</t>
  </si>
  <si>
    <t>Leche y nata (crema), en polvo, gránulos o demás formas sólidas, los demás con un contenido de materias grasas inferior o igual al 1,5% en peso</t>
  </si>
  <si>
    <t>Participación
 Acumulada%</t>
  </si>
  <si>
    <t>Leche y nata (crema), en polvo, gránulos o demás formas sólidas, las demás con un contenido de materias grasas superior o igual al 26% en peso, sobre producto seco, sin adición de azúcar ni otro edulcorante.</t>
  </si>
  <si>
    <t>Los demás quesos con un contenido de humedad inferior al 50% en peso, calculado sobre una base totalmente desgrasada</t>
  </si>
  <si>
    <t>Con un contenido de humedad superior o igual al 56% pero infe</t>
  </si>
  <si>
    <t>Duraznos (melocotones), incluidos los griñones y nectarinas preparados o conservados en agua con azúcar u otro edulcorante, incluido el jarabe</t>
  </si>
  <si>
    <t>Los demás vinos; mosto de uva cuya la fermentación se ha impedido o cortado añadiendo alcohol en recipientes con capacidad inferior o igual a 2 l</t>
  </si>
  <si>
    <t>Preparaciones de extractos, esencias o concentrados o a base de café</t>
  </si>
  <si>
    <t>Los demás azúcares, incluido azúcar invertido y demás azúcares y jarabes de azúcar, con contenido de fructosa sobre producto seco de 50% en peso</t>
  </si>
  <si>
    <t>Té negro (fermentado) y té parcialmente fermentado, presentados de otra forma</t>
  </si>
  <si>
    <t>Demas productos constituidos por componentes naturales de la leche, con azucar, no expresados en otra parte</t>
  </si>
  <si>
    <t>C. 9  PERÚ: EXPORTACIONES AGRARIAS MENSUALES, POR CAPÍTULOS DEL ARANCEL DE ADUANAS, 2024</t>
  </si>
  <si>
    <t>C.10  PERÚ: EXPORTACIONES AGRARIAS MENSUALES, POR SUBPARTIDAS ARANCELARIAS, 2024</t>
  </si>
  <si>
    <t xml:space="preserve">          (Peso Neto Toneladas)</t>
  </si>
  <si>
    <t>C.11  PERÚ: EXPORTACIONES AGRARIAS MENSUALES, POR SUBPARTIDAS ARANCELARIAS, 2024</t>
  </si>
  <si>
    <t xml:space="preserve">          (Valor FOB Miles USD)</t>
  </si>
  <si>
    <t>C.12  PERÚ: EXPORTACIONES AGRARIAS, POR PAÍSES DE DESTINO, 2024</t>
  </si>
  <si>
    <t>C. 13  PERÚ: EXPORTACIONES AGRARIAS, POR PRINCIPALES PAÍSES DE DESTINO, SEGÚN PRINCIPALES</t>
  </si>
  <si>
    <t xml:space="preserve">           SUBPARTIDAS ARANCELARIAS, 2024</t>
  </si>
  <si>
    <t>C.14  PERÚ: EXPORTACIONES AGRARIAS, POR PRINCIPALES ADUANAS DE SALIDA, 2024</t>
  </si>
  <si>
    <t>C.15  PERÚ: IMPORTACIONES AGRARIAS POR SUBPARTIDAS ARANCELARIAS, 2024</t>
  </si>
  <si>
    <t>C.16  PERÚ: IMPORTACIONES AGRARIAS MENSUALES, POR CAPÍTULOS DEL ARANCEL DE ADUANAS, 2024</t>
  </si>
  <si>
    <t>C.17  PERÚ: IMPORTACIONES AGRARIAS MENSUALES, POR SUBPARTIDAS ARANCELARIAS, 2024</t>
  </si>
  <si>
    <t>Complementos y suplementos alimenticios que contengan como ingrediente principal vitaminas con uno o más minerales</t>
  </si>
  <si>
    <t>C.19  PERÚ: IMPORTACIONES AGRARIAS, POR PAÍSES DE ORIGEN, 2024</t>
  </si>
  <si>
    <t>C. 20  PERÚ: IMPORTACIONES AGRARIAS, POR PRINCIPALES PAÍSES DE ORIGEN,</t>
  </si>
  <si>
    <t xml:space="preserve">           SEGÚN PRINCIPALES SUBPARTIDAS ARANCELARIAS, 2024</t>
  </si>
  <si>
    <t>Algodón sin cardar ni peinar de longitud de fribra superior a 28.57 mm, pero inferior o igual a 34.92 mm</t>
  </si>
  <si>
    <t>Valor CIF           (Miles USD)</t>
  </si>
  <si>
    <t>C.21  PERÚ: IMPORTACIONES AGRARIAS, POR ADUANAS DE INGRESO, 2024</t>
  </si>
  <si>
    <t>Glucosa y jarabe de glucosa, con un contenido de glucosa superior o igual al 99% en peso, expresado en glucosa anhidra, calculado sobre producto seco (dextrosa)</t>
  </si>
  <si>
    <t>Demás plantas, partes de plantas, semillas y frutos de las especies utilizadas en perfumería, medicina o para usos insecticidas, parasiticidas o similares, incluso cortados, quebrantados o pulverizados, frescos o secos, excepto piretro, hierbaluisa, uña de gato, orégano, efedra, paja de adormidera, hoja de coca o raíces de ginseng.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</si>
</sst>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#,##0.0"/>
    <numFmt numFmtId="167" formatCode="General_)"/>
    <numFmt numFmtId="168" formatCode="#,##0.0____"/>
    <numFmt numFmtId="169" formatCode="#,##0__"/>
    <numFmt numFmtId="170" formatCode="#,##0__________"/>
    <numFmt numFmtId="171" formatCode="#,##0.0__________"/>
    <numFmt numFmtId="172" formatCode="#,##0.0____________"/>
    <numFmt numFmtId="173" formatCode="#,##0____________"/>
    <numFmt numFmtId="174" formatCode="#,##0____"/>
    <numFmt numFmtId="175" formatCode="#,##0.0________"/>
    <numFmt numFmtId="176" formatCode="#,##0______"/>
    <numFmt numFmtId="177" formatCode="#,##0.0__"/>
    <numFmt numFmtId="178" formatCode="#,##0.000"/>
    <numFmt numFmtId="179" formatCode="0.0____"/>
  </numFmts>
  <fonts count="46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sz val="12"/>
      <name val="Helv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5"/>
      <color indexed="56"/>
      <name val="Calibri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b/>
      <sz val="9"/>
      <color indexed="8"/>
      <name val="Arial Narrow"/>
      <family val="2"/>
    </font>
    <font>
      <vertAlign val="superscript"/>
      <sz val="6"/>
      <color indexed="8"/>
      <name val="Arial Narrow"/>
      <family val="2"/>
    </font>
    <font>
      <sz val="6"/>
      <color indexed="8"/>
      <name val="Arial Narrow"/>
      <family val="2"/>
    </font>
    <font>
      <sz val="8"/>
      <name val="Verdana"/>
      <family val="2"/>
    </font>
    <font>
      <sz val="7"/>
      <color indexed="8"/>
      <name val="Arial Narrow"/>
      <family val="2"/>
    </font>
    <font>
      <sz val="10"/>
      <name val="Calibri"/>
      <family val="2"/>
    </font>
    <font>
      <u/>
      <sz val="10"/>
      <color indexed="12"/>
      <name val="Arial"/>
      <family val="2"/>
    </font>
    <font>
      <u/>
      <sz val="10"/>
      <color indexed="62"/>
      <name val="Arial"/>
      <family val="2"/>
    </font>
    <font>
      <sz val="10"/>
      <name val="Arial"/>
      <family val="2"/>
    </font>
    <font>
      <b/>
      <sz val="9"/>
      <color rgb="FFFF0000"/>
      <name val="Arial Narrow"/>
      <family val="2"/>
    </font>
    <font>
      <b/>
      <sz val="18"/>
      <color rgb="FF002060"/>
      <name val="Calibri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sz val="8"/>
      <color theme="0"/>
      <name val="Arial Narrow"/>
      <family val="2"/>
    </font>
    <font>
      <b/>
      <sz val="8"/>
      <color theme="0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</fonts>
  <fills count="2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D9E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B7D1EA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17"/>
      </bottom>
      <diagonal/>
    </border>
    <border>
      <left/>
      <right/>
      <top style="thin">
        <color indexed="17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thin">
        <color indexed="50"/>
      </bottom>
      <diagonal/>
    </border>
    <border>
      <left/>
      <right/>
      <top style="thin">
        <color indexed="50"/>
      </top>
      <bottom style="thin">
        <color indexed="50"/>
      </bottom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 style="thin">
        <color indexed="50"/>
      </bottom>
      <diagonal/>
    </border>
    <border>
      <left/>
      <right/>
      <top style="thin">
        <color indexed="50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50"/>
      </top>
      <bottom/>
      <diagonal/>
    </border>
    <border>
      <left/>
      <right/>
      <top style="thin">
        <color indexed="50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5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8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8"/>
      </top>
      <bottom style="thin">
        <color theme="0" tint="-0.34998626667073579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indexed="50"/>
      </top>
      <bottom style="thin">
        <color theme="0" tint="-0.34998626667073579"/>
      </bottom>
      <diagonal/>
    </border>
    <border>
      <left/>
      <right/>
      <top style="thin">
        <color theme="1" tint="4.9989318521683403E-2"/>
      </top>
      <bottom/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0" borderId="3" applyNumberFormat="0" applyFill="0" applyAlignment="0" applyProtection="0"/>
    <xf numFmtId="0" fontId="1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8" fillId="3" borderId="1" applyNumberFormat="0" applyAlignment="0" applyProtection="0"/>
    <xf numFmtId="0" fontId="33" fillId="0" borderId="0" applyNumberFormat="0" applyFill="0" applyBorder="0" applyAlignment="0" applyProtection="0"/>
    <xf numFmtId="0" fontId="9" fillId="16" borderId="0" applyNumberFormat="0" applyBorder="0" applyAlignment="0" applyProtection="0"/>
    <xf numFmtId="43" fontId="1" fillId="0" borderId="0" applyFont="0" applyFill="0" applyBorder="0" applyAlignment="0" applyProtection="0"/>
    <xf numFmtId="0" fontId="11" fillId="8" borderId="0" applyNumberFormat="0" applyBorder="0" applyAlignment="0" applyProtection="0"/>
    <xf numFmtId="0" fontId="10" fillId="0" borderId="0"/>
    <xf numFmtId="0" fontId="35" fillId="0" borderId="0"/>
    <xf numFmtId="0" fontId="1" fillId="0" borderId="0"/>
    <xf numFmtId="167" fontId="12" fillId="0" borderId="0"/>
    <xf numFmtId="0" fontId="1" fillId="0" borderId="0"/>
    <xf numFmtId="0" fontId="10" fillId="5" borderId="5" applyNumberFormat="0" applyFont="0" applyAlignment="0" applyProtection="0"/>
    <xf numFmtId="9" fontId="1" fillId="0" borderId="0" applyFont="0" applyFill="0" applyBorder="0" applyAlignment="0" applyProtection="0"/>
    <xf numFmtId="0" fontId="13" fillId="4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7" fillId="0" borderId="8" applyNumberFormat="0" applyFill="0" applyAlignment="0" applyProtection="0"/>
    <xf numFmtId="0" fontId="19" fillId="0" borderId="9" applyNumberFormat="0" applyFill="0" applyAlignment="0" applyProtection="0"/>
  </cellStyleXfs>
  <cellXfs count="413">
    <xf numFmtId="0" fontId="0" fillId="0" borderId="0" xfId="0"/>
    <xf numFmtId="3" fontId="23" fillId="0" borderId="0" xfId="0" applyNumberFormat="1" applyFont="1" applyAlignment="1">
      <alignment vertical="center"/>
    </xf>
    <xf numFmtId="0" fontId="23" fillId="0" borderId="0" xfId="0" applyFont="1"/>
    <xf numFmtId="165" fontId="23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33" applyNumberFormat="1" applyFont="1" applyFill="1" applyAlignment="1">
      <alignment vertical="center" wrapText="1"/>
    </xf>
    <xf numFmtId="3" fontId="23" fillId="0" borderId="0" xfId="33" applyNumberFormat="1" applyFont="1" applyAlignment="1">
      <alignment vertical="center"/>
    </xf>
    <xf numFmtId="0" fontId="24" fillId="17" borderId="0" xfId="0" applyFont="1" applyFill="1" applyAlignment="1">
      <alignment vertical="center"/>
    </xf>
    <xf numFmtId="1" fontId="23" fillId="0" borderId="0" xfId="0" applyNumberFormat="1" applyFont="1" applyAlignment="1">
      <alignment vertical="center"/>
    </xf>
    <xf numFmtId="1" fontId="24" fillId="0" borderId="0" xfId="0" applyNumberFormat="1" applyFont="1" applyAlignment="1">
      <alignment vertical="center"/>
    </xf>
    <xf numFmtId="165" fontId="23" fillId="0" borderId="0" xfId="39" applyNumberFormat="1" applyFont="1"/>
    <xf numFmtId="165" fontId="24" fillId="0" borderId="0" xfId="0" applyNumberFormat="1" applyFont="1" applyAlignment="1">
      <alignment vertical="center"/>
    </xf>
    <xf numFmtId="167" fontId="26" fillId="0" borderId="0" xfId="0" applyNumberFormat="1" applyFont="1" applyAlignment="1">
      <alignment horizontal="left" vertical="center"/>
    </xf>
    <xf numFmtId="167" fontId="23" fillId="0" borderId="0" xfId="38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3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4" fillId="17" borderId="0" xfId="0" applyFont="1" applyFill="1"/>
    <xf numFmtId="0" fontId="24" fillId="17" borderId="0" xfId="0" applyFont="1" applyFill="1" applyAlignment="1">
      <alignment horizontal="left"/>
    </xf>
    <xf numFmtId="0" fontId="24" fillId="0" borderId="0" xfId="0" applyFont="1"/>
    <xf numFmtId="0" fontId="23" fillId="0" borderId="0" xfId="0" applyFont="1" applyAlignment="1">
      <alignment wrapText="1"/>
    </xf>
    <xf numFmtId="0" fontId="24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/>
    </xf>
    <xf numFmtId="167" fontId="28" fillId="0" borderId="0" xfId="0" applyNumberFormat="1" applyFont="1" applyAlignment="1">
      <alignment horizontal="left" vertical="center"/>
    </xf>
    <xf numFmtId="167" fontId="29" fillId="0" borderId="0" xfId="38" applyFont="1" applyAlignment="1">
      <alignment horizontal="left" vertical="center"/>
    </xf>
    <xf numFmtId="168" fontId="23" fillId="17" borderId="0" xfId="33" applyNumberFormat="1" applyFont="1" applyFill="1" applyAlignment="1">
      <alignment vertical="center"/>
    </xf>
    <xf numFmtId="169" fontId="23" fillId="0" borderId="0" xfId="33" applyNumberFormat="1" applyFont="1" applyFill="1" applyAlignment="1">
      <alignment horizontal="right" vertical="center" wrapText="1"/>
    </xf>
    <xf numFmtId="169" fontId="23" fillId="0" borderId="0" xfId="33" applyNumberFormat="1" applyFont="1" applyFill="1" applyAlignment="1">
      <alignment horizontal="right" vertical="center"/>
    </xf>
    <xf numFmtId="169" fontId="23" fillId="0" borderId="0" xfId="33" applyNumberFormat="1" applyFont="1" applyFill="1" applyAlignment="1">
      <alignment vertical="center" wrapText="1"/>
    </xf>
    <xf numFmtId="169" fontId="23" fillId="0" borderId="0" xfId="33" applyNumberFormat="1" applyFont="1" applyAlignment="1">
      <alignment vertical="center"/>
    </xf>
    <xf numFmtId="169" fontId="23" fillId="17" borderId="0" xfId="33" applyNumberFormat="1" applyFont="1" applyFill="1" applyAlignment="1">
      <alignment vertical="center"/>
    </xf>
    <xf numFmtId="0" fontId="23" fillId="0" borderId="10" xfId="33" applyNumberFormat="1" applyFont="1" applyFill="1" applyBorder="1" applyAlignment="1">
      <alignment vertical="center" wrapText="1"/>
    </xf>
    <xf numFmtId="169" fontId="23" fillId="0" borderId="10" xfId="33" applyNumberFormat="1" applyFont="1" applyBorder="1" applyAlignment="1">
      <alignment vertical="center"/>
    </xf>
    <xf numFmtId="169" fontId="23" fillId="17" borderId="10" xfId="33" applyNumberFormat="1" applyFont="1" applyFill="1" applyBorder="1" applyAlignment="1">
      <alignment vertical="center"/>
    </xf>
    <xf numFmtId="168" fontId="23" fillId="17" borderId="10" xfId="33" applyNumberFormat="1" applyFont="1" applyFill="1" applyBorder="1" applyAlignment="1">
      <alignment vertical="center"/>
    </xf>
    <xf numFmtId="0" fontId="29" fillId="0" borderId="0" xfId="0" applyFont="1"/>
    <xf numFmtId="169" fontId="23" fillId="0" borderId="0" xfId="0" applyNumberFormat="1" applyFont="1" applyAlignment="1">
      <alignment horizontal="right" vertical="center"/>
    </xf>
    <xf numFmtId="0" fontId="23" fillId="0" borderId="10" xfId="0" applyFont="1" applyBorder="1" applyAlignment="1">
      <alignment wrapText="1"/>
    </xf>
    <xf numFmtId="170" fontId="23" fillId="0" borderId="0" xfId="0" applyNumberFormat="1" applyFont="1"/>
    <xf numFmtId="0" fontId="27" fillId="0" borderId="0" xfId="0" applyFont="1"/>
    <xf numFmtId="172" fontId="23" fillId="0" borderId="0" xfId="0" applyNumberFormat="1" applyFont="1"/>
    <xf numFmtId="172" fontId="23" fillId="0" borderId="0" xfId="0" quotePrefix="1" applyNumberFormat="1" applyFont="1" applyAlignment="1">
      <alignment horizontal="right"/>
    </xf>
    <xf numFmtId="0" fontId="23" fillId="0" borderId="11" xfId="0" applyFont="1" applyBorder="1"/>
    <xf numFmtId="170" fontId="23" fillId="0" borderId="11" xfId="0" applyNumberFormat="1" applyFont="1" applyBorder="1"/>
    <xf numFmtId="172" fontId="31" fillId="0" borderId="0" xfId="0" applyNumberFormat="1" applyFont="1" applyAlignment="1">
      <alignment horizontal="left"/>
    </xf>
    <xf numFmtId="173" fontId="23" fillId="0" borderId="0" xfId="0" applyNumberFormat="1" applyFont="1"/>
    <xf numFmtId="172" fontId="29" fillId="0" borderId="11" xfId="0" applyNumberFormat="1" applyFont="1" applyBorder="1" applyAlignment="1">
      <alignment horizontal="right" vertical="top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169" fontId="23" fillId="0" borderId="0" xfId="0" applyNumberFormat="1" applyFont="1" applyAlignment="1">
      <alignment vertical="top"/>
    </xf>
    <xf numFmtId="168" fontId="23" fillId="0" borderId="0" xfId="0" applyNumberFormat="1" applyFont="1" applyAlignment="1">
      <alignment vertical="top"/>
    </xf>
    <xf numFmtId="0" fontId="27" fillId="17" borderId="0" xfId="0" applyFont="1" applyFill="1" applyAlignment="1">
      <alignment horizontal="left"/>
    </xf>
    <xf numFmtId="0" fontId="23" fillId="0" borderId="10" xfId="0" applyFont="1" applyBorder="1" applyAlignment="1">
      <alignment horizontal="left" vertical="center"/>
    </xf>
    <xf numFmtId="174" fontId="23" fillId="0" borderId="0" xfId="0" applyNumberFormat="1" applyFont="1" applyAlignment="1">
      <alignment vertical="center"/>
    </xf>
    <xf numFmtId="174" fontId="23" fillId="0" borderId="10" xfId="0" applyNumberFormat="1" applyFont="1" applyBorder="1" applyAlignment="1">
      <alignment vertical="center"/>
    </xf>
    <xf numFmtId="175" fontId="23" fillId="0" borderId="0" xfId="0" applyNumberFormat="1" applyFont="1" applyAlignment="1">
      <alignment vertical="center"/>
    </xf>
    <xf numFmtId="172" fontId="31" fillId="0" borderId="0" xfId="0" applyNumberFormat="1" applyFont="1" applyAlignment="1">
      <alignment horizontal="left" vertical="center"/>
    </xf>
    <xf numFmtId="170" fontId="23" fillId="0" borderId="0" xfId="0" applyNumberFormat="1" applyFont="1" applyAlignment="1">
      <alignment vertical="center"/>
    </xf>
    <xf numFmtId="0" fontId="23" fillId="0" borderId="10" xfId="0" applyFont="1" applyBorder="1" applyAlignment="1">
      <alignment vertical="center"/>
    </xf>
    <xf numFmtId="0" fontId="23" fillId="17" borderId="0" xfId="0" applyFont="1" applyFill="1" applyAlignment="1">
      <alignment horizontal="left" vertical="center"/>
    </xf>
    <xf numFmtId="3" fontId="29" fillId="0" borderId="0" xfId="0" applyNumberFormat="1" applyFont="1" applyAlignment="1">
      <alignment vertical="center"/>
    </xf>
    <xf numFmtId="176" fontId="23" fillId="0" borderId="0" xfId="0" applyNumberFormat="1" applyFont="1" applyAlignment="1">
      <alignment vertical="center"/>
    </xf>
    <xf numFmtId="167" fontId="29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169" fontId="23" fillId="0" borderId="0" xfId="0" applyNumberFormat="1" applyFont="1"/>
    <xf numFmtId="177" fontId="24" fillId="0" borderId="0" xfId="33" applyNumberFormat="1" applyFont="1" applyFill="1" applyAlignment="1">
      <alignment horizontal="right" vertical="center"/>
    </xf>
    <xf numFmtId="0" fontId="23" fillId="0" borderId="0" xfId="0" applyFont="1" applyAlignment="1">
      <alignment horizontal="left" wrapText="1"/>
    </xf>
    <xf numFmtId="0" fontId="24" fillId="18" borderId="14" xfId="0" applyFont="1" applyFill="1" applyBorder="1" applyAlignment="1">
      <alignment horizontal="center" vertical="center"/>
    </xf>
    <xf numFmtId="0" fontId="24" fillId="19" borderId="15" xfId="33" applyNumberFormat="1" applyFont="1" applyFill="1" applyBorder="1" applyAlignment="1">
      <alignment horizontal="center" vertical="center"/>
    </xf>
    <xf numFmtId="169" fontId="24" fillId="19" borderId="15" xfId="33" applyNumberFormat="1" applyFont="1" applyFill="1" applyBorder="1" applyAlignment="1">
      <alignment horizontal="right" vertical="center"/>
    </xf>
    <xf numFmtId="169" fontId="24" fillId="19" borderId="15" xfId="33" applyNumberFormat="1" applyFont="1" applyFill="1" applyBorder="1" applyAlignment="1">
      <alignment vertical="center"/>
    </xf>
    <xf numFmtId="0" fontId="24" fillId="19" borderId="16" xfId="0" applyFont="1" applyFill="1" applyBorder="1" applyAlignment="1">
      <alignment horizontal="center" vertical="center"/>
    </xf>
    <xf numFmtId="3" fontId="23" fillId="0" borderId="0" xfId="0" applyNumberFormat="1" applyFont="1" applyAlignment="1">
      <alignment horizontal="right" vertical="center"/>
    </xf>
    <xf numFmtId="170" fontId="24" fillId="19" borderId="16" xfId="0" applyNumberFormat="1" applyFont="1" applyFill="1" applyBorder="1" applyAlignment="1">
      <alignment horizontal="right" vertical="center"/>
    </xf>
    <xf numFmtId="171" fontId="24" fillId="19" borderId="16" xfId="0" applyNumberFormat="1" applyFont="1" applyFill="1" applyBorder="1" applyAlignment="1">
      <alignment horizontal="right" vertical="center"/>
    </xf>
    <xf numFmtId="0" fontId="27" fillId="19" borderId="16" xfId="0" applyFont="1" applyFill="1" applyBorder="1" applyAlignment="1">
      <alignment horizontal="center" vertical="center" wrapText="1"/>
    </xf>
    <xf numFmtId="173" fontId="24" fillId="19" borderId="16" xfId="0" applyNumberFormat="1" applyFont="1" applyFill="1" applyBorder="1" applyAlignment="1">
      <alignment horizontal="right" vertical="center"/>
    </xf>
    <xf numFmtId="172" fontId="24" fillId="19" borderId="16" xfId="0" applyNumberFormat="1" applyFont="1" applyFill="1" applyBorder="1" applyAlignment="1">
      <alignment horizontal="right" vertical="center"/>
    </xf>
    <xf numFmtId="0" fontId="27" fillId="19" borderId="16" xfId="0" applyFont="1" applyFill="1" applyBorder="1" applyAlignment="1">
      <alignment horizontal="center" vertical="center"/>
    </xf>
    <xf numFmtId="172" fontId="24" fillId="19" borderId="16" xfId="0" quotePrefix="1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173" fontId="23" fillId="0" borderId="0" xfId="0" applyNumberFormat="1" applyFont="1" applyAlignment="1">
      <alignment vertical="center"/>
    </xf>
    <xf numFmtId="172" fontId="23" fillId="0" borderId="0" xfId="0" applyNumberFormat="1" applyFont="1" applyAlignment="1">
      <alignment vertical="center"/>
    </xf>
    <xf numFmtId="172" fontId="23" fillId="0" borderId="0" xfId="0" quotePrefix="1" applyNumberFormat="1" applyFont="1" applyAlignment="1">
      <alignment horizontal="right" vertical="center"/>
    </xf>
    <xf numFmtId="0" fontId="23" fillId="0" borderId="10" xfId="0" applyFont="1" applyBorder="1" applyAlignment="1">
      <alignment horizontal="left" vertical="center" wrapText="1"/>
    </xf>
    <xf numFmtId="173" fontId="23" fillId="0" borderId="10" xfId="0" quotePrefix="1" applyNumberFormat="1" applyFont="1" applyBorder="1" applyAlignment="1">
      <alignment horizontal="right" vertical="center"/>
    </xf>
    <xf numFmtId="172" fontId="23" fillId="0" borderId="10" xfId="0" quotePrefix="1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 wrapText="1"/>
    </xf>
    <xf numFmtId="173" fontId="24" fillId="0" borderId="0" xfId="0" applyNumberFormat="1" applyFont="1" applyAlignment="1">
      <alignment horizontal="right" vertical="center"/>
    </xf>
    <xf numFmtId="172" fontId="24" fillId="0" borderId="0" xfId="0" quotePrefix="1" applyNumberFormat="1" applyFont="1" applyAlignment="1">
      <alignment horizontal="right" vertical="center"/>
    </xf>
    <xf numFmtId="172" fontId="24" fillId="0" borderId="0" xfId="0" applyNumberFormat="1" applyFont="1" applyAlignment="1">
      <alignment horizontal="right" vertical="center"/>
    </xf>
    <xf numFmtId="3" fontId="24" fillId="19" borderId="18" xfId="0" applyNumberFormat="1" applyFont="1" applyFill="1" applyBorder="1" applyAlignment="1">
      <alignment horizontal="center" vertical="center"/>
    </xf>
    <xf numFmtId="3" fontId="24" fillId="19" borderId="15" xfId="0" applyNumberFormat="1" applyFont="1" applyFill="1" applyBorder="1" applyAlignment="1">
      <alignment horizontal="right" vertical="center"/>
    </xf>
    <xf numFmtId="0" fontId="27" fillId="17" borderId="0" xfId="0" applyFont="1" applyFill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74" fontId="24" fillId="19" borderId="0" xfId="0" applyNumberFormat="1" applyFont="1" applyFill="1" applyAlignment="1">
      <alignment vertical="center"/>
    </xf>
    <xf numFmtId="174" fontId="24" fillId="19" borderId="16" xfId="0" applyNumberFormat="1" applyFont="1" applyFill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Border="1" applyAlignment="1">
      <alignment horizontal="left" vertical="center"/>
    </xf>
    <xf numFmtId="174" fontId="29" fillId="0" borderId="0" xfId="0" applyNumberFormat="1" applyFont="1" applyAlignment="1">
      <alignment horizontal="right" vertical="center"/>
    </xf>
    <xf numFmtId="0" fontId="24" fillId="0" borderId="22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22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168" fontId="24" fillId="19" borderId="15" xfId="33" applyNumberFormat="1" applyFont="1" applyFill="1" applyBorder="1" applyAlignment="1">
      <alignment horizontal="right" vertical="center"/>
    </xf>
    <xf numFmtId="168" fontId="23" fillId="0" borderId="0" xfId="33" applyNumberFormat="1" applyFont="1" applyFill="1" applyAlignment="1">
      <alignment horizontal="right" vertical="center"/>
    </xf>
    <xf numFmtId="3" fontId="23" fillId="0" borderId="24" xfId="0" applyNumberFormat="1" applyFont="1" applyBorder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169" fontId="24" fillId="0" borderId="0" xfId="0" applyNumberFormat="1" applyFont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172" fontId="29" fillId="0" borderId="0" xfId="0" applyNumberFormat="1" applyFont="1" applyAlignment="1">
      <alignment horizontal="right" vertical="top"/>
    </xf>
    <xf numFmtId="0" fontId="23" fillId="0" borderId="21" xfId="0" applyFont="1" applyBorder="1"/>
    <xf numFmtId="170" fontId="23" fillId="0" borderId="21" xfId="0" applyNumberFormat="1" applyFont="1" applyBorder="1"/>
    <xf numFmtId="172" fontId="29" fillId="0" borderId="21" xfId="0" applyNumberFormat="1" applyFont="1" applyBorder="1" applyAlignment="1">
      <alignment horizontal="right" vertical="top"/>
    </xf>
    <xf numFmtId="174" fontId="24" fillId="0" borderId="0" xfId="0" applyNumberFormat="1" applyFont="1" applyAlignment="1">
      <alignment horizontal="right" vertical="center"/>
    </xf>
    <xf numFmtId="175" fontId="24" fillId="0" borderId="0" xfId="0" applyNumberFormat="1" applyFont="1" applyAlignment="1">
      <alignment vertical="center"/>
    </xf>
    <xf numFmtId="175" fontId="24" fillId="0" borderId="0" xfId="0" applyNumberFormat="1" applyFont="1" applyAlignment="1">
      <alignment horizontal="center" vertical="center"/>
    </xf>
    <xf numFmtId="0" fontId="23" fillId="0" borderId="19" xfId="0" applyFont="1" applyBorder="1" applyAlignment="1">
      <alignment vertical="center"/>
    </xf>
    <xf numFmtId="0" fontId="23" fillId="0" borderId="26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3" fillId="0" borderId="26" xfId="0" applyFont="1" applyBorder="1" applyAlignment="1">
      <alignment horizontal="left" vertical="center"/>
    </xf>
    <xf numFmtId="0" fontId="23" fillId="0" borderId="25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4" fillId="0" borderId="24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3" fontId="24" fillId="19" borderId="0" xfId="0" applyNumberFormat="1" applyFont="1" applyFill="1" applyAlignment="1">
      <alignment horizontal="right" vertical="center"/>
    </xf>
    <xf numFmtId="3" fontId="27" fillId="17" borderId="0" xfId="0" applyNumberFormat="1" applyFont="1" applyFill="1" applyAlignment="1">
      <alignment horizontal="left" vertical="center"/>
    </xf>
    <xf numFmtId="167" fontId="28" fillId="0" borderId="0" xfId="36" applyNumberFormat="1" applyFont="1" applyAlignment="1">
      <alignment horizontal="left" vertical="center"/>
    </xf>
    <xf numFmtId="3" fontId="23" fillId="0" borderId="0" xfId="0" applyNumberFormat="1" applyFont="1"/>
    <xf numFmtId="178" fontId="27" fillId="17" borderId="0" xfId="0" applyNumberFormat="1" applyFont="1" applyFill="1" applyAlignment="1">
      <alignment horizontal="left" vertical="center"/>
    </xf>
    <xf numFmtId="1" fontId="23" fillId="0" borderId="0" xfId="0" applyNumberFormat="1" applyFont="1"/>
    <xf numFmtId="0" fontId="23" fillId="17" borderId="24" xfId="0" applyFont="1" applyFill="1" applyBorder="1" applyAlignment="1">
      <alignment horizontal="left" vertical="center"/>
    </xf>
    <xf numFmtId="176" fontId="23" fillId="0" borderId="24" xfId="0" applyNumberFormat="1" applyFont="1" applyBorder="1" applyAlignment="1">
      <alignment vertical="center"/>
    </xf>
    <xf numFmtId="175" fontId="23" fillId="0" borderId="24" xfId="0" applyNumberFormat="1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13" xfId="0" applyFont="1" applyBorder="1" applyAlignment="1">
      <alignment horizontal="left" vertical="center"/>
    </xf>
    <xf numFmtId="176" fontId="23" fillId="0" borderId="13" xfId="0" applyNumberFormat="1" applyFont="1" applyBorder="1" applyAlignment="1">
      <alignment vertical="center"/>
    </xf>
    <xf numFmtId="0" fontId="36" fillId="21" borderId="0" xfId="0" applyFont="1" applyFill="1" applyAlignment="1">
      <alignment horizontal="center" vertical="center"/>
    </xf>
    <xf numFmtId="0" fontId="32" fillId="0" borderId="0" xfId="0" applyFont="1" applyAlignment="1">
      <alignment vertical="center"/>
    </xf>
    <xf numFmtId="0" fontId="34" fillId="0" borderId="0" xfId="31" applyFont="1" applyAlignment="1">
      <alignment vertical="center"/>
    </xf>
    <xf numFmtId="0" fontId="37" fillId="0" borderId="0" xfId="0" applyFont="1" applyAlignment="1">
      <alignment vertical="center"/>
    </xf>
    <xf numFmtId="3" fontId="23" fillId="0" borderId="33" xfId="0" applyNumberFormat="1" applyFont="1" applyBorder="1" applyAlignment="1">
      <alignment horizontal="right" vertical="center"/>
    </xf>
    <xf numFmtId="3" fontId="23" fillId="0" borderId="34" xfId="0" applyNumberFormat="1" applyFont="1" applyBorder="1" applyAlignment="1">
      <alignment horizontal="right" vertical="center"/>
    </xf>
    <xf numFmtId="3" fontId="23" fillId="0" borderId="12" xfId="0" applyNumberFormat="1" applyFont="1" applyBorder="1" applyAlignment="1">
      <alignment horizontal="right" vertical="center"/>
    </xf>
    <xf numFmtId="3" fontId="23" fillId="0" borderId="17" xfId="0" applyNumberFormat="1" applyFont="1" applyBorder="1" applyAlignment="1">
      <alignment horizontal="right" vertical="center"/>
    </xf>
    <xf numFmtId="0" fontId="23" fillId="0" borderId="30" xfId="0" applyFont="1" applyBorder="1" applyAlignment="1">
      <alignment horizontal="left" vertical="center"/>
    </xf>
    <xf numFmtId="3" fontId="23" fillId="0" borderId="30" xfId="0" applyNumberFormat="1" applyFont="1" applyBorder="1" applyAlignment="1">
      <alignment horizontal="right" vertical="center"/>
    </xf>
    <xf numFmtId="3" fontId="23" fillId="0" borderId="35" xfId="0" applyNumberFormat="1" applyFont="1" applyBorder="1" applyAlignment="1">
      <alignment horizontal="right" vertical="center"/>
    </xf>
    <xf numFmtId="3" fontId="23" fillId="0" borderId="36" xfId="0" applyNumberFormat="1" applyFont="1" applyBorder="1" applyAlignment="1">
      <alignment horizontal="right" vertical="center"/>
    </xf>
    <xf numFmtId="0" fontId="23" fillId="0" borderId="24" xfId="0" applyFont="1" applyBorder="1" applyAlignment="1">
      <alignment horizontal="left" vertical="center" wrapText="1"/>
    </xf>
    <xf numFmtId="173" fontId="23" fillId="0" borderId="24" xfId="0" applyNumberFormat="1" applyFont="1" applyBorder="1" applyAlignment="1">
      <alignment vertical="center"/>
    </xf>
    <xf numFmtId="172" fontId="23" fillId="0" borderId="24" xfId="0" quotePrefix="1" applyNumberFormat="1" applyFont="1" applyBorder="1" applyAlignment="1">
      <alignment horizontal="right" vertical="center"/>
    </xf>
    <xf numFmtId="0" fontId="23" fillId="0" borderId="13" xfId="0" applyFont="1" applyBorder="1" applyAlignment="1">
      <alignment horizontal="left" vertical="center" wrapText="1"/>
    </xf>
    <xf numFmtId="173" fontId="23" fillId="0" borderId="13" xfId="0" quotePrefix="1" applyNumberFormat="1" applyFont="1" applyBorder="1" applyAlignment="1">
      <alignment horizontal="right" vertical="center"/>
    </xf>
    <xf numFmtId="173" fontId="23" fillId="0" borderId="13" xfId="0" applyNumberFormat="1" applyFont="1" applyBorder="1" applyAlignment="1">
      <alignment vertical="center"/>
    </xf>
    <xf numFmtId="172" fontId="23" fillId="0" borderId="13" xfId="0" quotePrefix="1" applyNumberFormat="1" applyFont="1" applyBorder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24" fillId="19" borderId="16" xfId="0" applyFont="1" applyFill="1" applyBorder="1" applyAlignment="1">
      <alignment horizontal="left" vertical="center"/>
    </xf>
    <xf numFmtId="173" fontId="23" fillId="0" borderId="30" xfId="0" quotePrefix="1" applyNumberFormat="1" applyFont="1" applyBorder="1" applyAlignment="1">
      <alignment horizontal="right"/>
    </xf>
    <xf numFmtId="172" fontId="23" fillId="0" borderId="30" xfId="0" quotePrefix="1" applyNumberFormat="1" applyFont="1" applyBorder="1" applyAlignment="1">
      <alignment horizontal="right"/>
    </xf>
    <xf numFmtId="173" fontId="23" fillId="0" borderId="0" xfId="0" applyNumberFormat="1" applyFont="1" applyAlignment="1">
      <alignment horizontal="right"/>
    </xf>
    <xf numFmtId="0" fontId="38" fillId="0" borderId="0" xfId="0" applyFont="1" applyAlignment="1">
      <alignment vertical="center"/>
    </xf>
    <xf numFmtId="0" fontId="23" fillId="0" borderId="30" xfId="0" applyFont="1" applyBorder="1" applyAlignment="1">
      <alignment vertical="center"/>
    </xf>
    <xf numFmtId="175" fontId="23" fillId="0" borderId="30" xfId="0" applyNumberFormat="1" applyFont="1" applyBorder="1" applyAlignment="1">
      <alignment vertical="center"/>
    </xf>
    <xf numFmtId="172" fontId="23" fillId="0" borderId="0" xfId="0" applyNumberFormat="1" applyFont="1" applyAlignment="1">
      <alignment horizontal="center"/>
    </xf>
    <xf numFmtId="0" fontId="23" fillId="22" borderId="0" xfId="0" applyFont="1" applyFill="1" applyAlignment="1">
      <alignment horizontal="left" vertical="center"/>
    </xf>
    <xf numFmtId="0" fontId="23" fillId="0" borderId="24" xfId="0" applyFont="1" applyBorder="1" applyAlignment="1">
      <alignment horizontal="left" vertical="center"/>
    </xf>
    <xf numFmtId="172" fontId="23" fillId="0" borderId="24" xfId="0" applyNumberFormat="1" applyFont="1" applyBorder="1" applyAlignment="1">
      <alignment vertical="center"/>
    </xf>
    <xf numFmtId="172" fontId="23" fillId="0" borderId="13" xfId="0" applyNumberFormat="1" applyFont="1" applyBorder="1" applyAlignment="1">
      <alignment vertical="center"/>
    </xf>
    <xf numFmtId="172" fontId="23" fillId="19" borderId="16" xfId="0" quotePrefix="1" applyNumberFormat="1" applyFont="1" applyFill="1" applyBorder="1" applyAlignment="1">
      <alignment horizontal="right" vertical="center"/>
    </xf>
    <xf numFmtId="173" fontId="23" fillId="0" borderId="30" xfId="0" applyNumberFormat="1" applyFont="1" applyBorder="1" applyAlignment="1">
      <alignment vertical="center"/>
    </xf>
    <xf numFmtId="172" fontId="23" fillId="0" borderId="30" xfId="0" quotePrefix="1" applyNumberFormat="1" applyFont="1" applyBorder="1" applyAlignment="1">
      <alignment horizontal="right" vertical="center"/>
    </xf>
    <xf numFmtId="3" fontId="29" fillId="0" borderId="0" xfId="0" applyNumberFormat="1" applyFont="1" applyAlignment="1">
      <alignment vertical="center" wrapText="1"/>
    </xf>
    <xf numFmtId="3" fontId="23" fillId="0" borderId="0" xfId="0" applyNumberFormat="1" applyFont="1" applyAlignment="1">
      <alignment vertical="center" wrapText="1"/>
    </xf>
    <xf numFmtId="173" fontId="23" fillId="0" borderId="0" xfId="0" applyNumberFormat="1" applyFont="1" applyAlignment="1">
      <alignment horizontal="center" vertical="center"/>
    </xf>
    <xf numFmtId="173" fontId="23" fillId="0" borderId="30" xfId="0" applyNumberFormat="1" applyFont="1" applyBorder="1"/>
    <xf numFmtId="174" fontId="23" fillId="0" borderId="30" xfId="0" applyNumberFormat="1" applyFont="1" applyBorder="1" applyAlignment="1">
      <alignment vertical="center"/>
    </xf>
    <xf numFmtId="0" fontId="23" fillId="0" borderId="0" xfId="0" applyFont="1" applyAlignment="1">
      <alignment horizontal="left" indent="1"/>
    </xf>
    <xf numFmtId="0" fontId="45" fillId="0" borderId="0" xfId="0" applyFont="1" applyAlignment="1">
      <alignment horizontal="left"/>
    </xf>
    <xf numFmtId="3" fontId="45" fillId="0" borderId="0" xfId="0" applyNumberFormat="1" applyFont="1"/>
    <xf numFmtId="0" fontId="24" fillId="18" borderId="45" xfId="0" applyFont="1" applyFill="1" applyBorder="1" applyAlignment="1">
      <alignment horizontal="center" vertical="center"/>
    </xf>
    <xf numFmtId="0" fontId="24" fillId="0" borderId="0" xfId="29" applyNumberFormat="1" applyFont="1" applyFill="1" applyBorder="1" applyAlignment="1">
      <alignment horizontal="center" vertical="center"/>
    </xf>
    <xf numFmtId="0" fontId="24" fillId="19" borderId="15" xfId="0" applyFont="1" applyFill="1" applyBorder="1" applyAlignment="1">
      <alignment horizontal="center" vertical="center"/>
    </xf>
    <xf numFmtId="3" fontId="24" fillId="19" borderId="49" xfId="0" applyNumberFormat="1" applyFont="1" applyFill="1" applyBorder="1" applyAlignment="1">
      <alignment horizontal="right" vertical="center"/>
    </xf>
    <xf numFmtId="0" fontId="27" fillId="19" borderId="15" xfId="0" applyFont="1" applyFill="1" applyBorder="1" applyAlignment="1">
      <alignment horizontal="center" vertical="center" wrapText="1"/>
    </xf>
    <xf numFmtId="170" fontId="24" fillId="19" borderId="15" xfId="0" applyNumberFormat="1" applyFont="1" applyFill="1" applyBorder="1" applyAlignment="1">
      <alignment horizontal="right" vertical="center"/>
    </xf>
    <xf numFmtId="171" fontId="24" fillId="19" borderId="15" xfId="0" applyNumberFormat="1" applyFont="1" applyFill="1" applyBorder="1" applyAlignment="1">
      <alignment horizontal="right" vertical="center"/>
    </xf>
    <xf numFmtId="0" fontId="24" fillId="18" borderId="50" xfId="0" applyFont="1" applyFill="1" applyBorder="1" applyAlignment="1">
      <alignment horizontal="center" vertical="center" wrapText="1"/>
    </xf>
    <xf numFmtId="0" fontId="24" fillId="18" borderId="51" xfId="0" applyFont="1" applyFill="1" applyBorder="1" applyAlignment="1">
      <alignment horizontal="center" vertical="center" wrapText="1"/>
    </xf>
    <xf numFmtId="0" fontId="24" fillId="18" borderId="52" xfId="0" applyFont="1" applyFill="1" applyBorder="1" applyAlignment="1">
      <alignment horizontal="center" vertical="center" wrapText="1"/>
    </xf>
    <xf numFmtId="171" fontId="23" fillId="0" borderId="0" xfId="0" applyNumberFormat="1" applyFont="1" applyAlignment="1">
      <alignment vertical="center"/>
    </xf>
    <xf numFmtId="171" fontId="23" fillId="19" borderId="16" xfId="0" quotePrefix="1" applyNumberFormat="1" applyFont="1" applyFill="1" applyBorder="1" applyAlignment="1">
      <alignment horizontal="right" vertical="center"/>
    </xf>
    <xf numFmtId="171" fontId="23" fillId="0" borderId="0" xfId="0" quotePrefix="1" applyNumberFormat="1" applyFont="1" applyAlignment="1">
      <alignment horizontal="right" vertical="center"/>
    </xf>
    <xf numFmtId="170" fontId="23" fillId="0" borderId="10" xfId="0" quotePrefix="1" applyNumberFormat="1" applyFont="1" applyBorder="1" applyAlignment="1">
      <alignment horizontal="right" vertical="center"/>
    </xf>
    <xf numFmtId="171" fontId="23" fillId="0" borderId="10" xfId="0" quotePrefix="1" applyNumberFormat="1" applyFont="1" applyBorder="1" applyAlignment="1">
      <alignment horizontal="right" vertical="center"/>
    </xf>
    <xf numFmtId="0" fontId="27" fillId="19" borderId="15" xfId="0" applyFont="1" applyFill="1" applyBorder="1" applyAlignment="1">
      <alignment horizontal="center" vertical="center"/>
    </xf>
    <xf numFmtId="173" fontId="24" fillId="19" borderId="15" xfId="0" applyNumberFormat="1" applyFont="1" applyFill="1" applyBorder="1" applyAlignment="1">
      <alignment horizontal="right" vertical="center"/>
    </xf>
    <xf numFmtId="172" fontId="24" fillId="19" borderId="15" xfId="0" applyNumberFormat="1" applyFont="1" applyFill="1" applyBorder="1" applyAlignment="1">
      <alignment horizontal="right" vertical="center"/>
    </xf>
    <xf numFmtId="172" fontId="24" fillId="19" borderId="15" xfId="0" quotePrefix="1" applyNumberFormat="1" applyFont="1" applyFill="1" applyBorder="1" applyAlignment="1">
      <alignment horizontal="right" vertical="center"/>
    </xf>
    <xf numFmtId="0" fontId="41" fillId="25" borderId="0" xfId="0" applyFont="1" applyFill="1" applyAlignment="1">
      <alignment vertical="center"/>
    </xf>
    <xf numFmtId="0" fontId="43" fillId="23" borderId="0" xfId="0" applyFont="1" applyFill="1" applyAlignment="1">
      <alignment vertical="center"/>
    </xf>
    <xf numFmtId="0" fontId="43" fillId="23" borderId="37" xfId="0" applyFont="1" applyFill="1" applyBorder="1" applyAlignment="1">
      <alignment vertical="center"/>
    </xf>
    <xf numFmtId="0" fontId="43" fillId="0" borderId="37" xfId="0" applyFont="1" applyBorder="1" applyAlignment="1">
      <alignment horizontal="left" vertical="center"/>
    </xf>
    <xf numFmtId="3" fontId="43" fillId="0" borderId="37" xfId="0" applyNumberFormat="1" applyFont="1" applyBorder="1" applyAlignment="1">
      <alignment vertical="center"/>
    </xf>
    <xf numFmtId="0" fontId="44" fillId="0" borderId="0" xfId="0" applyFont="1" applyAlignment="1">
      <alignment horizontal="left" vertical="center"/>
    </xf>
    <xf numFmtId="3" fontId="44" fillId="0" borderId="0" xfId="0" applyNumberFormat="1" applyFont="1" applyAlignment="1">
      <alignment vertical="center"/>
    </xf>
    <xf numFmtId="0" fontId="43" fillId="23" borderId="38" xfId="0" applyFont="1" applyFill="1" applyBorder="1" applyAlignment="1">
      <alignment horizontal="left" vertical="center"/>
    </xf>
    <xf numFmtId="3" fontId="43" fillId="23" borderId="38" xfId="0" applyNumberFormat="1" applyFont="1" applyFill="1" applyBorder="1" applyAlignment="1">
      <alignment vertical="center"/>
    </xf>
    <xf numFmtId="0" fontId="41" fillId="24" borderId="0" xfId="0" applyFont="1" applyFill="1" applyAlignment="1">
      <alignment vertical="center"/>
    </xf>
    <xf numFmtId="0" fontId="24" fillId="19" borderId="15" xfId="0" applyFont="1" applyFill="1" applyBorder="1" applyAlignment="1">
      <alignment horizontal="center" vertical="center" wrapText="1"/>
    </xf>
    <xf numFmtId="169" fontId="24" fillId="19" borderId="15" xfId="0" applyNumberFormat="1" applyFont="1" applyFill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3" fillId="0" borderId="55" xfId="0" applyFont="1" applyBorder="1" applyAlignment="1">
      <alignment vertical="center" wrapText="1"/>
    </xf>
    <xf numFmtId="169" fontId="23" fillId="0" borderId="55" xfId="0" applyNumberFormat="1" applyFont="1" applyBorder="1" applyAlignment="1">
      <alignment vertical="center"/>
    </xf>
    <xf numFmtId="168" fontId="23" fillId="0" borderId="55" xfId="0" applyNumberFormat="1" applyFont="1" applyBorder="1" applyAlignment="1">
      <alignment vertical="center"/>
    </xf>
    <xf numFmtId="0" fontId="23" fillId="0" borderId="55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56" xfId="0" applyFont="1" applyBorder="1" applyAlignment="1">
      <alignment vertical="center" wrapText="1"/>
    </xf>
    <xf numFmtId="169" fontId="23" fillId="0" borderId="56" xfId="0" applyNumberFormat="1" applyFont="1" applyBorder="1" applyAlignment="1">
      <alignment vertical="center"/>
    </xf>
    <xf numFmtId="169" fontId="23" fillId="0" borderId="56" xfId="0" quotePrefix="1" applyNumberFormat="1" applyFont="1" applyBorder="1" applyAlignment="1">
      <alignment horizontal="right" vertical="center"/>
    </xf>
    <xf numFmtId="168" fontId="23" fillId="0" borderId="56" xfId="0" applyNumberFormat="1" applyFont="1" applyBorder="1" applyAlignment="1">
      <alignment vertical="center"/>
    </xf>
    <xf numFmtId="0" fontId="23" fillId="0" borderId="57" xfId="0" applyFont="1" applyBorder="1" applyAlignment="1">
      <alignment horizontal="center" vertical="center" wrapText="1"/>
    </xf>
    <xf numFmtId="0" fontId="23" fillId="0" borderId="57" xfId="0" applyFont="1" applyBorder="1" applyAlignment="1">
      <alignment vertical="center" wrapText="1"/>
    </xf>
    <xf numFmtId="169" fontId="23" fillId="0" borderId="57" xfId="0" applyNumberFormat="1" applyFont="1" applyBorder="1" applyAlignment="1">
      <alignment vertical="center"/>
    </xf>
    <xf numFmtId="168" fontId="23" fillId="0" borderId="57" xfId="0" applyNumberFormat="1" applyFont="1" applyBorder="1" applyAlignment="1">
      <alignment vertical="center"/>
    </xf>
    <xf numFmtId="0" fontId="23" fillId="0" borderId="58" xfId="0" applyFont="1" applyBorder="1" applyAlignment="1">
      <alignment horizontal="center" vertical="center" wrapText="1"/>
    </xf>
    <xf numFmtId="0" fontId="23" fillId="0" borderId="58" xfId="0" applyFont="1" applyBorder="1" applyAlignment="1">
      <alignment vertical="center" wrapText="1"/>
    </xf>
    <xf numFmtId="169" fontId="23" fillId="0" borderId="58" xfId="0" applyNumberFormat="1" applyFont="1" applyBorder="1" applyAlignment="1">
      <alignment vertical="center"/>
    </xf>
    <xf numFmtId="168" fontId="23" fillId="0" borderId="58" xfId="0" applyNumberFormat="1" applyFont="1" applyBorder="1" applyAlignment="1">
      <alignment vertical="center"/>
    </xf>
    <xf numFmtId="0" fontId="23" fillId="0" borderId="59" xfId="0" applyFont="1" applyBorder="1" applyAlignment="1">
      <alignment horizontal="center" vertical="center" wrapText="1"/>
    </xf>
    <xf numFmtId="0" fontId="23" fillId="0" borderId="59" xfId="0" applyFont="1" applyBorder="1" applyAlignment="1">
      <alignment vertical="center" wrapText="1"/>
    </xf>
    <xf numFmtId="169" fontId="23" fillId="0" borderId="59" xfId="0" applyNumberFormat="1" applyFont="1" applyBorder="1" applyAlignment="1">
      <alignment vertical="center"/>
    </xf>
    <xf numFmtId="168" fontId="23" fillId="0" borderId="59" xfId="0" applyNumberFormat="1" applyFont="1" applyBorder="1" applyAlignment="1">
      <alignment vertical="center"/>
    </xf>
    <xf numFmtId="169" fontId="23" fillId="0" borderId="57" xfId="0" applyNumberFormat="1" applyFont="1" applyBorder="1" applyAlignment="1">
      <alignment horizontal="right" vertical="center"/>
    </xf>
    <xf numFmtId="169" fontId="24" fillId="19" borderId="15" xfId="0" applyNumberFormat="1" applyFont="1" applyFill="1" applyBorder="1" applyAlignment="1">
      <alignment horizontal="right" vertical="center"/>
    </xf>
    <xf numFmtId="168" fontId="24" fillId="19" borderId="15" xfId="0" applyNumberFormat="1" applyFont="1" applyFill="1" applyBorder="1" applyAlignment="1">
      <alignment vertical="center"/>
    </xf>
    <xf numFmtId="3" fontId="24" fillId="19" borderId="15" xfId="0" applyNumberFormat="1" applyFont="1" applyFill="1" applyBorder="1" applyAlignment="1">
      <alignment horizontal="center" vertical="center"/>
    </xf>
    <xf numFmtId="0" fontId="24" fillId="18" borderId="50" xfId="0" applyFont="1" applyFill="1" applyBorder="1" applyAlignment="1">
      <alignment horizontal="center" vertical="center"/>
    </xf>
    <xf numFmtId="0" fontId="24" fillId="18" borderId="51" xfId="0" applyFont="1" applyFill="1" applyBorder="1" applyAlignment="1">
      <alignment horizontal="center" vertical="center"/>
    </xf>
    <xf numFmtId="0" fontId="24" fillId="18" borderId="52" xfId="0" applyFont="1" applyFill="1" applyBorder="1" applyAlignment="1">
      <alignment horizontal="center" vertical="center"/>
    </xf>
    <xf numFmtId="0" fontId="24" fillId="18" borderId="63" xfId="0" applyFont="1" applyFill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23" fillId="0" borderId="57" xfId="0" applyFont="1" applyBorder="1" applyAlignment="1">
      <alignment horizontal="left" vertical="center" wrapText="1"/>
    </xf>
    <xf numFmtId="3" fontId="24" fillId="19" borderId="57" xfId="0" applyNumberFormat="1" applyFont="1" applyFill="1" applyBorder="1" applyAlignment="1">
      <alignment horizontal="right" vertical="center"/>
    </xf>
    <xf numFmtId="3" fontId="23" fillId="0" borderId="57" xfId="0" applyNumberFormat="1" applyFont="1" applyBorder="1" applyAlignment="1">
      <alignment horizontal="right" vertical="center"/>
    </xf>
    <xf numFmtId="0" fontId="23" fillId="0" borderId="55" xfId="0" applyFont="1" applyBorder="1" applyAlignment="1">
      <alignment horizontal="left" vertical="center" wrapText="1"/>
    </xf>
    <xf numFmtId="3" fontId="24" fillId="19" borderId="55" xfId="0" applyNumberFormat="1" applyFont="1" applyFill="1" applyBorder="1" applyAlignment="1">
      <alignment horizontal="right" vertical="center"/>
    </xf>
    <xf numFmtId="3" fontId="23" fillId="0" borderId="55" xfId="0" applyNumberFormat="1" applyFont="1" applyBorder="1" applyAlignment="1">
      <alignment horizontal="right" vertical="center"/>
    </xf>
    <xf numFmtId="0" fontId="23" fillId="0" borderId="64" xfId="0" applyFont="1" applyBorder="1" applyAlignment="1">
      <alignment horizontal="center" vertical="center"/>
    </xf>
    <xf numFmtId="0" fontId="23" fillId="0" borderId="64" xfId="0" applyFont="1" applyBorder="1" applyAlignment="1">
      <alignment horizontal="left" vertical="center" wrapText="1"/>
    </xf>
    <xf numFmtId="3" fontId="24" fillId="19" borderId="64" xfId="0" applyNumberFormat="1" applyFont="1" applyFill="1" applyBorder="1" applyAlignment="1">
      <alignment horizontal="right" vertical="center"/>
    </xf>
    <xf numFmtId="3" fontId="23" fillId="0" borderId="64" xfId="0" applyNumberFormat="1" applyFont="1" applyBorder="1" applyAlignment="1">
      <alignment horizontal="right" vertical="center"/>
    </xf>
    <xf numFmtId="0" fontId="23" fillId="0" borderId="64" xfId="0" applyFont="1" applyBorder="1" applyAlignment="1">
      <alignment vertical="center" wrapText="1"/>
    </xf>
    <xf numFmtId="0" fontId="24" fillId="18" borderId="60" xfId="0" applyFont="1" applyFill="1" applyBorder="1" applyAlignment="1">
      <alignment horizontal="center" vertical="center"/>
    </xf>
    <xf numFmtId="0" fontId="24" fillId="18" borderId="60" xfId="0" applyFont="1" applyFill="1" applyBorder="1" applyAlignment="1">
      <alignment horizontal="center" vertical="center" wrapText="1"/>
    </xf>
    <xf numFmtId="0" fontId="23" fillId="0" borderId="55" xfId="0" applyFont="1" applyBorder="1" applyAlignment="1">
      <alignment horizontal="left" vertical="center"/>
    </xf>
    <xf numFmtId="0" fontId="40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0" fontId="23" fillId="0" borderId="65" xfId="0" applyFont="1" applyBorder="1" applyAlignment="1">
      <alignment horizontal="left" vertical="center" wrapText="1"/>
    </xf>
    <xf numFmtId="3" fontId="24" fillId="19" borderId="65" xfId="0" applyNumberFormat="1" applyFont="1" applyFill="1" applyBorder="1" applyAlignment="1">
      <alignment horizontal="right" vertical="center"/>
    </xf>
    <xf numFmtId="3" fontId="23" fillId="0" borderId="65" xfId="0" applyNumberFormat="1" applyFont="1" applyBorder="1" applyAlignment="1">
      <alignment horizontal="right" vertical="center"/>
    </xf>
    <xf numFmtId="0" fontId="24" fillId="26" borderId="0" xfId="0" applyFont="1" applyFill="1" applyAlignment="1">
      <alignment horizontal="center" vertical="center"/>
    </xf>
    <xf numFmtId="0" fontId="23" fillId="26" borderId="57" xfId="0" applyFont="1" applyFill="1" applyBorder="1" applyAlignment="1">
      <alignment horizontal="center" vertical="center"/>
    </xf>
    <xf numFmtId="0" fontId="23" fillId="26" borderId="55" xfId="0" applyFont="1" applyFill="1" applyBorder="1" applyAlignment="1">
      <alignment horizontal="center" vertical="center"/>
    </xf>
    <xf numFmtId="0" fontId="23" fillId="26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23" fillId="26" borderId="65" xfId="0" applyFont="1" applyFill="1" applyBorder="1" applyAlignment="1">
      <alignment horizontal="center" vertical="center"/>
    </xf>
    <xf numFmtId="0" fontId="23" fillId="26" borderId="0" xfId="0" applyFont="1" applyFill="1" applyAlignment="1">
      <alignment horizontal="center" vertical="center"/>
    </xf>
    <xf numFmtId="174" fontId="24" fillId="19" borderId="15" xfId="0" applyNumberFormat="1" applyFont="1" applyFill="1" applyBorder="1" applyAlignment="1">
      <alignment horizontal="right" vertical="center"/>
    </xf>
    <xf numFmtId="175" fontId="24" fillId="19" borderId="15" xfId="0" applyNumberFormat="1" applyFont="1" applyFill="1" applyBorder="1" applyAlignment="1">
      <alignment vertical="center"/>
    </xf>
    <xf numFmtId="175" fontId="24" fillId="19" borderId="15" xfId="0" applyNumberFormat="1" applyFont="1" applyFill="1" applyBorder="1" applyAlignment="1">
      <alignment horizontal="center" vertical="center"/>
    </xf>
    <xf numFmtId="0" fontId="24" fillId="19" borderId="15" xfId="0" applyFont="1" applyFill="1" applyBorder="1" applyAlignment="1">
      <alignment horizontal="left" vertical="center"/>
    </xf>
    <xf numFmtId="174" fontId="24" fillId="19" borderId="15" xfId="0" applyNumberFormat="1" applyFont="1" applyFill="1" applyBorder="1" applyAlignment="1">
      <alignment vertical="center"/>
    </xf>
    <xf numFmtId="0" fontId="23" fillId="0" borderId="66" xfId="0" applyFont="1" applyBorder="1" applyAlignment="1">
      <alignment horizontal="center" vertical="center"/>
    </xf>
    <xf numFmtId="0" fontId="23" fillId="0" borderId="66" xfId="0" applyFont="1" applyBorder="1" applyAlignment="1">
      <alignment vertical="center" wrapText="1"/>
    </xf>
    <xf numFmtId="174" fontId="23" fillId="0" borderId="66" xfId="0" applyNumberFormat="1" applyFont="1" applyBorder="1" applyAlignment="1">
      <alignment vertical="center"/>
    </xf>
    <xf numFmtId="174" fontId="23" fillId="0" borderId="55" xfId="0" applyNumberFormat="1" applyFont="1" applyBorder="1" applyAlignment="1">
      <alignment vertical="center"/>
    </xf>
    <xf numFmtId="0" fontId="23" fillId="0" borderId="58" xfId="0" applyFont="1" applyBorder="1" applyAlignment="1">
      <alignment horizontal="center" vertical="center"/>
    </xf>
    <xf numFmtId="174" fontId="23" fillId="0" borderId="58" xfId="0" applyNumberFormat="1" applyFont="1" applyBorder="1" applyAlignment="1">
      <alignment vertical="center"/>
    </xf>
    <xf numFmtId="0" fontId="23" fillId="0" borderId="58" xfId="0" applyFont="1" applyBorder="1" applyAlignment="1">
      <alignment horizontal="left" vertical="center"/>
    </xf>
    <xf numFmtId="0" fontId="23" fillId="0" borderId="67" xfId="0" applyFont="1" applyBorder="1" applyAlignment="1">
      <alignment vertical="center"/>
    </xf>
    <xf numFmtId="170" fontId="23" fillId="0" borderId="67" xfId="0" applyNumberFormat="1" applyFont="1" applyBorder="1" applyAlignment="1">
      <alignment vertical="center"/>
    </xf>
    <xf numFmtId="174" fontId="23" fillId="0" borderId="67" xfId="0" applyNumberFormat="1" applyFont="1" applyBorder="1" applyAlignment="1">
      <alignment vertical="center"/>
    </xf>
    <xf numFmtId="174" fontId="29" fillId="0" borderId="67" xfId="0" applyNumberFormat="1" applyFont="1" applyBorder="1" applyAlignment="1">
      <alignment horizontal="right" vertical="center"/>
    </xf>
    <xf numFmtId="0" fontId="24" fillId="19" borderId="15" xfId="0" applyFont="1" applyFill="1" applyBorder="1" applyAlignment="1">
      <alignment horizontal="right" vertical="center"/>
    </xf>
    <xf numFmtId="176" fontId="24" fillId="19" borderId="15" xfId="0" applyNumberFormat="1" applyFont="1" applyFill="1" applyBorder="1" applyAlignment="1">
      <alignment horizontal="right" vertical="center"/>
    </xf>
    <xf numFmtId="173" fontId="24" fillId="19" borderId="15" xfId="0" applyNumberFormat="1" applyFont="1" applyFill="1" applyBorder="1" applyAlignment="1">
      <alignment horizontal="center" vertical="center"/>
    </xf>
    <xf numFmtId="179" fontId="24" fillId="19" borderId="15" xfId="0" applyNumberFormat="1" applyFont="1" applyFill="1" applyBorder="1" applyAlignment="1">
      <alignment vertical="center"/>
    </xf>
    <xf numFmtId="179" fontId="24" fillId="0" borderId="24" xfId="0" applyNumberFormat="1" applyFont="1" applyBorder="1" applyAlignment="1">
      <alignment vertical="center"/>
    </xf>
    <xf numFmtId="179" fontId="23" fillId="0" borderId="0" xfId="0" applyNumberFormat="1" applyFont="1" applyAlignment="1">
      <alignment vertical="center"/>
    </xf>
    <xf numFmtId="179" fontId="23" fillId="0" borderId="57" xfId="0" applyNumberFormat="1" applyFont="1" applyBorder="1" applyAlignment="1">
      <alignment vertical="center"/>
    </xf>
    <xf numFmtId="179" fontId="23" fillId="0" borderId="55" xfId="0" applyNumberFormat="1" applyFont="1" applyBorder="1" applyAlignment="1">
      <alignment vertical="center"/>
    </xf>
    <xf numFmtId="0" fontId="40" fillId="0" borderId="56" xfId="0" applyFont="1" applyBorder="1" applyAlignment="1">
      <alignment horizontal="center" vertical="center"/>
    </xf>
    <xf numFmtId="0" fontId="23" fillId="0" borderId="56" xfId="0" applyFont="1" applyBorder="1" applyAlignment="1">
      <alignment horizontal="left" vertical="center" wrapText="1"/>
    </xf>
    <xf numFmtId="179" fontId="23" fillId="0" borderId="56" xfId="0" applyNumberFormat="1" applyFont="1" applyBorder="1" applyAlignment="1">
      <alignment vertical="center"/>
    </xf>
    <xf numFmtId="3" fontId="43" fillId="19" borderId="15" xfId="0" applyNumberFormat="1" applyFont="1" applyFill="1" applyBorder="1" applyAlignment="1">
      <alignment vertical="center"/>
    </xf>
    <xf numFmtId="3" fontId="43" fillId="0" borderId="24" xfId="0" applyNumberFormat="1" applyFont="1" applyBorder="1" applyAlignment="1">
      <alignment vertical="center"/>
    </xf>
    <xf numFmtId="3" fontId="44" fillId="0" borderId="57" xfId="0" applyNumberFormat="1" applyFont="1" applyBorder="1" applyAlignment="1">
      <alignment vertical="center"/>
    </xf>
    <xf numFmtId="3" fontId="44" fillId="0" borderId="55" xfId="0" applyNumberFormat="1" applyFont="1" applyBorder="1" applyAlignment="1">
      <alignment vertical="center"/>
    </xf>
    <xf numFmtId="3" fontId="44" fillId="0" borderId="56" xfId="0" applyNumberFormat="1" applyFont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68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left" vertical="center" wrapText="1"/>
    </xf>
    <xf numFmtId="3" fontId="44" fillId="0" borderId="68" xfId="0" applyNumberFormat="1" applyFont="1" applyBorder="1" applyAlignment="1">
      <alignment vertical="center"/>
    </xf>
    <xf numFmtId="179" fontId="23" fillId="0" borderId="68" xfId="0" applyNumberFormat="1" applyFont="1" applyBorder="1" applyAlignment="1">
      <alignment vertical="center"/>
    </xf>
    <xf numFmtId="174" fontId="29" fillId="0" borderId="67" xfId="0" applyNumberFormat="1" applyFont="1" applyBorder="1" applyAlignment="1">
      <alignment horizontal="right" vertical="top"/>
    </xf>
    <xf numFmtId="3" fontId="24" fillId="19" borderId="56" xfId="0" applyNumberFormat="1" applyFont="1" applyFill="1" applyBorder="1" applyAlignment="1">
      <alignment horizontal="right" vertical="center"/>
    </xf>
    <xf numFmtId="3" fontId="23" fillId="0" borderId="56" xfId="0" applyNumberFormat="1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26" borderId="56" xfId="0" applyFont="1" applyFill="1" applyBorder="1" applyAlignment="1">
      <alignment horizontal="center" vertical="center"/>
    </xf>
    <xf numFmtId="3" fontId="24" fillId="19" borderId="69" xfId="0" applyNumberFormat="1" applyFont="1" applyFill="1" applyBorder="1" applyAlignment="1">
      <alignment horizontal="right" vertical="center"/>
    </xf>
    <xf numFmtId="0" fontId="23" fillId="26" borderId="68" xfId="0" applyFont="1" applyFill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3" fontId="24" fillId="19" borderId="68" xfId="0" applyNumberFormat="1" applyFont="1" applyFill="1" applyBorder="1" applyAlignment="1">
      <alignment horizontal="right" vertical="center"/>
    </xf>
    <xf numFmtId="3" fontId="23" fillId="0" borderId="68" xfId="0" applyNumberFormat="1" applyFont="1" applyBorder="1" applyAlignment="1">
      <alignment horizontal="right" vertical="center"/>
    </xf>
    <xf numFmtId="167" fontId="26" fillId="0" borderId="70" xfId="0" applyNumberFormat="1" applyFont="1" applyBorder="1" applyAlignment="1">
      <alignment horizontal="left" vertical="top"/>
    </xf>
    <xf numFmtId="3" fontId="23" fillId="0" borderId="70" xfId="0" applyNumberFormat="1" applyFont="1" applyBorder="1" applyAlignment="1">
      <alignment vertical="top"/>
    </xf>
    <xf numFmtId="0" fontId="23" fillId="0" borderId="70" xfId="0" applyFont="1" applyBorder="1" applyAlignment="1">
      <alignment vertical="top"/>
    </xf>
    <xf numFmtId="0" fontId="29" fillId="0" borderId="70" xfId="0" applyFont="1" applyBorder="1" applyAlignment="1">
      <alignment horizontal="right" vertical="top"/>
    </xf>
    <xf numFmtId="167" fontId="28" fillId="0" borderId="70" xfId="0" applyNumberFormat="1" applyFont="1" applyBorder="1" applyAlignment="1">
      <alignment horizontal="left" vertical="top"/>
    </xf>
    <xf numFmtId="0" fontId="23" fillId="0" borderId="70" xfId="0" applyFont="1" applyBorder="1" applyAlignment="1">
      <alignment horizontal="center" vertical="top"/>
    </xf>
    <xf numFmtId="0" fontId="23" fillId="0" borderId="70" xfId="0" applyFont="1" applyBorder="1" applyAlignment="1">
      <alignment horizontal="left" vertical="top" wrapText="1"/>
    </xf>
    <xf numFmtId="3" fontId="23" fillId="0" borderId="70" xfId="0" applyNumberFormat="1" applyFont="1" applyBorder="1" applyAlignment="1">
      <alignment horizontal="right" vertical="top"/>
    </xf>
    <xf numFmtId="174" fontId="43" fillId="19" borderId="15" xfId="0" applyNumberFormat="1" applyFont="1" applyFill="1" applyBorder="1" applyAlignment="1">
      <alignment horizontal="right" vertical="center"/>
    </xf>
    <xf numFmtId="174" fontId="43" fillId="0" borderId="0" xfId="0" applyNumberFormat="1" applyFont="1" applyAlignment="1">
      <alignment horizontal="right" vertical="center"/>
    </xf>
    <xf numFmtId="174" fontId="44" fillId="0" borderId="0" xfId="0" applyNumberFormat="1" applyFont="1" applyAlignment="1">
      <alignment vertical="center"/>
    </xf>
    <xf numFmtId="174" fontId="44" fillId="0" borderId="10" xfId="0" applyNumberFormat="1" applyFont="1" applyBorder="1" applyAlignment="1">
      <alignment vertical="center"/>
    </xf>
    <xf numFmtId="175" fontId="24" fillId="19" borderId="15" xfId="0" applyNumberFormat="1" applyFont="1" applyFill="1" applyBorder="1" applyAlignment="1">
      <alignment horizontal="right" vertical="center"/>
    </xf>
    <xf numFmtId="175" fontId="24" fillId="0" borderId="0" xfId="0" applyNumberFormat="1" applyFont="1" applyAlignment="1">
      <alignment horizontal="right" vertical="center"/>
    </xf>
    <xf numFmtId="175" fontId="23" fillId="0" borderId="0" xfId="0" applyNumberFormat="1" applyFont="1" applyAlignment="1">
      <alignment horizontal="right" vertical="center"/>
    </xf>
    <xf numFmtId="175" fontId="23" fillId="0" borderId="30" xfId="0" applyNumberFormat="1" applyFont="1" applyBorder="1" applyAlignment="1">
      <alignment horizontal="right" vertical="center"/>
    </xf>
    <xf numFmtId="169" fontId="43" fillId="19" borderId="15" xfId="0" applyNumberFormat="1" applyFont="1" applyFill="1" applyBorder="1" applyAlignment="1">
      <alignment vertical="center"/>
    </xf>
    <xf numFmtId="169" fontId="43" fillId="19" borderId="0" xfId="0" applyNumberFormat="1" applyFont="1" applyFill="1" applyAlignment="1">
      <alignment vertical="center"/>
    </xf>
    <xf numFmtId="0" fontId="24" fillId="19" borderId="15" xfId="0" applyFont="1" applyFill="1" applyBorder="1" applyAlignment="1">
      <alignment horizontal="left" vertical="center" wrapText="1"/>
    </xf>
    <xf numFmtId="0" fontId="23" fillId="0" borderId="66" xfId="0" applyFont="1" applyBorder="1" applyAlignment="1">
      <alignment horizontal="left" vertical="center" wrapText="1"/>
    </xf>
    <xf numFmtId="169" fontId="44" fillId="0" borderId="66" xfId="0" applyNumberFormat="1" applyFont="1" applyBorder="1" applyAlignment="1">
      <alignment horizontal="right" vertical="center"/>
    </xf>
    <xf numFmtId="169" fontId="44" fillId="0" borderId="66" xfId="0" applyNumberFormat="1" applyFont="1" applyBorder="1" applyAlignment="1">
      <alignment vertical="center"/>
    </xf>
    <xf numFmtId="169" fontId="44" fillId="0" borderId="55" xfId="0" applyNumberFormat="1" applyFont="1" applyBorder="1" applyAlignment="1">
      <alignment horizontal="right" vertical="center"/>
    </xf>
    <xf numFmtId="169" fontId="44" fillId="0" borderId="55" xfId="0" applyNumberFormat="1" applyFont="1" applyBorder="1" applyAlignment="1">
      <alignment vertical="center"/>
    </xf>
    <xf numFmtId="169" fontId="23" fillId="0" borderId="64" xfId="0" applyNumberFormat="1" applyFont="1" applyBorder="1" applyAlignment="1">
      <alignment horizontal="left" vertical="center" wrapText="1"/>
    </xf>
    <xf numFmtId="169" fontId="44" fillId="0" borderId="64" xfId="0" applyNumberFormat="1" applyFont="1" applyBorder="1" applyAlignment="1">
      <alignment horizontal="right" vertical="center"/>
    </xf>
    <xf numFmtId="169" fontId="44" fillId="0" borderId="64" xfId="0" applyNumberFormat="1" applyFont="1" applyBorder="1" applyAlignment="1">
      <alignment vertical="center"/>
    </xf>
    <xf numFmtId="169" fontId="23" fillId="0" borderId="0" xfId="0" applyNumberFormat="1" applyFont="1" applyAlignment="1">
      <alignment horizontal="left" vertical="center" wrapText="1"/>
    </xf>
    <xf numFmtId="169" fontId="44" fillId="0" borderId="0" xfId="0" applyNumberFormat="1" applyFont="1" applyAlignment="1">
      <alignment horizontal="right" vertical="center"/>
    </xf>
    <xf numFmtId="169" fontId="44" fillId="0" borderId="0" xfId="0" applyNumberFormat="1" applyFont="1" applyAlignment="1">
      <alignment vertical="center"/>
    </xf>
    <xf numFmtId="176" fontId="23" fillId="0" borderId="0" xfId="0" applyNumberFormat="1" applyFont="1" applyAlignment="1">
      <alignment horizontal="right" vertical="center"/>
    </xf>
    <xf numFmtId="176" fontId="23" fillId="0" borderId="30" xfId="0" applyNumberFormat="1" applyFont="1" applyBorder="1" applyAlignment="1">
      <alignment horizontal="right" vertical="center"/>
    </xf>
    <xf numFmtId="171" fontId="23" fillId="0" borderId="30" xfId="0" applyNumberFormat="1" applyFont="1" applyBorder="1" applyAlignment="1">
      <alignment vertical="center"/>
    </xf>
    <xf numFmtId="167" fontId="26" fillId="0" borderId="21" xfId="0" applyNumberFormat="1" applyFont="1" applyBorder="1" applyAlignment="1">
      <alignment horizontal="left" vertical="center"/>
    </xf>
    <xf numFmtId="3" fontId="23" fillId="0" borderId="21" xfId="0" applyNumberFormat="1" applyFont="1" applyBorder="1" applyAlignment="1">
      <alignment vertical="center"/>
    </xf>
    <xf numFmtId="0" fontId="29" fillId="0" borderId="21" xfId="0" applyFont="1" applyBorder="1" applyAlignment="1">
      <alignment horizontal="right"/>
    </xf>
    <xf numFmtId="167" fontId="28" fillId="0" borderId="21" xfId="0" applyNumberFormat="1" applyFont="1" applyBorder="1" applyAlignment="1">
      <alignment horizontal="left" vertical="center"/>
    </xf>
    <xf numFmtId="0" fontId="29" fillId="0" borderId="21" xfId="0" applyFont="1" applyBorder="1"/>
    <xf numFmtId="169" fontId="23" fillId="0" borderId="0" xfId="0" applyNumberFormat="1" applyFont="1" applyAlignment="1">
      <alignment vertical="center"/>
    </xf>
    <xf numFmtId="3" fontId="24" fillId="20" borderId="0" xfId="33" applyNumberFormat="1" applyFont="1" applyFill="1" applyAlignment="1">
      <alignment horizontal="center" vertical="center"/>
    </xf>
    <xf numFmtId="0" fontId="24" fillId="18" borderId="42" xfId="0" applyFont="1" applyFill="1" applyBorder="1" applyAlignment="1">
      <alignment horizontal="center" vertical="center"/>
    </xf>
    <xf numFmtId="0" fontId="24" fillId="18" borderId="43" xfId="0" applyFont="1" applyFill="1" applyBorder="1" applyAlignment="1">
      <alignment horizontal="center" vertical="center"/>
    </xf>
    <xf numFmtId="0" fontId="24" fillId="20" borderId="0" xfId="33" applyNumberFormat="1" applyFont="1" applyFill="1" applyBorder="1" applyAlignment="1">
      <alignment horizontal="center" vertical="center"/>
    </xf>
    <xf numFmtId="164" fontId="24" fillId="18" borderId="40" xfId="29" applyNumberFormat="1" applyFont="1" applyFill="1" applyBorder="1" applyAlignment="1">
      <alignment horizontal="center" vertical="center" wrapText="1"/>
    </xf>
    <xf numFmtId="164" fontId="24" fillId="18" borderId="41" xfId="29" applyNumberFormat="1" applyFont="1" applyFill="1" applyBorder="1" applyAlignment="1">
      <alignment horizontal="center" vertical="center" wrapText="1"/>
    </xf>
    <xf numFmtId="0" fontId="24" fillId="18" borderId="39" xfId="29" applyNumberFormat="1" applyFont="1" applyFill="1" applyBorder="1" applyAlignment="1">
      <alignment horizontal="center" vertical="center"/>
    </xf>
    <xf numFmtId="0" fontId="24" fillId="18" borderId="44" xfId="29" applyNumberFormat="1" applyFont="1" applyFill="1" applyBorder="1" applyAlignment="1">
      <alignment horizontal="center" vertical="center"/>
    </xf>
    <xf numFmtId="0" fontId="24" fillId="18" borderId="39" xfId="0" applyFont="1" applyFill="1" applyBorder="1" applyAlignment="1">
      <alignment horizontal="center" vertical="center"/>
    </xf>
    <xf numFmtId="0" fontId="24" fillId="18" borderId="47" xfId="0" applyFont="1" applyFill="1" applyBorder="1" applyAlignment="1">
      <alignment horizontal="center" vertical="center"/>
    </xf>
    <xf numFmtId="0" fontId="24" fillId="18" borderId="44" xfId="0" applyFont="1" applyFill="1" applyBorder="1" applyAlignment="1">
      <alignment horizontal="center" vertical="center"/>
    </xf>
    <xf numFmtId="0" fontId="24" fillId="18" borderId="40" xfId="0" applyFont="1" applyFill="1" applyBorder="1" applyAlignment="1">
      <alignment horizontal="center" vertical="center"/>
    </xf>
    <xf numFmtId="0" fontId="24" fillId="18" borderId="46" xfId="0" applyFont="1" applyFill="1" applyBorder="1" applyAlignment="1">
      <alignment horizontal="center" vertical="center"/>
    </xf>
    <xf numFmtId="0" fontId="24" fillId="18" borderId="28" xfId="0" applyFont="1" applyFill="1" applyBorder="1" applyAlignment="1">
      <alignment horizontal="center" vertical="center"/>
    </xf>
    <xf numFmtId="0" fontId="24" fillId="18" borderId="29" xfId="0" applyFont="1" applyFill="1" applyBorder="1" applyAlignment="1">
      <alignment horizontal="center" vertical="center"/>
    </xf>
    <xf numFmtId="0" fontId="24" fillId="18" borderId="48" xfId="0" applyFont="1" applyFill="1" applyBorder="1" applyAlignment="1">
      <alignment horizontal="center" vertical="center"/>
    </xf>
    <xf numFmtId="0" fontId="24" fillId="18" borderId="31" xfId="0" applyFont="1" applyFill="1" applyBorder="1" applyAlignment="1">
      <alignment horizontal="center" vertical="center"/>
    </xf>
    <xf numFmtId="0" fontId="24" fillId="18" borderId="32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17" borderId="0" xfId="0" applyFont="1" applyFill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vertical="top"/>
    </xf>
    <xf numFmtId="0" fontId="24" fillId="18" borderId="53" xfId="0" applyFont="1" applyFill="1" applyBorder="1" applyAlignment="1">
      <alignment horizontal="center" vertical="center" wrapText="1"/>
    </xf>
    <xf numFmtId="0" fontId="24" fillId="18" borderId="14" xfId="0" applyFont="1" applyFill="1" applyBorder="1" applyAlignment="1">
      <alignment horizontal="center" vertical="center" wrapText="1"/>
    </xf>
    <xf numFmtId="0" fontId="24" fillId="18" borderId="54" xfId="0" applyFont="1" applyFill="1" applyBorder="1" applyAlignment="1">
      <alignment horizontal="center" vertical="center" wrapText="1"/>
    </xf>
    <xf numFmtId="0" fontId="24" fillId="18" borderId="45" xfId="0" applyFont="1" applyFill="1" applyBorder="1" applyAlignment="1">
      <alignment horizontal="center" vertical="center" wrapText="1"/>
    </xf>
    <xf numFmtId="0" fontId="24" fillId="18" borderId="39" xfId="0" applyFont="1" applyFill="1" applyBorder="1" applyAlignment="1">
      <alignment horizontal="center" vertical="center" wrapText="1"/>
    </xf>
    <xf numFmtId="0" fontId="24" fillId="18" borderId="44" xfId="0" applyFont="1" applyFill="1" applyBorder="1" applyAlignment="1">
      <alignment horizontal="center" vertical="center" wrapText="1"/>
    </xf>
    <xf numFmtId="0" fontId="24" fillId="18" borderId="53" xfId="0" applyFont="1" applyFill="1" applyBorder="1" applyAlignment="1">
      <alignment horizontal="center" vertical="center"/>
    </xf>
    <xf numFmtId="0" fontId="24" fillId="18" borderId="14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18" borderId="61" xfId="0" applyFont="1" applyFill="1" applyBorder="1" applyAlignment="1">
      <alignment horizontal="center" vertical="center"/>
    </xf>
    <xf numFmtId="0" fontId="24" fillId="18" borderId="62" xfId="0" applyFont="1" applyFill="1" applyBorder="1" applyAlignment="1">
      <alignment horizontal="center" vertical="center"/>
    </xf>
    <xf numFmtId="0" fontId="24" fillId="18" borderId="60" xfId="0" applyFont="1" applyFill="1" applyBorder="1" applyAlignment="1">
      <alignment horizontal="center" vertical="center"/>
    </xf>
    <xf numFmtId="0" fontId="24" fillId="18" borderId="60" xfId="0" applyFont="1" applyFill="1" applyBorder="1" applyAlignment="1">
      <alignment horizontal="center" vertical="center" wrapText="1"/>
    </xf>
    <xf numFmtId="0" fontId="24" fillId="18" borderId="61" xfId="0" applyFont="1" applyFill="1" applyBorder="1" applyAlignment="1">
      <alignment horizontal="center"/>
    </xf>
    <xf numFmtId="0" fontId="42" fillId="18" borderId="60" xfId="0" applyFont="1" applyFill="1" applyBorder="1" applyAlignment="1">
      <alignment vertical="center"/>
    </xf>
    <xf numFmtId="0" fontId="24" fillId="18" borderId="62" xfId="0" applyFont="1" applyFill="1" applyBorder="1" applyAlignment="1">
      <alignment horizontal="center" vertical="top" wrapText="1"/>
    </xf>
    <xf numFmtId="0" fontId="27" fillId="17" borderId="0" xfId="0" applyFont="1" applyFill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top"/>
    </xf>
    <xf numFmtId="0" fontId="42" fillId="0" borderId="0" xfId="0" applyFont="1" applyAlignment="1">
      <alignment vertical="center"/>
    </xf>
    <xf numFmtId="0" fontId="42" fillId="0" borderId="60" xfId="0" applyFont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24" fillId="18" borderId="61" xfId="0" applyFont="1" applyFill="1" applyBorder="1" applyAlignment="1">
      <alignment horizontal="center" vertical="center" wrapText="1"/>
    </xf>
    <xf numFmtId="0" fontId="24" fillId="18" borderId="62" xfId="0" applyFont="1" applyFill="1" applyBorder="1" applyAlignment="1">
      <alignment horizontal="center" vertical="center" wrapText="1"/>
    </xf>
  </cellXfs>
  <cellStyles count="4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2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Hipervínculo" xfId="31" builtinId="8"/>
    <cellStyle name="Incorrecto" xfId="32" builtinId="27" customBuiltin="1"/>
    <cellStyle name="Millares" xfId="33" builtinId="3"/>
    <cellStyle name="Neutral" xfId="34" builtinId="28" customBuiltin="1"/>
    <cellStyle name="Normal" xfId="0" builtinId="0"/>
    <cellStyle name="Normal 2" xfId="35" xr:uid="{00000000-0005-0000-0000-000023000000}"/>
    <cellStyle name="Normal 2 2" xfId="36" xr:uid="{00000000-0005-0000-0000-000024000000}"/>
    <cellStyle name="Normal 3" xfId="37" xr:uid="{00000000-0005-0000-0000-000025000000}"/>
    <cellStyle name="Normal_99-100" xfId="38" xr:uid="{00000000-0005-0000-0000-000026000000}"/>
    <cellStyle name="Normal_m_comparativo enero 15-14" xfId="39" xr:uid="{00000000-0005-0000-0000-000027000000}"/>
    <cellStyle name="Notas" xfId="40" builtinId="10" customBuiltin="1"/>
    <cellStyle name="Porcentaje 2" xfId="41" xr:uid="{00000000-0005-0000-0000-000029000000}"/>
    <cellStyle name="Salida" xfId="42" builtinId="21" customBuiltin="1"/>
    <cellStyle name="Texto de advertencia" xfId="43" builtinId="11" customBuiltin="1"/>
    <cellStyle name="Texto explicativo" xfId="44" builtinId="53" customBuiltin="1"/>
    <cellStyle name="Título" xfId="45" builtinId="15" customBuiltin="1"/>
    <cellStyle name="Título 2" xfId="46" builtinId="17" customBuiltin="1"/>
    <cellStyle name="Título 3" xfId="47" builtinId="18" customBuiltin="1"/>
    <cellStyle name="Total" xfId="48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13131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EBEBEB"/>
      <rgbColor rgb="00FFCC00"/>
      <rgbColor rgb="00C1DCF7"/>
      <rgbColor rgb="00FF6600"/>
      <rgbColor rgb="00666699"/>
      <rgbColor rgb="00969696"/>
      <rgbColor rgb="00003366"/>
      <rgbColor rgb="00B7D1E9"/>
      <rgbColor rgb="00003300"/>
      <rgbColor rgb="00333300"/>
      <rgbColor rgb="00993300"/>
      <rgbColor rgb="00993366"/>
      <rgbColor rgb="00333399"/>
      <rgbColor rgb="00333333"/>
    </indexedColors>
    <mruColors>
      <color rgb="FFFFECEB"/>
      <color rgb="FFB7D1EA"/>
      <color rgb="FFEDDE05"/>
      <color rgb="FF7FB2D8"/>
      <color rgb="FF375D81"/>
      <color rgb="FFE7F5FF"/>
      <color rgb="FFF3FAFF"/>
      <color rgb="FFEBF6FF"/>
      <color rgb="FFFFFFC5"/>
      <color rgb="FFCED9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D5"/>
  </sheetPr>
  <dimension ref="A1:A24"/>
  <sheetViews>
    <sheetView showGridLines="0" zoomScaleNormal="100" zoomScaleSheetLayoutView="100" workbookViewId="0">
      <selection activeCell="A24" sqref="A24"/>
    </sheetView>
  </sheetViews>
  <sheetFormatPr baseColWidth="10" defaultColWidth="11.33203125" defaultRowHeight="14"/>
  <cols>
    <col min="1" max="1" width="132.83203125" style="148" bestFit="1" customWidth="1"/>
    <col min="2" max="16384" width="11.33203125" style="148"/>
  </cols>
  <sheetData>
    <row r="1" spans="1:1" ht="22.5" customHeight="1">
      <c r="A1" s="150" t="s">
        <v>334</v>
      </c>
    </row>
    <row r="2" spans="1:1" ht="22.5" customHeight="1"/>
    <row r="3" spans="1:1" ht="22.5" customHeight="1">
      <c r="A3" s="149" t="s">
        <v>752</v>
      </c>
    </row>
    <row r="4" spans="1:1" ht="22.5" customHeight="1">
      <c r="A4" s="149" t="s">
        <v>753</v>
      </c>
    </row>
    <row r="5" spans="1:1" ht="22.5" customHeight="1">
      <c r="A5" s="149" t="s">
        <v>754</v>
      </c>
    </row>
    <row r="6" spans="1:1" ht="22.5" customHeight="1">
      <c r="A6" s="149" t="s">
        <v>755</v>
      </c>
    </row>
    <row r="7" spans="1:1" ht="22.5" customHeight="1">
      <c r="A7" s="149" t="s">
        <v>756</v>
      </c>
    </row>
    <row r="8" spans="1:1" ht="22.5" customHeight="1">
      <c r="A8" s="149" t="s">
        <v>757</v>
      </c>
    </row>
    <row r="9" spans="1:1" ht="22.5" customHeight="1">
      <c r="A9" s="149" t="s">
        <v>758</v>
      </c>
    </row>
    <row r="10" spans="1:1" ht="22.5" customHeight="1">
      <c r="A10" s="149" t="s">
        <v>759</v>
      </c>
    </row>
    <row r="11" spans="1:1" ht="22.5" customHeight="1">
      <c r="A11" s="149" t="s">
        <v>760</v>
      </c>
    </row>
    <row r="12" spans="1:1" ht="22.5" customHeight="1">
      <c r="A12" s="149" t="s">
        <v>747</v>
      </c>
    </row>
    <row r="13" spans="1:1" ht="22.5" customHeight="1">
      <c r="A13" s="149" t="s">
        <v>761</v>
      </c>
    </row>
    <row r="14" spans="1:1" ht="22.5" customHeight="1">
      <c r="A14" s="149" t="s">
        <v>762</v>
      </c>
    </row>
    <row r="15" spans="1:1" ht="22.5" customHeight="1">
      <c r="A15" s="149" t="s">
        <v>763</v>
      </c>
    </row>
    <row r="16" spans="1:1" ht="22.5" customHeight="1">
      <c r="A16" s="149" t="s">
        <v>764</v>
      </c>
    </row>
    <row r="17" spans="1:1" ht="22.5" customHeight="1">
      <c r="A17" s="149" t="s">
        <v>765</v>
      </c>
    </row>
    <row r="18" spans="1:1" ht="22.5" customHeight="1">
      <c r="A18" s="149" t="s">
        <v>766</v>
      </c>
    </row>
    <row r="19" spans="1:1" ht="22.5" customHeight="1">
      <c r="A19" s="149" t="s">
        <v>750</v>
      </c>
    </row>
    <row r="20" spans="1:1" ht="22.5" customHeight="1">
      <c r="A20" s="149" t="s">
        <v>751</v>
      </c>
    </row>
    <row r="21" spans="1:1" ht="22.5" customHeight="1">
      <c r="A21" s="149" t="s">
        <v>767</v>
      </c>
    </row>
    <row r="22" spans="1:1" ht="22.5" customHeight="1">
      <c r="A22" s="149" t="s">
        <v>768</v>
      </c>
    </row>
    <row r="23" spans="1:1" ht="22.5" customHeight="1">
      <c r="A23" s="149" t="s">
        <v>769</v>
      </c>
    </row>
    <row r="24" spans="1:1" ht="22.5" customHeight="1">
      <c r="A24" s="149"/>
    </row>
  </sheetData>
  <phoneticPr fontId="30" type="noConversion"/>
  <hyperlinks>
    <hyperlink ref="A3" location="'c1'!Área_de_impresión" display="C.1 PERÚ: BALANZA COMERCIAL AGRARIA POR ACTIVIDAD, 2014 – 2018p" xr:uid="{00000000-0004-0000-0000-000000000000}"/>
    <hyperlink ref="A4" location="'c2'!A1" display="C.2 PERÚ: BALANZA COMERCIAL DEL COMERCIO EXTERIOR AGRARIO, POR PRINCIPALES PAÍSES, 2014 - 2018p" xr:uid="{00000000-0004-0000-0000-000001000000}"/>
    <hyperlink ref="A5" location="'c3'!A1" display="C.3 PERÚ: BALANZA COMERCIAL AGRARIA - COMUNIDAD ANDINA (CAN), 2018p" xr:uid="{00000000-0004-0000-0000-000002000000}"/>
    <hyperlink ref="A6" location="'c4'!A1" display="C.4 PERÚ: BALANZA COMERCIAL AGRARIA - UNIÓN EUROPEA (UE), 2018p" xr:uid="{00000000-0004-0000-0000-000003000000}"/>
    <hyperlink ref="A7" location="'c5'!A1" display="C.5 PERÚ: BALANZA COMERCIAL AGRARIA - FORO DE COOPERACIÓN ECONÓMICA DE ASIA Y PACÍFICO (APEC), 2018p" xr:uid="{00000000-0004-0000-0000-000004000000}"/>
    <hyperlink ref="A8" location="'c6'!A1" display="C.6 PERÚ: BALANZA COMERCIAL AGRARIA - MERCADO COMÚN DEL SUR (MERCOSUR), 2018p" xr:uid="{00000000-0004-0000-0000-000005000000}"/>
    <hyperlink ref="A9" location="'c7'!A1" display="C.7 PERÚ: BALANZA COMERCIAL AGRARIA - ASOCIACIÓN LATINOAMERICANA DE INTEGRACIÓN (ALADI), 2018p" xr:uid="{00000000-0004-0000-0000-000006000000}"/>
    <hyperlink ref="A10" location="'c8'!A1" display="C.8 PERÚ: EXPORTACIONES AGRARIAS, POR SUBPARTIDAS ARANCELARIAS, 2018p" xr:uid="{00000000-0004-0000-0000-000007000000}"/>
    <hyperlink ref="A11" location="'c9'!A1" display="C.9: PERÚ: EXPORTACIONES AGRARIAS MENSUALES POR CAPÍTULO DEL ARANCEL DE ADUANAS, 2018p" xr:uid="{00000000-0004-0000-0000-000008000000}"/>
    <hyperlink ref="A12" location="c_10!A1" display="C10  PERÚ: EXPORTACIONES AGRARIAS MENSUALES, POR SUBPARTIDAS ARANCELARIAS, 2018p" xr:uid="{00000000-0004-0000-0000-000009000000}"/>
    <hyperlink ref="A13" location="c_11!A1" display="C11  PERÚ: EXPORTACIONES AGRARIAS MENSUALES, POR SUBPARTIDAS ARANCELARIAS, 2018p" xr:uid="{00000000-0004-0000-0000-00000A000000}"/>
    <hyperlink ref="A14" location="'c12_'!A1" display="C.12 PERÚ: EXPORTACIONES AGRARIAS, POR PAÍSES DE DESTINO, 2018p" xr:uid="{00000000-0004-0000-0000-00000B000000}"/>
    <hyperlink ref="A15" location="'c13_'!A1" display="C.13 PERÚ: EXPORTACIONES AGRARIAS, POR PRINCIPALES PAÍSES DE DESTINO, SEGÚN SUBPARTIDAS ARANCELARIAS, 2018p" xr:uid="{00000000-0004-0000-0000-00000C000000}"/>
    <hyperlink ref="A16" location="'c14_'!A1" display="C.14 PERÚ: EXPORTACIONES AGRARIAS, POR ADUANAS DE SALIDA, 2018p" xr:uid="{00000000-0004-0000-0000-00000D000000}"/>
    <hyperlink ref="A17" location="'c15_'!A1" display="C.15 PERÚ: IMPORTACIONES AGRARIAS, POR SUBPARTIDAS ARANCELARIAS, 2018p" xr:uid="{00000000-0004-0000-0000-00000E000000}"/>
    <hyperlink ref="A18" location="'c16_'!A1" display="C.16 PERÚ: IMPORTACIONES AGRARIAS MENSUALES, POR CAPÍTULO DEL ARANCEL DE ADUANAS, 2018p" xr:uid="{00000000-0004-0000-0000-00000F000000}"/>
    <hyperlink ref="A19" location="c_17!A1" display="C17  PERÚ: IMPORTACIONES AGRARIAS MENSUALES, POR SUBPARTIDAS ARANCELARIAS, 2018p" xr:uid="{00000000-0004-0000-0000-000010000000}"/>
    <hyperlink ref="A20" location="c_18!A1" display="C18  PERÚ: IMPORTACIONES AGRARIAS MENSUALES, POR SUBPARTIDAS ARANCELARIAS, 2018p" xr:uid="{00000000-0004-0000-0000-000011000000}"/>
    <hyperlink ref="A21" location="'c19_'!A1" display="C.19 PERÚ: IMPORTACIONES AGRARIAS, POR PAÍSES DE ORIGEN, 2018p" xr:uid="{00000000-0004-0000-0000-000012000000}"/>
    <hyperlink ref="A22" location="'c20_'!A1" display="C.20 PERÚ: IMPORTACIONES AGRARIAS, POR PRINCIPALES PAÍSES DE ORIGEN, SEGÚN PRINCIPALES SUBPARTIDAS ARANCELRARIAS, 2018p" xr:uid="{00000000-0004-0000-0000-000013000000}"/>
    <hyperlink ref="A23" location="'c21_'!A1" display="C.21 PERÚ: IMPORTACIONES AGRARIAS, POR ADUANAS DE INGRESO, 2018p" xr:uid="{00000000-0004-0000-0000-000014000000}"/>
  </hyperlinks>
  <printOptions horizontalCentered="1"/>
  <pageMargins left="0.39370078740157483" right="0.39370078740157483" top="1.1811023622047245" bottom="0.59055118110236227" header="0.11811023622047245" footer="0.11811023622047245"/>
  <pageSetup paperSize="9" scale="74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tabColor rgb="FFD9EFFF"/>
    <pageSetUpPr autoPageBreaks="0"/>
  </sheetPr>
  <dimension ref="A1:Q640"/>
  <sheetViews>
    <sheetView showGridLines="0" defaultGridColor="0" colorId="8" zoomScaleNormal="100" zoomScaleSheetLayoutView="100" workbookViewId="0">
      <selection activeCell="C7" sqref="C7"/>
    </sheetView>
  </sheetViews>
  <sheetFormatPr baseColWidth="10" defaultColWidth="11.33203125" defaultRowHeight="14" customHeight="1"/>
  <cols>
    <col min="1" max="1" width="5.83203125" style="2" customWidth="1"/>
    <col min="2" max="2" width="33" style="2" customWidth="1"/>
    <col min="3" max="3" width="7.5" style="2" customWidth="1"/>
    <col min="4" max="9" width="6.33203125" style="2" customWidth="1"/>
    <col min="10" max="10" width="5.83203125" style="2" customWidth="1"/>
    <col min="11" max="11" width="33" style="2" customWidth="1"/>
    <col min="12" max="17" width="7.33203125" style="2" customWidth="1"/>
    <col min="18" max="16384" width="11.33203125" style="2"/>
  </cols>
  <sheetData>
    <row r="1" spans="1:17" ht="16" customHeight="1">
      <c r="A1" s="55" t="s">
        <v>841</v>
      </c>
    </row>
    <row r="2" spans="1:17" ht="12" customHeight="1">
      <c r="A2" s="98" t="s">
        <v>332</v>
      </c>
      <c r="B2" s="98"/>
      <c r="C2" s="98"/>
      <c r="D2" s="98"/>
      <c r="E2" s="98"/>
      <c r="F2" s="98"/>
      <c r="G2" s="98"/>
      <c r="H2" s="55"/>
      <c r="I2" s="55"/>
      <c r="J2" s="48" t="s">
        <v>268</v>
      </c>
    </row>
    <row r="3" spans="1:17" ht="5" customHeight="1">
      <c r="A3" s="5"/>
      <c r="B3" s="5"/>
      <c r="C3" s="5"/>
      <c r="J3" s="48"/>
    </row>
    <row r="4" spans="1:17" ht="22" customHeight="1">
      <c r="A4" s="398" t="s">
        <v>771</v>
      </c>
      <c r="B4" s="248" t="s">
        <v>338</v>
      </c>
      <c r="C4" s="199" t="s">
        <v>239</v>
      </c>
      <c r="D4" s="249" t="s">
        <v>271</v>
      </c>
      <c r="E4" s="249" t="s">
        <v>272</v>
      </c>
      <c r="F4" s="249" t="s">
        <v>251</v>
      </c>
      <c r="G4" s="249" t="s">
        <v>252</v>
      </c>
      <c r="H4" s="249" t="s">
        <v>253</v>
      </c>
      <c r="I4" s="251" t="s">
        <v>254</v>
      </c>
      <c r="J4" s="398" t="s">
        <v>771</v>
      </c>
      <c r="K4" s="248" t="s">
        <v>338</v>
      </c>
      <c r="L4" s="249" t="s">
        <v>255</v>
      </c>
      <c r="M4" s="249" t="s">
        <v>256</v>
      </c>
      <c r="N4" s="249" t="s">
        <v>226</v>
      </c>
      <c r="O4" s="249" t="s">
        <v>258</v>
      </c>
      <c r="P4" s="249" t="s">
        <v>259</v>
      </c>
      <c r="Q4" s="250" t="s">
        <v>260</v>
      </c>
    </row>
    <row r="5" spans="1:17" ht="14" customHeight="1" thickBot="1">
      <c r="A5" s="399"/>
      <c r="B5" s="247" t="s">
        <v>339</v>
      </c>
      <c r="C5" s="97">
        <f t="shared" ref="C5:I5" si="0">+SUM(C7:C40)</f>
        <v>12797548.239839995</v>
      </c>
      <c r="D5" s="97">
        <f t="shared" si="0"/>
        <v>1098804.898650001</v>
      </c>
      <c r="E5" s="97">
        <f t="shared" si="0"/>
        <v>764347.20345999964</v>
      </c>
      <c r="F5" s="97">
        <f t="shared" si="0"/>
        <v>621588.50170999963</v>
      </c>
      <c r="G5" s="97">
        <f t="shared" si="0"/>
        <v>540687.18510999996</v>
      </c>
      <c r="H5" s="97">
        <f t="shared" si="0"/>
        <v>683961.75362999993</v>
      </c>
      <c r="I5" s="97">
        <f t="shared" si="0"/>
        <v>810204.54769000015</v>
      </c>
      <c r="J5" s="399"/>
      <c r="K5" s="247" t="s">
        <v>339</v>
      </c>
      <c r="L5" s="97">
        <f t="shared" ref="L5:Q5" si="1">+SUM(L7:L40)</f>
        <v>1122018.3343100001</v>
      </c>
      <c r="M5" s="97">
        <f t="shared" si="1"/>
        <v>1159244.7601900005</v>
      </c>
      <c r="N5" s="97">
        <f t="shared" si="1"/>
        <v>1294460.544049999</v>
      </c>
      <c r="O5" s="97">
        <f t="shared" si="1"/>
        <v>1574539.3573100001</v>
      </c>
      <c r="P5" s="97">
        <f t="shared" si="1"/>
        <v>1654978.2142400006</v>
      </c>
      <c r="Q5" s="97">
        <f t="shared" si="1"/>
        <v>1472712.9394900019</v>
      </c>
    </row>
    <row r="6" spans="1:17" ht="5" customHeight="1" thickTop="1">
      <c r="A6" s="272"/>
      <c r="B6" s="25"/>
      <c r="C6" s="135"/>
      <c r="D6" s="134"/>
      <c r="E6" s="134"/>
      <c r="F6" s="134"/>
      <c r="G6" s="134"/>
      <c r="H6" s="134"/>
      <c r="I6" s="134"/>
      <c r="J6" s="272"/>
      <c r="K6" s="25"/>
      <c r="L6" s="134"/>
      <c r="M6" s="134"/>
      <c r="N6" s="134"/>
      <c r="O6" s="134"/>
      <c r="P6" s="134"/>
      <c r="Q6" s="134"/>
    </row>
    <row r="7" spans="1:17" ht="11" customHeight="1">
      <c r="A7" s="273" t="s">
        <v>515</v>
      </c>
      <c r="B7" s="233" t="s">
        <v>788</v>
      </c>
      <c r="C7" s="254">
        <f>SUM(D7:I7)+SUM(L7:Q7)</f>
        <v>6539.1569599999993</v>
      </c>
      <c r="D7" s="255">
        <v>395.51356999999996</v>
      </c>
      <c r="E7" s="255">
        <v>365.38846999999998</v>
      </c>
      <c r="F7" s="255">
        <v>620.80247999999995</v>
      </c>
      <c r="G7" s="255">
        <v>548.35500999999999</v>
      </c>
      <c r="H7" s="255">
        <v>598.55039999999997</v>
      </c>
      <c r="I7" s="255">
        <v>688.92109000000005</v>
      </c>
      <c r="J7" s="273" t="s">
        <v>515</v>
      </c>
      <c r="K7" s="233" t="s">
        <v>788</v>
      </c>
      <c r="L7" s="255">
        <v>915.11201000000005</v>
      </c>
      <c r="M7" s="255">
        <v>498.37632000000008</v>
      </c>
      <c r="N7" s="255">
        <v>488.45555999999999</v>
      </c>
      <c r="O7" s="255">
        <v>365.92748</v>
      </c>
      <c r="P7" s="255">
        <v>398.01319999999998</v>
      </c>
      <c r="Q7" s="255">
        <v>655.74137000000007</v>
      </c>
    </row>
    <row r="8" spans="1:17" ht="11" customHeight="1">
      <c r="A8" s="274" t="s">
        <v>516</v>
      </c>
      <c r="B8" s="223" t="s">
        <v>787</v>
      </c>
      <c r="C8" s="257">
        <f t="shared" ref="C8:C40" si="2">SUM(D8:I8)+SUM(L8:Q8)</f>
        <v>3150.3295199999998</v>
      </c>
      <c r="D8" s="258">
        <v>188.94567999999998</v>
      </c>
      <c r="E8" s="258">
        <v>190.9442</v>
      </c>
      <c r="F8" s="258">
        <v>73.00800000000001</v>
      </c>
      <c r="G8" s="258">
        <v>244.79919999999998</v>
      </c>
      <c r="H8" s="258">
        <v>244.47341999999998</v>
      </c>
      <c r="I8" s="258">
        <v>320.84340000000003</v>
      </c>
      <c r="J8" s="274" t="s">
        <v>516</v>
      </c>
      <c r="K8" s="223" t="s">
        <v>787</v>
      </c>
      <c r="L8" s="258">
        <v>204.297</v>
      </c>
      <c r="M8" s="258">
        <v>228.15059999999997</v>
      </c>
      <c r="N8" s="258">
        <v>378.75101999999993</v>
      </c>
      <c r="O8" s="258">
        <v>233.35626999999999</v>
      </c>
      <c r="P8" s="258">
        <v>498.93023000000005</v>
      </c>
      <c r="Q8" s="258">
        <v>343.83050000000003</v>
      </c>
    </row>
    <row r="9" spans="1:17" ht="33" customHeight="1">
      <c r="A9" s="274" t="s">
        <v>517</v>
      </c>
      <c r="B9" s="223" t="s">
        <v>646</v>
      </c>
      <c r="C9" s="257">
        <f t="shared" si="2"/>
        <v>59693.455249999999</v>
      </c>
      <c r="D9" s="258">
        <v>5041.6777199999997</v>
      </c>
      <c r="E9" s="258">
        <v>3952.7804800000004</v>
      </c>
      <c r="F9" s="258">
        <v>6078.6663000000008</v>
      </c>
      <c r="G9" s="258">
        <v>3229.6442599999996</v>
      </c>
      <c r="H9" s="258">
        <v>4909.8317599999991</v>
      </c>
      <c r="I9" s="258">
        <v>4736.5727199999992</v>
      </c>
      <c r="J9" s="274" t="s">
        <v>517</v>
      </c>
      <c r="K9" s="223" t="s">
        <v>646</v>
      </c>
      <c r="L9" s="258">
        <v>3741.4185600000005</v>
      </c>
      <c r="M9" s="258">
        <v>5557.7295299999987</v>
      </c>
      <c r="N9" s="258">
        <v>4844.8883199999991</v>
      </c>
      <c r="O9" s="258">
        <v>4579.3848399999997</v>
      </c>
      <c r="P9" s="258">
        <v>4626.7242400000005</v>
      </c>
      <c r="Q9" s="258">
        <v>8394.13652</v>
      </c>
    </row>
    <row r="10" spans="1:17" ht="24" customHeight="1">
      <c r="A10" s="274" t="s">
        <v>518</v>
      </c>
      <c r="B10" s="223" t="s">
        <v>789</v>
      </c>
      <c r="C10" s="257">
        <f t="shared" si="2"/>
        <v>5116.7273299999997</v>
      </c>
      <c r="D10" s="258">
        <v>548.85366999999997</v>
      </c>
      <c r="E10" s="258">
        <v>144.07119999999998</v>
      </c>
      <c r="F10" s="258">
        <v>113.08136999999999</v>
      </c>
      <c r="G10" s="258">
        <v>1437.6478099999999</v>
      </c>
      <c r="H10" s="258">
        <v>533.02990000000011</v>
      </c>
      <c r="I10" s="258">
        <v>186.47086000000002</v>
      </c>
      <c r="J10" s="274" t="s">
        <v>518</v>
      </c>
      <c r="K10" s="223" t="s">
        <v>789</v>
      </c>
      <c r="L10" s="258">
        <v>46.257019999999997</v>
      </c>
      <c r="M10" s="258">
        <v>966.49478999999997</v>
      </c>
      <c r="N10" s="258">
        <v>18.351500000000001</v>
      </c>
      <c r="O10" s="258">
        <v>82.448489999999993</v>
      </c>
      <c r="P10" s="258">
        <v>112.02168</v>
      </c>
      <c r="Q10" s="258">
        <v>927.99903999999992</v>
      </c>
    </row>
    <row r="11" spans="1:17" ht="11" customHeight="1">
      <c r="A11" s="274" t="s">
        <v>519</v>
      </c>
      <c r="B11" s="223" t="s">
        <v>790</v>
      </c>
      <c r="C11" s="257">
        <f t="shared" si="2"/>
        <v>39323.481029999995</v>
      </c>
      <c r="D11" s="258">
        <v>801.91463000000022</v>
      </c>
      <c r="E11" s="258">
        <v>541.08743000000004</v>
      </c>
      <c r="F11" s="258">
        <v>640.35894999999994</v>
      </c>
      <c r="G11" s="258">
        <v>1167.76404</v>
      </c>
      <c r="H11" s="258">
        <v>1998.0096699999999</v>
      </c>
      <c r="I11" s="258">
        <v>3057.1780699999999</v>
      </c>
      <c r="J11" s="274" t="s">
        <v>519</v>
      </c>
      <c r="K11" s="223" t="s">
        <v>790</v>
      </c>
      <c r="L11" s="258">
        <v>7435.3098200000013</v>
      </c>
      <c r="M11" s="258">
        <v>9514.8385600000001</v>
      </c>
      <c r="N11" s="258">
        <v>8765.3532699999978</v>
      </c>
      <c r="O11" s="258">
        <v>3188.745159999999</v>
      </c>
      <c r="P11" s="258">
        <v>1451.9591700000001</v>
      </c>
      <c r="Q11" s="258">
        <v>760.9622599999999</v>
      </c>
    </row>
    <row r="12" spans="1:17" ht="11" customHeight="1">
      <c r="A12" s="274" t="s">
        <v>520</v>
      </c>
      <c r="B12" s="223" t="s">
        <v>791</v>
      </c>
      <c r="C12" s="257">
        <f t="shared" si="2"/>
        <v>798598.1066800002</v>
      </c>
      <c r="D12" s="258">
        <v>69972.445200000031</v>
      </c>
      <c r="E12" s="258">
        <v>31917.880259999987</v>
      </c>
      <c r="F12" s="258">
        <v>19753.063210000004</v>
      </c>
      <c r="G12" s="258">
        <v>27197.605719999992</v>
      </c>
      <c r="H12" s="258">
        <v>33812.192109999996</v>
      </c>
      <c r="I12" s="258">
        <v>54687.014539999989</v>
      </c>
      <c r="J12" s="274" t="s">
        <v>520</v>
      </c>
      <c r="K12" s="223" t="s">
        <v>791</v>
      </c>
      <c r="L12" s="258">
        <v>85432.083139999857</v>
      </c>
      <c r="M12" s="258">
        <v>83569.14914000014</v>
      </c>
      <c r="N12" s="258">
        <v>84950.825580000048</v>
      </c>
      <c r="O12" s="258">
        <v>108330.42785000018</v>
      </c>
      <c r="P12" s="258">
        <v>97453.030049999958</v>
      </c>
      <c r="Q12" s="258">
        <v>101522.38987999992</v>
      </c>
    </row>
    <row r="13" spans="1:17" ht="24" customHeight="1">
      <c r="A13" s="274" t="s">
        <v>521</v>
      </c>
      <c r="B13" s="223" t="s">
        <v>792</v>
      </c>
      <c r="C13" s="257">
        <f t="shared" si="2"/>
        <v>6469889.6625200044</v>
      </c>
      <c r="D13" s="258">
        <v>666561.54214000085</v>
      </c>
      <c r="E13" s="258">
        <v>398809.64283999975</v>
      </c>
      <c r="F13" s="258">
        <v>305143.57185999979</v>
      </c>
      <c r="G13" s="258">
        <v>232227.59061999997</v>
      </c>
      <c r="H13" s="258">
        <v>262109.4553200001</v>
      </c>
      <c r="I13" s="258">
        <v>339510.76064000028</v>
      </c>
      <c r="J13" s="274" t="s">
        <v>521</v>
      </c>
      <c r="K13" s="223" t="s">
        <v>792</v>
      </c>
      <c r="L13" s="258">
        <v>446512.34257000033</v>
      </c>
      <c r="M13" s="258">
        <v>453151.39023000054</v>
      </c>
      <c r="N13" s="258">
        <v>582735.05909999914</v>
      </c>
      <c r="O13" s="258">
        <v>856376.60714000021</v>
      </c>
      <c r="P13" s="258">
        <v>1008284.253270001</v>
      </c>
      <c r="Q13" s="258">
        <v>918467.44679000264</v>
      </c>
    </row>
    <row r="14" spans="1:17" ht="11" customHeight="1">
      <c r="A14" s="274" t="s">
        <v>522</v>
      </c>
      <c r="B14" s="223" t="s">
        <v>793</v>
      </c>
      <c r="C14" s="257">
        <f t="shared" si="2"/>
        <v>1397622.9474800001</v>
      </c>
      <c r="D14" s="258">
        <v>112336.87180000004</v>
      </c>
      <c r="E14" s="258">
        <v>81032.800920000052</v>
      </c>
      <c r="F14" s="258">
        <v>43183.39377000001</v>
      </c>
      <c r="G14" s="258">
        <v>30025.576649999985</v>
      </c>
      <c r="H14" s="258">
        <v>52242.588480000035</v>
      </c>
      <c r="I14" s="258">
        <v>83423.547939999989</v>
      </c>
      <c r="J14" s="274" t="s">
        <v>522</v>
      </c>
      <c r="K14" s="223" t="s">
        <v>793</v>
      </c>
      <c r="L14" s="258">
        <v>161487.52493999997</v>
      </c>
      <c r="M14" s="258">
        <v>175660.25366000002</v>
      </c>
      <c r="N14" s="258">
        <v>213635.75895999998</v>
      </c>
      <c r="O14" s="258">
        <v>206155.98547999986</v>
      </c>
      <c r="P14" s="258">
        <v>137789.28396999993</v>
      </c>
      <c r="Q14" s="258">
        <v>100649.36090999997</v>
      </c>
    </row>
    <row r="15" spans="1:17" ht="11" customHeight="1">
      <c r="A15" s="274" t="s">
        <v>523</v>
      </c>
      <c r="B15" s="223" t="s">
        <v>794</v>
      </c>
      <c r="C15" s="257">
        <f t="shared" si="2"/>
        <v>184628.41936999999</v>
      </c>
      <c r="D15" s="258">
        <v>11323.998620000002</v>
      </c>
      <c r="E15" s="258">
        <v>12646.473759999997</v>
      </c>
      <c r="F15" s="258">
        <v>12706.811259999999</v>
      </c>
      <c r="G15" s="258">
        <v>11447.138200000005</v>
      </c>
      <c r="H15" s="258">
        <v>15564.596969999993</v>
      </c>
      <c r="I15" s="258">
        <v>18611.24022</v>
      </c>
      <c r="J15" s="274" t="s">
        <v>523</v>
      </c>
      <c r="K15" s="223" t="s">
        <v>794</v>
      </c>
      <c r="L15" s="258">
        <v>19450.479839999985</v>
      </c>
      <c r="M15" s="258">
        <v>16395.75724000001</v>
      </c>
      <c r="N15" s="258">
        <v>16140.386479999999</v>
      </c>
      <c r="O15" s="258">
        <v>16778.857220000002</v>
      </c>
      <c r="P15" s="258">
        <v>16760.554630000002</v>
      </c>
      <c r="Q15" s="258">
        <v>16802.124930000002</v>
      </c>
    </row>
    <row r="16" spans="1:17" ht="24" customHeight="1">
      <c r="A16" s="274" t="s">
        <v>524</v>
      </c>
      <c r="B16" s="223" t="s">
        <v>795</v>
      </c>
      <c r="C16" s="257">
        <f t="shared" si="2"/>
        <v>38700.942780000005</v>
      </c>
      <c r="D16" s="258">
        <v>2418.27225</v>
      </c>
      <c r="E16" s="258">
        <v>2908.9641200000005</v>
      </c>
      <c r="F16" s="258">
        <v>2957.442939999999</v>
      </c>
      <c r="G16" s="258">
        <v>3255.0914000000002</v>
      </c>
      <c r="H16" s="258">
        <v>3066.0401499999998</v>
      </c>
      <c r="I16" s="258">
        <v>3520.21306</v>
      </c>
      <c r="J16" s="274" t="s">
        <v>524</v>
      </c>
      <c r="K16" s="223" t="s">
        <v>795</v>
      </c>
      <c r="L16" s="258">
        <v>3321.5252299999988</v>
      </c>
      <c r="M16" s="258">
        <v>5272.8256300000021</v>
      </c>
      <c r="N16" s="258">
        <v>4011.8085900000015</v>
      </c>
      <c r="O16" s="258">
        <v>2373.4092099999993</v>
      </c>
      <c r="P16" s="258">
        <v>2643.4711100000013</v>
      </c>
      <c r="Q16" s="258">
        <v>2951.8790900000013</v>
      </c>
    </row>
    <row r="17" spans="1:17" ht="24" customHeight="1">
      <c r="A17" s="274" t="s">
        <v>525</v>
      </c>
      <c r="B17" s="223" t="s">
        <v>796</v>
      </c>
      <c r="C17" s="257">
        <f>SUM(D17:I17)+SUM(L17:Q17)</f>
        <v>175617.43385000003</v>
      </c>
      <c r="D17" s="258">
        <v>12903.243460000005</v>
      </c>
      <c r="E17" s="258">
        <v>13858.909440000001</v>
      </c>
      <c r="F17" s="258">
        <v>13375.410840000008</v>
      </c>
      <c r="G17" s="258">
        <v>16465.279749999994</v>
      </c>
      <c r="H17" s="258">
        <v>22778.205150000005</v>
      </c>
      <c r="I17" s="258">
        <v>12804.298110000003</v>
      </c>
      <c r="J17" s="274" t="s">
        <v>525</v>
      </c>
      <c r="K17" s="223" t="s">
        <v>796</v>
      </c>
      <c r="L17" s="258">
        <v>13199.555609999994</v>
      </c>
      <c r="M17" s="258">
        <v>10976.529150000002</v>
      </c>
      <c r="N17" s="258">
        <v>11796.889929999999</v>
      </c>
      <c r="O17" s="258">
        <v>16562.427560000011</v>
      </c>
      <c r="P17" s="258">
        <v>15567.119210000008</v>
      </c>
      <c r="Q17" s="258">
        <v>15329.565640000003</v>
      </c>
    </row>
    <row r="18" spans="1:17" ht="11" customHeight="1">
      <c r="A18" s="274" t="s">
        <v>526</v>
      </c>
      <c r="B18" s="223" t="s">
        <v>797</v>
      </c>
      <c r="C18" s="257">
        <f t="shared" si="2"/>
        <v>21131.963009999999</v>
      </c>
      <c r="D18" s="258">
        <v>1732.9236800000003</v>
      </c>
      <c r="E18" s="258">
        <v>2210.22318</v>
      </c>
      <c r="F18" s="258">
        <v>2721.3110300000008</v>
      </c>
      <c r="G18" s="258">
        <v>2030.7902500000002</v>
      </c>
      <c r="H18" s="258">
        <v>2307.6761300000003</v>
      </c>
      <c r="I18" s="258">
        <v>1377.48541</v>
      </c>
      <c r="J18" s="274" t="s">
        <v>526</v>
      </c>
      <c r="K18" s="223" t="s">
        <v>797</v>
      </c>
      <c r="L18" s="258">
        <v>1455.7540200000001</v>
      </c>
      <c r="M18" s="258">
        <v>1682.0286100000001</v>
      </c>
      <c r="N18" s="258">
        <v>998.79406999999969</v>
      </c>
      <c r="O18" s="258">
        <v>1358.41002</v>
      </c>
      <c r="P18" s="258">
        <v>1739.4098799999992</v>
      </c>
      <c r="Q18" s="258">
        <v>1517.1567299999997</v>
      </c>
    </row>
    <row r="19" spans="1:17" ht="24" customHeight="1">
      <c r="A19" s="274" t="s">
        <v>527</v>
      </c>
      <c r="B19" s="223" t="s">
        <v>798</v>
      </c>
      <c r="C19" s="257">
        <f t="shared" si="2"/>
        <v>59141.271609999996</v>
      </c>
      <c r="D19" s="258">
        <v>4081.416940000001</v>
      </c>
      <c r="E19" s="258">
        <v>3858.9258199999999</v>
      </c>
      <c r="F19" s="258">
        <v>3919.9676499999991</v>
      </c>
      <c r="G19" s="258">
        <v>3776.9536199999993</v>
      </c>
      <c r="H19" s="258">
        <v>4876.3791099999989</v>
      </c>
      <c r="I19" s="258">
        <v>4202.9094600000008</v>
      </c>
      <c r="J19" s="274" t="s">
        <v>527</v>
      </c>
      <c r="K19" s="223" t="s">
        <v>798</v>
      </c>
      <c r="L19" s="258">
        <v>5742.2536500000006</v>
      </c>
      <c r="M19" s="258">
        <v>4340.9839600000005</v>
      </c>
      <c r="N19" s="258">
        <v>4728.7493000000004</v>
      </c>
      <c r="O19" s="258">
        <v>5890.6511</v>
      </c>
      <c r="P19" s="258">
        <v>6891.6506399999989</v>
      </c>
      <c r="Q19" s="258">
        <v>6830.4303599999985</v>
      </c>
    </row>
    <row r="20" spans="1:17" ht="24" customHeight="1">
      <c r="A20" s="274" t="s">
        <v>528</v>
      </c>
      <c r="B20" s="223" t="s">
        <v>799</v>
      </c>
      <c r="C20" s="257">
        <f t="shared" si="2"/>
        <v>219812.52301</v>
      </c>
      <c r="D20" s="258">
        <v>18742.809489999996</v>
      </c>
      <c r="E20" s="258">
        <v>12841.197819999996</v>
      </c>
      <c r="F20" s="258">
        <v>10551.312409999999</v>
      </c>
      <c r="G20" s="258">
        <v>18262.11591</v>
      </c>
      <c r="H20" s="258">
        <v>21257.132229999992</v>
      </c>
      <c r="I20" s="258">
        <v>13676.392309999997</v>
      </c>
      <c r="J20" s="274" t="s">
        <v>528</v>
      </c>
      <c r="K20" s="223" t="s">
        <v>799</v>
      </c>
      <c r="L20" s="258">
        <v>16840.364380000003</v>
      </c>
      <c r="M20" s="258">
        <v>13467.959069999997</v>
      </c>
      <c r="N20" s="258">
        <v>19961.400460000004</v>
      </c>
      <c r="O20" s="258">
        <v>19349.024640000003</v>
      </c>
      <c r="P20" s="258">
        <v>30028.700080000017</v>
      </c>
      <c r="Q20" s="258">
        <v>24834.114209999992</v>
      </c>
    </row>
    <row r="21" spans="1:17" ht="24" customHeight="1">
      <c r="A21" s="274" t="s">
        <v>529</v>
      </c>
      <c r="B21" s="223" t="s">
        <v>800</v>
      </c>
      <c r="C21" s="257">
        <f t="shared" si="2"/>
        <v>93.718920000000011</v>
      </c>
      <c r="D21" s="258">
        <v>0</v>
      </c>
      <c r="E21" s="258">
        <v>0</v>
      </c>
      <c r="F21" s="258">
        <v>0.12826000000000001</v>
      </c>
      <c r="G21" s="258">
        <v>4.7800000000000002E-2</v>
      </c>
      <c r="H21" s="258">
        <v>0</v>
      </c>
      <c r="I21" s="258">
        <v>0</v>
      </c>
      <c r="J21" s="274" t="s">
        <v>529</v>
      </c>
      <c r="K21" s="223" t="s">
        <v>800</v>
      </c>
      <c r="L21" s="258">
        <v>0</v>
      </c>
      <c r="M21" s="258">
        <v>0</v>
      </c>
      <c r="N21" s="258">
        <v>0</v>
      </c>
      <c r="O21" s="258">
        <v>4.2535400000000001</v>
      </c>
      <c r="P21" s="258">
        <v>0.47855999999999999</v>
      </c>
      <c r="Q21" s="258">
        <v>88.810760000000002</v>
      </c>
    </row>
    <row r="22" spans="1:17" ht="11" customHeight="1">
      <c r="A22" s="274" t="s">
        <v>530</v>
      </c>
      <c r="B22" s="223" t="s">
        <v>801</v>
      </c>
      <c r="C22" s="257">
        <f t="shared" si="2"/>
        <v>108380.83903000002</v>
      </c>
      <c r="D22" s="258">
        <v>9614.2195500000016</v>
      </c>
      <c r="E22" s="258">
        <v>6395.5889500000012</v>
      </c>
      <c r="F22" s="258">
        <v>4386.0092400000012</v>
      </c>
      <c r="G22" s="258">
        <v>5319.7868699999999</v>
      </c>
      <c r="H22" s="258">
        <v>5489.4474600000021</v>
      </c>
      <c r="I22" s="258">
        <v>2335.5908000000004</v>
      </c>
      <c r="J22" s="274" t="s">
        <v>530</v>
      </c>
      <c r="K22" s="223" t="s">
        <v>801</v>
      </c>
      <c r="L22" s="258">
        <v>2676.9243599999991</v>
      </c>
      <c r="M22" s="258">
        <v>25010.178800000009</v>
      </c>
      <c r="N22" s="258">
        <v>4377.8396599999987</v>
      </c>
      <c r="O22" s="258">
        <v>4288.5663800000002</v>
      </c>
      <c r="P22" s="258">
        <v>34495.788569999997</v>
      </c>
      <c r="Q22" s="258">
        <v>3990.8983900000012</v>
      </c>
    </row>
    <row r="23" spans="1:17" ht="11" customHeight="1">
      <c r="A23" s="274" t="s">
        <v>531</v>
      </c>
      <c r="B23" s="223" t="s">
        <v>802</v>
      </c>
      <c r="C23" s="257">
        <f t="shared" si="2"/>
        <v>1280824.8272299999</v>
      </c>
      <c r="D23" s="258">
        <v>48612.346870000016</v>
      </c>
      <c r="E23" s="258">
        <v>44038.068059999991</v>
      </c>
      <c r="F23" s="258">
        <v>53206.304319999974</v>
      </c>
      <c r="G23" s="258">
        <v>59773.26031000002</v>
      </c>
      <c r="H23" s="258">
        <v>94338.922469999976</v>
      </c>
      <c r="I23" s="258">
        <v>129928.12605000001</v>
      </c>
      <c r="J23" s="274" t="s">
        <v>531</v>
      </c>
      <c r="K23" s="223" t="s">
        <v>802</v>
      </c>
      <c r="L23" s="258">
        <v>185505.92705999999</v>
      </c>
      <c r="M23" s="258">
        <v>177051.38159999991</v>
      </c>
      <c r="N23" s="258">
        <v>150473.53793000008</v>
      </c>
      <c r="O23" s="258">
        <v>137982.96184</v>
      </c>
      <c r="P23" s="258">
        <v>108298.15645000005</v>
      </c>
      <c r="Q23" s="258">
        <v>91615.834270000007</v>
      </c>
    </row>
    <row r="24" spans="1:17" ht="24" customHeight="1">
      <c r="A24" s="274" t="s">
        <v>532</v>
      </c>
      <c r="B24" s="223" t="s">
        <v>803</v>
      </c>
      <c r="C24" s="257">
        <f t="shared" si="2"/>
        <v>286237.95473</v>
      </c>
      <c r="D24" s="258">
        <v>19526.325640000017</v>
      </c>
      <c r="E24" s="258">
        <v>22030.97772000001</v>
      </c>
      <c r="F24" s="258">
        <v>17484.362879999997</v>
      </c>
      <c r="G24" s="258">
        <v>19121.801080000001</v>
      </c>
      <c r="H24" s="258">
        <v>25142.058839999994</v>
      </c>
      <c r="I24" s="258">
        <v>26662.647529999991</v>
      </c>
      <c r="J24" s="274" t="s">
        <v>532</v>
      </c>
      <c r="K24" s="223" t="s">
        <v>803</v>
      </c>
      <c r="L24" s="258">
        <v>26798.416430000001</v>
      </c>
      <c r="M24" s="258">
        <v>28389.602059999987</v>
      </c>
      <c r="N24" s="258">
        <v>27314.283880000006</v>
      </c>
      <c r="O24" s="258">
        <v>26361.949120000008</v>
      </c>
      <c r="P24" s="258">
        <v>23572.218549999994</v>
      </c>
      <c r="Q24" s="258">
        <v>23833.311000000012</v>
      </c>
    </row>
    <row r="25" spans="1:17" ht="24" customHeight="1">
      <c r="A25" s="274" t="s">
        <v>533</v>
      </c>
      <c r="B25" s="223" t="s">
        <v>804</v>
      </c>
      <c r="C25" s="257">
        <f t="shared" si="2"/>
        <v>735189.48192999978</v>
      </c>
      <c r="D25" s="258">
        <v>48643.134199999964</v>
      </c>
      <c r="E25" s="258">
        <v>48734.674319999984</v>
      </c>
      <c r="F25" s="258">
        <v>48629.663799999995</v>
      </c>
      <c r="G25" s="258">
        <v>36377.759049999979</v>
      </c>
      <c r="H25" s="258">
        <v>49026.203649999952</v>
      </c>
      <c r="I25" s="258">
        <v>38624.783910000006</v>
      </c>
      <c r="J25" s="274" t="s">
        <v>533</v>
      </c>
      <c r="K25" s="223" t="s">
        <v>804</v>
      </c>
      <c r="L25" s="258">
        <v>56273.114930000003</v>
      </c>
      <c r="M25" s="258">
        <v>63536.123150000014</v>
      </c>
      <c r="N25" s="258">
        <v>81525.454579999976</v>
      </c>
      <c r="O25" s="258">
        <v>91951.153539999956</v>
      </c>
      <c r="P25" s="258">
        <v>90136.710319999955</v>
      </c>
      <c r="Q25" s="258">
        <v>81730.706479999935</v>
      </c>
    </row>
    <row r="26" spans="1:17" ht="11" customHeight="1">
      <c r="A26" s="274" t="s">
        <v>534</v>
      </c>
      <c r="B26" s="223" t="s">
        <v>805</v>
      </c>
      <c r="C26" s="257">
        <f>SUM(D26:I26)+SUM(L26:Q26)</f>
        <v>174591.32261999999</v>
      </c>
      <c r="D26" s="258">
        <v>12844.813270000004</v>
      </c>
      <c r="E26" s="258">
        <v>11530.209819999998</v>
      </c>
      <c r="F26" s="258">
        <v>14193.159239999999</v>
      </c>
      <c r="G26" s="258">
        <v>12098.043510000005</v>
      </c>
      <c r="H26" s="258">
        <v>17966.772209999999</v>
      </c>
      <c r="I26" s="258">
        <v>14526.200099999998</v>
      </c>
      <c r="J26" s="274" t="s">
        <v>534</v>
      </c>
      <c r="K26" s="223" t="s">
        <v>805</v>
      </c>
      <c r="L26" s="258">
        <v>13319.306700000005</v>
      </c>
      <c r="M26" s="258">
        <v>16857.047740000005</v>
      </c>
      <c r="N26" s="258">
        <v>17221.060829999995</v>
      </c>
      <c r="O26" s="258">
        <v>14873.235559999994</v>
      </c>
      <c r="P26" s="258">
        <v>15244.51243999999</v>
      </c>
      <c r="Q26" s="258">
        <v>13916.961200000003</v>
      </c>
    </row>
    <row r="27" spans="1:17" ht="11" customHeight="1">
      <c r="A27" s="274" t="s">
        <v>535</v>
      </c>
      <c r="B27" s="223" t="s">
        <v>806</v>
      </c>
      <c r="C27" s="257">
        <f t="shared" si="2"/>
        <v>143000.20900999999</v>
      </c>
      <c r="D27" s="258">
        <v>8753.2982299999985</v>
      </c>
      <c r="E27" s="258">
        <v>19196.375880000011</v>
      </c>
      <c r="F27" s="258">
        <v>10392.001829999999</v>
      </c>
      <c r="G27" s="258">
        <v>5756.0647300000019</v>
      </c>
      <c r="H27" s="258">
        <v>5884.8004200000023</v>
      </c>
      <c r="I27" s="258">
        <v>6877.6023899999982</v>
      </c>
      <c r="J27" s="274" t="s">
        <v>535</v>
      </c>
      <c r="K27" s="223" t="s">
        <v>806</v>
      </c>
      <c r="L27" s="258">
        <v>19649.666509999985</v>
      </c>
      <c r="M27" s="258">
        <v>17457.025410000002</v>
      </c>
      <c r="N27" s="258">
        <v>14876.049280000007</v>
      </c>
      <c r="O27" s="258">
        <v>11049.876850000001</v>
      </c>
      <c r="P27" s="258">
        <v>9507.0716299999985</v>
      </c>
      <c r="Q27" s="258">
        <v>13600.375849999997</v>
      </c>
    </row>
    <row r="28" spans="1:17" ht="24" customHeight="1">
      <c r="A28" s="274" t="s">
        <v>536</v>
      </c>
      <c r="B28" s="223" t="s">
        <v>807</v>
      </c>
      <c r="C28" s="257">
        <f t="shared" si="2"/>
        <v>258056.85972000001</v>
      </c>
      <c r="D28" s="258">
        <v>13228.169020000001</v>
      </c>
      <c r="E28" s="258">
        <v>20782.069230000001</v>
      </c>
      <c r="F28" s="258">
        <v>19390.836080000005</v>
      </c>
      <c r="G28" s="258">
        <v>23026.338859999996</v>
      </c>
      <c r="H28" s="258">
        <v>28489.578980000006</v>
      </c>
      <c r="I28" s="258">
        <v>25486.40871</v>
      </c>
      <c r="J28" s="274" t="s">
        <v>536</v>
      </c>
      <c r="K28" s="223" t="s">
        <v>807</v>
      </c>
      <c r="L28" s="258">
        <v>23190.382970000002</v>
      </c>
      <c r="M28" s="258">
        <v>18901.973690000006</v>
      </c>
      <c r="N28" s="258">
        <v>17430.614240000003</v>
      </c>
      <c r="O28" s="258">
        <v>24125.014760000005</v>
      </c>
      <c r="P28" s="258">
        <v>26984.819110000004</v>
      </c>
      <c r="Q28" s="258">
        <v>17020.654070000001</v>
      </c>
    </row>
    <row r="29" spans="1:17" ht="11" customHeight="1">
      <c r="A29" s="274" t="s">
        <v>537</v>
      </c>
      <c r="B29" s="223" t="s">
        <v>808</v>
      </c>
      <c r="C29" s="257">
        <f t="shared" si="2"/>
        <v>3158.9530300000006</v>
      </c>
      <c r="D29" s="258">
        <v>161.916</v>
      </c>
      <c r="E29" s="258">
        <v>15.6883</v>
      </c>
      <c r="F29" s="258">
        <v>103.06909999999999</v>
      </c>
      <c r="G29" s="258">
        <v>76.796899999999994</v>
      </c>
      <c r="H29" s="258">
        <v>44.315620000000003</v>
      </c>
      <c r="I29" s="258">
        <v>661.15380000000005</v>
      </c>
      <c r="J29" s="274" t="s">
        <v>537</v>
      </c>
      <c r="K29" s="223" t="s">
        <v>808</v>
      </c>
      <c r="L29" s="258">
        <v>775.68579999999997</v>
      </c>
      <c r="M29" s="258">
        <v>173.06959999999998</v>
      </c>
      <c r="N29" s="258">
        <v>504.99854999999997</v>
      </c>
      <c r="O29" s="258">
        <v>112.57086000000001</v>
      </c>
      <c r="P29" s="258">
        <v>109.12049999999999</v>
      </c>
      <c r="Q29" s="258">
        <v>420.56799999999998</v>
      </c>
    </row>
    <row r="30" spans="1:17" ht="11" customHeight="1">
      <c r="A30" s="274" t="s">
        <v>538</v>
      </c>
      <c r="B30" s="223" t="s">
        <v>809</v>
      </c>
      <c r="C30" s="257">
        <f t="shared" si="2"/>
        <v>2238.4791399999999</v>
      </c>
      <c r="D30" s="258">
        <v>89.906390000000002</v>
      </c>
      <c r="E30" s="258">
        <v>57.801899999999996</v>
      </c>
      <c r="F30" s="258">
        <v>220.61215000000004</v>
      </c>
      <c r="G30" s="258">
        <v>125.83428000000001</v>
      </c>
      <c r="H30" s="258">
        <v>246.7296</v>
      </c>
      <c r="I30" s="258">
        <v>177.66186999999996</v>
      </c>
      <c r="J30" s="274" t="s">
        <v>538</v>
      </c>
      <c r="K30" s="223" t="s">
        <v>809</v>
      </c>
      <c r="L30" s="258">
        <v>162.60397999999998</v>
      </c>
      <c r="M30" s="258">
        <v>129.36954999999998</v>
      </c>
      <c r="N30" s="258">
        <v>218.84647000000001</v>
      </c>
      <c r="O30" s="258">
        <v>167.69290999999998</v>
      </c>
      <c r="P30" s="258">
        <v>405.76763999999991</v>
      </c>
      <c r="Q30" s="258">
        <v>235.65240000000003</v>
      </c>
    </row>
    <row r="31" spans="1:17" ht="11" customHeight="1">
      <c r="A31" s="274" t="s">
        <v>539</v>
      </c>
      <c r="B31" s="223" t="s">
        <v>810</v>
      </c>
      <c r="C31" s="257">
        <f t="shared" si="2"/>
        <v>2929.5239299999998</v>
      </c>
      <c r="D31" s="258">
        <v>805.42764</v>
      </c>
      <c r="E31" s="258">
        <v>61.15164</v>
      </c>
      <c r="F31" s="258">
        <v>48.049479999999996</v>
      </c>
      <c r="G31" s="258">
        <v>2.85886</v>
      </c>
      <c r="H31" s="258">
        <v>65.389989999999997</v>
      </c>
      <c r="I31" s="258">
        <v>453.43083999999999</v>
      </c>
      <c r="J31" s="274" t="s">
        <v>539</v>
      </c>
      <c r="K31" s="223" t="s">
        <v>810</v>
      </c>
      <c r="L31" s="258">
        <v>156.87537</v>
      </c>
      <c r="M31" s="258">
        <v>286.22764000000001</v>
      </c>
      <c r="N31" s="258">
        <v>345.24691999999999</v>
      </c>
      <c r="O31" s="258">
        <v>54.143699999999995</v>
      </c>
      <c r="P31" s="258">
        <v>428.82697999999999</v>
      </c>
      <c r="Q31" s="258">
        <v>221.89486999999997</v>
      </c>
    </row>
    <row r="32" spans="1:17" ht="33" customHeight="1">
      <c r="A32" s="274" t="s">
        <v>540</v>
      </c>
      <c r="B32" s="223" t="s">
        <v>811</v>
      </c>
      <c r="C32" s="257">
        <f t="shared" si="2"/>
        <v>113611.50464</v>
      </c>
      <c r="D32" s="258">
        <v>7402.4824899999994</v>
      </c>
      <c r="E32" s="258">
        <v>8380.963749999999</v>
      </c>
      <c r="F32" s="258">
        <v>7919.6104400000031</v>
      </c>
      <c r="G32" s="258">
        <v>6206.6526400000012</v>
      </c>
      <c r="H32" s="258">
        <v>9551.9296800000029</v>
      </c>
      <c r="I32" s="258">
        <v>9331.5271300000004</v>
      </c>
      <c r="J32" s="274" t="s">
        <v>540</v>
      </c>
      <c r="K32" s="223" t="s">
        <v>811</v>
      </c>
      <c r="L32" s="258">
        <v>7077.2008099999957</v>
      </c>
      <c r="M32" s="258">
        <v>10378.453020000001</v>
      </c>
      <c r="N32" s="258">
        <v>10634.584089999997</v>
      </c>
      <c r="O32" s="258">
        <v>11671.170779999999</v>
      </c>
      <c r="P32" s="258">
        <v>11374.646770000003</v>
      </c>
      <c r="Q32" s="258">
        <v>13682.283040000004</v>
      </c>
    </row>
    <row r="33" spans="1:17" ht="24" customHeight="1">
      <c r="A33" s="274" t="s">
        <v>541</v>
      </c>
      <c r="B33" s="223" t="s">
        <v>283</v>
      </c>
      <c r="C33" s="257">
        <f t="shared" si="2"/>
        <v>108258.42552</v>
      </c>
      <c r="D33" s="258">
        <v>15090.755949999999</v>
      </c>
      <c r="E33" s="258">
        <v>9058.4683799999984</v>
      </c>
      <c r="F33" s="258">
        <v>15185.118180000001</v>
      </c>
      <c r="G33" s="258">
        <v>13472.728669999999</v>
      </c>
      <c r="H33" s="258">
        <v>12730.12775</v>
      </c>
      <c r="I33" s="258">
        <v>6968.8980499999998</v>
      </c>
      <c r="J33" s="274" t="s">
        <v>541</v>
      </c>
      <c r="K33" s="223" t="s">
        <v>283</v>
      </c>
      <c r="L33" s="258">
        <v>11627.635559999999</v>
      </c>
      <c r="M33" s="258">
        <v>11891.899180000002</v>
      </c>
      <c r="N33" s="258">
        <v>6265.4557700000005</v>
      </c>
      <c r="O33" s="258">
        <v>1832.11752</v>
      </c>
      <c r="P33" s="258">
        <v>640.62200000000007</v>
      </c>
      <c r="Q33" s="258">
        <v>3494.5985099999998</v>
      </c>
    </row>
    <row r="34" spans="1:17" ht="24" customHeight="1">
      <c r="A34" s="274" t="s">
        <v>542</v>
      </c>
      <c r="B34" s="223" t="s">
        <v>319</v>
      </c>
      <c r="C34" s="257">
        <f t="shared" si="2"/>
        <v>1596.5044600000001</v>
      </c>
      <c r="D34" s="258">
        <v>103.85211</v>
      </c>
      <c r="E34" s="258">
        <v>284.41203000000002</v>
      </c>
      <c r="F34" s="258">
        <v>18.563479999999998</v>
      </c>
      <c r="G34" s="258">
        <v>78.245499999999993</v>
      </c>
      <c r="H34" s="258">
        <v>136.32799</v>
      </c>
      <c r="I34" s="258">
        <v>281.34922</v>
      </c>
      <c r="J34" s="274" t="s">
        <v>542</v>
      </c>
      <c r="K34" s="223" t="s">
        <v>319</v>
      </c>
      <c r="L34" s="258">
        <v>132.10551000000001</v>
      </c>
      <c r="M34" s="258">
        <v>64.861220000000003</v>
      </c>
      <c r="N34" s="258">
        <v>266.33596</v>
      </c>
      <c r="O34" s="258">
        <v>103.56690999999999</v>
      </c>
      <c r="P34" s="258">
        <v>0.44080000000000003</v>
      </c>
      <c r="Q34" s="258">
        <v>126.44373000000002</v>
      </c>
    </row>
    <row r="35" spans="1:17" ht="11" customHeight="1">
      <c r="A35" s="274" t="s">
        <v>543</v>
      </c>
      <c r="B35" s="223" t="s">
        <v>812</v>
      </c>
      <c r="C35" s="257">
        <f t="shared" si="2"/>
        <v>303.97637000000003</v>
      </c>
      <c r="D35" s="258">
        <v>43.684600000000003</v>
      </c>
      <c r="E35" s="258">
        <v>0</v>
      </c>
      <c r="F35" s="258">
        <v>95.880300000000005</v>
      </c>
      <c r="G35" s="258">
        <v>6.02766</v>
      </c>
      <c r="H35" s="258">
        <v>0</v>
      </c>
      <c r="I35" s="258">
        <v>96.838170000000005</v>
      </c>
      <c r="J35" s="274" t="s">
        <v>543</v>
      </c>
      <c r="K35" s="223" t="s">
        <v>812</v>
      </c>
      <c r="L35" s="258">
        <v>43.923320000000004</v>
      </c>
      <c r="M35" s="258">
        <v>0</v>
      </c>
      <c r="N35" s="258">
        <v>0</v>
      </c>
      <c r="O35" s="258">
        <v>9.6093399999999995</v>
      </c>
      <c r="P35" s="258">
        <v>8.0129800000000007</v>
      </c>
      <c r="Q35" s="258">
        <v>0</v>
      </c>
    </row>
    <row r="36" spans="1:17" ht="11" customHeight="1">
      <c r="A36" s="274" t="s">
        <v>544</v>
      </c>
      <c r="B36" s="223" t="s">
        <v>813</v>
      </c>
      <c r="C36" s="257">
        <f t="shared" si="2"/>
        <v>11.864880000000001</v>
      </c>
      <c r="D36" s="258">
        <v>0</v>
      </c>
      <c r="E36" s="258">
        <v>0</v>
      </c>
      <c r="F36" s="258">
        <v>11.86415</v>
      </c>
      <c r="G36" s="258">
        <v>0</v>
      </c>
      <c r="H36" s="258">
        <v>0</v>
      </c>
      <c r="I36" s="258">
        <v>0</v>
      </c>
      <c r="J36" s="274" t="s">
        <v>544</v>
      </c>
      <c r="K36" s="223" t="s">
        <v>813</v>
      </c>
      <c r="L36" s="258">
        <v>7.2999999999999996E-4</v>
      </c>
      <c r="M36" s="258">
        <v>0</v>
      </c>
      <c r="N36" s="258">
        <v>0</v>
      </c>
      <c r="O36" s="258">
        <v>0</v>
      </c>
      <c r="P36" s="258">
        <v>0</v>
      </c>
      <c r="Q36" s="258">
        <v>0</v>
      </c>
    </row>
    <row r="37" spans="1:17" ht="11" customHeight="1">
      <c r="A37" s="274" t="s">
        <v>545</v>
      </c>
      <c r="B37" s="223" t="s">
        <v>814</v>
      </c>
      <c r="C37" s="257">
        <f>SUM(D37:I37)+SUM(L37:Q37)</f>
        <v>8933.4380099999998</v>
      </c>
      <c r="D37" s="258">
        <v>555.04499999999996</v>
      </c>
      <c r="E37" s="258">
        <v>1072.80305</v>
      </c>
      <c r="F37" s="258">
        <v>566.2165</v>
      </c>
      <c r="G37" s="258">
        <v>496.51560000000001</v>
      </c>
      <c r="H37" s="258">
        <v>838.94722000000002</v>
      </c>
      <c r="I37" s="258">
        <v>850.61534000000006</v>
      </c>
      <c r="J37" s="274" t="s">
        <v>545</v>
      </c>
      <c r="K37" s="223" t="s">
        <v>814</v>
      </c>
      <c r="L37" s="258">
        <v>414</v>
      </c>
      <c r="M37" s="258">
        <v>829.1117999999999</v>
      </c>
      <c r="N37" s="258">
        <v>904.63969999999995</v>
      </c>
      <c r="O37" s="258">
        <v>226.8518</v>
      </c>
      <c r="P37" s="258">
        <v>926.65589999999997</v>
      </c>
      <c r="Q37" s="258">
        <v>1252.0361</v>
      </c>
    </row>
    <row r="38" spans="1:17" ht="11" customHeight="1">
      <c r="A38" s="274" t="s">
        <v>546</v>
      </c>
      <c r="B38" s="223" t="s">
        <v>815</v>
      </c>
      <c r="C38" s="257">
        <f t="shared" si="2"/>
        <v>68259.363129999983</v>
      </c>
      <c r="D38" s="258">
        <v>4881.3551200000011</v>
      </c>
      <c r="E38" s="258">
        <v>5595.4687899999999</v>
      </c>
      <c r="F38" s="258">
        <v>6460.2535599999983</v>
      </c>
      <c r="G38" s="258">
        <v>5032.37374</v>
      </c>
      <c r="H38" s="258">
        <v>6477.590379999996</v>
      </c>
      <c r="I38" s="258">
        <v>4163.5122300000003</v>
      </c>
      <c r="J38" s="274" t="s">
        <v>546</v>
      </c>
      <c r="K38" s="223" t="s">
        <v>815</v>
      </c>
      <c r="L38" s="258">
        <v>5286.8867399999999</v>
      </c>
      <c r="M38" s="258">
        <v>5774.1318000000019</v>
      </c>
      <c r="N38" s="258">
        <v>7010.8669299999983</v>
      </c>
      <c r="O38" s="258">
        <v>6757.3216699999994</v>
      </c>
      <c r="P38" s="258">
        <v>7084.2474999999977</v>
      </c>
      <c r="Q38" s="258">
        <v>3735.3546700000006</v>
      </c>
    </row>
    <row r="39" spans="1:17" ht="11" customHeight="1">
      <c r="A39" s="274" t="s">
        <v>547</v>
      </c>
      <c r="B39" s="223" t="s">
        <v>816</v>
      </c>
      <c r="C39" s="257">
        <f t="shared" si="2"/>
        <v>21294.770900000003</v>
      </c>
      <c r="D39" s="258">
        <v>1380.0949700000001</v>
      </c>
      <c r="E39" s="258">
        <v>1569.8713400000001</v>
      </c>
      <c r="F39" s="258">
        <v>1389.61994</v>
      </c>
      <c r="G39" s="258">
        <v>2299.79259</v>
      </c>
      <c r="H39" s="258">
        <v>1120.35571</v>
      </c>
      <c r="I39" s="258">
        <v>1826.6785900000002</v>
      </c>
      <c r="J39" s="274" t="s">
        <v>547</v>
      </c>
      <c r="K39" s="223" t="s">
        <v>816</v>
      </c>
      <c r="L39" s="258">
        <v>2891.9598300000002</v>
      </c>
      <c r="M39" s="258">
        <v>1171.3150600000001</v>
      </c>
      <c r="N39" s="258">
        <v>1465.7769299999998</v>
      </c>
      <c r="O39" s="258">
        <v>1276.6533599999998</v>
      </c>
      <c r="P39" s="258">
        <v>1498.7537200000002</v>
      </c>
      <c r="Q39" s="258">
        <v>3403.8988600000002</v>
      </c>
    </row>
    <row r="40" spans="1:17" ht="11" customHeight="1">
      <c r="A40" s="275" t="s">
        <v>548</v>
      </c>
      <c r="B40" s="263" t="s">
        <v>817</v>
      </c>
      <c r="C40" s="261">
        <f t="shared" si="2"/>
        <v>1609.80224</v>
      </c>
      <c r="D40" s="262">
        <v>17.642749999999999</v>
      </c>
      <c r="E40" s="262">
        <v>263.32035999999999</v>
      </c>
      <c r="F40" s="262">
        <v>48.976709999999997</v>
      </c>
      <c r="G40" s="262">
        <v>99.904020000000003</v>
      </c>
      <c r="H40" s="262">
        <v>114.09486</v>
      </c>
      <c r="I40" s="262">
        <v>147.67513</v>
      </c>
      <c r="J40" s="275" t="s">
        <v>548</v>
      </c>
      <c r="K40" s="263" t="s">
        <v>817</v>
      </c>
      <c r="L40" s="262">
        <v>251.43991</v>
      </c>
      <c r="M40" s="262">
        <v>60.522379999999998</v>
      </c>
      <c r="N40" s="262">
        <v>169.48018999999999</v>
      </c>
      <c r="O40" s="262">
        <v>64.984410000000011</v>
      </c>
      <c r="P40" s="262">
        <v>16.242460000000001</v>
      </c>
      <c r="Q40" s="262">
        <v>355.51906000000002</v>
      </c>
    </row>
    <row r="41" spans="1:17" ht="9" customHeight="1">
      <c r="A41" s="14"/>
      <c r="B41" s="14"/>
      <c r="C41" s="1"/>
      <c r="I41" s="67" t="s">
        <v>315</v>
      </c>
      <c r="J41" s="27" t="s">
        <v>316</v>
      </c>
      <c r="K41" s="27"/>
      <c r="L41" s="39"/>
      <c r="M41" s="39"/>
      <c r="N41" s="39"/>
      <c r="O41" s="39"/>
      <c r="P41" s="39"/>
      <c r="Q41" s="39"/>
    </row>
    <row r="42" spans="1:17" ht="9" customHeight="1">
      <c r="A42" s="14"/>
      <c r="B42" s="14"/>
      <c r="C42" s="1"/>
      <c r="I42" s="39"/>
      <c r="J42" s="28" t="s">
        <v>234</v>
      </c>
      <c r="K42" s="27"/>
      <c r="L42" s="39"/>
      <c r="M42" s="39"/>
      <c r="N42" s="39"/>
      <c r="O42" s="39"/>
      <c r="P42" s="39"/>
      <c r="Q42" s="39"/>
    </row>
    <row r="43" spans="1:17" ht="9" customHeight="1">
      <c r="A43" s="15"/>
      <c r="B43" s="15"/>
      <c r="C43" s="1"/>
      <c r="I43" s="39"/>
      <c r="J43" s="52" t="s">
        <v>413</v>
      </c>
      <c r="K43" s="28"/>
      <c r="L43" s="39"/>
      <c r="M43" s="39"/>
      <c r="N43" s="39"/>
      <c r="O43" s="39"/>
      <c r="P43" s="39"/>
      <c r="Q43" s="39"/>
    </row>
    <row r="44" spans="1:17" ht="9" customHeight="1">
      <c r="I44" s="39"/>
      <c r="K44" s="39"/>
      <c r="L44" s="39"/>
      <c r="M44" s="39"/>
      <c r="N44" s="39"/>
      <c r="O44" s="39"/>
      <c r="P44" s="39"/>
      <c r="Q44" s="39"/>
    </row>
    <row r="45" spans="1:17" ht="12" customHeight="1"/>
    <row r="46" spans="1:17" ht="12" customHeight="1"/>
    <row r="47" spans="1:17" ht="12" customHeight="1"/>
    <row r="48" spans="1:17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s="2" customFormat="1" ht="12" customHeight="1"/>
    <row r="111" s="2" customFormat="1" ht="12" customHeight="1"/>
    <row r="112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s="2" customFormat="1" ht="12" customHeight="1"/>
    <row r="131" s="2" customFormat="1" ht="12" customHeight="1"/>
    <row r="132" s="2" customFormat="1" ht="12" customHeight="1"/>
    <row r="133" s="2" customFormat="1" ht="12" customHeight="1"/>
    <row r="134" s="2" customFormat="1" ht="12" customHeight="1"/>
    <row r="135" s="2" customFormat="1" ht="12" customHeight="1"/>
    <row r="136" s="2" customFormat="1" ht="12" customHeight="1"/>
    <row r="137" s="2" customFormat="1" ht="12" customHeight="1"/>
    <row r="138" s="2" customFormat="1" ht="12" customHeight="1"/>
    <row r="139" s="2" customFormat="1" ht="12" customHeight="1"/>
    <row r="140" s="2" customFormat="1" ht="12" customHeight="1"/>
    <row r="141" s="2" customFormat="1" ht="12" customHeight="1"/>
    <row r="142" s="2" customFormat="1" ht="12" customHeight="1"/>
    <row r="143" s="2" customFormat="1" ht="12" customHeight="1"/>
    <row r="144" s="2" customFormat="1" ht="12" customHeight="1"/>
    <row r="145" s="2" customFormat="1" ht="12" customHeight="1"/>
    <row r="146" s="2" customFormat="1" ht="12" customHeight="1"/>
    <row r="147" s="2" customFormat="1" ht="12" customHeight="1"/>
    <row r="148" s="2" customFormat="1" ht="12" customHeight="1"/>
    <row r="149" s="2" customFormat="1" ht="12" customHeight="1"/>
    <row r="150" s="2" customFormat="1" ht="12" customHeight="1"/>
    <row r="151" s="2" customFormat="1" ht="12" customHeight="1"/>
    <row r="152" s="2" customFormat="1" ht="12" customHeight="1"/>
    <row r="153" s="2" customFormat="1" ht="12" customHeight="1"/>
    <row r="154" s="2" customFormat="1" ht="12" customHeight="1"/>
    <row r="155" s="2" customFormat="1" ht="12" customHeight="1"/>
    <row r="156" s="2" customFormat="1" ht="12" customHeight="1"/>
    <row r="157" s="2" customFormat="1" ht="12" customHeight="1"/>
    <row r="158" s="2" customFormat="1" ht="12" customHeight="1"/>
    <row r="159" s="2" customFormat="1" ht="12" customHeight="1"/>
    <row r="160" s="2" customFormat="1" ht="12" customHeight="1"/>
    <row r="161" s="2" customFormat="1" ht="12" customHeight="1"/>
    <row r="162" s="2" customFormat="1" ht="12" customHeight="1"/>
    <row r="163" s="2" customFormat="1" ht="12" customHeight="1"/>
    <row r="164" s="2" customFormat="1" ht="12" customHeight="1"/>
    <row r="165" s="2" customFormat="1" ht="12" customHeight="1"/>
    <row r="166" s="2" customFormat="1" ht="12" customHeight="1"/>
    <row r="167" s="2" customFormat="1" ht="12" customHeight="1"/>
    <row r="168" s="2" customFormat="1" ht="12" customHeight="1"/>
    <row r="169" s="2" customFormat="1" ht="12" customHeight="1"/>
    <row r="170" s="2" customFormat="1" ht="12" customHeight="1"/>
    <row r="171" s="2" customFormat="1" ht="12" customHeight="1"/>
    <row r="172" s="2" customFormat="1" ht="12" customHeight="1"/>
    <row r="173" s="2" customFormat="1" ht="12" customHeight="1"/>
    <row r="174" s="2" customFormat="1" ht="12" customHeight="1"/>
    <row r="175" s="2" customFormat="1" ht="12" customHeight="1"/>
    <row r="176" s="2" customFormat="1" ht="12" customHeight="1"/>
    <row r="177" s="2" customFormat="1" ht="12" customHeight="1"/>
    <row r="178" s="2" customFormat="1" ht="12" customHeight="1"/>
    <row r="179" s="2" customFormat="1" ht="12" customHeight="1"/>
    <row r="180" s="2" customFormat="1" ht="12" customHeight="1"/>
    <row r="181" s="2" customFormat="1" ht="12" customHeight="1"/>
    <row r="182" s="2" customFormat="1" ht="12" customHeight="1"/>
    <row r="183" s="2" customFormat="1" ht="12" customHeight="1"/>
    <row r="184" s="2" customFormat="1" ht="12" customHeight="1"/>
    <row r="185" s="2" customFormat="1" ht="12" customHeight="1"/>
    <row r="186" s="2" customFormat="1" ht="12" customHeight="1"/>
    <row r="187" s="2" customFormat="1" ht="12" customHeight="1"/>
    <row r="188" s="2" customFormat="1" ht="12" customHeight="1"/>
    <row r="189" s="2" customFormat="1" ht="12" customHeight="1"/>
    <row r="190" s="2" customFormat="1" ht="12" customHeight="1"/>
    <row r="191" s="2" customFormat="1" ht="12" customHeight="1"/>
    <row r="192" s="2" customFormat="1" ht="12" customHeight="1"/>
    <row r="193" s="2" customFormat="1" ht="12" customHeight="1"/>
    <row r="194" s="2" customFormat="1" ht="12" customHeight="1"/>
    <row r="195" s="2" customFormat="1" ht="12" customHeight="1"/>
    <row r="196" s="2" customFormat="1" ht="12" customHeight="1"/>
    <row r="197" s="2" customFormat="1" ht="12" customHeight="1"/>
    <row r="198" s="2" customFormat="1" ht="12" customHeight="1"/>
    <row r="199" s="2" customFormat="1" ht="12" customHeight="1"/>
    <row r="200" s="2" customFormat="1" ht="12" customHeight="1"/>
    <row r="201" s="2" customFormat="1" ht="12" customHeight="1"/>
    <row r="202" s="2" customFormat="1" ht="12" customHeight="1"/>
    <row r="203" s="2" customFormat="1" ht="12" customHeight="1"/>
    <row r="204" s="2" customFormat="1" ht="12" customHeight="1"/>
    <row r="205" s="2" customFormat="1" ht="12" customHeight="1"/>
    <row r="206" s="2" customFormat="1" ht="12" customHeight="1"/>
    <row r="207" s="2" customFormat="1" ht="12" customHeight="1"/>
    <row r="208" s="2" customFormat="1" ht="12" customHeight="1"/>
    <row r="209" s="2" customFormat="1" ht="12" customHeight="1"/>
    <row r="210" s="2" customFormat="1" ht="12" customHeight="1"/>
    <row r="211" s="2" customFormat="1" ht="12" customHeight="1"/>
    <row r="212" s="2" customFormat="1" ht="12" customHeight="1"/>
    <row r="213" s="2" customFormat="1" ht="12" customHeight="1"/>
    <row r="214" s="2" customFormat="1" ht="12" customHeight="1"/>
    <row r="215" s="2" customFormat="1" ht="12" customHeight="1"/>
    <row r="216" s="2" customFormat="1" ht="12" customHeight="1"/>
    <row r="217" s="2" customFormat="1" ht="12" customHeight="1"/>
    <row r="218" s="2" customFormat="1" ht="12" customHeight="1"/>
    <row r="219" s="2" customFormat="1" ht="12" customHeight="1"/>
    <row r="220" s="2" customFormat="1" ht="12" customHeight="1"/>
    <row r="221" s="2" customFormat="1" ht="12" customHeight="1"/>
    <row r="222" s="2" customFormat="1" ht="12" customHeight="1"/>
    <row r="223" s="2" customFormat="1" ht="12" customHeight="1"/>
    <row r="224" s="2" customFormat="1" ht="12" customHeight="1"/>
    <row r="225" s="2" customFormat="1" ht="12" customHeight="1"/>
    <row r="226" s="2" customFormat="1" ht="12" customHeight="1"/>
    <row r="227" s="2" customFormat="1" ht="12" customHeight="1"/>
    <row r="228" s="2" customFormat="1" ht="12" customHeight="1"/>
    <row r="229" s="2" customFormat="1" ht="12" customHeight="1"/>
    <row r="230" s="2" customFormat="1" ht="12" customHeight="1"/>
    <row r="231" s="2" customFormat="1" ht="12" customHeight="1"/>
    <row r="232" s="2" customFormat="1" ht="12" customHeight="1"/>
    <row r="233" s="2" customFormat="1" ht="12" customHeight="1"/>
    <row r="234" s="2" customFormat="1" ht="12" customHeight="1"/>
    <row r="235" s="2" customFormat="1" ht="12" customHeight="1"/>
    <row r="236" s="2" customFormat="1" ht="12" customHeight="1"/>
    <row r="237" s="2" customFormat="1" ht="12" customHeight="1"/>
    <row r="238" s="2" customFormat="1" ht="12" customHeight="1"/>
    <row r="239" s="2" customFormat="1" ht="12" customHeight="1"/>
    <row r="240" s="2" customFormat="1" ht="12" customHeight="1"/>
    <row r="241" s="2" customFormat="1" ht="12" customHeight="1"/>
    <row r="242" s="2" customFormat="1" ht="12" customHeight="1"/>
    <row r="243" s="2" customFormat="1" ht="12" customHeight="1"/>
    <row r="244" s="2" customFormat="1" ht="12" customHeight="1"/>
    <row r="245" s="2" customFormat="1" ht="12" customHeight="1"/>
    <row r="246" s="2" customFormat="1" ht="12" customHeight="1"/>
    <row r="247" s="2" customFormat="1" ht="12" customHeight="1"/>
    <row r="248" s="2" customFormat="1" ht="12" customHeight="1"/>
    <row r="249" s="2" customFormat="1" ht="12" customHeight="1"/>
    <row r="250" s="2" customFormat="1" ht="12" customHeight="1"/>
    <row r="251" s="2" customFormat="1" ht="12" customHeight="1"/>
    <row r="252" s="2" customFormat="1" ht="12" customHeight="1"/>
    <row r="253" s="2" customFormat="1" ht="12" customHeight="1"/>
    <row r="254" s="2" customFormat="1" ht="12" customHeight="1"/>
    <row r="255" s="2" customFormat="1" ht="12" customHeight="1"/>
    <row r="256" s="2" customFormat="1" ht="12" customHeight="1"/>
    <row r="257" s="2" customFormat="1" ht="12" customHeight="1"/>
    <row r="258" s="2" customFormat="1" ht="12" customHeight="1"/>
    <row r="259" s="2" customFormat="1" ht="12" customHeight="1"/>
    <row r="260" s="2" customFormat="1" ht="12" customHeight="1"/>
    <row r="261" s="2" customFormat="1" ht="12" customHeight="1"/>
    <row r="262" s="2" customFormat="1" ht="12" customHeight="1"/>
    <row r="263" s="2" customFormat="1" ht="12" customHeight="1"/>
    <row r="264" s="2" customFormat="1" ht="12" customHeight="1"/>
    <row r="265" s="2" customFormat="1" ht="12" customHeight="1"/>
    <row r="266" s="2" customFormat="1" ht="12" customHeight="1"/>
    <row r="267" s="2" customFormat="1" ht="12" customHeight="1"/>
    <row r="268" s="2" customFormat="1" ht="12" customHeight="1"/>
    <row r="269" s="2" customFormat="1" ht="12" customHeight="1"/>
    <row r="270" s="2" customFormat="1" ht="12" customHeight="1"/>
    <row r="271" s="2" customFormat="1" ht="12" customHeight="1"/>
    <row r="272" s="2" customFormat="1" ht="12" customHeight="1"/>
    <row r="273" s="2" customFormat="1" ht="12" customHeight="1"/>
    <row r="274" s="2" customFormat="1" ht="12" customHeight="1"/>
    <row r="275" s="2" customFormat="1" ht="12" customHeight="1"/>
    <row r="276" s="2" customFormat="1" ht="12" customHeight="1"/>
    <row r="277" s="2" customFormat="1" ht="12" customHeight="1"/>
    <row r="278" s="2" customFormat="1" ht="12" customHeight="1"/>
    <row r="279" s="2" customFormat="1" ht="12" customHeight="1"/>
    <row r="280" s="2" customFormat="1" ht="12" customHeight="1"/>
    <row r="281" s="2" customFormat="1" ht="12" customHeight="1"/>
    <row r="282" s="2" customFormat="1" ht="12" customHeight="1"/>
    <row r="283" s="2" customFormat="1" ht="12" customHeight="1"/>
    <row r="284" s="2" customFormat="1" ht="12" customHeight="1"/>
    <row r="285" s="2" customFormat="1" ht="12" customHeight="1"/>
    <row r="286" s="2" customFormat="1" ht="12" customHeight="1"/>
    <row r="287" s="2" customFormat="1" ht="12" customHeight="1"/>
    <row r="288" s="2" customFormat="1" ht="12" customHeight="1"/>
    <row r="289" s="2" customFormat="1" ht="12" customHeight="1"/>
    <row r="290" s="2" customFormat="1" ht="12" customHeight="1"/>
    <row r="291" s="2" customFormat="1" ht="12" customHeight="1"/>
    <row r="292" s="2" customFormat="1" ht="12" customHeight="1"/>
    <row r="293" s="2" customFormat="1" ht="12" customHeight="1"/>
    <row r="294" s="2" customFormat="1" ht="12" customHeight="1"/>
    <row r="295" s="2" customFormat="1" ht="12" customHeight="1"/>
    <row r="296" s="2" customFormat="1" ht="12" customHeight="1"/>
    <row r="297" s="2" customFormat="1" ht="12" customHeight="1"/>
    <row r="298" s="2" customFormat="1" ht="12" customHeight="1"/>
    <row r="299" s="2" customFormat="1" ht="12" customHeight="1"/>
    <row r="300" s="2" customFormat="1" ht="12" customHeight="1"/>
    <row r="301" s="2" customFormat="1" ht="12" customHeight="1"/>
    <row r="302" s="2" customFormat="1" ht="12" customHeight="1"/>
    <row r="303" s="2" customFormat="1" ht="12" customHeight="1"/>
    <row r="304" s="2" customFormat="1" ht="12" customHeight="1"/>
    <row r="305" s="2" customFormat="1" ht="12" customHeight="1"/>
    <row r="306" s="2" customFormat="1" ht="12" customHeight="1"/>
    <row r="307" s="2" customFormat="1" ht="12" customHeight="1"/>
    <row r="308" s="2" customFormat="1" ht="12" customHeight="1"/>
    <row r="309" s="2" customFormat="1" ht="12" customHeight="1"/>
    <row r="310" s="2" customFormat="1" ht="12" customHeight="1"/>
    <row r="311" s="2" customFormat="1" ht="12" customHeight="1"/>
    <row r="312" s="2" customFormat="1" ht="12" customHeight="1"/>
    <row r="313" s="2" customFormat="1" ht="12" customHeight="1"/>
    <row r="314" s="2" customFormat="1" ht="12" customHeight="1"/>
    <row r="315" s="2" customFormat="1" ht="12" customHeight="1"/>
    <row r="316" s="2" customFormat="1" ht="12" customHeight="1"/>
    <row r="317" s="2" customFormat="1" ht="12" customHeight="1"/>
    <row r="318" s="2" customFormat="1" ht="12" customHeight="1"/>
    <row r="319" s="2" customFormat="1" ht="12" customHeight="1"/>
    <row r="320" s="2" customFormat="1" ht="12" customHeight="1"/>
    <row r="321" s="2" customFormat="1" ht="12" customHeight="1"/>
    <row r="322" s="2" customFormat="1" ht="12" customHeight="1"/>
    <row r="323" s="2" customFormat="1" ht="12" customHeight="1"/>
    <row r="324" s="2" customFormat="1" ht="12" customHeight="1"/>
    <row r="325" s="2" customFormat="1" ht="12" customHeight="1"/>
    <row r="326" s="2" customFormat="1" ht="12" customHeight="1"/>
    <row r="327" s="2" customFormat="1" ht="12" customHeight="1"/>
    <row r="328" s="2" customFormat="1" ht="12" customHeight="1"/>
    <row r="329" s="2" customFormat="1" ht="12" customHeight="1"/>
    <row r="330" s="2" customFormat="1" ht="12" customHeight="1"/>
    <row r="331" s="2" customFormat="1" ht="12" customHeight="1"/>
    <row r="332" s="2" customFormat="1" ht="12" customHeight="1"/>
    <row r="333" s="2" customFormat="1" ht="12" customHeight="1"/>
    <row r="334" s="2" customFormat="1" ht="12" customHeight="1"/>
    <row r="335" s="2" customFormat="1" ht="12" customHeight="1"/>
    <row r="336" s="2" customFormat="1" ht="12" customHeight="1"/>
    <row r="337" s="2" customFormat="1" ht="12" customHeight="1"/>
    <row r="338" s="2" customFormat="1" ht="12" customHeight="1"/>
    <row r="339" s="2" customFormat="1" ht="12" customHeight="1"/>
    <row r="340" s="2" customFormat="1" ht="12" customHeight="1"/>
    <row r="341" s="2" customFormat="1" ht="12" customHeight="1"/>
    <row r="342" s="2" customFormat="1" ht="12" customHeight="1"/>
    <row r="343" s="2" customFormat="1" ht="12" customHeight="1"/>
    <row r="344" s="2" customFormat="1" ht="12" customHeight="1"/>
    <row r="345" s="2" customFormat="1" ht="12" customHeight="1"/>
    <row r="346" s="2" customFormat="1" ht="12" customHeight="1"/>
    <row r="347" s="2" customFormat="1" ht="12" customHeight="1"/>
    <row r="348" s="2" customFormat="1" ht="12" customHeight="1"/>
    <row r="349" s="2" customFormat="1" ht="12" customHeight="1"/>
    <row r="350" s="2" customFormat="1" ht="12" customHeight="1"/>
    <row r="351" s="2" customFormat="1" ht="12" customHeight="1"/>
    <row r="352" s="2" customFormat="1" ht="12" customHeight="1"/>
    <row r="353" s="2" customFormat="1" ht="12" customHeight="1"/>
    <row r="354" s="2" customFormat="1" ht="12" customHeight="1"/>
    <row r="355" s="2" customFormat="1" ht="12" customHeight="1"/>
    <row r="356" s="2" customFormat="1" ht="12" customHeight="1"/>
    <row r="357" s="2" customFormat="1" ht="12" customHeight="1"/>
    <row r="358" s="2" customFormat="1" ht="12" customHeight="1"/>
    <row r="359" s="2" customFormat="1" ht="12" customHeight="1"/>
    <row r="360" s="2" customFormat="1" ht="12" customHeight="1"/>
    <row r="361" s="2" customFormat="1" ht="12" customHeight="1"/>
    <row r="362" s="2" customFormat="1" ht="12" customHeight="1"/>
    <row r="363" s="2" customFormat="1" ht="12" customHeight="1"/>
    <row r="364" s="2" customFormat="1" ht="12" customHeight="1"/>
    <row r="365" s="2" customFormat="1" ht="12" customHeight="1"/>
    <row r="366" s="2" customFormat="1" ht="12" customHeight="1"/>
    <row r="367" s="2" customFormat="1" ht="12" customHeight="1"/>
    <row r="368" s="2" customFormat="1" ht="12" customHeight="1"/>
    <row r="369" s="2" customFormat="1" ht="12" customHeight="1"/>
    <row r="370" s="2" customFormat="1" ht="12" customHeight="1"/>
    <row r="371" s="2" customFormat="1" ht="12" customHeight="1"/>
    <row r="372" s="2" customFormat="1" ht="12" customHeight="1"/>
    <row r="373" s="2" customFormat="1" ht="12" customHeight="1"/>
    <row r="374" s="2" customFormat="1" ht="12" customHeight="1"/>
    <row r="375" s="2" customFormat="1" ht="12" customHeight="1"/>
    <row r="376" s="2" customFormat="1" ht="12" customHeight="1"/>
    <row r="377" s="2" customFormat="1" ht="12" customHeight="1"/>
    <row r="378" s="2" customFormat="1" ht="12" customHeight="1"/>
    <row r="379" s="2" customFormat="1" ht="12" customHeight="1"/>
    <row r="380" s="2" customFormat="1" ht="12" customHeight="1"/>
    <row r="381" s="2" customFormat="1" ht="12" customHeight="1"/>
    <row r="382" s="2" customFormat="1" ht="12" customHeight="1"/>
    <row r="383" s="2" customFormat="1" ht="12" customHeight="1"/>
    <row r="384" s="2" customFormat="1" ht="12" customHeight="1"/>
    <row r="385" s="2" customFormat="1" ht="12" customHeight="1"/>
    <row r="386" s="2" customFormat="1" ht="12" customHeight="1"/>
    <row r="387" s="2" customFormat="1" ht="12" customHeight="1"/>
    <row r="388" s="2" customFormat="1" ht="12" customHeight="1"/>
    <row r="389" s="2" customFormat="1" ht="12" customHeight="1"/>
    <row r="390" s="2" customFormat="1" ht="12" customHeight="1"/>
    <row r="391" s="2" customFormat="1" ht="12" customHeight="1"/>
    <row r="392" s="2" customFormat="1" ht="12" customHeight="1"/>
    <row r="393" s="2" customFormat="1" ht="12" customHeight="1"/>
    <row r="394" s="2" customFormat="1" ht="12" customHeight="1"/>
    <row r="395" s="2" customFormat="1" ht="12" customHeight="1"/>
    <row r="396" s="2" customFormat="1" ht="12" customHeight="1"/>
    <row r="397" s="2" customFormat="1" ht="12" customHeight="1"/>
    <row r="398" s="2" customFormat="1" ht="12" customHeight="1"/>
    <row r="399" s="2" customFormat="1" ht="12" customHeight="1"/>
    <row r="400" s="2" customFormat="1" ht="12" customHeight="1"/>
    <row r="401" s="2" customFormat="1" ht="12" customHeight="1"/>
    <row r="402" s="2" customFormat="1" ht="12" customHeight="1"/>
    <row r="403" s="2" customFormat="1" ht="12" customHeight="1"/>
    <row r="404" s="2" customFormat="1" ht="12" customHeight="1"/>
    <row r="405" s="2" customFormat="1" ht="12" customHeight="1"/>
    <row r="406" s="2" customFormat="1" ht="12" customHeight="1"/>
    <row r="407" s="2" customFormat="1" ht="12" customHeight="1"/>
    <row r="408" s="2" customFormat="1" ht="12" customHeight="1"/>
    <row r="409" s="2" customFormat="1" ht="12" customHeight="1"/>
    <row r="410" s="2" customFormat="1" ht="12" customHeight="1"/>
    <row r="411" s="2" customFormat="1" ht="12" customHeight="1"/>
    <row r="412" s="2" customFormat="1" ht="12" customHeight="1"/>
    <row r="413" s="2" customFormat="1" ht="12" customHeight="1"/>
    <row r="414" s="2" customFormat="1" ht="12" customHeight="1"/>
    <row r="415" s="2" customFormat="1" ht="12" customHeight="1"/>
    <row r="416" s="2" customFormat="1" ht="12" customHeight="1"/>
    <row r="417" s="2" customFormat="1" ht="12" customHeight="1"/>
    <row r="418" s="2" customFormat="1" ht="12" customHeight="1"/>
    <row r="419" s="2" customFormat="1" ht="12" customHeight="1"/>
    <row r="420" s="2" customFormat="1" ht="12" customHeight="1"/>
    <row r="421" s="2" customFormat="1" ht="12" customHeight="1"/>
    <row r="422" s="2" customFormat="1" ht="12" customHeight="1"/>
    <row r="423" s="2" customFormat="1" ht="12" customHeight="1"/>
    <row r="424" s="2" customFormat="1" ht="12" customHeight="1"/>
    <row r="425" s="2" customFormat="1" ht="12" customHeight="1"/>
    <row r="426" s="2" customFormat="1" ht="12" customHeight="1"/>
    <row r="427" s="2" customFormat="1" ht="12" customHeight="1"/>
    <row r="428" s="2" customFormat="1" ht="12" customHeight="1"/>
    <row r="429" s="2" customFormat="1" ht="12" customHeight="1"/>
    <row r="430" s="2" customFormat="1" ht="12" customHeight="1"/>
    <row r="431" s="2" customFormat="1" ht="12" customHeight="1"/>
    <row r="432" s="2" customFormat="1" ht="12" customHeight="1"/>
    <row r="433" s="2" customFormat="1" ht="12" customHeight="1"/>
    <row r="434" s="2" customFormat="1" ht="12" customHeight="1"/>
    <row r="435" s="2" customFormat="1" ht="12" customHeight="1"/>
    <row r="436" s="2" customFormat="1" ht="12" customHeight="1"/>
    <row r="437" s="2" customFormat="1" ht="12" customHeight="1"/>
    <row r="438" s="2" customFormat="1" ht="12" customHeight="1"/>
    <row r="439" s="2" customFormat="1" ht="12" customHeight="1"/>
    <row r="440" s="2" customFormat="1" ht="12" customHeight="1"/>
    <row r="441" s="2" customFormat="1" ht="12" customHeight="1"/>
    <row r="442" s="2" customFormat="1" ht="12" customHeight="1"/>
    <row r="443" s="2" customFormat="1" ht="12" customHeight="1"/>
    <row r="444" s="2" customFormat="1" ht="12" customHeight="1"/>
    <row r="445" s="2" customFormat="1" ht="12" customHeight="1"/>
    <row r="446" s="2" customFormat="1" ht="12" customHeight="1"/>
    <row r="447" s="2" customFormat="1" ht="12" customHeight="1"/>
    <row r="448" s="2" customFormat="1" ht="12" customHeight="1"/>
    <row r="449" s="2" customFormat="1" ht="12" customHeight="1"/>
    <row r="450" s="2" customFormat="1" ht="12" customHeight="1"/>
    <row r="451" s="2" customFormat="1" ht="12" customHeight="1"/>
    <row r="452" s="2" customFormat="1" ht="12" customHeight="1"/>
    <row r="453" s="2" customFormat="1" ht="12" customHeight="1"/>
    <row r="454" s="2" customFormat="1" ht="12" customHeight="1"/>
    <row r="455" s="2" customFormat="1" ht="12" customHeight="1"/>
    <row r="456" s="2" customFormat="1" ht="12" customHeight="1"/>
    <row r="457" s="2" customFormat="1" ht="12" customHeight="1"/>
    <row r="458" s="2" customFormat="1" ht="12" customHeight="1"/>
    <row r="459" s="2" customFormat="1" ht="12" customHeight="1"/>
    <row r="460" s="2" customFormat="1" ht="12" customHeight="1"/>
    <row r="461" s="2" customFormat="1" ht="12" customHeight="1"/>
    <row r="462" s="2" customFormat="1" ht="12" customHeight="1"/>
    <row r="463" s="2" customFormat="1" ht="12" customHeight="1"/>
    <row r="464" s="2" customFormat="1" ht="12" customHeight="1"/>
    <row r="465" s="2" customFormat="1" ht="12" customHeight="1"/>
    <row r="466" s="2" customFormat="1" ht="12" customHeight="1"/>
    <row r="467" s="2" customFormat="1" ht="12" customHeight="1"/>
    <row r="468" s="2" customFormat="1" ht="12" customHeight="1"/>
    <row r="469" s="2" customFormat="1" ht="12" customHeight="1"/>
    <row r="470" s="2" customFormat="1" ht="12" customHeight="1"/>
    <row r="471" s="2" customFormat="1" ht="12" customHeight="1"/>
    <row r="472" s="2" customFormat="1" ht="12" customHeight="1"/>
    <row r="473" s="2" customFormat="1" ht="12" customHeight="1"/>
    <row r="474" s="2" customFormat="1" ht="12" customHeight="1"/>
    <row r="475" s="2" customFormat="1" ht="12" customHeight="1"/>
    <row r="476" s="2" customFormat="1" ht="12" customHeight="1"/>
    <row r="477" s="2" customFormat="1" ht="12" customHeight="1"/>
    <row r="478" s="2" customFormat="1" ht="12" customHeight="1"/>
    <row r="479" s="2" customFormat="1" ht="12" customHeight="1"/>
    <row r="480" s="2" customFormat="1" ht="12" customHeight="1"/>
    <row r="481" s="2" customFormat="1" ht="12" customHeight="1"/>
    <row r="482" s="2" customFormat="1" ht="12" customHeight="1"/>
    <row r="483" s="2" customFormat="1" ht="12" customHeight="1"/>
    <row r="484" s="2" customFormat="1" ht="12" customHeight="1"/>
    <row r="485" s="2" customFormat="1" ht="12" customHeight="1"/>
    <row r="486" s="2" customFormat="1" ht="12" customHeight="1"/>
    <row r="487" s="2" customFormat="1" ht="12" customHeight="1"/>
    <row r="488" s="2" customFormat="1" ht="12" customHeight="1"/>
    <row r="489" s="2" customFormat="1" ht="12" customHeight="1"/>
    <row r="490" s="2" customFormat="1" ht="12" customHeight="1"/>
    <row r="491" s="2" customFormat="1" ht="12" customHeight="1"/>
    <row r="492" s="2" customFormat="1" ht="12" customHeight="1"/>
    <row r="493" s="2" customFormat="1" ht="12" customHeight="1"/>
    <row r="494" s="2" customFormat="1" ht="12" customHeight="1"/>
    <row r="495" s="2" customFormat="1" ht="12" customHeight="1"/>
    <row r="496" s="2" customFormat="1" ht="12" customHeight="1"/>
    <row r="497" s="2" customFormat="1" ht="12" customHeight="1"/>
    <row r="498" s="2" customFormat="1" ht="12" customHeight="1"/>
    <row r="499" s="2" customFormat="1" ht="12" customHeight="1"/>
    <row r="500" s="2" customFormat="1" ht="12" customHeight="1"/>
    <row r="501" s="2" customFormat="1" ht="12" customHeight="1"/>
    <row r="502" s="2" customFormat="1" ht="12" customHeight="1"/>
    <row r="503" s="2" customFormat="1" ht="12" customHeight="1"/>
    <row r="504" s="2" customFormat="1" ht="12" customHeight="1"/>
    <row r="505" s="2" customFormat="1" ht="12" customHeight="1"/>
    <row r="506" s="2" customFormat="1" ht="12" customHeight="1"/>
    <row r="507" s="2" customFormat="1" ht="12" customHeight="1"/>
    <row r="508" s="2" customFormat="1" ht="12" customHeight="1"/>
    <row r="509" s="2" customFormat="1" ht="12" customHeight="1"/>
    <row r="510" s="2" customFormat="1" ht="12" customHeight="1"/>
    <row r="511" s="2" customFormat="1" ht="12" customHeight="1"/>
    <row r="512" s="2" customFormat="1" ht="12" customHeight="1"/>
    <row r="513" s="2" customFormat="1" ht="12" customHeight="1"/>
    <row r="514" s="2" customFormat="1" ht="12" customHeight="1"/>
    <row r="515" s="2" customFormat="1" ht="12" customHeight="1"/>
    <row r="516" s="2" customFormat="1" ht="12" customHeight="1"/>
    <row r="517" s="2" customFormat="1" ht="12" customHeight="1"/>
    <row r="518" s="2" customFormat="1" ht="12" customHeight="1"/>
    <row r="519" s="2" customFormat="1" ht="12" customHeight="1"/>
    <row r="520" s="2" customFormat="1" ht="12" customHeight="1"/>
    <row r="521" s="2" customFormat="1" ht="12" customHeight="1"/>
    <row r="522" s="2" customFormat="1" ht="12" customHeight="1"/>
    <row r="523" s="2" customFormat="1" ht="12" customHeight="1"/>
    <row r="524" s="2" customFormat="1" ht="12" customHeight="1"/>
    <row r="525" s="2" customFormat="1" ht="12" customHeight="1"/>
    <row r="526" s="2" customFormat="1" ht="12" customHeight="1"/>
    <row r="527" s="2" customFormat="1" ht="12" customHeight="1"/>
    <row r="528" s="2" customFormat="1" ht="12" customHeight="1"/>
    <row r="529" s="2" customFormat="1" ht="12" customHeight="1"/>
    <row r="530" s="2" customFormat="1" ht="12" customHeight="1"/>
    <row r="531" s="2" customFormat="1" ht="12" customHeight="1"/>
    <row r="532" s="2" customFormat="1" ht="12" customHeight="1"/>
    <row r="533" s="2" customFormat="1" ht="12" customHeight="1"/>
    <row r="534" s="2" customFormat="1" ht="12" customHeight="1"/>
    <row r="535" s="2" customFormat="1" ht="12" customHeight="1"/>
    <row r="536" s="2" customFormat="1" ht="12" customHeight="1"/>
    <row r="537" s="2" customFormat="1" ht="12" customHeight="1"/>
    <row r="538" s="2" customFormat="1" ht="12" customHeight="1"/>
    <row r="539" s="2" customFormat="1" ht="12" customHeight="1"/>
    <row r="540" s="2" customFormat="1" ht="12" customHeight="1"/>
    <row r="541" s="2" customFormat="1" ht="12" customHeight="1"/>
    <row r="542" s="2" customFormat="1" ht="12" customHeight="1"/>
    <row r="543" s="2" customFormat="1" ht="12" customHeight="1"/>
    <row r="544" s="2" customFormat="1" ht="12" customHeight="1"/>
    <row r="545" s="2" customFormat="1" ht="12" customHeight="1"/>
    <row r="546" s="2" customFormat="1" ht="12" customHeight="1"/>
    <row r="547" s="2" customFormat="1" ht="12" customHeight="1"/>
    <row r="548" s="2" customFormat="1" ht="12" customHeight="1"/>
    <row r="549" s="2" customFormat="1" ht="12" customHeight="1"/>
    <row r="550" s="2" customFormat="1" ht="12" customHeight="1"/>
    <row r="551" s="2" customFormat="1" ht="12" customHeight="1"/>
    <row r="552" s="2" customFormat="1" ht="12" customHeight="1"/>
    <row r="553" s="2" customFormat="1" ht="12" customHeight="1"/>
    <row r="554" s="2" customFormat="1" ht="12" customHeight="1"/>
    <row r="555" s="2" customFormat="1" ht="12" customHeight="1"/>
    <row r="556" s="2" customFormat="1" ht="12" customHeight="1"/>
    <row r="557" s="2" customFormat="1" ht="12" customHeight="1"/>
    <row r="558" s="2" customFormat="1" ht="12" customHeight="1"/>
    <row r="559" s="2" customFormat="1" ht="12" customHeight="1"/>
    <row r="560" s="2" customFormat="1" ht="12" customHeight="1"/>
    <row r="561" s="2" customFormat="1" ht="12" customHeight="1"/>
    <row r="562" s="2" customFormat="1" ht="12" customHeight="1"/>
    <row r="563" s="2" customFormat="1" ht="12" customHeight="1"/>
    <row r="564" s="2" customFormat="1" ht="12" customHeight="1"/>
    <row r="565" s="2" customFormat="1" ht="12" customHeight="1"/>
    <row r="566" s="2" customFormat="1" ht="12" customHeight="1"/>
    <row r="567" s="2" customFormat="1" ht="12" customHeight="1"/>
    <row r="568" s="2" customFormat="1" ht="12" customHeight="1"/>
    <row r="569" s="2" customFormat="1" ht="12" customHeight="1"/>
    <row r="570" s="2" customFormat="1" ht="12" customHeight="1"/>
    <row r="571" s="2" customFormat="1" ht="12" customHeight="1"/>
    <row r="572" s="2" customFormat="1" ht="12" customHeight="1"/>
    <row r="573" s="2" customFormat="1" ht="12" customHeight="1"/>
    <row r="574" s="2" customFormat="1" ht="12" customHeight="1"/>
    <row r="575" s="2" customFormat="1" ht="12" customHeight="1"/>
    <row r="576" s="2" customFormat="1" ht="12" customHeight="1"/>
    <row r="577" s="2" customFormat="1" ht="12" customHeight="1"/>
    <row r="578" s="2" customFormat="1" ht="12" customHeight="1"/>
    <row r="579" s="2" customFormat="1" ht="12" customHeight="1"/>
    <row r="580" s="2" customFormat="1" ht="12" customHeight="1"/>
    <row r="581" s="2" customFormat="1" ht="12" customHeight="1"/>
    <row r="582" s="2" customFormat="1" ht="12" customHeight="1"/>
    <row r="583" s="2" customFormat="1" ht="12" customHeight="1"/>
    <row r="584" s="2" customFormat="1" ht="12" customHeight="1"/>
    <row r="585" s="2" customFormat="1" ht="12" customHeight="1"/>
    <row r="586" s="2" customFormat="1" ht="12" customHeight="1"/>
    <row r="587" s="2" customFormat="1" ht="12" customHeight="1"/>
    <row r="588" s="2" customFormat="1" ht="12" customHeight="1"/>
    <row r="589" s="2" customFormat="1" ht="12" customHeight="1"/>
    <row r="590" s="2" customFormat="1" ht="12" customHeight="1"/>
    <row r="591" s="2" customFormat="1" ht="12" customHeight="1"/>
    <row r="592" s="2" customFormat="1" ht="12" customHeight="1"/>
    <row r="593" s="2" customFormat="1" ht="12" customHeight="1"/>
    <row r="594" s="2" customFormat="1" ht="12" customHeight="1"/>
    <row r="595" s="2" customFormat="1" ht="12" customHeight="1"/>
    <row r="596" s="2" customFormat="1" ht="12" customHeight="1"/>
    <row r="597" s="2" customFormat="1" ht="12" customHeight="1"/>
    <row r="598" s="2" customFormat="1" ht="12" customHeight="1"/>
    <row r="599" s="2" customFormat="1" ht="12" customHeight="1"/>
    <row r="600" s="2" customFormat="1" ht="12" customHeight="1"/>
    <row r="601" s="2" customFormat="1" ht="12" customHeight="1"/>
    <row r="602" s="2" customFormat="1" ht="12" customHeight="1"/>
    <row r="603" s="2" customFormat="1" ht="12" customHeight="1"/>
    <row r="604" s="2" customFormat="1" ht="12" customHeight="1"/>
    <row r="605" s="2" customFormat="1" ht="12" customHeight="1"/>
    <row r="606" s="2" customFormat="1" ht="12" customHeight="1"/>
    <row r="607" s="2" customFormat="1" ht="12" customHeight="1"/>
    <row r="608" s="2" customFormat="1" ht="12" customHeight="1"/>
    <row r="609" s="2" customFormat="1" ht="12" customHeight="1"/>
    <row r="610" s="2" customFormat="1" ht="12" customHeight="1"/>
    <row r="611" s="2" customFormat="1" ht="12" customHeight="1"/>
    <row r="612" s="2" customFormat="1" ht="12" customHeight="1"/>
    <row r="613" s="2" customFormat="1" ht="12" customHeight="1"/>
    <row r="614" s="2" customFormat="1" ht="12" customHeight="1"/>
    <row r="615" s="2" customFormat="1" ht="12" customHeight="1"/>
    <row r="616" s="2" customFormat="1" ht="12" customHeight="1"/>
    <row r="617" s="2" customFormat="1" ht="12" customHeight="1"/>
    <row r="618" s="2" customFormat="1" ht="12" customHeight="1"/>
    <row r="619" s="2" customFormat="1" ht="12" customHeight="1"/>
    <row r="620" s="2" customFormat="1" ht="12" customHeight="1"/>
    <row r="621" s="2" customFormat="1" ht="12" customHeight="1"/>
    <row r="622" s="2" customFormat="1" ht="12" customHeight="1"/>
    <row r="623" s="2" customFormat="1" ht="12" customHeight="1"/>
    <row r="624" s="2" customFormat="1" ht="12" customHeight="1"/>
    <row r="625" s="2" customFormat="1" ht="12" customHeight="1"/>
    <row r="626" s="2" customFormat="1" ht="12" customHeight="1"/>
    <row r="627" s="2" customFormat="1" ht="12" customHeight="1"/>
    <row r="628" s="2" customFormat="1" ht="12" customHeight="1"/>
    <row r="629" s="2" customFormat="1" ht="12" customHeight="1"/>
    <row r="630" s="2" customFormat="1" ht="12" customHeight="1"/>
    <row r="631" s="2" customFormat="1" ht="12" customHeight="1"/>
    <row r="632" s="2" customFormat="1" ht="12" customHeight="1"/>
    <row r="633" s="2" customFormat="1" ht="12" customHeight="1"/>
    <row r="634" s="2" customFormat="1" ht="12" customHeight="1"/>
    <row r="635" s="2" customFormat="1" ht="12" customHeight="1"/>
    <row r="636" s="2" customFormat="1" ht="12" customHeight="1"/>
    <row r="637" s="2" customFormat="1" ht="12" customHeight="1"/>
    <row r="638" s="2" customFormat="1" ht="12" customHeight="1"/>
    <row r="639" s="2" customFormat="1" ht="12" customHeight="1"/>
    <row r="640" s="2" customFormat="1" ht="12" customHeight="1"/>
  </sheetData>
  <mergeCells count="2">
    <mergeCell ref="A4:A5"/>
    <mergeCell ref="J4:J5"/>
  </mergeCells>
  <phoneticPr fontId="22" type="noConversion"/>
  <printOptions horizontalCentered="1"/>
  <pageMargins left="0.39370078740157483" right="0.39370078740157483" top="1.1811023622047245" bottom="0.59055118110236227" header="0.11811023622047245" footer="0.11811023622047245"/>
  <pageSetup paperSize="9" scale="99" orientation="portrait"/>
  <headerFooter alignWithMargins="0"/>
  <colBreaks count="1" manualBreakCount="1">
    <brk id="9" min="1" max="43" man="1"/>
  </colBreaks>
  <ignoredErrors>
    <ignoredError sqref="A7:O5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  <pageSetUpPr autoPageBreaks="0"/>
  </sheetPr>
  <dimension ref="A1:S126"/>
  <sheetViews>
    <sheetView showGridLines="0" defaultGridColor="0" topLeftCell="A64" colorId="8" zoomScaleNormal="100" zoomScaleSheetLayoutView="100" workbookViewId="0">
      <selection activeCell="E126" sqref="E126"/>
    </sheetView>
  </sheetViews>
  <sheetFormatPr baseColWidth="10" defaultColWidth="11.33203125" defaultRowHeight="14" customHeight="1"/>
  <cols>
    <col min="1" max="1" width="5.33203125" style="2" customWidth="1"/>
    <col min="2" max="2" width="7.33203125" style="2" customWidth="1"/>
    <col min="3" max="3" width="33.6640625" style="2" customWidth="1"/>
    <col min="4" max="4" width="6.83203125" style="2" customWidth="1"/>
    <col min="5" max="9" width="6.33203125" style="2" customWidth="1"/>
    <col min="10" max="10" width="5.1640625" style="2" customWidth="1"/>
    <col min="11" max="11" width="7.33203125" style="2" customWidth="1"/>
    <col min="12" max="12" width="33.6640625" style="2" customWidth="1"/>
    <col min="13" max="17" width="5.83203125" style="2" customWidth="1"/>
    <col min="18" max="19" width="6.6640625" style="2" customWidth="1"/>
    <col min="20" max="20" width="6" style="2" customWidth="1"/>
    <col min="21" max="16384" width="11.33203125" style="2"/>
  </cols>
  <sheetData>
    <row r="1" spans="1:19" ht="16" customHeight="1">
      <c r="A1" s="55" t="s">
        <v>842</v>
      </c>
      <c r="B1" s="55"/>
    </row>
    <row r="2" spans="1:19" ht="12" customHeight="1">
      <c r="A2" s="98" t="s">
        <v>843</v>
      </c>
      <c r="B2" s="98"/>
      <c r="C2" s="98"/>
      <c r="D2" s="136"/>
      <c r="E2" s="136"/>
      <c r="F2" s="136"/>
      <c r="G2" s="136"/>
      <c r="H2" s="136"/>
      <c r="I2" s="136"/>
      <c r="J2" s="48" t="s">
        <v>346</v>
      </c>
      <c r="K2" s="48"/>
      <c r="M2" s="136"/>
    </row>
    <row r="3" spans="1:19" ht="5" customHeight="1">
      <c r="A3" s="5"/>
      <c r="B3" s="5"/>
      <c r="C3" s="5"/>
      <c r="D3" s="5"/>
      <c r="J3" s="48"/>
      <c r="K3" s="48"/>
    </row>
    <row r="4" spans="1:19" ht="24" customHeight="1">
      <c r="A4" s="264" t="s">
        <v>237</v>
      </c>
      <c r="B4" s="265" t="s">
        <v>343</v>
      </c>
      <c r="C4" s="264" t="s">
        <v>338</v>
      </c>
      <c r="D4" s="265" t="s">
        <v>239</v>
      </c>
      <c r="E4" s="264" t="s">
        <v>271</v>
      </c>
      <c r="F4" s="264" t="s">
        <v>272</v>
      </c>
      <c r="G4" s="264" t="s">
        <v>251</v>
      </c>
      <c r="H4" s="264" t="s">
        <v>252</v>
      </c>
      <c r="I4" s="264" t="s">
        <v>253</v>
      </c>
      <c r="J4" s="264" t="s">
        <v>237</v>
      </c>
      <c r="K4" s="265" t="s">
        <v>343</v>
      </c>
      <c r="L4" s="264" t="s">
        <v>338</v>
      </c>
      <c r="M4" s="264" t="s">
        <v>254</v>
      </c>
      <c r="N4" s="264" t="s">
        <v>255</v>
      </c>
      <c r="O4" s="264" t="s">
        <v>256</v>
      </c>
      <c r="P4" s="264" t="s">
        <v>226</v>
      </c>
      <c r="Q4" s="264" t="s">
        <v>258</v>
      </c>
      <c r="R4" s="264" t="s">
        <v>259</v>
      </c>
      <c r="S4" s="264" t="s">
        <v>260</v>
      </c>
    </row>
    <row r="5" spans="1:19" ht="3" customHeight="1">
      <c r="A5" s="272"/>
      <c r="B5" s="24"/>
      <c r="C5" s="25"/>
      <c r="D5" s="135"/>
      <c r="E5" s="134"/>
      <c r="F5" s="134"/>
      <c r="G5" s="134"/>
      <c r="H5" s="134"/>
      <c r="I5" s="134"/>
      <c r="J5" s="272"/>
      <c r="K5" s="24"/>
      <c r="L5" s="25"/>
      <c r="M5" s="134"/>
      <c r="N5" s="134"/>
      <c r="O5" s="134"/>
      <c r="P5" s="134"/>
      <c r="Q5" s="134"/>
      <c r="R5" s="134"/>
      <c r="S5" s="134"/>
    </row>
    <row r="6" spans="1:19" ht="12">
      <c r="A6" s="273">
        <v>1</v>
      </c>
      <c r="B6" s="252" t="s">
        <v>220</v>
      </c>
      <c r="C6" s="253" t="s">
        <v>581</v>
      </c>
      <c r="D6" s="254">
        <f>SUM(E6:I6)+SUM(M6:S6)</f>
        <v>570456.56329799979</v>
      </c>
      <c r="E6" s="255">
        <v>8856.2179999999989</v>
      </c>
      <c r="F6" s="255">
        <v>27760.85377999999</v>
      </c>
      <c r="G6" s="255">
        <v>59605.09019999997</v>
      </c>
      <c r="H6" s="255">
        <v>68204.336399999956</v>
      </c>
      <c r="I6" s="255">
        <v>87067.962809999997</v>
      </c>
      <c r="J6" s="273">
        <v>1</v>
      </c>
      <c r="K6" s="252" t="s">
        <v>220</v>
      </c>
      <c r="L6" s="253" t="s">
        <v>581</v>
      </c>
      <c r="M6" s="255">
        <v>111963.795339</v>
      </c>
      <c r="N6" s="255">
        <v>112951.88015999981</v>
      </c>
      <c r="O6" s="255">
        <v>64852.061369999967</v>
      </c>
      <c r="P6" s="255">
        <v>21394.466000000008</v>
      </c>
      <c r="Q6" s="255">
        <v>3157.4829999999993</v>
      </c>
      <c r="R6" s="255">
        <v>1986.3741379999999</v>
      </c>
      <c r="S6" s="255">
        <v>2656.0421009999995</v>
      </c>
    </row>
    <row r="7" spans="1:19" ht="12">
      <c r="A7" s="274">
        <v>2</v>
      </c>
      <c r="B7" s="226" t="s">
        <v>219</v>
      </c>
      <c r="C7" s="256" t="s">
        <v>423</v>
      </c>
      <c r="D7" s="257">
        <f t="shared" ref="D7:D39" si="0">SUM(E7:I7)+SUM(M7:S7)</f>
        <v>558063.26849800022</v>
      </c>
      <c r="E7" s="258">
        <v>104354.17525800012</v>
      </c>
      <c r="F7" s="258">
        <v>28234.543899999997</v>
      </c>
      <c r="G7" s="258">
        <v>8980.0271999999986</v>
      </c>
      <c r="H7" s="258">
        <v>4709.0087999999996</v>
      </c>
      <c r="I7" s="258">
        <v>1405.9395999999997</v>
      </c>
      <c r="J7" s="274">
        <v>2</v>
      </c>
      <c r="K7" s="226" t="s">
        <v>219</v>
      </c>
      <c r="L7" s="256" t="s">
        <v>423</v>
      </c>
      <c r="M7" s="258">
        <v>1456.4559999999999</v>
      </c>
      <c r="N7" s="258">
        <v>2437.5877999999993</v>
      </c>
      <c r="O7" s="258">
        <v>3437.2375999999995</v>
      </c>
      <c r="P7" s="258">
        <v>7191.5909999999958</v>
      </c>
      <c r="Q7" s="258">
        <v>56990.240200000117</v>
      </c>
      <c r="R7" s="258">
        <v>148491.56716000012</v>
      </c>
      <c r="S7" s="258">
        <v>190374.89397999985</v>
      </c>
    </row>
    <row r="8" spans="1:19" ht="24" customHeight="1">
      <c r="A8" s="274">
        <v>3</v>
      </c>
      <c r="B8" s="226" t="s">
        <v>154</v>
      </c>
      <c r="C8" s="256" t="s">
        <v>818</v>
      </c>
      <c r="D8" s="257">
        <f t="shared" si="0"/>
        <v>325845.91283400013</v>
      </c>
      <c r="E8" s="258">
        <v>28284.828318000014</v>
      </c>
      <c r="F8" s="258">
        <v>14359.965806000007</v>
      </c>
      <c r="G8" s="258">
        <v>5309.5788769999999</v>
      </c>
      <c r="H8" s="258">
        <v>1446.492740000001</v>
      </c>
      <c r="I8" s="258">
        <v>593.91526800000008</v>
      </c>
      <c r="J8" s="274">
        <v>3</v>
      </c>
      <c r="K8" s="226" t="s">
        <v>154</v>
      </c>
      <c r="L8" s="256" t="s">
        <v>818</v>
      </c>
      <c r="M8" s="258">
        <v>879.76253400000041</v>
      </c>
      <c r="N8" s="258">
        <v>4548.1353300000028</v>
      </c>
      <c r="O8" s="258">
        <v>16947.639524999999</v>
      </c>
      <c r="P8" s="258">
        <v>44188.416740999994</v>
      </c>
      <c r="Q8" s="258">
        <v>89359.219472000041</v>
      </c>
      <c r="R8" s="258">
        <v>82702.81391500005</v>
      </c>
      <c r="S8" s="258">
        <v>37225.144307999995</v>
      </c>
    </row>
    <row r="9" spans="1:19" ht="12">
      <c r="A9" s="274">
        <v>4</v>
      </c>
      <c r="B9" s="226" t="s">
        <v>90</v>
      </c>
      <c r="C9" s="256" t="s">
        <v>431</v>
      </c>
      <c r="D9" s="257">
        <f t="shared" si="0"/>
        <v>308367.75182100001</v>
      </c>
      <c r="E9" s="258">
        <v>27109.148199999992</v>
      </c>
      <c r="F9" s="258">
        <v>19683.194899999999</v>
      </c>
      <c r="G9" s="258">
        <v>7177.3188999999984</v>
      </c>
      <c r="H9" s="258">
        <v>3300.45</v>
      </c>
      <c r="I9" s="258">
        <v>6853.9272999999985</v>
      </c>
      <c r="J9" s="274">
        <v>4</v>
      </c>
      <c r="K9" s="226" t="s">
        <v>90</v>
      </c>
      <c r="L9" s="256" t="s">
        <v>431</v>
      </c>
      <c r="M9" s="258">
        <v>12436.561500000003</v>
      </c>
      <c r="N9" s="258">
        <v>28763.300399999993</v>
      </c>
      <c r="O9" s="258">
        <v>39449.025177999996</v>
      </c>
      <c r="P9" s="258">
        <v>41722.317425000008</v>
      </c>
      <c r="Q9" s="258">
        <v>48197.413898000028</v>
      </c>
      <c r="R9" s="258">
        <v>40349.15322700001</v>
      </c>
      <c r="S9" s="258">
        <v>33325.940892999999</v>
      </c>
    </row>
    <row r="10" spans="1:19" ht="12">
      <c r="A10" s="274">
        <v>5</v>
      </c>
      <c r="B10" s="226" t="s">
        <v>153</v>
      </c>
      <c r="C10" s="256" t="s">
        <v>424</v>
      </c>
      <c r="D10" s="257">
        <f t="shared" si="0"/>
        <v>243939.78676199995</v>
      </c>
      <c r="E10" s="258">
        <v>23039.588151999993</v>
      </c>
      <c r="F10" s="258">
        <v>15497.613211000013</v>
      </c>
      <c r="G10" s="258">
        <v>8428.5334200000016</v>
      </c>
      <c r="H10" s="258">
        <v>4468.3094200000005</v>
      </c>
      <c r="I10" s="258">
        <v>7865.7829500000007</v>
      </c>
      <c r="J10" s="274">
        <v>5</v>
      </c>
      <c r="K10" s="226" t="s">
        <v>153</v>
      </c>
      <c r="L10" s="256" t="s">
        <v>424</v>
      </c>
      <c r="M10" s="258">
        <v>14207.161298000014</v>
      </c>
      <c r="N10" s="258">
        <v>28775.853286999987</v>
      </c>
      <c r="O10" s="258">
        <v>37366.32898999998</v>
      </c>
      <c r="P10" s="258">
        <v>36274.855383999951</v>
      </c>
      <c r="Q10" s="258">
        <v>33773.964360999977</v>
      </c>
      <c r="R10" s="258">
        <v>20195.898503000019</v>
      </c>
      <c r="S10" s="258">
        <v>14045.897786000014</v>
      </c>
    </row>
    <row r="11" spans="1:19" ht="24" customHeight="1">
      <c r="A11" s="274">
        <v>6</v>
      </c>
      <c r="B11" s="226" t="s">
        <v>232</v>
      </c>
      <c r="C11" s="256" t="s">
        <v>582</v>
      </c>
      <c r="D11" s="257">
        <f t="shared" si="0"/>
        <v>209856.27134800004</v>
      </c>
      <c r="E11" s="258">
        <v>9295.9561919999996</v>
      </c>
      <c r="F11" s="258">
        <v>15857.312999999998</v>
      </c>
      <c r="G11" s="258">
        <v>15116.397499999997</v>
      </c>
      <c r="H11" s="258">
        <v>17892.916551000002</v>
      </c>
      <c r="I11" s="258">
        <v>22578.193284000001</v>
      </c>
      <c r="J11" s="274">
        <v>6</v>
      </c>
      <c r="K11" s="226" t="s">
        <v>232</v>
      </c>
      <c r="L11" s="256" t="s">
        <v>582</v>
      </c>
      <c r="M11" s="258">
        <v>20035.361152999998</v>
      </c>
      <c r="N11" s="258">
        <v>18852.591692999998</v>
      </c>
      <c r="O11" s="258">
        <v>15786.908873</v>
      </c>
      <c r="P11" s="258">
        <v>14324.772107000004</v>
      </c>
      <c r="Q11" s="258">
        <v>20433.695036000001</v>
      </c>
      <c r="R11" s="258">
        <v>24378.828099999999</v>
      </c>
      <c r="S11" s="258">
        <v>15303.337859000001</v>
      </c>
    </row>
    <row r="12" spans="1:19" ht="12">
      <c r="A12" s="274">
        <v>7</v>
      </c>
      <c r="B12" s="226" t="s">
        <v>243</v>
      </c>
      <c r="C12" s="256" t="s">
        <v>427</v>
      </c>
      <c r="D12" s="257">
        <f t="shared" si="0"/>
        <v>195032.03068999993</v>
      </c>
      <c r="E12" s="258">
        <v>0</v>
      </c>
      <c r="F12" s="258">
        <v>0</v>
      </c>
      <c r="G12" s="258">
        <v>527.78399999999999</v>
      </c>
      <c r="H12" s="258">
        <v>4478.028400000002</v>
      </c>
      <c r="I12" s="258">
        <v>3063.9530800000007</v>
      </c>
      <c r="J12" s="274">
        <v>7</v>
      </c>
      <c r="K12" s="226" t="s">
        <v>243</v>
      </c>
      <c r="L12" s="256" t="s">
        <v>427</v>
      </c>
      <c r="M12" s="258">
        <v>25384.102400999975</v>
      </c>
      <c r="N12" s="258">
        <v>72987.078699999998</v>
      </c>
      <c r="O12" s="258">
        <v>54894.458008999958</v>
      </c>
      <c r="P12" s="258">
        <v>25131.702899999982</v>
      </c>
      <c r="Q12" s="258">
        <v>6118.1292000000049</v>
      </c>
      <c r="R12" s="258">
        <v>2309.594000000001</v>
      </c>
      <c r="S12" s="258">
        <v>137.19999999999999</v>
      </c>
    </row>
    <row r="13" spans="1:19" ht="12">
      <c r="A13" s="274">
        <v>8</v>
      </c>
      <c r="B13" s="226" t="s">
        <v>231</v>
      </c>
      <c r="C13" s="256" t="s">
        <v>426</v>
      </c>
      <c r="D13" s="257">
        <f t="shared" si="0"/>
        <v>177903.40376499985</v>
      </c>
      <c r="E13" s="258">
        <v>23917.457591999984</v>
      </c>
      <c r="F13" s="258">
        <v>29504.429762999989</v>
      </c>
      <c r="G13" s="258">
        <v>11961.124028999999</v>
      </c>
      <c r="H13" s="258">
        <v>1141.3280440000001</v>
      </c>
      <c r="I13" s="258">
        <v>129.37320099999999</v>
      </c>
      <c r="J13" s="274">
        <v>8</v>
      </c>
      <c r="K13" s="226" t="s">
        <v>231</v>
      </c>
      <c r="L13" s="256" t="s">
        <v>426</v>
      </c>
      <c r="M13" s="258">
        <v>11.22</v>
      </c>
      <c r="N13" s="258">
        <v>14.645019999999999</v>
      </c>
      <c r="O13" s="258">
        <v>81.828499999999991</v>
      </c>
      <c r="P13" s="258">
        <v>800.83523900000023</v>
      </c>
      <c r="Q13" s="258">
        <v>5797.5459270000001</v>
      </c>
      <c r="R13" s="258">
        <v>38597.809777999952</v>
      </c>
      <c r="S13" s="258">
        <v>65945.806671999948</v>
      </c>
    </row>
    <row r="14" spans="1:19" ht="12">
      <c r="A14" s="274">
        <v>9</v>
      </c>
      <c r="B14" s="226" t="s">
        <v>233</v>
      </c>
      <c r="C14" s="256" t="s">
        <v>429</v>
      </c>
      <c r="D14" s="257">
        <f t="shared" si="0"/>
        <v>150760.41836000001</v>
      </c>
      <c r="E14" s="258">
        <v>12876.038240000003</v>
      </c>
      <c r="F14" s="258">
        <v>13734.053519999996</v>
      </c>
      <c r="G14" s="258">
        <v>16772.305680000009</v>
      </c>
      <c r="H14" s="258">
        <v>12408.478719999997</v>
      </c>
      <c r="I14" s="258">
        <v>13742.93642</v>
      </c>
      <c r="J14" s="274">
        <v>9</v>
      </c>
      <c r="K14" s="226" t="s">
        <v>233</v>
      </c>
      <c r="L14" s="256" t="s">
        <v>429</v>
      </c>
      <c r="M14" s="258">
        <v>10906.884780000002</v>
      </c>
      <c r="N14" s="258">
        <v>11353.210879999999</v>
      </c>
      <c r="O14" s="258">
        <v>12295.410520000003</v>
      </c>
      <c r="P14" s="258">
        <v>11343.419400000002</v>
      </c>
      <c r="Q14" s="258">
        <v>11673.668320000002</v>
      </c>
      <c r="R14" s="258">
        <v>12284.236599999995</v>
      </c>
      <c r="S14" s="258">
        <v>11369.775280000002</v>
      </c>
    </row>
    <row r="15" spans="1:19" ht="24">
      <c r="A15" s="274">
        <v>10</v>
      </c>
      <c r="B15" s="226" t="s">
        <v>320</v>
      </c>
      <c r="C15" s="256" t="s">
        <v>586</v>
      </c>
      <c r="D15" s="257">
        <f t="shared" si="0"/>
        <v>111107.111</v>
      </c>
      <c r="E15" s="258">
        <v>5373.1930000000002</v>
      </c>
      <c r="F15" s="258">
        <v>18273.169000000005</v>
      </c>
      <c r="G15" s="258">
        <v>7334.2959999999994</v>
      </c>
      <c r="H15" s="258">
        <v>1299.69</v>
      </c>
      <c r="I15" s="258">
        <v>1130.3</v>
      </c>
      <c r="J15" s="274">
        <v>10</v>
      </c>
      <c r="K15" s="226" t="s">
        <v>320</v>
      </c>
      <c r="L15" s="256" t="s">
        <v>586</v>
      </c>
      <c r="M15" s="258">
        <v>2893.181</v>
      </c>
      <c r="N15" s="258">
        <v>19474.213000000003</v>
      </c>
      <c r="O15" s="258">
        <v>16647.471000000001</v>
      </c>
      <c r="P15" s="258">
        <v>13229.800000000001</v>
      </c>
      <c r="Q15" s="258">
        <v>8365.634</v>
      </c>
      <c r="R15" s="258">
        <v>6620.5880000000006</v>
      </c>
      <c r="S15" s="258">
        <v>10465.575999999997</v>
      </c>
    </row>
    <row r="16" spans="1:19" ht="12">
      <c r="A16" s="274">
        <v>11</v>
      </c>
      <c r="B16" s="226" t="s">
        <v>155</v>
      </c>
      <c r="C16" s="256" t="s">
        <v>425</v>
      </c>
      <c r="D16" s="257">
        <f t="shared" si="0"/>
        <v>96731.259227000002</v>
      </c>
      <c r="E16" s="258">
        <v>8448.7299179999991</v>
      </c>
      <c r="F16" s="258">
        <v>1686.7427999999993</v>
      </c>
      <c r="G16" s="258">
        <v>713.95585000000005</v>
      </c>
      <c r="H16" s="258">
        <v>5179.3299910000005</v>
      </c>
      <c r="I16" s="258">
        <v>5101.7520199999999</v>
      </c>
      <c r="J16" s="274">
        <v>11</v>
      </c>
      <c r="K16" s="226" t="s">
        <v>155</v>
      </c>
      <c r="L16" s="256" t="s">
        <v>425</v>
      </c>
      <c r="M16" s="258">
        <v>7099.5296359999975</v>
      </c>
      <c r="N16" s="258">
        <v>10571.924099999998</v>
      </c>
      <c r="O16" s="258">
        <v>10515.092622999997</v>
      </c>
      <c r="P16" s="258">
        <v>9206.5882089999996</v>
      </c>
      <c r="Q16" s="258">
        <v>13889.082922</v>
      </c>
      <c r="R16" s="258">
        <v>10642.697820999998</v>
      </c>
      <c r="S16" s="258">
        <v>13675.833337000004</v>
      </c>
    </row>
    <row r="17" spans="1:19" ht="12">
      <c r="A17" s="274">
        <v>12</v>
      </c>
      <c r="B17" s="226" t="s">
        <v>247</v>
      </c>
      <c r="C17" s="256" t="s">
        <v>428</v>
      </c>
      <c r="D17" s="257">
        <f t="shared" si="0"/>
        <v>96577.719007000007</v>
      </c>
      <c r="E17" s="258">
        <v>6510.8559800000003</v>
      </c>
      <c r="F17" s="258">
        <v>4794.8294770000002</v>
      </c>
      <c r="G17" s="258">
        <v>4464.2454880000005</v>
      </c>
      <c r="H17" s="258">
        <v>4697.995429999999</v>
      </c>
      <c r="I17" s="258">
        <v>6146.6729759999998</v>
      </c>
      <c r="J17" s="274">
        <v>12</v>
      </c>
      <c r="K17" s="226" t="s">
        <v>247</v>
      </c>
      <c r="L17" s="256" t="s">
        <v>428</v>
      </c>
      <c r="M17" s="258">
        <v>8510.269452999999</v>
      </c>
      <c r="N17" s="258">
        <v>14628.644534000005</v>
      </c>
      <c r="O17" s="258">
        <v>15620.530340000008</v>
      </c>
      <c r="P17" s="258">
        <v>11837.044535000001</v>
      </c>
      <c r="Q17" s="258">
        <v>8333.7423980000021</v>
      </c>
      <c r="R17" s="258">
        <v>6210.8818919999976</v>
      </c>
      <c r="S17" s="258">
        <v>4822.0065039999999</v>
      </c>
    </row>
    <row r="18" spans="1:19" ht="12">
      <c r="A18" s="274">
        <v>13</v>
      </c>
      <c r="B18" s="226" t="s">
        <v>194</v>
      </c>
      <c r="C18" s="256" t="s">
        <v>434</v>
      </c>
      <c r="D18" s="257">
        <f t="shared" si="0"/>
        <v>78169.998999999996</v>
      </c>
      <c r="E18" s="258">
        <v>9127.1</v>
      </c>
      <c r="F18" s="258">
        <v>5554.0999999999995</v>
      </c>
      <c r="G18" s="258">
        <v>65.81</v>
      </c>
      <c r="H18" s="258">
        <v>4680.6099999999997</v>
      </c>
      <c r="I18" s="258">
        <v>4472.9400000000005</v>
      </c>
      <c r="J18" s="274">
        <v>13</v>
      </c>
      <c r="K18" s="226" t="s">
        <v>194</v>
      </c>
      <c r="L18" s="256" t="s">
        <v>434</v>
      </c>
      <c r="M18" s="258">
        <v>814.79000000000008</v>
      </c>
      <c r="N18" s="258">
        <v>7116.1480000000001</v>
      </c>
      <c r="O18" s="258">
        <v>2698.5439999999999</v>
      </c>
      <c r="P18" s="258">
        <v>7811.71</v>
      </c>
      <c r="Q18" s="258">
        <v>8267.06</v>
      </c>
      <c r="R18" s="258">
        <v>13989.72</v>
      </c>
      <c r="S18" s="258">
        <v>13571.467000000001</v>
      </c>
    </row>
    <row r="19" spans="1:19" ht="24" customHeight="1">
      <c r="A19" s="274">
        <v>14</v>
      </c>
      <c r="B19" s="226" t="s">
        <v>174</v>
      </c>
      <c r="C19" s="256" t="s">
        <v>636</v>
      </c>
      <c r="D19" s="257">
        <f t="shared" si="0"/>
        <v>69919.412902999989</v>
      </c>
      <c r="E19" s="258">
        <v>109.979091</v>
      </c>
      <c r="F19" s="258">
        <v>9.5267300000000006</v>
      </c>
      <c r="G19" s="258">
        <v>114.602045</v>
      </c>
      <c r="H19" s="258">
        <v>9.2464650000000006</v>
      </c>
      <c r="I19" s="258">
        <v>210.64119499999998</v>
      </c>
      <c r="J19" s="274">
        <v>14</v>
      </c>
      <c r="K19" s="226" t="s">
        <v>174</v>
      </c>
      <c r="L19" s="256" t="s">
        <v>636</v>
      </c>
      <c r="M19" s="258">
        <v>269.518169</v>
      </c>
      <c r="N19" s="258">
        <v>20.553101999999999</v>
      </c>
      <c r="O19" s="258">
        <v>28201.873831999997</v>
      </c>
      <c r="P19" s="258">
        <v>15.404558</v>
      </c>
      <c r="Q19" s="258">
        <v>35.638142000000002</v>
      </c>
      <c r="R19" s="258">
        <v>40860.649401999995</v>
      </c>
      <c r="S19" s="258">
        <v>61.780172</v>
      </c>
    </row>
    <row r="20" spans="1:19" ht="24" customHeight="1">
      <c r="A20" s="274">
        <v>15</v>
      </c>
      <c r="B20" s="226" t="s">
        <v>44</v>
      </c>
      <c r="C20" s="256" t="s">
        <v>596</v>
      </c>
      <c r="D20" s="257">
        <f t="shared" si="0"/>
        <v>63000.470809999999</v>
      </c>
      <c r="E20" s="258">
        <v>6011.58</v>
      </c>
      <c r="F20" s="258">
        <v>3035.5600000000004</v>
      </c>
      <c r="G20" s="258">
        <v>3909.62</v>
      </c>
      <c r="H20" s="258">
        <v>6965.88</v>
      </c>
      <c r="I20" s="258">
        <v>5720.54</v>
      </c>
      <c r="J20" s="274">
        <v>15</v>
      </c>
      <c r="K20" s="226" t="s">
        <v>44</v>
      </c>
      <c r="L20" s="256" t="s">
        <v>596</v>
      </c>
      <c r="M20" s="258">
        <v>4968.8099999999995</v>
      </c>
      <c r="N20" s="258">
        <v>4169.210556</v>
      </c>
      <c r="O20" s="258">
        <v>6383.9219999999996</v>
      </c>
      <c r="P20" s="258">
        <v>5194.6502540000001</v>
      </c>
      <c r="Q20" s="258">
        <v>5611.21</v>
      </c>
      <c r="R20" s="258">
        <v>7209.2880000000014</v>
      </c>
      <c r="S20" s="258">
        <v>3820.2</v>
      </c>
    </row>
    <row r="21" spans="1:19" ht="24" customHeight="1">
      <c r="A21" s="274">
        <v>16</v>
      </c>
      <c r="B21" s="226" t="s">
        <v>86</v>
      </c>
      <c r="C21" s="256" t="s">
        <v>625</v>
      </c>
      <c r="D21" s="257">
        <f t="shared" si="0"/>
        <v>58789.299265999995</v>
      </c>
      <c r="E21" s="258">
        <v>4233.4809999999998</v>
      </c>
      <c r="F21" s="258">
        <v>5161.3410000000003</v>
      </c>
      <c r="G21" s="258">
        <v>2874.0920000000001</v>
      </c>
      <c r="H21" s="258">
        <v>4856.9672659999997</v>
      </c>
      <c r="I21" s="258">
        <v>5202.1859999999997</v>
      </c>
      <c r="J21" s="274">
        <v>16</v>
      </c>
      <c r="K21" s="226" t="s">
        <v>86</v>
      </c>
      <c r="L21" s="256" t="s">
        <v>625</v>
      </c>
      <c r="M21" s="258">
        <v>5300.8520000000008</v>
      </c>
      <c r="N21" s="258">
        <v>5048.7330000000002</v>
      </c>
      <c r="O21" s="258">
        <v>4592.9129999999996</v>
      </c>
      <c r="P21" s="258">
        <v>5403.0150000000003</v>
      </c>
      <c r="Q21" s="258">
        <v>5849.4490000000005</v>
      </c>
      <c r="R21" s="258">
        <v>6657.8739999999998</v>
      </c>
      <c r="S21" s="258">
        <v>3608.3959999999997</v>
      </c>
    </row>
    <row r="22" spans="1:19" ht="12">
      <c r="A22" s="274">
        <v>17</v>
      </c>
      <c r="B22" s="226" t="s">
        <v>242</v>
      </c>
      <c r="C22" s="256" t="s">
        <v>430</v>
      </c>
      <c r="D22" s="257">
        <f t="shared" si="0"/>
        <v>53888.289477000006</v>
      </c>
      <c r="E22" s="258">
        <v>3170.3524450000004</v>
      </c>
      <c r="F22" s="258">
        <v>3730.1157510000007</v>
      </c>
      <c r="G22" s="258">
        <v>3527.3395770000002</v>
      </c>
      <c r="H22" s="258">
        <v>3431.1620890000013</v>
      </c>
      <c r="I22" s="258">
        <v>4749.3575770000025</v>
      </c>
      <c r="J22" s="274">
        <v>17</v>
      </c>
      <c r="K22" s="226" t="s">
        <v>242</v>
      </c>
      <c r="L22" s="256" t="s">
        <v>430</v>
      </c>
      <c r="M22" s="258">
        <v>4584.8564419999984</v>
      </c>
      <c r="N22" s="258">
        <v>5050.9597240000012</v>
      </c>
      <c r="O22" s="258">
        <v>5119.9603989999996</v>
      </c>
      <c r="P22" s="258">
        <v>4941.7493150000009</v>
      </c>
      <c r="Q22" s="258">
        <v>4966.4542199999978</v>
      </c>
      <c r="R22" s="258">
        <v>5236.8486669999993</v>
      </c>
      <c r="S22" s="258">
        <v>5379.1332710000015</v>
      </c>
    </row>
    <row r="23" spans="1:19" ht="12">
      <c r="A23" s="274">
        <v>18</v>
      </c>
      <c r="B23" s="226" t="s">
        <v>189</v>
      </c>
      <c r="C23" s="256" t="s">
        <v>435</v>
      </c>
      <c r="D23" s="257">
        <f t="shared" si="0"/>
        <v>51102.3125</v>
      </c>
      <c r="E23" s="258">
        <v>3463.9995809999991</v>
      </c>
      <c r="F23" s="258">
        <v>3618.6394350000014</v>
      </c>
      <c r="G23" s="258">
        <v>3440.0607429999991</v>
      </c>
      <c r="H23" s="258">
        <v>4063.0725730000017</v>
      </c>
      <c r="I23" s="258">
        <v>4934.9091089999993</v>
      </c>
      <c r="J23" s="274">
        <v>18</v>
      </c>
      <c r="K23" s="226" t="s">
        <v>189</v>
      </c>
      <c r="L23" s="256" t="s">
        <v>435</v>
      </c>
      <c r="M23" s="258">
        <v>5078.0596650000007</v>
      </c>
      <c r="N23" s="258">
        <v>4589.8903739999987</v>
      </c>
      <c r="O23" s="258">
        <v>4715.0685750000002</v>
      </c>
      <c r="P23" s="258">
        <v>4375.1908159999994</v>
      </c>
      <c r="Q23" s="258">
        <v>4575.9351679999982</v>
      </c>
      <c r="R23" s="258">
        <v>4306.8243890000012</v>
      </c>
      <c r="S23" s="258">
        <v>3940.6620720000005</v>
      </c>
    </row>
    <row r="24" spans="1:19" ht="12">
      <c r="A24" s="274">
        <v>19</v>
      </c>
      <c r="B24" s="226" t="s">
        <v>197</v>
      </c>
      <c r="C24" s="256" t="s">
        <v>433</v>
      </c>
      <c r="D24" s="257">
        <f t="shared" si="0"/>
        <v>47792.619895000003</v>
      </c>
      <c r="E24" s="258">
        <v>3310.4851199999998</v>
      </c>
      <c r="F24" s="258">
        <v>3307.6323780000007</v>
      </c>
      <c r="G24" s="258">
        <v>1835.0593019999999</v>
      </c>
      <c r="H24" s="258">
        <v>2195.0546789999999</v>
      </c>
      <c r="I24" s="258">
        <v>3745.2598999999987</v>
      </c>
      <c r="J24" s="274">
        <v>19</v>
      </c>
      <c r="K24" s="226" t="s">
        <v>197</v>
      </c>
      <c r="L24" s="256" t="s">
        <v>433</v>
      </c>
      <c r="M24" s="258">
        <v>4608.0123360000016</v>
      </c>
      <c r="N24" s="258">
        <v>5030.2819179999997</v>
      </c>
      <c r="O24" s="258">
        <v>4228.9268279999997</v>
      </c>
      <c r="P24" s="258">
        <v>4088.3364179999999</v>
      </c>
      <c r="Q24" s="258">
        <v>5390.1202940000021</v>
      </c>
      <c r="R24" s="258">
        <v>5681.3525130000025</v>
      </c>
      <c r="S24" s="258">
        <v>4372.0982089999998</v>
      </c>
    </row>
    <row r="25" spans="1:19" ht="24" customHeight="1">
      <c r="A25" s="274">
        <v>20</v>
      </c>
      <c r="B25" s="226" t="s">
        <v>159</v>
      </c>
      <c r="C25" s="256" t="s">
        <v>590</v>
      </c>
      <c r="D25" s="257">
        <f t="shared" si="0"/>
        <v>44900.891316000008</v>
      </c>
      <c r="E25" s="258">
        <v>10321.329289000001</v>
      </c>
      <c r="F25" s="258">
        <v>5993.531121</v>
      </c>
      <c r="G25" s="258">
        <v>2355.2603859999999</v>
      </c>
      <c r="H25" s="258">
        <v>4951.8444139999992</v>
      </c>
      <c r="I25" s="258">
        <v>3843.6190410000004</v>
      </c>
      <c r="J25" s="274">
        <v>20</v>
      </c>
      <c r="K25" s="226" t="s">
        <v>159</v>
      </c>
      <c r="L25" s="256" t="s">
        <v>590</v>
      </c>
      <c r="M25" s="258">
        <v>618.09636</v>
      </c>
      <c r="N25" s="258">
        <v>1246.5929410000001</v>
      </c>
      <c r="O25" s="258">
        <v>1358.606346</v>
      </c>
      <c r="P25" s="258">
        <v>4088.3783000000003</v>
      </c>
      <c r="Q25" s="258">
        <v>2543.5428279999996</v>
      </c>
      <c r="R25" s="258">
        <v>4664.1226459999998</v>
      </c>
      <c r="S25" s="258">
        <v>2915.9676440000003</v>
      </c>
    </row>
    <row r="26" spans="1:19" ht="12">
      <c r="A26" s="274">
        <v>21</v>
      </c>
      <c r="B26" s="226" t="s">
        <v>87</v>
      </c>
      <c r="C26" s="256" t="s">
        <v>585</v>
      </c>
      <c r="D26" s="257">
        <f t="shared" si="0"/>
        <v>43444.556540000005</v>
      </c>
      <c r="E26" s="258">
        <v>2310.5182470000004</v>
      </c>
      <c r="F26" s="258">
        <v>2343.9950680000002</v>
      </c>
      <c r="G26" s="258">
        <v>2160.7444680000003</v>
      </c>
      <c r="H26" s="258">
        <v>1818.1961530000001</v>
      </c>
      <c r="I26" s="258">
        <v>2228.401601</v>
      </c>
      <c r="J26" s="274">
        <v>21</v>
      </c>
      <c r="K26" s="226" t="s">
        <v>87</v>
      </c>
      <c r="L26" s="256" t="s">
        <v>585</v>
      </c>
      <c r="M26" s="258">
        <v>1367.9833149999997</v>
      </c>
      <c r="N26" s="258">
        <v>1683.3240479999999</v>
      </c>
      <c r="O26" s="258">
        <v>2730.324638</v>
      </c>
      <c r="P26" s="258">
        <v>4984.3721800000012</v>
      </c>
      <c r="Q26" s="258">
        <v>6454.373829000001</v>
      </c>
      <c r="R26" s="258">
        <v>8293.3762010000009</v>
      </c>
      <c r="S26" s="258">
        <v>7068.9467920000006</v>
      </c>
    </row>
    <row r="27" spans="1:19" ht="24" customHeight="1">
      <c r="A27" s="274">
        <v>22</v>
      </c>
      <c r="B27" s="226" t="s">
        <v>133</v>
      </c>
      <c r="C27" s="256" t="s">
        <v>587</v>
      </c>
      <c r="D27" s="257">
        <f t="shared" si="0"/>
        <v>42903.911949000001</v>
      </c>
      <c r="E27" s="258">
        <v>2345.0040360000003</v>
      </c>
      <c r="F27" s="258">
        <v>2613.9965579999998</v>
      </c>
      <c r="G27" s="258">
        <v>2229.1260849999994</v>
      </c>
      <c r="H27" s="258">
        <v>1869.5662090000003</v>
      </c>
      <c r="I27" s="258">
        <v>3111.6154709999992</v>
      </c>
      <c r="J27" s="274">
        <v>22</v>
      </c>
      <c r="K27" s="226" t="s">
        <v>133</v>
      </c>
      <c r="L27" s="256" t="s">
        <v>587</v>
      </c>
      <c r="M27" s="258">
        <v>3440.842458000001</v>
      </c>
      <c r="N27" s="258">
        <v>5806.5211320000008</v>
      </c>
      <c r="O27" s="258">
        <v>4445.0871929999994</v>
      </c>
      <c r="P27" s="258">
        <v>3773.17506</v>
      </c>
      <c r="Q27" s="258">
        <v>3764.0615930000013</v>
      </c>
      <c r="R27" s="258">
        <v>4652.5537360000017</v>
      </c>
      <c r="S27" s="258">
        <v>4852.3624180000024</v>
      </c>
    </row>
    <row r="28" spans="1:19" ht="12">
      <c r="A28" s="274">
        <v>23</v>
      </c>
      <c r="B28" s="226" t="s">
        <v>29</v>
      </c>
      <c r="C28" s="256" t="s">
        <v>460</v>
      </c>
      <c r="D28" s="257">
        <f t="shared" si="0"/>
        <v>40718.479999999996</v>
      </c>
      <c r="E28" s="258">
        <v>4079.52</v>
      </c>
      <c r="F28" s="258">
        <v>3090.79</v>
      </c>
      <c r="G28" s="258">
        <v>3329.44</v>
      </c>
      <c r="H28" s="258">
        <v>3690.6099999999997</v>
      </c>
      <c r="I28" s="258">
        <v>3617.7</v>
      </c>
      <c r="J28" s="274">
        <v>23</v>
      </c>
      <c r="K28" s="226" t="s">
        <v>29</v>
      </c>
      <c r="L28" s="256" t="s">
        <v>460</v>
      </c>
      <c r="M28" s="258">
        <v>3545.9900000000002</v>
      </c>
      <c r="N28" s="258">
        <v>3892.41</v>
      </c>
      <c r="O28" s="258">
        <v>3487.6400000000003</v>
      </c>
      <c r="P28" s="258">
        <v>2547.96</v>
      </c>
      <c r="Q28" s="258">
        <v>2676.6000000000004</v>
      </c>
      <c r="R28" s="258">
        <v>3891.56</v>
      </c>
      <c r="S28" s="258">
        <v>2868.26</v>
      </c>
    </row>
    <row r="29" spans="1:19" ht="12">
      <c r="A29" s="274">
        <v>24</v>
      </c>
      <c r="B29" s="226" t="s">
        <v>3</v>
      </c>
      <c r="C29" s="256" t="s">
        <v>607</v>
      </c>
      <c r="D29" s="257">
        <f t="shared" si="0"/>
        <v>39136.269777999994</v>
      </c>
      <c r="E29" s="258">
        <v>4814.6990779999996</v>
      </c>
      <c r="F29" s="258">
        <v>4360.5190999999986</v>
      </c>
      <c r="G29" s="258">
        <v>5676.4663</v>
      </c>
      <c r="H29" s="258">
        <v>4930.1339999999991</v>
      </c>
      <c r="I29" s="258">
        <v>4191.2939999999999</v>
      </c>
      <c r="J29" s="274">
        <v>24</v>
      </c>
      <c r="K29" s="226" t="s">
        <v>3</v>
      </c>
      <c r="L29" s="256" t="s">
        <v>607</v>
      </c>
      <c r="M29" s="258">
        <v>2034.1342999999999</v>
      </c>
      <c r="N29" s="258">
        <v>1250.0885000000001</v>
      </c>
      <c r="O29" s="258">
        <v>1103.7720000000002</v>
      </c>
      <c r="P29" s="258">
        <v>1476.0967999999998</v>
      </c>
      <c r="Q29" s="258">
        <v>2159.038</v>
      </c>
      <c r="R29" s="258">
        <v>3104.8879999999999</v>
      </c>
      <c r="S29" s="258">
        <v>4035.1396999999993</v>
      </c>
    </row>
    <row r="30" spans="1:19" ht="12" customHeight="1">
      <c r="A30" s="274">
        <v>25</v>
      </c>
      <c r="B30" s="226" t="s">
        <v>132</v>
      </c>
      <c r="C30" s="256" t="s">
        <v>584</v>
      </c>
      <c r="D30" s="257">
        <f t="shared" si="0"/>
        <v>36515.415424999999</v>
      </c>
      <c r="E30" s="258">
        <v>2944.566143</v>
      </c>
      <c r="F30" s="258">
        <v>3175.118301</v>
      </c>
      <c r="G30" s="258">
        <v>3820.7319759999991</v>
      </c>
      <c r="H30" s="258">
        <v>3338.9818800000003</v>
      </c>
      <c r="I30" s="258">
        <v>2305.8575620000001</v>
      </c>
      <c r="J30" s="274">
        <v>25</v>
      </c>
      <c r="K30" s="226" t="s">
        <v>132</v>
      </c>
      <c r="L30" s="256" t="s">
        <v>584</v>
      </c>
      <c r="M30" s="258">
        <v>907.29850799999986</v>
      </c>
      <c r="N30" s="258">
        <v>582.44495000000006</v>
      </c>
      <c r="O30" s="258">
        <v>927.41297500000007</v>
      </c>
      <c r="P30" s="258">
        <v>748.43900000000008</v>
      </c>
      <c r="Q30" s="258">
        <v>2729.6753470000012</v>
      </c>
      <c r="R30" s="258">
        <v>5837.7422359999991</v>
      </c>
      <c r="S30" s="258">
        <v>9197.1465470000003</v>
      </c>
    </row>
    <row r="31" spans="1:19" ht="33" customHeight="1">
      <c r="A31" s="274">
        <v>26</v>
      </c>
      <c r="B31" s="226" t="s">
        <v>104</v>
      </c>
      <c r="C31" s="256" t="s">
        <v>592</v>
      </c>
      <c r="D31" s="257">
        <f t="shared" si="0"/>
        <v>36336.067834999994</v>
      </c>
      <c r="E31" s="258">
        <v>2171.7227300000004</v>
      </c>
      <c r="F31" s="258">
        <v>3336.3230840000006</v>
      </c>
      <c r="G31" s="258">
        <v>817.13723800000002</v>
      </c>
      <c r="H31" s="258">
        <v>1409.7896069999999</v>
      </c>
      <c r="I31" s="258">
        <v>2429.6998950000002</v>
      </c>
      <c r="J31" s="274">
        <v>26</v>
      </c>
      <c r="K31" s="226" t="s">
        <v>104</v>
      </c>
      <c r="L31" s="256" t="s">
        <v>592</v>
      </c>
      <c r="M31" s="258">
        <v>3276.8986019999993</v>
      </c>
      <c r="N31" s="258">
        <v>4068.2266569999997</v>
      </c>
      <c r="O31" s="258">
        <v>4090.0282520000005</v>
      </c>
      <c r="P31" s="258">
        <v>4064.0496849999995</v>
      </c>
      <c r="Q31" s="258">
        <v>3949.301539999999</v>
      </c>
      <c r="R31" s="258">
        <v>2618.6532579999998</v>
      </c>
      <c r="S31" s="258">
        <v>4104.237286999999</v>
      </c>
    </row>
    <row r="32" spans="1:19" ht="12">
      <c r="A32" s="274">
        <v>27</v>
      </c>
      <c r="B32" s="226" t="s">
        <v>321</v>
      </c>
      <c r="C32" s="256" t="s">
        <v>583</v>
      </c>
      <c r="D32" s="257">
        <f t="shared" si="0"/>
        <v>34399.572022</v>
      </c>
      <c r="E32" s="258">
        <v>3347.6804800000004</v>
      </c>
      <c r="F32" s="258">
        <v>3453.4635099999996</v>
      </c>
      <c r="G32" s="258">
        <v>2951.196105</v>
      </c>
      <c r="H32" s="258">
        <v>2013.606449000001</v>
      </c>
      <c r="I32" s="258">
        <v>3195.8856610000012</v>
      </c>
      <c r="J32" s="274">
        <v>27</v>
      </c>
      <c r="K32" s="226" t="s">
        <v>321</v>
      </c>
      <c r="L32" s="256" t="s">
        <v>583</v>
      </c>
      <c r="M32" s="258">
        <v>2941.9727169999996</v>
      </c>
      <c r="N32" s="258">
        <v>3451.7375400000001</v>
      </c>
      <c r="O32" s="258">
        <v>2117.5774590000005</v>
      </c>
      <c r="P32" s="258">
        <v>3494.0272609999993</v>
      </c>
      <c r="Q32" s="258">
        <v>2861.1449549999993</v>
      </c>
      <c r="R32" s="258">
        <v>2640.9334630000003</v>
      </c>
      <c r="S32" s="258">
        <v>1930.3464219999998</v>
      </c>
    </row>
    <row r="33" spans="1:19" ht="12">
      <c r="A33" s="274">
        <v>28</v>
      </c>
      <c r="B33" s="226" t="s">
        <v>198</v>
      </c>
      <c r="C33" s="256" t="s">
        <v>436</v>
      </c>
      <c r="D33" s="257">
        <f t="shared" si="0"/>
        <v>32051.900999999998</v>
      </c>
      <c r="E33" s="258">
        <v>2080</v>
      </c>
      <c r="F33" s="258">
        <v>1875</v>
      </c>
      <c r="G33" s="258">
        <v>1930.2249999999999</v>
      </c>
      <c r="H33" s="258">
        <v>1968</v>
      </c>
      <c r="I33" s="258">
        <v>2726.0010000000002</v>
      </c>
      <c r="J33" s="274">
        <v>28</v>
      </c>
      <c r="K33" s="226" t="s">
        <v>198</v>
      </c>
      <c r="L33" s="256" t="s">
        <v>436</v>
      </c>
      <c r="M33" s="258">
        <v>2364.75</v>
      </c>
      <c r="N33" s="258">
        <v>3313.9250000000002</v>
      </c>
      <c r="O33" s="258">
        <v>2593</v>
      </c>
      <c r="P33" s="258">
        <v>2741</v>
      </c>
      <c r="Q33" s="258">
        <v>3274</v>
      </c>
      <c r="R33" s="258">
        <v>3478</v>
      </c>
      <c r="S33" s="258">
        <v>3708</v>
      </c>
    </row>
    <row r="34" spans="1:19" ht="24">
      <c r="A34" s="274">
        <v>29</v>
      </c>
      <c r="B34" s="226" t="s">
        <v>144</v>
      </c>
      <c r="C34" s="256" t="s">
        <v>630</v>
      </c>
      <c r="D34" s="257">
        <f t="shared" si="0"/>
        <v>31751.409746999998</v>
      </c>
      <c r="E34" s="258">
        <v>2741.4200679999999</v>
      </c>
      <c r="F34" s="258">
        <v>2610.5024330000006</v>
      </c>
      <c r="G34" s="258">
        <v>2929.0154870000001</v>
      </c>
      <c r="H34" s="258">
        <v>2912.5480769999999</v>
      </c>
      <c r="I34" s="258">
        <v>2878.9126080000001</v>
      </c>
      <c r="J34" s="274">
        <v>29</v>
      </c>
      <c r="K34" s="226" t="s">
        <v>144</v>
      </c>
      <c r="L34" s="256" t="s">
        <v>630</v>
      </c>
      <c r="M34" s="258">
        <v>2342.6182819999995</v>
      </c>
      <c r="N34" s="258">
        <v>2011.7156519999996</v>
      </c>
      <c r="O34" s="258">
        <v>2415.1345020000003</v>
      </c>
      <c r="P34" s="258">
        <v>2541.2403410000002</v>
      </c>
      <c r="Q34" s="258">
        <v>3276.039134000001</v>
      </c>
      <c r="R34" s="258">
        <v>2391.7429180000004</v>
      </c>
      <c r="S34" s="258">
        <v>2700.5202449999992</v>
      </c>
    </row>
    <row r="35" spans="1:19" ht="33" customHeight="1">
      <c r="A35" s="274">
        <v>30</v>
      </c>
      <c r="B35" s="226" t="s">
        <v>89</v>
      </c>
      <c r="C35" s="256" t="s">
        <v>588</v>
      </c>
      <c r="D35" s="257">
        <f t="shared" si="0"/>
        <v>31418.287800999999</v>
      </c>
      <c r="E35" s="258">
        <v>1861.9026029999995</v>
      </c>
      <c r="F35" s="258">
        <v>2138.6036199999994</v>
      </c>
      <c r="G35" s="258">
        <v>2121.9369149999998</v>
      </c>
      <c r="H35" s="258">
        <v>1605.7697719999999</v>
      </c>
      <c r="I35" s="258">
        <v>2157.9025590000006</v>
      </c>
      <c r="J35" s="274">
        <v>30</v>
      </c>
      <c r="K35" s="226" t="s">
        <v>89</v>
      </c>
      <c r="L35" s="256" t="s">
        <v>588</v>
      </c>
      <c r="M35" s="258">
        <v>1048.1927579999999</v>
      </c>
      <c r="N35" s="258">
        <v>2332.4375960000002</v>
      </c>
      <c r="O35" s="258">
        <v>2483.288012</v>
      </c>
      <c r="P35" s="258">
        <v>3044.7108080000003</v>
      </c>
      <c r="Q35" s="258">
        <v>4279.6312379999999</v>
      </c>
      <c r="R35" s="258">
        <v>4272.7994529999996</v>
      </c>
      <c r="S35" s="258">
        <v>4071.1124669999986</v>
      </c>
    </row>
    <row r="36" spans="1:19" ht="12">
      <c r="A36" s="274">
        <v>31</v>
      </c>
      <c r="B36" s="226" t="s">
        <v>269</v>
      </c>
      <c r="C36" s="256" t="s">
        <v>589</v>
      </c>
      <c r="D36" s="257">
        <f t="shared" si="0"/>
        <v>29815.686688000002</v>
      </c>
      <c r="E36" s="258">
        <v>2249.5300189999998</v>
      </c>
      <c r="F36" s="258">
        <v>7376.4081810000025</v>
      </c>
      <c r="G36" s="258">
        <v>10134.353455</v>
      </c>
      <c r="H36" s="258">
        <v>6073.9645889999993</v>
      </c>
      <c r="I36" s="258">
        <v>3125.3137139999999</v>
      </c>
      <c r="J36" s="274">
        <v>31</v>
      </c>
      <c r="K36" s="226" t="s">
        <v>269</v>
      </c>
      <c r="L36" s="256" t="s">
        <v>589</v>
      </c>
      <c r="M36" s="258">
        <v>792.07788700000026</v>
      </c>
      <c r="N36" s="258">
        <v>3.6463000000000001</v>
      </c>
      <c r="O36" s="258">
        <v>3.222146</v>
      </c>
      <c r="P36" s="258">
        <v>2.1888030000000001</v>
      </c>
      <c r="Q36" s="258">
        <v>13.093770999999998</v>
      </c>
      <c r="R36" s="258">
        <v>1.9765000000000001</v>
      </c>
      <c r="S36" s="258">
        <v>39.911322999999996</v>
      </c>
    </row>
    <row r="37" spans="1:19" ht="24">
      <c r="A37" s="274">
        <v>32</v>
      </c>
      <c r="B37" s="226" t="s">
        <v>195</v>
      </c>
      <c r="C37" s="256" t="s">
        <v>606</v>
      </c>
      <c r="D37" s="257">
        <f t="shared" si="0"/>
        <v>29476.755358000002</v>
      </c>
      <c r="E37" s="258">
        <v>2018.095435</v>
      </c>
      <c r="F37" s="258">
        <v>2658.4044490000001</v>
      </c>
      <c r="G37" s="258">
        <v>2771.7383349999996</v>
      </c>
      <c r="H37" s="258">
        <v>2202.3231929999993</v>
      </c>
      <c r="I37" s="258">
        <v>3004.9683759999998</v>
      </c>
      <c r="J37" s="274">
        <v>32</v>
      </c>
      <c r="K37" s="226" t="s">
        <v>195</v>
      </c>
      <c r="L37" s="256" t="s">
        <v>606</v>
      </c>
      <c r="M37" s="258">
        <v>2517.269421</v>
      </c>
      <c r="N37" s="258">
        <v>3105.3932370000002</v>
      </c>
      <c r="O37" s="258">
        <v>2151.1439930000001</v>
      </c>
      <c r="P37" s="258">
        <v>2712.6304270000005</v>
      </c>
      <c r="Q37" s="258">
        <v>2043.4182520000002</v>
      </c>
      <c r="R37" s="258">
        <v>2287.2476630000001</v>
      </c>
      <c r="S37" s="258">
        <v>2004.1225770000001</v>
      </c>
    </row>
    <row r="38" spans="1:19" ht="12">
      <c r="A38" s="274">
        <v>33</v>
      </c>
      <c r="B38" s="226" t="s">
        <v>551</v>
      </c>
      <c r="C38" s="256" t="s">
        <v>595</v>
      </c>
      <c r="D38" s="257">
        <f t="shared" si="0"/>
        <v>29323.817437999998</v>
      </c>
      <c r="E38" s="258">
        <v>1252.3709800000001</v>
      </c>
      <c r="F38" s="258">
        <v>1782.7428570000002</v>
      </c>
      <c r="G38" s="258">
        <v>1468.6806129999995</v>
      </c>
      <c r="H38" s="258">
        <v>1626.5724500000001</v>
      </c>
      <c r="I38" s="258">
        <v>1730.4353699999997</v>
      </c>
      <c r="J38" s="274">
        <v>33</v>
      </c>
      <c r="K38" s="226" t="s">
        <v>551</v>
      </c>
      <c r="L38" s="256" t="s">
        <v>595</v>
      </c>
      <c r="M38" s="258">
        <v>684.42984699999977</v>
      </c>
      <c r="N38" s="258">
        <v>1140.7185370000002</v>
      </c>
      <c r="O38" s="258">
        <v>2547.9391169999999</v>
      </c>
      <c r="P38" s="258">
        <v>3936.4984979999999</v>
      </c>
      <c r="Q38" s="258">
        <v>5315.4379909999998</v>
      </c>
      <c r="R38" s="258">
        <v>4317.7496089999995</v>
      </c>
      <c r="S38" s="258">
        <v>3520.2415690000003</v>
      </c>
    </row>
    <row r="39" spans="1:19" ht="12">
      <c r="A39" s="275">
        <v>34</v>
      </c>
      <c r="B39" s="259" t="s">
        <v>150</v>
      </c>
      <c r="C39" s="260" t="s">
        <v>819</v>
      </c>
      <c r="D39" s="261">
        <f t="shared" si="0"/>
        <v>26105.488428999997</v>
      </c>
      <c r="E39" s="262">
        <v>178.82307999999998</v>
      </c>
      <c r="F39" s="262">
        <v>106.61</v>
      </c>
      <c r="G39" s="262">
        <v>53.421621000000002</v>
      </c>
      <c r="H39" s="262">
        <v>172.8</v>
      </c>
      <c r="I39" s="262">
        <v>212.42349999999999</v>
      </c>
      <c r="J39" s="275">
        <v>34</v>
      </c>
      <c r="K39" s="259" t="s">
        <v>150</v>
      </c>
      <c r="L39" s="260" t="s">
        <v>819</v>
      </c>
      <c r="M39" s="262">
        <v>1016.7217609999999</v>
      </c>
      <c r="N39" s="262">
        <v>4117.2176589999999</v>
      </c>
      <c r="O39" s="262">
        <v>5779.0872480000007</v>
      </c>
      <c r="P39" s="262">
        <v>5523.7951999999996</v>
      </c>
      <c r="Q39" s="262">
        <v>5610.7942279999997</v>
      </c>
      <c r="R39" s="262">
        <v>2915.6855999999998</v>
      </c>
      <c r="S39" s="262">
        <v>418.10853199999997</v>
      </c>
    </row>
    <row r="40" spans="1:19" ht="11">
      <c r="I40" s="276" t="s">
        <v>276</v>
      </c>
      <c r="S40" s="276" t="s">
        <v>276</v>
      </c>
    </row>
    <row r="41" spans="1:19" ht="10.75" customHeight="1">
      <c r="A41" s="48" t="s">
        <v>346</v>
      </c>
      <c r="B41" s="14"/>
      <c r="C41" s="14"/>
      <c r="D41" s="1"/>
      <c r="J41" s="48" t="s">
        <v>346</v>
      </c>
      <c r="K41" s="27"/>
      <c r="L41" s="27"/>
      <c r="M41" s="39"/>
      <c r="N41" s="39"/>
      <c r="O41" s="39"/>
      <c r="P41" s="39"/>
      <c r="Q41" s="39"/>
      <c r="R41" s="39"/>
      <c r="S41" s="39"/>
    </row>
    <row r="42" spans="1:19" ht="22" customHeight="1">
      <c r="A42" s="264" t="s">
        <v>237</v>
      </c>
      <c r="B42" s="265" t="s">
        <v>343</v>
      </c>
      <c r="C42" s="264" t="s">
        <v>338</v>
      </c>
      <c r="D42" s="265" t="s">
        <v>239</v>
      </c>
      <c r="E42" s="264" t="s">
        <v>271</v>
      </c>
      <c r="F42" s="264" t="s">
        <v>272</v>
      </c>
      <c r="G42" s="264" t="s">
        <v>251</v>
      </c>
      <c r="H42" s="264" t="s">
        <v>252</v>
      </c>
      <c r="I42" s="264" t="s">
        <v>253</v>
      </c>
      <c r="J42" s="264" t="s">
        <v>237</v>
      </c>
      <c r="K42" s="265" t="s">
        <v>343</v>
      </c>
      <c r="L42" s="264" t="s">
        <v>338</v>
      </c>
      <c r="M42" s="264" t="s">
        <v>254</v>
      </c>
      <c r="N42" s="264" t="s">
        <v>255</v>
      </c>
      <c r="O42" s="264" t="s">
        <v>256</v>
      </c>
      <c r="P42" s="264" t="s">
        <v>226</v>
      </c>
      <c r="Q42" s="264" t="s">
        <v>258</v>
      </c>
      <c r="R42" s="264" t="s">
        <v>259</v>
      </c>
      <c r="S42" s="264" t="s">
        <v>260</v>
      </c>
    </row>
    <row r="43" spans="1:19" ht="3" customHeight="1">
      <c r="A43" s="272"/>
      <c r="B43" s="24"/>
      <c r="C43" s="25"/>
      <c r="D43" s="135"/>
      <c r="E43" s="134"/>
      <c r="F43" s="134"/>
      <c r="G43" s="134"/>
      <c r="H43" s="134"/>
      <c r="I43" s="134"/>
      <c r="J43" s="272"/>
      <c r="K43" s="24"/>
      <c r="L43" s="25"/>
      <c r="M43" s="134"/>
      <c r="N43" s="134"/>
      <c r="O43" s="134"/>
      <c r="P43" s="134"/>
      <c r="Q43" s="134"/>
      <c r="R43" s="134"/>
      <c r="S43" s="134"/>
    </row>
    <row r="44" spans="1:19" ht="24" customHeight="1">
      <c r="A44" s="273">
        <v>35</v>
      </c>
      <c r="B44" s="252" t="s">
        <v>310</v>
      </c>
      <c r="C44" s="253" t="s">
        <v>593</v>
      </c>
      <c r="D44" s="254">
        <f>SUM(E44:I44)+SUM(M44:S44)</f>
        <v>25320.84402</v>
      </c>
      <c r="E44" s="255">
        <v>2679.2922149999999</v>
      </c>
      <c r="F44" s="255">
        <v>1313.863546</v>
      </c>
      <c r="G44" s="255">
        <v>655.70044199999995</v>
      </c>
      <c r="H44" s="255">
        <v>339.6240610000001</v>
      </c>
      <c r="I44" s="255">
        <v>327.90109699999999</v>
      </c>
      <c r="J44" s="273">
        <v>35</v>
      </c>
      <c r="K44" s="252" t="s">
        <v>310</v>
      </c>
      <c r="L44" s="253" t="s">
        <v>593</v>
      </c>
      <c r="M44" s="255">
        <v>183.789964</v>
      </c>
      <c r="N44" s="255">
        <v>441.24919</v>
      </c>
      <c r="O44" s="255">
        <v>98.090425999999994</v>
      </c>
      <c r="P44" s="255">
        <v>2209.1240480000001</v>
      </c>
      <c r="Q44" s="255">
        <v>5620.0192969999998</v>
      </c>
      <c r="R44" s="255">
        <v>6969.5872979999995</v>
      </c>
      <c r="S44" s="255">
        <v>4482.602436000001</v>
      </c>
    </row>
    <row r="45" spans="1:19" ht="12">
      <c r="A45" s="274">
        <v>36</v>
      </c>
      <c r="B45" s="226" t="s">
        <v>100</v>
      </c>
      <c r="C45" s="256" t="s">
        <v>597</v>
      </c>
      <c r="D45" s="257">
        <f>SUM(E45:I45)+SUM(M45:S45)</f>
        <v>24535.90321</v>
      </c>
      <c r="E45" s="258">
        <v>1071.44</v>
      </c>
      <c r="F45" s="258">
        <v>1817.1574499999997</v>
      </c>
      <c r="G45" s="258">
        <v>1448.7730000000001</v>
      </c>
      <c r="H45" s="258">
        <v>2907.59852</v>
      </c>
      <c r="I45" s="258">
        <v>3512.2829999999994</v>
      </c>
      <c r="J45" s="274">
        <v>36</v>
      </c>
      <c r="K45" s="226" t="s">
        <v>100</v>
      </c>
      <c r="L45" s="256" t="s">
        <v>597</v>
      </c>
      <c r="M45" s="258">
        <v>2205.7079999999996</v>
      </c>
      <c r="N45" s="258">
        <v>1736.4280000000003</v>
      </c>
      <c r="O45" s="258">
        <v>2520.5509999999999</v>
      </c>
      <c r="P45" s="258">
        <v>1245.7280000000001</v>
      </c>
      <c r="Q45" s="258">
        <v>1510.9392399999997</v>
      </c>
      <c r="R45" s="258">
        <v>1933.9270000000001</v>
      </c>
      <c r="S45" s="258">
        <v>2625.3700000000003</v>
      </c>
    </row>
    <row r="46" spans="1:19" ht="12">
      <c r="A46" s="274">
        <v>37</v>
      </c>
      <c r="B46" s="226" t="s">
        <v>193</v>
      </c>
      <c r="C46" s="256" t="s">
        <v>440</v>
      </c>
      <c r="D46" s="257">
        <f>SUM(E46:I46)+SUM(M46:S46)</f>
        <v>24074.154880999999</v>
      </c>
      <c r="E46" s="258">
        <v>1936.5864100000001</v>
      </c>
      <c r="F46" s="258">
        <v>1831.3389520000001</v>
      </c>
      <c r="G46" s="258">
        <v>1810.4142889999998</v>
      </c>
      <c r="H46" s="258">
        <v>1864.3487439999999</v>
      </c>
      <c r="I46" s="258">
        <v>2210.4641549999997</v>
      </c>
      <c r="J46" s="274">
        <v>37</v>
      </c>
      <c r="K46" s="226" t="s">
        <v>193</v>
      </c>
      <c r="L46" s="256" t="s">
        <v>440</v>
      </c>
      <c r="M46" s="258">
        <v>2491.7717470000002</v>
      </c>
      <c r="N46" s="258">
        <v>1940.0145389999998</v>
      </c>
      <c r="O46" s="258">
        <v>2071.4373580000001</v>
      </c>
      <c r="P46" s="258">
        <v>2026.1230350000001</v>
      </c>
      <c r="Q46" s="258">
        <v>2151.0041349999992</v>
      </c>
      <c r="R46" s="258">
        <v>2008.0868710000002</v>
      </c>
      <c r="S46" s="258">
        <v>1732.5646460000003</v>
      </c>
    </row>
    <row r="47" spans="1:19" ht="12">
      <c r="A47" s="274">
        <v>38</v>
      </c>
      <c r="B47" s="226" t="s">
        <v>131</v>
      </c>
      <c r="C47" s="256" t="s">
        <v>446</v>
      </c>
      <c r="D47" s="257">
        <f>SUM(E47:I47)+SUM(M47:S47)</f>
        <v>23292.069543999998</v>
      </c>
      <c r="E47" s="258">
        <v>2109.434542</v>
      </c>
      <c r="F47" s="258">
        <v>1688.6257520000001</v>
      </c>
      <c r="G47" s="258">
        <v>2476.507893</v>
      </c>
      <c r="H47" s="258">
        <v>1539.051451</v>
      </c>
      <c r="I47" s="258">
        <v>1752.5199189999994</v>
      </c>
      <c r="J47" s="274">
        <v>38</v>
      </c>
      <c r="K47" s="226" t="s">
        <v>131</v>
      </c>
      <c r="L47" s="256" t="s">
        <v>446</v>
      </c>
      <c r="M47" s="258">
        <v>2016.9806699999995</v>
      </c>
      <c r="N47" s="258">
        <v>1746.4666369999998</v>
      </c>
      <c r="O47" s="258">
        <v>1547.4578690000003</v>
      </c>
      <c r="P47" s="258">
        <v>1579.2418809999999</v>
      </c>
      <c r="Q47" s="258">
        <v>1604.5518429999997</v>
      </c>
      <c r="R47" s="258">
        <v>1972.7473950000003</v>
      </c>
      <c r="S47" s="258">
        <v>3258.4836920000002</v>
      </c>
    </row>
    <row r="48" spans="1:19" ht="24" customHeight="1">
      <c r="A48" s="274">
        <v>39</v>
      </c>
      <c r="B48" s="226" t="s">
        <v>188</v>
      </c>
      <c r="C48" s="256" t="s">
        <v>599</v>
      </c>
      <c r="D48" s="257">
        <f t="shared" ref="D48:D66" si="1">SUM(E48:I48)+SUM(M48:S48)</f>
        <v>22997.097579000001</v>
      </c>
      <c r="E48" s="258">
        <v>2349.484375</v>
      </c>
      <c r="F48" s="258">
        <v>1152.1442749999999</v>
      </c>
      <c r="G48" s="258">
        <v>414.07098000000008</v>
      </c>
      <c r="H48" s="258">
        <v>221.643259</v>
      </c>
      <c r="I48" s="258">
        <v>252.105153</v>
      </c>
      <c r="J48" s="274">
        <v>39</v>
      </c>
      <c r="K48" s="226" t="s">
        <v>188</v>
      </c>
      <c r="L48" s="256" t="s">
        <v>599</v>
      </c>
      <c r="M48" s="258">
        <v>448.2362040000001</v>
      </c>
      <c r="N48" s="258">
        <v>1361.832625</v>
      </c>
      <c r="O48" s="258">
        <v>3483.3467349999996</v>
      </c>
      <c r="P48" s="258">
        <v>4008.5984400000011</v>
      </c>
      <c r="Q48" s="258">
        <v>4678.0384649999987</v>
      </c>
      <c r="R48" s="258">
        <v>2475.242537000001</v>
      </c>
      <c r="S48" s="258">
        <v>2152.3545309999995</v>
      </c>
    </row>
    <row r="49" spans="1:19" ht="24">
      <c r="A49" s="274">
        <v>40</v>
      </c>
      <c r="B49" s="226" t="s">
        <v>74</v>
      </c>
      <c r="C49" s="256" t="s">
        <v>611</v>
      </c>
      <c r="D49" s="257">
        <f t="shared" si="1"/>
        <v>22258.721474999998</v>
      </c>
      <c r="E49" s="258">
        <v>1833.3909670000003</v>
      </c>
      <c r="F49" s="258">
        <v>2203.4341730000001</v>
      </c>
      <c r="G49" s="258">
        <v>2225.7019070000001</v>
      </c>
      <c r="H49" s="258">
        <v>1901.6552259999999</v>
      </c>
      <c r="I49" s="258">
        <v>2343.4767219999999</v>
      </c>
      <c r="J49" s="274">
        <v>40</v>
      </c>
      <c r="K49" s="226" t="s">
        <v>74</v>
      </c>
      <c r="L49" s="256" t="s">
        <v>611</v>
      </c>
      <c r="M49" s="258">
        <v>1744.277329</v>
      </c>
      <c r="N49" s="258">
        <v>1366.8896829999996</v>
      </c>
      <c r="O49" s="258">
        <v>1155.0416849999999</v>
      </c>
      <c r="P49" s="258">
        <v>2314.2756110000005</v>
      </c>
      <c r="Q49" s="258">
        <v>1403.8755840000001</v>
      </c>
      <c r="R49" s="258">
        <v>2550.374444</v>
      </c>
      <c r="S49" s="258">
        <v>1216.3281439999998</v>
      </c>
    </row>
    <row r="50" spans="1:19" ht="12" customHeight="1">
      <c r="A50" s="274">
        <v>41</v>
      </c>
      <c r="B50" s="226" t="s">
        <v>553</v>
      </c>
      <c r="C50" s="256" t="s">
        <v>619</v>
      </c>
      <c r="D50" s="257">
        <f t="shared" si="1"/>
        <v>20416.37012</v>
      </c>
      <c r="E50" s="258">
        <v>1877.4643289999999</v>
      </c>
      <c r="F50" s="258">
        <v>1892.710282</v>
      </c>
      <c r="G50" s="258">
        <v>2036.3342149999999</v>
      </c>
      <c r="H50" s="258">
        <v>1567.9538339999999</v>
      </c>
      <c r="I50" s="258">
        <v>1608.247689</v>
      </c>
      <c r="J50" s="274">
        <v>41</v>
      </c>
      <c r="K50" s="226" t="s">
        <v>553</v>
      </c>
      <c r="L50" s="256" t="s">
        <v>619</v>
      </c>
      <c r="M50" s="258">
        <v>885.64352199999996</v>
      </c>
      <c r="N50" s="258">
        <v>913.67011599999989</v>
      </c>
      <c r="O50" s="258">
        <v>1359.7539290000002</v>
      </c>
      <c r="P50" s="258">
        <v>1784.0893140000001</v>
      </c>
      <c r="Q50" s="258">
        <v>1871.3193489999996</v>
      </c>
      <c r="R50" s="258">
        <v>2122.457856</v>
      </c>
      <c r="S50" s="258">
        <v>2496.7256849999999</v>
      </c>
    </row>
    <row r="51" spans="1:19" ht="12">
      <c r="A51" s="274">
        <v>42</v>
      </c>
      <c r="B51" s="226" t="s">
        <v>552</v>
      </c>
      <c r="C51" s="256" t="s">
        <v>603</v>
      </c>
      <c r="D51" s="257">
        <f t="shared" si="1"/>
        <v>17964.589111000001</v>
      </c>
      <c r="E51" s="258">
        <v>859.65186300000005</v>
      </c>
      <c r="F51" s="258">
        <v>1543.1216610000004</v>
      </c>
      <c r="G51" s="258">
        <v>813.5386739999999</v>
      </c>
      <c r="H51" s="258">
        <v>105.13058700000001</v>
      </c>
      <c r="I51" s="258">
        <v>425.10382600000003</v>
      </c>
      <c r="J51" s="274">
        <v>42</v>
      </c>
      <c r="K51" s="226" t="s">
        <v>552</v>
      </c>
      <c r="L51" s="256" t="s">
        <v>603</v>
      </c>
      <c r="M51" s="258">
        <v>175.376575</v>
      </c>
      <c r="N51" s="258">
        <v>967.72965899999997</v>
      </c>
      <c r="O51" s="258">
        <v>1656.0929160000001</v>
      </c>
      <c r="P51" s="258">
        <v>4116.1029329999992</v>
      </c>
      <c r="Q51" s="258">
        <v>2454.9817869999997</v>
      </c>
      <c r="R51" s="258">
        <v>2715.9947430000007</v>
      </c>
      <c r="S51" s="258">
        <v>2131.7638870000001</v>
      </c>
    </row>
    <row r="52" spans="1:19" ht="12">
      <c r="A52" s="274">
        <v>43</v>
      </c>
      <c r="B52" s="226" t="s">
        <v>39</v>
      </c>
      <c r="C52" s="256" t="s">
        <v>461</v>
      </c>
      <c r="D52" s="257">
        <f t="shared" si="1"/>
        <v>17597.201000000001</v>
      </c>
      <c r="E52" s="258">
        <v>1009</v>
      </c>
      <c r="F52" s="258">
        <v>711.7</v>
      </c>
      <c r="G52" s="258">
        <v>472.9</v>
      </c>
      <c r="H52" s="258">
        <v>816.1</v>
      </c>
      <c r="I52" s="258">
        <v>1372.5</v>
      </c>
      <c r="J52" s="274">
        <v>43</v>
      </c>
      <c r="K52" s="226" t="s">
        <v>39</v>
      </c>
      <c r="L52" s="256" t="s">
        <v>461</v>
      </c>
      <c r="M52" s="258">
        <v>208</v>
      </c>
      <c r="N52" s="258">
        <v>83.247</v>
      </c>
      <c r="O52" s="258">
        <v>520</v>
      </c>
      <c r="P52" s="258">
        <v>1509.8000000000002</v>
      </c>
      <c r="Q52" s="258">
        <v>3617.5000000000005</v>
      </c>
      <c r="R52" s="258">
        <v>5525.9539999999997</v>
      </c>
      <c r="S52" s="258">
        <v>1750.5</v>
      </c>
    </row>
    <row r="53" spans="1:19" ht="33" customHeight="1">
      <c r="A53" s="274">
        <v>44</v>
      </c>
      <c r="B53" s="226" t="s">
        <v>98</v>
      </c>
      <c r="C53" s="256" t="s">
        <v>634</v>
      </c>
      <c r="D53" s="257">
        <f t="shared" si="1"/>
        <v>17221.517124000002</v>
      </c>
      <c r="E53" s="258">
        <v>974.25044800000001</v>
      </c>
      <c r="F53" s="258">
        <v>1122.992514</v>
      </c>
      <c r="G53" s="258">
        <v>1367.0802900000001</v>
      </c>
      <c r="H53" s="258">
        <v>1370.0483260000001</v>
      </c>
      <c r="I53" s="258">
        <v>2188.187332</v>
      </c>
      <c r="J53" s="274">
        <v>44</v>
      </c>
      <c r="K53" s="226" t="s">
        <v>98</v>
      </c>
      <c r="L53" s="256" t="s">
        <v>634</v>
      </c>
      <c r="M53" s="258">
        <v>1407.6647470000003</v>
      </c>
      <c r="N53" s="258">
        <v>1763.315368</v>
      </c>
      <c r="O53" s="258">
        <v>1557.2000629999998</v>
      </c>
      <c r="P53" s="258">
        <v>1421.42292</v>
      </c>
      <c r="Q53" s="258">
        <v>1331.63483</v>
      </c>
      <c r="R53" s="258">
        <v>1128.79584</v>
      </c>
      <c r="S53" s="258">
        <v>1588.924446</v>
      </c>
    </row>
    <row r="54" spans="1:19" ht="12">
      <c r="A54" s="274">
        <v>45</v>
      </c>
      <c r="B54" s="226" t="s">
        <v>190</v>
      </c>
      <c r="C54" s="256" t="s">
        <v>438</v>
      </c>
      <c r="D54" s="257">
        <f t="shared" si="1"/>
        <v>16871.957550000003</v>
      </c>
      <c r="E54" s="258">
        <v>0</v>
      </c>
      <c r="F54" s="258">
        <v>0</v>
      </c>
      <c r="G54" s="258">
        <v>9.9999999999999992E-2</v>
      </c>
      <c r="H54" s="258">
        <v>3194.4205000000006</v>
      </c>
      <c r="I54" s="258">
        <v>7830.1493500000015</v>
      </c>
      <c r="J54" s="274">
        <v>45</v>
      </c>
      <c r="K54" s="226" t="s">
        <v>190</v>
      </c>
      <c r="L54" s="256" t="s">
        <v>438</v>
      </c>
      <c r="M54" s="258">
        <v>2006.7121000000004</v>
      </c>
      <c r="N54" s="258">
        <v>589.07939999999996</v>
      </c>
      <c r="O54" s="258">
        <v>767.3972</v>
      </c>
      <c r="P54" s="258">
        <v>596.48</v>
      </c>
      <c r="Q54" s="258">
        <v>1002.57</v>
      </c>
      <c r="R54" s="258">
        <v>728.524</v>
      </c>
      <c r="S54" s="258">
        <v>156.52500000000001</v>
      </c>
    </row>
    <row r="55" spans="1:19" ht="24" customHeight="1">
      <c r="A55" s="274">
        <v>46</v>
      </c>
      <c r="B55" s="226" t="s">
        <v>404</v>
      </c>
      <c r="C55" s="256" t="s">
        <v>650</v>
      </c>
      <c r="D55" s="257">
        <f t="shared" si="1"/>
        <v>16439.132880999998</v>
      </c>
      <c r="E55" s="258">
        <v>1328.1459620000001</v>
      </c>
      <c r="F55" s="258">
        <v>1139.990849</v>
      </c>
      <c r="G55" s="258">
        <v>952.2346859999999</v>
      </c>
      <c r="H55" s="258">
        <v>712.73555099999999</v>
      </c>
      <c r="I55" s="258">
        <v>1244.763074</v>
      </c>
      <c r="J55" s="274">
        <v>46</v>
      </c>
      <c r="K55" s="226" t="s">
        <v>404</v>
      </c>
      <c r="L55" s="256" t="s">
        <v>650</v>
      </c>
      <c r="M55" s="258">
        <v>592.54811700000005</v>
      </c>
      <c r="N55" s="258">
        <v>1088.344654</v>
      </c>
      <c r="O55" s="258">
        <v>726.87000000000012</v>
      </c>
      <c r="P55" s="258">
        <v>1897.57545</v>
      </c>
      <c r="Q55" s="258">
        <v>2077.555793</v>
      </c>
      <c r="R55" s="258">
        <v>2525.8474300000003</v>
      </c>
      <c r="S55" s="258">
        <v>2152.521315</v>
      </c>
    </row>
    <row r="56" spans="1:19" ht="12">
      <c r="A56" s="274">
        <v>47</v>
      </c>
      <c r="B56" s="226" t="s">
        <v>83</v>
      </c>
      <c r="C56" s="256" t="s">
        <v>432</v>
      </c>
      <c r="D56" s="257">
        <f t="shared" si="1"/>
        <v>16175.077949</v>
      </c>
      <c r="E56" s="258">
        <v>1505.7707720000003</v>
      </c>
      <c r="F56" s="258">
        <v>1094.8916720000002</v>
      </c>
      <c r="G56" s="258">
        <v>958.0498140000002</v>
      </c>
      <c r="H56" s="258">
        <v>681.68837499999995</v>
      </c>
      <c r="I56" s="258">
        <v>1398.7914580000001</v>
      </c>
      <c r="J56" s="274">
        <v>47</v>
      </c>
      <c r="K56" s="226" t="s">
        <v>83</v>
      </c>
      <c r="L56" s="256" t="s">
        <v>432</v>
      </c>
      <c r="M56" s="258">
        <v>1326.3886600000001</v>
      </c>
      <c r="N56" s="258">
        <v>1260.9341110000003</v>
      </c>
      <c r="O56" s="258">
        <v>959.34515900000019</v>
      </c>
      <c r="P56" s="258">
        <v>816.08024099999989</v>
      </c>
      <c r="Q56" s="258">
        <v>1826.3272190000002</v>
      </c>
      <c r="R56" s="258">
        <v>2423.4627359999995</v>
      </c>
      <c r="S56" s="258">
        <v>1923.3477320000002</v>
      </c>
    </row>
    <row r="57" spans="1:19" ht="24" customHeight="1">
      <c r="A57" s="274">
        <v>48</v>
      </c>
      <c r="B57" s="226" t="s">
        <v>43</v>
      </c>
      <c r="C57" s="256" t="s">
        <v>628</v>
      </c>
      <c r="D57" s="257">
        <f t="shared" si="1"/>
        <v>15932.526407999998</v>
      </c>
      <c r="E57" s="258">
        <v>2167.1544999999996</v>
      </c>
      <c r="F57" s="258">
        <v>1707.6120200000003</v>
      </c>
      <c r="G57" s="258">
        <v>2380.4195199999995</v>
      </c>
      <c r="H57" s="258">
        <v>1809.1775399999999</v>
      </c>
      <c r="I57" s="258">
        <v>1940.4674799999998</v>
      </c>
      <c r="J57" s="274">
        <v>48</v>
      </c>
      <c r="K57" s="226" t="s">
        <v>43</v>
      </c>
      <c r="L57" s="256" t="s">
        <v>628</v>
      </c>
      <c r="M57" s="258">
        <v>1370.6687279999999</v>
      </c>
      <c r="N57" s="258">
        <v>1208.6858</v>
      </c>
      <c r="O57" s="258">
        <v>1024.1885600000001</v>
      </c>
      <c r="P57" s="258">
        <v>445.52856000000003</v>
      </c>
      <c r="Q57" s="258">
        <v>934.1092000000001</v>
      </c>
      <c r="R57" s="258">
        <v>345.4307</v>
      </c>
      <c r="S57" s="258">
        <v>599.0838</v>
      </c>
    </row>
    <row r="58" spans="1:19" ht="24">
      <c r="A58" s="274">
        <v>49</v>
      </c>
      <c r="B58" s="226" t="s">
        <v>28</v>
      </c>
      <c r="C58" s="256" t="s">
        <v>649</v>
      </c>
      <c r="D58" s="257">
        <f t="shared" si="1"/>
        <v>15739.274586999998</v>
      </c>
      <c r="E58" s="258">
        <v>878.9976919999998</v>
      </c>
      <c r="F58" s="258">
        <v>424.17748499999993</v>
      </c>
      <c r="G58" s="258">
        <v>176.176096</v>
      </c>
      <c r="H58" s="258">
        <v>1.7419490000000002</v>
      </c>
      <c r="I58" s="258">
        <v>2.3040790000000002</v>
      </c>
      <c r="J58" s="274">
        <v>49</v>
      </c>
      <c r="K58" s="226" t="s">
        <v>28</v>
      </c>
      <c r="L58" s="256" t="s">
        <v>649</v>
      </c>
      <c r="M58" s="258">
        <v>1.6540870000000003</v>
      </c>
      <c r="N58" s="258">
        <v>136.64999999999998</v>
      </c>
      <c r="O58" s="258">
        <v>865.98432400000002</v>
      </c>
      <c r="P58" s="258">
        <v>2294.5620710000003</v>
      </c>
      <c r="Q58" s="258">
        <v>4369.2028410000003</v>
      </c>
      <c r="R58" s="258">
        <v>4882.2499999999982</v>
      </c>
      <c r="S58" s="258">
        <v>1705.5739629999998</v>
      </c>
    </row>
    <row r="59" spans="1:19" ht="12">
      <c r="A59" s="274">
        <v>50</v>
      </c>
      <c r="B59" s="226" t="s">
        <v>281</v>
      </c>
      <c r="C59" s="256" t="s">
        <v>442</v>
      </c>
      <c r="D59" s="257">
        <f t="shared" si="1"/>
        <v>15092.371371000003</v>
      </c>
      <c r="E59" s="258">
        <v>1257.7320200000001</v>
      </c>
      <c r="F59" s="258">
        <v>1517.5519590000004</v>
      </c>
      <c r="G59" s="258">
        <v>1144.995195</v>
      </c>
      <c r="H59" s="258">
        <v>864.91800000000023</v>
      </c>
      <c r="I59" s="258">
        <v>1400.5355870000003</v>
      </c>
      <c r="J59" s="274">
        <v>50</v>
      </c>
      <c r="K59" s="226" t="s">
        <v>281</v>
      </c>
      <c r="L59" s="256" t="s">
        <v>442</v>
      </c>
      <c r="M59" s="258">
        <v>1365.1261170000005</v>
      </c>
      <c r="N59" s="258">
        <v>1604.193953</v>
      </c>
      <c r="O59" s="258">
        <v>1522.3538610000001</v>
      </c>
      <c r="P59" s="258">
        <v>1283.563766</v>
      </c>
      <c r="Q59" s="258">
        <v>1308.5653070000005</v>
      </c>
      <c r="R59" s="258">
        <v>1053.0509869999996</v>
      </c>
      <c r="S59" s="258">
        <v>769.78461900000036</v>
      </c>
    </row>
    <row r="60" spans="1:19" ht="12">
      <c r="A60" s="274">
        <v>51</v>
      </c>
      <c r="B60" s="226" t="s">
        <v>270</v>
      </c>
      <c r="C60" s="256" t="s">
        <v>600</v>
      </c>
      <c r="D60" s="257">
        <f t="shared" si="1"/>
        <v>14993.5525</v>
      </c>
      <c r="E60" s="258">
        <v>1434.4386000000002</v>
      </c>
      <c r="F60" s="258">
        <v>985.87869999999998</v>
      </c>
      <c r="G60" s="258">
        <v>1367.9586999999999</v>
      </c>
      <c r="H60" s="258">
        <v>1376.4865</v>
      </c>
      <c r="I60" s="258">
        <v>1689.8198</v>
      </c>
      <c r="J60" s="274">
        <v>51</v>
      </c>
      <c r="K60" s="226" t="s">
        <v>270</v>
      </c>
      <c r="L60" s="256" t="s">
        <v>600</v>
      </c>
      <c r="M60" s="258">
        <v>1266.8946000000001</v>
      </c>
      <c r="N60" s="258">
        <v>1284.9873</v>
      </c>
      <c r="O60" s="258">
        <v>827.83770000000004</v>
      </c>
      <c r="P60" s="258">
        <v>1654.5054</v>
      </c>
      <c r="Q60" s="258">
        <v>840.91399999999999</v>
      </c>
      <c r="R60" s="258">
        <v>1383.2412999999999</v>
      </c>
      <c r="S60" s="258">
        <v>880.58989999999994</v>
      </c>
    </row>
    <row r="61" spans="1:19" ht="12">
      <c r="A61" s="274">
        <v>52</v>
      </c>
      <c r="B61" s="226" t="s">
        <v>389</v>
      </c>
      <c r="C61" s="256" t="s">
        <v>623</v>
      </c>
      <c r="D61" s="257">
        <f t="shared" si="1"/>
        <v>14560.739999999998</v>
      </c>
      <c r="E61" s="258">
        <v>1980.6399999999999</v>
      </c>
      <c r="F61" s="258">
        <v>1062.47</v>
      </c>
      <c r="G61" s="258">
        <v>2470.8200000000002</v>
      </c>
      <c r="H61" s="258">
        <v>1930.87</v>
      </c>
      <c r="I61" s="258">
        <v>2044.2599999999998</v>
      </c>
      <c r="J61" s="274">
        <v>52</v>
      </c>
      <c r="K61" s="226" t="s">
        <v>389</v>
      </c>
      <c r="L61" s="256" t="s">
        <v>623</v>
      </c>
      <c r="M61" s="258">
        <v>1240.1299999999999</v>
      </c>
      <c r="N61" s="258">
        <v>70.349999999999994</v>
      </c>
      <c r="O61" s="258">
        <v>499.08000000000004</v>
      </c>
      <c r="P61" s="258">
        <v>901.58999999999992</v>
      </c>
      <c r="Q61" s="258">
        <v>511.66</v>
      </c>
      <c r="R61" s="258">
        <v>1253.9299999999998</v>
      </c>
      <c r="S61" s="258">
        <v>594.93999999999994</v>
      </c>
    </row>
    <row r="62" spans="1:19" ht="12">
      <c r="A62" s="274">
        <v>53</v>
      </c>
      <c r="B62" s="226" t="s">
        <v>158</v>
      </c>
      <c r="C62" s="256" t="s">
        <v>449</v>
      </c>
      <c r="D62" s="257">
        <f t="shared" si="1"/>
        <v>14012.010838999999</v>
      </c>
      <c r="E62" s="258">
        <v>985.30587200000002</v>
      </c>
      <c r="F62" s="258">
        <v>513.11</v>
      </c>
      <c r="G62" s="258">
        <v>251.18</v>
      </c>
      <c r="H62" s="258">
        <v>59.765329999999999</v>
      </c>
      <c r="I62" s="258">
        <v>92.442892000000001</v>
      </c>
      <c r="J62" s="274">
        <v>53</v>
      </c>
      <c r="K62" s="226" t="s">
        <v>158</v>
      </c>
      <c r="L62" s="256" t="s">
        <v>449</v>
      </c>
      <c r="M62" s="258">
        <v>63.25</v>
      </c>
      <c r="N62" s="258">
        <v>0</v>
      </c>
      <c r="O62" s="258">
        <v>0</v>
      </c>
      <c r="P62" s="258">
        <v>207.57</v>
      </c>
      <c r="Q62" s="258">
        <v>3838.7426449999998</v>
      </c>
      <c r="R62" s="258">
        <v>4890.3442599999989</v>
      </c>
      <c r="S62" s="258">
        <v>3110.2998400000006</v>
      </c>
    </row>
    <row r="63" spans="1:19" ht="12" customHeight="1">
      <c r="A63" s="274">
        <v>54</v>
      </c>
      <c r="B63" s="226" t="s">
        <v>167</v>
      </c>
      <c r="C63" s="256" t="s">
        <v>468</v>
      </c>
      <c r="D63" s="257">
        <f t="shared" si="1"/>
        <v>13697.511305</v>
      </c>
      <c r="E63" s="258">
        <v>943.36919699999999</v>
      </c>
      <c r="F63" s="258">
        <v>427.22132500000004</v>
      </c>
      <c r="G63" s="258">
        <v>727.01459699999998</v>
      </c>
      <c r="H63" s="258">
        <v>876.83309800000006</v>
      </c>
      <c r="I63" s="258">
        <v>1084.3234620000001</v>
      </c>
      <c r="J63" s="274">
        <v>54</v>
      </c>
      <c r="K63" s="226" t="s">
        <v>167</v>
      </c>
      <c r="L63" s="256" t="s">
        <v>468</v>
      </c>
      <c r="M63" s="258">
        <v>5829.4978270000001</v>
      </c>
      <c r="N63" s="258">
        <v>2717.058473</v>
      </c>
      <c r="O63" s="258">
        <v>197.10833099999999</v>
      </c>
      <c r="P63" s="258">
        <v>247.35437300000001</v>
      </c>
      <c r="Q63" s="258">
        <v>296.60249800000003</v>
      </c>
      <c r="R63" s="258">
        <v>251.09340300000002</v>
      </c>
      <c r="S63" s="258">
        <v>100.03472099999999</v>
      </c>
    </row>
    <row r="64" spans="1:19" ht="24" customHeight="1">
      <c r="A64" s="274">
        <v>55</v>
      </c>
      <c r="B64" s="226" t="s">
        <v>191</v>
      </c>
      <c r="C64" s="256" t="s">
        <v>594</v>
      </c>
      <c r="D64" s="257">
        <f t="shared" si="1"/>
        <v>13687.98461</v>
      </c>
      <c r="E64" s="258">
        <v>1135.47</v>
      </c>
      <c r="F64" s="258">
        <v>1304.9742899999997</v>
      </c>
      <c r="G64" s="258">
        <v>1502.5679450000002</v>
      </c>
      <c r="H64" s="258">
        <v>608.56523700000002</v>
      </c>
      <c r="I64" s="258">
        <v>1154.9141880000002</v>
      </c>
      <c r="J64" s="274">
        <v>55</v>
      </c>
      <c r="K64" s="226" t="s">
        <v>191</v>
      </c>
      <c r="L64" s="256" t="s">
        <v>594</v>
      </c>
      <c r="M64" s="258">
        <v>1460.4296200000001</v>
      </c>
      <c r="N64" s="258">
        <v>2618.1018129999998</v>
      </c>
      <c r="O64" s="258">
        <v>1406.5487700000001</v>
      </c>
      <c r="P64" s="258">
        <v>897.20902699999999</v>
      </c>
      <c r="Q64" s="258">
        <v>728.91531999999995</v>
      </c>
      <c r="R64" s="258">
        <v>416.29025999999993</v>
      </c>
      <c r="S64" s="258">
        <v>453.99814000000003</v>
      </c>
    </row>
    <row r="65" spans="1:19" ht="12">
      <c r="A65" s="274">
        <v>56</v>
      </c>
      <c r="B65" s="226" t="s">
        <v>405</v>
      </c>
      <c r="C65" s="256" t="s">
        <v>627</v>
      </c>
      <c r="D65" s="257">
        <f t="shared" si="1"/>
        <v>13490.955002999999</v>
      </c>
      <c r="E65" s="258">
        <v>775.73688300000003</v>
      </c>
      <c r="F65" s="258">
        <v>940.76623099999995</v>
      </c>
      <c r="G65" s="258">
        <v>1182.2033680000002</v>
      </c>
      <c r="H65" s="258">
        <v>906.27281100000005</v>
      </c>
      <c r="I65" s="258">
        <v>1233.9842859999997</v>
      </c>
      <c r="J65" s="274">
        <v>56</v>
      </c>
      <c r="K65" s="226" t="s">
        <v>405</v>
      </c>
      <c r="L65" s="256" t="s">
        <v>627</v>
      </c>
      <c r="M65" s="258">
        <v>841.87799300000006</v>
      </c>
      <c r="N65" s="258">
        <v>1374.774821</v>
      </c>
      <c r="O65" s="258">
        <v>1732.5256099999997</v>
      </c>
      <c r="P65" s="258">
        <v>1384.5704329999994</v>
      </c>
      <c r="Q65" s="258">
        <v>1693.6835190000002</v>
      </c>
      <c r="R65" s="258">
        <v>1255.572809</v>
      </c>
      <c r="S65" s="258">
        <v>168.98623899999998</v>
      </c>
    </row>
    <row r="66" spans="1:19" ht="24" customHeight="1">
      <c r="A66" s="274">
        <v>57</v>
      </c>
      <c r="B66" s="226" t="s">
        <v>103</v>
      </c>
      <c r="C66" s="256" t="s">
        <v>441</v>
      </c>
      <c r="D66" s="257">
        <f t="shared" si="1"/>
        <v>13311.397126</v>
      </c>
      <c r="E66" s="258">
        <v>0</v>
      </c>
      <c r="F66" s="258">
        <v>0</v>
      </c>
      <c r="G66" s="258">
        <v>1.0741499999999999</v>
      </c>
      <c r="H66" s="258">
        <v>67.670999999999992</v>
      </c>
      <c r="I66" s="258">
        <v>654.881618</v>
      </c>
      <c r="J66" s="274">
        <v>57</v>
      </c>
      <c r="K66" s="226" t="s">
        <v>103</v>
      </c>
      <c r="L66" s="256" t="s">
        <v>441</v>
      </c>
      <c r="M66" s="258">
        <v>2064.7624150000006</v>
      </c>
      <c r="N66" s="258">
        <v>2917.8042659999996</v>
      </c>
      <c r="O66" s="258">
        <v>2446.7504139999996</v>
      </c>
      <c r="P66" s="258">
        <v>2346.8796080000006</v>
      </c>
      <c r="Q66" s="258">
        <v>1980.0183950000001</v>
      </c>
      <c r="R66" s="258">
        <v>598.04624999999999</v>
      </c>
      <c r="S66" s="258">
        <v>233.50901000000002</v>
      </c>
    </row>
    <row r="67" spans="1:19" ht="24">
      <c r="A67" s="274">
        <v>58</v>
      </c>
      <c r="B67" s="226" t="s">
        <v>199</v>
      </c>
      <c r="C67" s="256" t="s">
        <v>641</v>
      </c>
      <c r="D67" s="257">
        <f t="shared" ref="D67:D75" si="2">SUM(E67:I67)+SUM(M67:S67)</f>
        <v>13139.827204000001</v>
      </c>
      <c r="E67" s="258">
        <v>779.44770400000004</v>
      </c>
      <c r="F67" s="258">
        <v>1147.9849999999999</v>
      </c>
      <c r="G67" s="258">
        <v>1290.0720000000001</v>
      </c>
      <c r="H67" s="258">
        <v>815.73800000000006</v>
      </c>
      <c r="I67" s="258">
        <v>1204.3120000000004</v>
      </c>
      <c r="J67" s="274">
        <v>58</v>
      </c>
      <c r="K67" s="226" t="s">
        <v>199</v>
      </c>
      <c r="L67" s="256" t="s">
        <v>641</v>
      </c>
      <c r="M67" s="258">
        <v>797.41899999999998</v>
      </c>
      <c r="N67" s="258">
        <v>1016.8299999999999</v>
      </c>
      <c r="O67" s="258">
        <v>1089.3300000000002</v>
      </c>
      <c r="P67" s="258">
        <v>1484.7849999999999</v>
      </c>
      <c r="Q67" s="258">
        <v>1013.3499999999999</v>
      </c>
      <c r="R67" s="258">
        <v>911.92750000000001</v>
      </c>
      <c r="S67" s="258">
        <v>1588.6310000000001</v>
      </c>
    </row>
    <row r="68" spans="1:19" ht="24">
      <c r="A68" s="274">
        <v>59</v>
      </c>
      <c r="B68" s="226" t="s">
        <v>12</v>
      </c>
      <c r="C68" s="256" t="s">
        <v>643</v>
      </c>
      <c r="D68" s="257">
        <f t="shared" si="2"/>
        <v>12053.727000000001</v>
      </c>
      <c r="E68" s="258">
        <v>747.16499999999996</v>
      </c>
      <c r="F68" s="258">
        <v>944.75800000000004</v>
      </c>
      <c r="G68" s="258">
        <v>719.6400000000001</v>
      </c>
      <c r="H68" s="258">
        <v>1617.425</v>
      </c>
      <c r="I68" s="258">
        <v>1476.3820000000003</v>
      </c>
      <c r="J68" s="274">
        <v>59</v>
      </c>
      <c r="K68" s="226" t="s">
        <v>12</v>
      </c>
      <c r="L68" s="256" t="s">
        <v>643</v>
      </c>
      <c r="M68" s="258">
        <v>932.50200000000007</v>
      </c>
      <c r="N68" s="258">
        <v>619.76499999999999</v>
      </c>
      <c r="O68" s="258">
        <v>548.03</v>
      </c>
      <c r="P68" s="258">
        <v>892.31100000000004</v>
      </c>
      <c r="Q68" s="258">
        <v>1017.403</v>
      </c>
      <c r="R68" s="258">
        <v>1426.1499999999999</v>
      </c>
      <c r="S68" s="258">
        <v>1112.1960000000001</v>
      </c>
    </row>
    <row r="69" spans="1:19" ht="12">
      <c r="A69" s="274">
        <v>60</v>
      </c>
      <c r="B69" s="226" t="s">
        <v>88</v>
      </c>
      <c r="C69" s="256" t="s">
        <v>604</v>
      </c>
      <c r="D69" s="257">
        <f t="shared" si="2"/>
        <v>11961.387311999999</v>
      </c>
      <c r="E69" s="258">
        <v>516.00849800000003</v>
      </c>
      <c r="F69" s="258">
        <v>856.78173199999981</v>
      </c>
      <c r="G69" s="258">
        <v>660.28887399999996</v>
      </c>
      <c r="H69" s="258">
        <v>485.7704</v>
      </c>
      <c r="I69" s="258">
        <v>1220.6318729999998</v>
      </c>
      <c r="J69" s="274">
        <v>60</v>
      </c>
      <c r="K69" s="226" t="s">
        <v>88</v>
      </c>
      <c r="L69" s="256" t="s">
        <v>604</v>
      </c>
      <c r="M69" s="258">
        <v>582.39906999999994</v>
      </c>
      <c r="N69" s="258">
        <v>764.5617299999999</v>
      </c>
      <c r="O69" s="258">
        <v>1472.0337030000001</v>
      </c>
      <c r="P69" s="258">
        <v>1430.794623</v>
      </c>
      <c r="Q69" s="258">
        <v>1433.7590759999998</v>
      </c>
      <c r="R69" s="258">
        <v>1656.2900549999999</v>
      </c>
      <c r="S69" s="258">
        <v>882.06767799999989</v>
      </c>
    </row>
    <row r="70" spans="1:19" ht="36">
      <c r="A70" s="274">
        <v>61</v>
      </c>
      <c r="B70" s="226" t="s">
        <v>111</v>
      </c>
      <c r="C70" s="256" t="s">
        <v>652</v>
      </c>
      <c r="D70" s="257">
        <f t="shared" si="2"/>
        <v>11677.500843000002</v>
      </c>
      <c r="E70" s="258">
        <v>667.16762000000017</v>
      </c>
      <c r="F70" s="258">
        <v>631.92023900000004</v>
      </c>
      <c r="G70" s="258">
        <v>844.34583400000008</v>
      </c>
      <c r="H70" s="258">
        <v>1847.2931439999998</v>
      </c>
      <c r="I70" s="258">
        <v>1130.2654010000003</v>
      </c>
      <c r="J70" s="274">
        <v>61</v>
      </c>
      <c r="K70" s="226" t="s">
        <v>111</v>
      </c>
      <c r="L70" s="256" t="s">
        <v>652</v>
      </c>
      <c r="M70" s="258">
        <v>1335.4543690000003</v>
      </c>
      <c r="N70" s="258">
        <v>929.468885</v>
      </c>
      <c r="O70" s="258">
        <v>841.99998399999981</v>
      </c>
      <c r="P70" s="258">
        <v>1187.0436880000002</v>
      </c>
      <c r="Q70" s="258">
        <v>659.74152599999991</v>
      </c>
      <c r="R70" s="258">
        <v>618.34971799999983</v>
      </c>
      <c r="S70" s="258">
        <v>984.45043500000031</v>
      </c>
    </row>
    <row r="71" spans="1:19" ht="12">
      <c r="A71" s="274">
        <v>62</v>
      </c>
      <c r="B71" s="226" t="s">
        <v>112</v>
      </c>
      <c r="C71" s="256" t="s">
        <v>635</v>
      </c>
      <c r="D71" s="257">
        <f t="shared" si="2"/>
        <v>11544.335000000003</v>
      </c>
      <c r="E71" s="258">
        <v>23.4</v>
      </c>
      <c r="F71" s="258">
        <v>0</v>
      </c>
      <c r="G71" s="258">
        <v>0</v>
      </c>
      <c r="H71" s="258">
        <v>313.29899999999998</v>
      </c>
      <c r="I71" s="258">
        <v>5142.4230000000007</v>
      </c>
      <c r="J71" s="274">
        <v>62</v>
      </c>
      <c r="K71" s="226" t="s">
        <v>112</v>
      </c>
      <c r="L71" s="256" t="s">
        <v>635</v>
      </c>
      <c r="M71" s="258">
        <v>5800.6530000000021</v>
      </c>
      <c r="N71" s="258">
        <v>220.73999999999998</v>
      </c>
      <c r="O71" s="258">
        <v>43.82</v>
      </c>
      <c r="P71" s="258">
        <v>0</v>
      </c>
      <c r="Q71" s="258">
        <v>0</v>
      </c>
      <c r="R71" s="258">
        <v>0</v>
      </c>
      <c r="S71" s="258">
        <v>0</v>
      </c>
    </row>
    <row r="72" spans="1:19" ht="12">
      <c r="A72" s="274">
        <v>63</v>
      </c>
      <c r="B72" s="226" t="s">
        <v>156</v>
      </c>
      <c r="C72" s="256" t="s">
        <v>620</v>
      </c>
      <c r="D72" s="257">
        <f t="shared" si="2"/>
        <v>10173.143224000003</v>
      </c>
      <c r="E72" s="258">
        <v>846.08259199999986</v>
      </c>
      <c r="F72" s="258">
        <v>690.88927200000012</v>
      </c>
      <c r="G72" s="258">
        <v>827.68654400000014</v>
      </c>
      <c r="H72" s="258">
        <v>761.05372200000011</v>
      </c>
      <c r="I72" s="258">
        <v>1185.1574460000002</v>
      </c>
      <c r="J72" s="274">
        <v>63</v>
      </c>
      <c r="K72" s="226" t="s">
        <v>156</v>
      </c>
      <c r="L72" s="256" t="s">
        <v>620</v>
      </c>
      <c r="M72" s="258">
        <v>745.87116800000013</v>
      </c>
      <c r="N72" s="258">
        <v>991.67623099999992</v>
      </c>
      <c r="O72" s="258">
        <v>939.18850599999985</v>
      </c>
      <c r="P72" s="258">
        <v>707.09568800000022</v>
      </c>
      <c r="Q72" s="258">
        <v>786.00317199999995</v>
      </c>
      <c r="R72" s="258">
        <v>817.58071600000039</v>
      </c>
      <c r="S72" s="258">
        <v>874.85816699999998</v>
      </c>
    </row>
    <row r="73" spans="1:19" ht="24">
      <c r="A73" s="274">
        <v>64</v>
      </c>
      <c r="B73" s="226" t="s">
        <v>376</v>
      </c>
      <c r="C73" s="256" t="s">
        <v>617</v>
      </c>
      <c r="D73" s="257">
        <f t="shared" si="2"/>
        <v>9861.1978229999986</v>
      </c>
      <c r="E73" s="258">
        <v>607.82999999999993</v>
      </c>
      <c r="F73" s="258">
        <v>803.70370000000003</v>
      </c>
      <c r="G73" s="258">
        <v>628.98</v>
      </c>
      <c r="H73" s="258">
        <v>491.94500000000005</v>
      </c>
      <c r="I73" s="258">
        <v>160.10499999999999</v>
      </c>
      <c r="J73" s="274">
        <v>64</v>
      </c>
      <c r="K73" s="226" t="s">
        <v>376</v>
      </c>
      <c r="L73" s="256" t="s">
        <v>617</v>
      </c>
      <c r="M73" s="258">
        <v>659.56000000000006</v>
      </c>
      <c r="N73" s="258">
        <v>594.85</v>
      </c>
      <c r="O73" s="258">
        <v>751.97</v>
      </c>
      <c r="P73" s="258">
        <v>885.6099999999999</v>
      </c>
      <c r="Q73" s="258">
        <v>1901.73</v>
      </c>
      <c r="R73" s="258">
        <v>1506.1946449999998</v>
      </c>
      <c r="S73" s="258">
        <v>868.71947799999998</v>
      </c>
    </row>
    <row r="74" spans="1:19" ht="24">
      <c r="A74" s="274">
        <v>65</v>
      </c>
      <c r="B74" s="226" t="s">
        <v>373</v>
      </c>
      <c r="C74" s="256" t="s">
        <v>651</v>
      </c>
      <c r="D74" s="257">
        <f t="shared" si="2"/>
        <v>9760.9524500000007</v>
      </c>
      <c r="E74" s="258">
        <v>87.660000000000011</v>
      </c>
      <c r="F74" s="258">
        <v>211.43736999999999</v>
      </c>
      <c r="G74" s="258">
        <v>3.1211000000000002</v>
      </c>
      <c r="H74" s="258">
        <v>3.4189419999999999</v>
      </c>
      <c r="I74" s="258">
        <v>10.171791999999998</v>
      </c>
      <c r="J74" s="274">
        <v>65</v>
      </c>
      <c r="K74" s="226" t="s">
        <v>373</v>
      </c>
      <c r="L74" s="256" t="s">
        <v>651</v>
      </c>
      <c r="M74" s="258">
        <v>3.7137599999999997</v>
      </c>
      <c r="N74" s="258">
        <v>90.656939999999992</v>
      </c>
      <c r="O74" s="258">
        <v>149.96133399999997</v>
      </c>
      <c r="P74" s="258">
        <v>781.245</v>
      </c>
      <c r="Q74" s="258">
        <v>1492.0476169999997</v>
      </c>
      <c r="R74" s="258">
        <v>4642.1308800000006</v>
      </c>
      <c r="S74" s="258">
        <v>2285.3877150000003</v>
      </c>
    </row>
    <row r="75" spans="1:19" ht="24">
      <c r="A75" s="275">
        <v>66</v>
      </c>
      <c r="B75" s="259" t="s">
        <v>146</v>
      </c>
      <c r="C75" s="260" t="s">
        <v>820</v>
      </c>
      <c r="D75" s="261">
        <f t="shared" si="2"/>
        <v>9292.4070520000023</v>
      </c>
      <c r="E75" s="262">
        <v>698.66082200000005</v>
      </c>
      <c r="F75" s="262">
        <v>680.6400000000001</v>
      </c>
      <c r="G75" s="262">
        <v>793.37136100000009</v>
      </c>
      <c r="H75" s="262">
        <v>857.67000000000007</v>
      </c>
      <c r="I75" s="262">
        <v>896.7900000000003</v>
      </c>
      <c r="J75" s="275">
        <v>66</v>
      </c>
      <c r="K75" s="259" t="s">
        <v>146</v>
      </c>
      <c r="L75" s="260" t="s">
        <v>820</v>
      </c>
      <c r="M75" s="262">
        <v>807.71705900000006</v>
      </c>
      <c r="N75" s="262">
        <v>883.36256800000001</v>
      </c>
      <c r="O75" s="262">
        <v>1327.637463</v>
      </c>
      <c r="P75" s="262">
        <v>597.45625100000007</v>
      </c>
      <c r="Q75" s="262">
        <v>738.37482200000022</v>
      </c>
      <c r="R75" s="262">
        <v>528.00670599999989</v>
      </c>
      <c r="S75" s="262">
        <v>482.72</v>
      </c>
    </row>
    <row r="76" spans="1:19" ht="11">
      <c r="I76" s="276" t="s">
        <v>276</v>
      </c>
      <c r="S76" s="276" t="s">
        <v>276</v>
      </c>
    </row>
    <row r="77" spans="1:19" ht="13">
      <c r="A77" s="48" t="s">
        <v>346</v>
      </c>
      <c r="B77" s="14"/>
      <c r="C77" s="14"/>
      <c r="D77" s="1"/>
      <c r="J77" s="48" t="s">
        <v>346</v>
      </c>
      <c r="K77" s="27"/>
      <c r="L77" s="27"/>
      <c r="M77" s="39"/>
      <c r="N77" s="39"/>
      <c r="O77" s="39"/>
      <c r="P77" s="39"/>
      <c r="Q77" s="39"/>
      <c r="R77" s="39"/>
      <c r="S77" s="39"/>
    </row>
    <row r="78" spans="1:19" ht="26" customHeight="1">
      <c r="A78" s="264" t="s">
        <v>237</v>
      </c>
      <c r="B78" s="265" t="s">
        <v>343</v>
      </c>
      <c r="C78" s="264" t="s">
        <v>338</v>
      </c>
      <c r="D78" s="265" t="s">
        <v>239</v>
      </c>
      <c r="E78" s="264" t="s">
        <v>271</v>
      </c>
      <c r="F78" s="264" t="s">
        <v>272</v>
      </c>
      <c r="G78" s="264" t="s">
        <v>251</v>
      </c>
      <c r="H78" s="264" t="s">
        <v>252</v>
      </c>
      <c r="I78" s="264" t="s">
        <v>253</v>
      </c>
      <c r="J78" s="264" t="s">
        <v>237</v>
      </c>
      <c r="K78" s="265" t="s">
        <v>343</v>
      </c>
      <c r="L78" s="264" t="s">
        <v>338</v>
      </c>
      <c r="M78" s="264" t="s">
        <v>254</v>
      </c>
      <c r="N78" s="264" t="s">
        <v>255</v>
      </c>
      <c r="O78" s="264" t="s">
        <v>256</v>
      </c>
      <c r="P78" s="264" t="s">
        <v>226</v>
      </c>
      <c r="Q78" s="264" t="s">
        <v>258</v>
      </c>
      <c r="R78" s="264" t="s">
        <v>259</v>
      </c>
      <c r="S78" s="264" t="s">
        <v>260</v>
      </c>
    </row>
    <row r="79" spans="1:19" ht="3" customHeight="1">
      <c r="A79" s="277"/>
      <c r="B79" s="268"/>
      <c r="C79" s="269"/>
      <c r="D79" s="270"/>
      <c r="E79" s="271"/>
      <c r="F79" s="271"/>
      <c r="G79" s="271"/>
      <c r="H79" s="271"/>
      <c r="I79" s="271"/>
      <c r="J79" s="277"/>
      <c r="K79" s="268"/>
      <c r="L79" s="269"/>
      <c r="M79" s="271"/>
      <c r="N79" s="271"/>
      <c r="O79" s="271"/>
      <c r="P79" s="271"/>
      <c r="Q79" s="271"/>
      <c r="R79" s="271"/>
      <c r="S79" s="271"/>
    </row>
    <row r="80" spans="1:19" ht="33" customHeight="1">
      <c r="A80" s="273">
        <v>67</v>
      </c>
      <c r="B80" s="252" t="s">
        <v>102</v>
      </c>
      <c r="C80" s="253" t="s">
        <v>608</v>
      </c>
      <c r="D80" s="254">
        <f t="shared" ref="D80:D88" si="3">SUM(E80:I80)+SUM(M80:S80)</f>
        <v>9259.528554999999</v>
      </c>
      <c r="E80" s="255">
        <v>820.97034199999996</v>
      </c>
      <c r="F80" s="255">
        <v>776.70336599999996</v>
      </c>
      <c r="G80" s="255">
        <v>689.35320099999979</v>
      </c>
      <c r="H80" s="255">
        <v>787.40515700000003</v>
      </c>
      <c r="I80" s="255">
        <v>748.59810199999993</v>
      </c>
      <c r="J80" s="273">
        <v>67</v>
      </c>
      <c r="K80" s="252" t="s">
        <v>102</v>
      </c>
      <c r="L80" s="253" t="s">
        <v>608</v>
      </c>
      <c r="M80" s="255">
        <v>706.33170000000007</v>
      </c>
      <c r="N80" s="255">
        <v>934.76710700000001</v>
      </c>
      <c r="O80" s="255">
        <v>846.87256400000001</v>
      </c>
      <c r="P80" s="255">
        <v>784.65993499999979</v>
      </c>
      <c r="Q80" s="255">
        <v>709.86778799999979</v>
      </c>
      <c r="R80" s="255">
        <v>719.86949899999991</v>
      </c>
      <c r="S80" s="255">
        <v>734.12979400000006</v>
      </c>
    </row>
    <row r="81" spans="1:19" ht="24">
      <c r="A81" s="274">
        <v>68</v>
      </c>
      <c r="B81" s="226" t="s">
        <v>282</v>
      </c>
      <c r="C81" s="256" t="s">
        <v>633</v>
      </c>
      <c r="D81" s="257">
        <f t="shared" si="3"/>
        <v>8865.313607</v>
      </c>
      <c r="E81" s="258">
        <v>1354.298796</v>
      </c>
      <c r="F81" s="258">
        <v>1271.3159230000001</v>
      </c>
      <c r="G81" s="258">
        <v>288.78499999999997</v>
      </c>
      <c r="H81" s="258">
        <v>80</v>
      </c>
      <c r="I81" s="258">
        <v>316.32987599999996</v>
      </c>
      <c r="J81" s="274">
        <v>68</v>
      </c>
      <c r="K81" s="226" t="s">
        <v>282</v>
      </c>
      <c r="L81" s="256" t="s">
        <v>633</v>
      </c>
      <c r="M81" s="258">
        <v>336.26549199999999</v>
      </c>
      <c r="N81" s="258">
        <v>860.81035999999995</v>
      </c>
      <c r="O81" s="258">
        <v>412.71271999999999</v>
      </c>
      <c r="P81" s="258">
        <v>781.1</v>
      </c>
      <c r="Q81" s="258">
        <v>844.93744000000004</v>
      </c>
      <c r="R81" s="258">
        <v>1182.9839999999999</v>
      </c>
      <c r="S81" s="258">
        <v>1135.7739999999999</v>
      </c>
    </row>
    <row r="82" spans="1:19" ht="24">
      <c r="A82" s="274">
        <v>69</v>
      </c>
      <c r="B82" s="226" t="s">
        <v>78</v>
      </c>
      <c r="C82" s="256" t="s">
        <v>613</v>
      </c>
      <c r="D82" s="257">
        <f t="shared" si="3"/>
        <v>8485.8347009999998</v>
      </c>
      <c r="E82" s="258">
        <v>6.4000000000000001E-2</v>
      </c>
      <c r="F82" s="258">
        <v>4.0000000000000001E-3</v>
      </c>
      <c r="G82" s="258">
        <v>0.94599999999999995</v>
      </c>
      <c r="H82" s="258">
        <v>309.03595300000001</v>
      </c>
      <c r="I82" s="258">
        <v>694.45799999999997</v>
      </c>
      <c r="J82" s="274">
        <v>69</v>
      </c>
      <c r="K82" s="226" t="s">
        <v>78</v>
      </c>
      <c r="L82" s="256" t="s">
        <v>613</v>
      </c>
      <c r="M82" s="258">
        <v>869.08117500000003</v>
      </c>
      <c r="N82" s="258">
        <v>2172.8797500000001</v>
      </c>
      <c r="O82" s="258">
        <v>2396.4728359999999</v>
      </c>
      <c r="P82" s="258">
        <v>1797.8286870000002</v>
      </c>
      <c r="Q82" s="258">
        <v>244.822</v>
      </c>
      <c r="R82" s="258">
        <v>1.2999999999999999E-2</v>
      </c>
      <c r="S82" s="258">
        <v>0.2293</v>
      </c>
    </row>
    <row r="83" spans="1:19" ht="24">
      <c r="A83" s="274">
        <v>70</v>
      </c>
      <c r="B83" s="226" t="s">
        <v>200</v>
      </c>
      <c r="C83" s="256" t="s">
        <v>610</v>
      </c>
      <c r="D83" s="257">
        <f t="shared" si="3"/>
        <v>8340.2025219999996</v>
      </c>
      <c r="E83" s="258">
        <v>40.860500000000002</v>
      </c>
      <c r="F83" s="258">
        <v>74.661829999999995</v>
      </c>
      <c r="G83" s="258">
        <v>79.55</v>
      </c>
      <c r="H83" s="258">
        <v>16.8</v>
      </c>
      <c r="I83" s="258">
        <v>164.47483199999999</v>
      </c>
      <c r="J83" s="274">
        <v>70</v>
      </c>
      <c r="K83" s="226" t="s">
        <v>200</v>
      </c>
      <c r="L83" s="256" t="s">
        <v>610</v>
      </c>
      <c r="M83" s="258">
        <v>1091.2644</v>
      </c>
      <c r="N83" s="258">
        <v>2034.590864</v>
      </c>
      <c r="O83" s="258">
        <v>1811.8094960000001</v>
      </c>
      <c r="P83" s="258">
        <v>1527.421488</v>
      </c>
      <c r="Q83" s="258">
        <v>1044.764032</v>
      </c>
      <c r="R83" s="258">
        <v>211.69727999999998</v>
      </c>
      <c r="S83" s="258">
        <v>242.30779999999999</v>
      </c>
    </row>
    <row r="84" spans="1:19" ht="12">
      <c r="A84" s="274">
        <v>71</v>
      </c>
      <c r="B84" s="226" t="s">
        <v>326</v>
      </c>
      <c r="C84" s="256" t="s">
        <v>621</v>
      </c>
      <c r="D84" s="257">
        <f t="shared" si="3"/>
        <v>8085.7133329999997</v>
      </c>
      <c r="E84" s="258">
        <v>668.35411699999997</v>
      </c>
      <c r="F84" s="258">
        <v>958.95892600000002</v>
      </c>
      <c r="G84" s="258">
        <v>787.83569999999997</v>
      </c>
      <c r="H84" s="258">
        <v>599.49504000000002</v>
      </c>
      <c r="I84" s="258">
        <v>517.52931700000011</v>
      </c>
      <c r="J84" s="274">
        <v>71</v>
      </c>
      <c r="K84" s="226" t="s">
        <v>326</v>
      </c>
      <c r="L84" s="256" t="s">
        <v>621</v>
      </c>
      <c r="M84" s="258">
        <v>315.75314099999991</v>
      </c>
      <c r="N84" s="258">
        <v>510.67891799999995</v>
      </c>
      <c r="O84" s="258">
        <v>311.93227999999999</v>
      </c>
      <c r="P84" s="258">
        <v>593.56505100000004</v>
      </c>
      <c r="Q84" s="258">
        <v>701.95999999999992</v>
      </c>
      <c r="R84" s="258">
        <v>1359.0159590000003</v>
      </c>
      <c r="S84" s="258">
        <v>760.63488399999994</v>
      </c>
    </row>
    <row r="85" spans="1:19" ht="12">
      <c r="A85" s="274">
        <v>72</v>
      </c>
      <c r="B85" s="226" t="s">
        <v>308</v>
      </c>
      <c r="C85" s="256" t="s">
        <v>448</v>
      </c>
      <c r="D85" s="257">
        <f t="shared" si="3"/>
        <v>8085.3824360000017</v>
      </c>
      <c r="E85" s="258">
        <v>655.70589400000006</v>
      </c>
      <c r="F85" s="258">
        <v>782.00062100000014</v>
      </c>
      <c r="G85" s="258">
        <v>734.67795400000011</v>
      </c>
      <c r="H85" s="258">
        <v>775.015083</v>
      </c>
      <c r="I85" s="258">
        <v>749.18933000000004</v>
      </c>
      <c r="J85" s="274">
        <v>72</v>
      </c>
      <c r="K85" s="226" t="s">
        <v>308</v>
      </c>
      <c r="L85" s="256" t="s">
        <v>448</v>
      </c>
      <c r="M85" s="258">
        <v>444.33213899999993</v>
      </c>
      <c r="N85" s="258">
        <v>834.32244000000003</v>
      </c>
      <c r="O85" s="258">
        <v>531.13403800000015</v>
      </c>
      <c r="P85" s="258">
        <v>648.34758399999998</v>
      </c>
      <c r="Q85" s="258">
        <v>693.57214999999985</v>
      </c>
      <c r="R85" s="258">
        <v>569.75811899999997</v>
      </c>
      <c r="S85" s="258">
        <v>667.32708400000013</v>
      </c>
    </row>
    <row r="86" spans="1:19" ht="24" customHeight="1">
      <c r="A86" s="274">
        <v>73</v>
      </c>
      <c r="B86" s="226" t="s">
        <v>325</v>
      </c>
      <c r="C86" s="256" t="s">
        <v>462</v>
      </c>
      <c r="D86" s="257">
        <f t="shared" si="3"/>
        <v>7911.5588310000003</v>
      </c>
      <c r="E86" s="258">
        <v>692.832718</v>
      </c>
      <c r="F86" s="258">
        <v>688.07756299999994</v>
      </c>
      <c r="G86" s="258">
        <v>643.98000899999988</v>
      </c>
      <c r="H86" s="258">
        <v>531.019498</v>
      </c>
      <c r="I86" s="258">
        <v>602.22372900000016</v>
      </c>
      <c r="J86" s="274">
        <v>73</v>
      </c>
      <c r="K86" s="226" t="s">
        <v>325</v>
      </c>
      <c r="L86" s="256" t="s">
        <v>462</v>
      </c>
      <c r="M86" s="258">
        <v>415.33947699999993</v>
      </c>
      <c r="N86" s="258">
        <v>713.32614999999998</v>
      </c>
      <c r="O86" s="258">
        <v>509.56599999999997</v>
      </c>
      <c r="P86" s="258">
        <v>531.02726600000005</v>
      </c>
      <c r="Q86" s="258">
        <v>1089.1250399999999</v>
      </c>
      <c r="R86" s="258">
        <v>739.42175999999995</v>
      </c>
      <c r="S86" s="258">
        <v>755.61962099999982</v>
      </c>
    </row>
    <row r="87" spans="1:19" ht="24" customHeight="1">
      <c r="A87" s="274">
        <v>74</v>
      </c>
      <c r="B87" s="226" t="s">
        <v>143</v>
      </c>
      <c r="C87" s="256" t="s">
        <v>463</v>
      </c>
      <c r="D87" s="257">
        <f t="shared" si="3"/>
        <v>7873.125959</v>
      </c>
      <c r="E87" s="258">
        <v>397.874484</v>
      </c>
      <c r="F87" s="258">
        <v>794.35</v>
      </c>
      <c r="G87" s="258">
        <v>418.80819700000001</v>
      </c>
      <c r="H87" s="258">
        <v>471.66900000000004</v>
      </c>
      <c r="I87" s="258">
        <v>595.25786999999991</v>
      </c>
      <c r="J87" s="274">
        <v>74</v>
      </c>
      <c r="K87" s="226" t="s">
        <v>143</v>
      </c>
      <c r="L87" s="256" t="s">
        <v>463</v>
      </c>
      <c r="M87" s="258">
        <v>663.80997000000002</v>
      </c>
      <c r="N87" s="258">
        <v>730.32399999999984</v>
      </c>
      <c r="O87" s="258">
        <v>641.27799999999991</v>
      </c>
      <c r="P87" s="258">
        <v>1083.6110080000001</v>
      </c>
      <c r="Q87" s="258">
        <v>591.47300000000007</v>
      </c>
      <c r="R87" s="258">
        <v>815.26543000000004</v>
      </c>
      <c r="S87" s="258">
        <v>669.40499999999997</v>
      </c>
    </row>
    <row r="88" spans="1:19" ht="12">
      <c r="A88" s="274">
        <v>75</v>
      </c>
      <c r="B88" s="226" t="s">
        <v>163</v>
      </c>
      <c r="C88" s="256" t="s">
        <v>453</v>
      </c>
      <c r="D88" s="257">
        <f t="shared" si="3"/>
        <v>7459.165778999999</v>
      </c>
      <c r="E88" s="258">
        <v>0</v>
      </c>
      <c r="F88" s="258">
        <v>0</v>
      </c>
      <c r="G88" s="258">
        <v>0</v>
      </c>
      <c r="H88" s="258">
        <v>0</v>
      </c>
      <c r="I88" s="258">
        <v>0</v>
      </c>
      <c r="J88" s="274">
        <v>75</v>
      </c>
      <c r="K88" s="226" t="s">
        <v>163</v>
      </c>
      <c r="L88" s="256" t="s">
        <v>453</v>
      </c>
      <c r="M88" s="258">
        <v>1189.8329999999999</v>
      </c>
      <c r="N88" s="258">
        <v>5362.2467999999999</v>
      </c>
      <c r="O88" s="258">
        <v>907.08597899999995</v>
      </c>
      <c r="P88" s="258">
        <v>0</v>
      </c>
      <c r="Q88" s="258">
        <v>0</v>
      </c>
      <c r="R88" s="258">
        <v>0</v>
      </c>
      <c r="S88" s="258">
        <v>0</v>
      </c>
    </row>
    <row r="89" spans="1:19" ht="12">
      <c r="A89" s="274">
        <v>76</v>
      </c>
      <c r="B89" s="226" t="s">
        <v>64</v>
      </c>
      <c r="C89" s="256" t="s">
        <v>631</v>
      </c>
      <c r="D89" s="257">
        <f t="shared" ref="D89:D114" si="4">SUM(E89:I89)+SUM(M89:S89)</f>
        <v>7424.2756469999986</v>
      </c>
      <c r="E89" s="258">
        <v>403.08189099999998</v>
      </c>
      <c r="F89" s="258">
        <v>468.26634300000001</v>
      </c>
      <c r="G89" s="258">
        <v>335.78924499999999</v>
      </c>
      <c r="H89" s="258">
        <v>352.64994899999999</v>
      </c>
      <c r="I89" s="258">
        <v>335.27448800000002</v>
      </c>
      <c r="J89" s="274">
        <v>76</v>
      </c>
      <c r="K89" s="226" t="s">
        <v>64</v>
      </c>
      <c r="L89" s="256" t="s">
        <v>631</v>
      </c>
      <c r="M89" s="258">
        <v>543.57270200000005</v>
      </c>
      <c r="N89" s="258">
        <v>910.23719999999992</v>
      </c>
      <c r="O89" s="258">
        <v>742.64047500000004</v>
      </c>
      <c r="P89" s="258">
        <v>913.15879599999994</v>
      </c>
      <c r="Q89" s="258">
        <v>900.34148999999991</v>
      </c>
      <c r="R89" s="258">
        <v>770.68861100000004</v>
      </c>
      <c r="S89" s="258">
        <v>748.57445700000005</v>
      </c>
    </row>
    <row r="90" spans="1:19" ht="12">
      <c r="A90" s="274">
        <v>77</v>
      </c>
      <c r="B90" s="226" t="s">
        <v>365</v>
      </c>
      <c r="C90" s="256" t="s">
        <v>458</v>
      </c>
      <c r="D90" s="257">
        <f t="shared" si="4"/>
        <v>7068.3390529999997</v>
      </c>
      <c r="E90" s="258">
        <v>796.01078200000006</v>
      </c>
      <c r="F90" s="258">
        <v>528.10057900000004</v>
      </c>
      <c r="G90" s="258">
        <v>730.68539899999996</v>
      </c>
      <c r="H90" s="258">
        <v>475.58490299999994</v>
      </c>
      <c r="I90" s="258">
        <v>642.40597100000014</v>
      </c>
      <c r="J90" s="274">
        <v>77</v>
      </c>
      <c r="K90" s="226" t="s">
        <v>365</v>
      </c>
      <c r="L90" s="256" t="s">
        <v>458</v>
      </c>
      <c r="M90" s="258">
        <v>597.03217299999972</v>
      </c>
      <c r="N90" s="258">
        <v>567.84867099999997</v>
      </c>
      <c r="O90" s="258">
        <v>671.21794699999998</v>
      </c>
      <c r="P90" s="258">
        <v>567.22488999999996</v>
      </c>
      <c r="Q90" s="258">
        <v>533.50468799999999</v>
      </c>
      <c r="R90" s="258">
        <v>415.36483599999997</v>
      </c>
      <c r="S90" s="258">
        <v>543.35821400000009</v>
      </c>
    </row>
    <row r="91" spans="1:19" ht="24" customHeight="1">
      <c r="A91" s="274">
        <v>78</v>
      </c>
      <c r="B91" s="226" t="s">
        <v>395</v>
      </c>
      <c r="C91" s="256" t="s">
        <v>686</v>
      </c>
      <c r="D91" s="257">
        <f t="shared" si="4"/>
        <v>6990.4185500000003</v>
      </c>
      <c r="E91" s="258">
        <v>85.330500000000001</v>
      </c>
      <c r="F91" s="258">
        <v>66.265253000000001</v>
      </c>
      <c r="G91" s="258">
        <v>119.80376000000001</v>
      </c>
      <c r="H91" s="258">
        <v>503.94414799999998</v>
      </c>
      <c r="I91" s="258">
        <v>541.34357199999999</v>
      </c>
      <c r="J91" s="274">
        <v>78</v>
      </c>
      <c r="K91" s="226" t="s">
        <v>395</v>
      </c>
      <c r="L91" s="256" t="s">
        <v>686</v>
      </c>
      <c r="M91" s="258">
        <v>346.57494000000003</v>
      </c>
      <c r="N91" s="258">
        <v>115.119078</v>
      </c>
      <c r="O91" s="258">
        <v>803.896975</v>
      </c>
      <c r="P91" s="258">
        <v>1014.94296</v>
      </c>
      <c r="Q91" s="258">
        <v>1159.89246</v>
      </c>
      <c r="R91" s="258">
        <v>1164.63264</v>
      </c>
      <c r="S91" s="258">
        <v>1068.672264</v>
      </c>
    </row>
    <row r="92" spans="1:19" ht="12">
      <c r="A92" s="274">
        <v>79</v>
      </c>
      <c r="B92" s="226" t="s">
        <v>113</v>
      </c>
      <c r="C92" s="256" t="s">
        <v>450</v>
      </c>
      <c r="D92" s="257">
        <f t="shared" si="4"/>
        <v>6874.5787740000005</v>
      </c>
      <c r="E92" s="258">
        <v>171.02586299999999</v>
      </c>
      <c r="F92" s="258">
        <v>336.27750000000003</v>
      </c>
      <c r="G92" s="258">
        <v>588.40368000000001</v>
      </c>
      <c r="H92" s="258">
        <v>546.58492000000001</v>
      </c>
      <c r="I92" s="258">
        <v>511.49340000000001</v>
      </c>
      <c r="J92" s="274">
        <v>79</v>
      </c>
      <c r="K92" s="226" t="s">
        <v>113</v>
      </c>
      <c r="L92" s="256" t="s">
        <v>450</v>
      </c>
      <c r="M92" s="258">
        <v>659.21350000000007</v>
      </c>
      <c r="N92" s="258">
        <v>861.37865700000009</v>
      </c>
      <c r="O92" s="258">
        <v>446.35383999999999</v>
      </c>
      <c r="P92" s="258">
        <v>516.38900000000001</v>
      </c>
      <c r="Q92" s="258">
        <v>612.18021999999996</v>
      </c>
      <c r="R92" s="258">
        <v>892.10267999999996</v>
      </c>
      <c r="S92" s="258">
        <v>733.17551400000002</v>
      </c>
    </row>
    <row r="93" spans="1:19" ht="24" customHeight="1">
      <c r="A93" s="274">
        <v>80</v>
      </c>
      <c r="B93" s="226" t="s">
        <v>327</v>
      </c>
      <c r="C93" s="256" t="s">
        <v>654</v>
      </c>
      <c r="D93" s="257">
        <f t="shared" si="4"/>
        <v>6829.3962900000006</v>
      </c>
      <c r="E93" s="258">
        <v>120.78097100000001</v>
      </c>
      <c r="F93" s="258">
        <v>574.28433700000005</v>
      </c>
      <c r="G93" s="258">
        <v>437.1500880000001</v>
      </c>
      <c r="H93" s="258">
        <v>480.96425700000003</v>
      </c>
      <c r="I93" s="258">
        <v>641.86135000000002</v>
      </c>
      <c r="J93" s="274">
        <v>80</v>
      </c>
      <c r="K93" s="226" t="s">
        <v>327</v>
      </c>
      <c r="L93" s="256" t="s">
        <v>654</v>
      </c>
      <c r="M93" s="258">
        <v>452.54325500000004</v>
      </c>
      <c r="N93" s="258">
        <v>563.32219199999997</v>
      </c>
      <c r="O93" s="258">
        <v>490.39224300000001</v>
      </c>
      <c r="P93" s="258">
        <v>779.46014000000002</v>
      </c>
      <c r="Q93" s="258">
        <v>839.05157000000008</v>
      </c>
      <c r="R93" s="258">
        <v>617.11475999999993</v>
      </c>
      <c r="S93" s="258">
        <v>832.47112700000002</v>
      </c>
    </row>
    <row r="94" spans="1:19" ht="24" customHeight="1">
      <c r="A94" s="274">
        <v>81</v>
      </c>
      <c r="B94" s="226" t="s">
        <v>169</v>
      </c>
      <c r="C94" s="256" t="s">
        <v>656</v>
      </c>
      <c r="D94" s="257">
        <f t="shared" si="4"/>
        <v>6742.0148160000008</v>
      </c>
      <c r="E94" s="258">
        <v>411.05522500000001</v>
      </c>
      <c r="F94" s="258">
        <v>519.67329399999994</v>
      </c>
      <c r="G94" s="258">
        <v>361.85696000000002</v>
      </c>
      <c r="H94" s="258">
        <v>420.80670800000001</v>
      </c>
      <c r="I94" s="258">
        <v>555.52992600000005</v>
      </c>
      <c r="J94" s="274">
        <v>81</v>
      </c>
      <c r="K94" s="226" t="s">
        <v>169</v>
      </c>
      <c r="L94" s="256" t="s">
        <v>656</v>
      </c>
      <c r="M94" s="258">
        <v>594.6207959999997</v>
      </c>
      <c r="N94" s="258">
        <v>939.37024800000006</v>
      </c>
      <c r="O94" s="258">
        <v>758.15809999999999</v>
      </c>
      <c r="P94" s="258">
        <v>634.79616599999997</v>
      </c>
      <c r="Q94" s="258">
        <v>589.48597600000016</v>
      </c>
      <c r="R94" s="258">
        <v>372.97059800000005</v>
      </c>
      <c r="S94" s="258">
        <v>583.69081900000015</v>
      </c>
    </row>
    <row r="95" spans="1:19" ht="12">
      <c r="A95" s="274">
        <v>82</v>
      </c>
      <c r="B95" s="226" t="s">
        <v>137</v>
      </c>
      <c r="C95" s="256" t="s">
        <v>653</v>
      </c>
      <c r="D95" s="257">
        <f t="shared" si="4"/>
        <v>6533.7747420000005</v>
      </c>
      <c r="E95" s="258">
        <v>355.48207299999996</v>
      </c>
      <c r="F95" s="258">
        <v>232.12379799999997</v>
      </c>
      <c r="G95" s="258">
        <v>832.03200900000002</v>
      </c>
      <c r="H95" s="258">
        <v>720.66165300000011</v>
      </c>
      <c r="I95" s="258">
        <v>557.72405900000001</v>
      </c>
      <c r="J95" s="274">
        <v>82</v>
      </c>
      <c r="K95" s="226" t="s">
        <v>137</v>
      </c>
      <c r="L95" s="256" t="s">
        <v>653</v>
      </c>
      <c r="M95" s="258">
        <v>481.76720999999998</v>
      </c>
      <c r="N95" s="258">
        <v>641.90734199999997</v>
      </c>
      <c r="O95" s="258">
        <v>501.79777899999999</v>
      </c>
      <c r="P95" s="258">
        <v>577.665933</v>
      </c>
      <c r="Q95" s="258">
        <v>253.56776400000001</v>
      </c>
      <c r="R95" s="258">
        <v>402.69299299999994</v>
      </c>
      <c r="S95" s="258">
        <v>976.35212899999999</v>
      </c>
    </row>
    <row r="96" spans="1:19" ht="24" customHeight="1">
      <c r="A96" s="274">
        <v>83</v>
      </c>
      <c r="B96" s="226" t="s">
        <v>201</v>
      </c>
      <c r="C96" s="256" t="s">
        <v>598</v>
      </c>
      <c r="D96" s="257">
        <f t="shared" si="4"/>
        <v>6477.4480430000003</v>
      </c>
      <c r="E96" s="258">
        <v>160.005</v>
      </c>
      <c r="F96" s="258">
        <v>84.568213</v>
      </c>
      <c r="G96" s="258">
        <v>304.09100000000001</v>
      </c>
      <c r="H96" s="258">
        <v>738.09329000000002</v>
      </c>
      <c r="I96" s="258">
        <v>1067.0641599999999</v>
      </c>
      <c r="J96" s="274">
        <v>83</v>
      </c>
      <c r="K96" s="226" t="s">
        <v>201</v>
      </c>
      <c r="L96" s="256" t="s">
        <v>598</v>
      </c>
      <c r="M96" s="258">
        <v>1039.377</v>
      </c>
      <c r="N96" s="258">
        <v>404.577</v>
      </c>
      <c r="O96" s="258">
        <v>706.66800000000001</v>
      </c>
      <c r="P96" s="258">
        <v>860.79061999999999</v>
      </c>
      <c r="Q96" s="258">
        <v>560.63233000000014</v>
      </c>
      <c r="R96" s="258">
        <v>273.36</v>
      </c>
      <c r="S96" s="258">
        <v>278.22143</v>
      </c>
    </row>
    <row r="97" spans="1:19" ht="12">
      <c r="A97" s="274">
        <v>84</v>
      </c>
      <c r="B97" s="226" t="s">
        <v>280</v>
      </c>
      <c r="C97" s="256" t="s">
        <v>444</v>
      </c>
      <c r="D97" s="257">
        <f t="shared" si="4"/>
        <v>6293.2017979999991</v>
      </c>
      <c r="E97" s="258">
        <v>493.81613199999998</v>
      </c>
      <c r="F97" s="258">
        <v>527.93255099999988</v>
      </c>
      <c r="G97" s="258">
        <v>403.56866700000006</v>
      </c>
      <c r="H97" s="258">
        <v>341.21482599999996</v>
      </c>
      <c r="I97" s="258">
        <v>454.27507100000008</v>
      </c>
      <c r="J97" s="274">
        <v>84</v>
      </c>
      <c r="K97" s="226" t="s">
        <v>280</v>
      </c>
      <c r="L97" s="256" t="s">
        <v>444</v>
      </c>
      <c r="M97" s="258">
        <v>318.95811800000013</v>
      </c>
      <c r="N97" s="258">
        <v>393.88104599999991</v>
      </c>
      <c r="O97" s="258">
        <v>420.02732100000003</v>
      </c>
      <c r="P97" s="258">
        <v>534.22144400000002</v>
      </c>
      <c r="Q97" s="258">
        <v>1081.3330879999999</v>
      </c>
      <c r="R97" s="258">
        <v>526.01547899999991</v>
      </c>
      <c r="S97" s="258">
        <v>797.95805499999983</v>
      </c>
    </row>
    <row r="98" spans="1:19" ht="24" customHeight="1">
      <c r="A98" s="274">
        <v>85</v>
      </c>
      <c r="B98" s="226" t="s">
        <v>374</v>
      </c>
      <c r="C98" s="256" t="s">
        <v>555</v>
      </c>
      <c r="D98" s="257">
        <f t="shared" si="4"/>
        <v>6275.8722079999998</v>
      </c>
      <c r="E98" s="258">
        <v>140.80404999999999</v>
      </c>
      <c r="F98" s="258">
        <v>86.6965</v>
      </c>
      <c r="G98" s="258">
        <v>64.372</v>
      </c>
      <c r="H98" s="258">
        <v>0.98784000000000005</v>
      </c>
      <c r="I98" s="258">
        <v>24.5519</v>
      </c>
      <c r="J98" s="274">
        <v>85</v>
      </c>
      <c r="K98" s="226" t="s">
        <v>374</v>
      </c>
      <c r="L98" s="256" t="s">
        <v>555</v>
      </c>
      <c r="M98" s="258">
        <v>323.79689999999999</v>
      </c>
      <c r="N98" s="258">
        <v>1070.8800699999999</v>
      </c>
      <c r="O98" s="258">
        <v>1381.5518079999999</v>
      </c>
      <c r="P98" s="258">
        <v>1122.48254</v>
      </c>
      <c r="Q98" s="258">
        <v>661.54925000000003</v>
      </c>
      <c r="R98" s="258">
        <v>953.20415000000003</v>
      </c>
      <c r="S98" s="258">
        <v>444.99520000000001</v>
      </c>
    </row>
    <row r="99" spans="1:19" ht="12">
      <c r="A99" s="274">
        <v>86</v>
      </c>
      <c r="B99" s="226" t="s">
        <v>57</v>
      </c>
      <c r="C99" s="256" t="s">
        <v>485</v>
      </c>
      <c r="D99" s="257">
        <f t="shared" si="4"/>
        <v>6245.5805209999999</v>
      </c>
      <c r="E99" s="258">
        <v>433.41512</v>
      </c>
      <c r="F99" s="258">
        <v>557.00263999999993</v>
      </c>
      <c r="G99" s="258">
        <v>304.14</v>
      </c>
      <c r="H99" s="258">
        <v>388.05</v>
      </c>
      <c r="I99" s="258">
        <v>670.1</v>
      </c>
      <c r="J99" s="274">
        <v>86</v>
      </c>
      <c r="K99" s="226" t="s">
        <v>57</v>
      </c>
      <c r="L99" s="256" t="s">
        <v>485</v>
      </c>
      <c r="M99" s="258">
        <v>508.8</v>
      </c>
      <c r="N99" s="258">
        <v>703</v>
      </c>
      <c r="O99" s="258">
        <v>589.4</v>
      </c>
      <c r="P99" s="258">
        <v>673.8107510000001</v>
      </c>
      <c r="Q99" s="258">
        <v>711.61201000000005</v>
      </c>
      <c r="R99" s="258">
        <v>413.65</v>
      </c>
      <c r="S99" s="258">
        <v>292.60000000000002</v>
      </c>
    </row>
    <row r="100" spans="1:19" ht="24" customHeight="1">
      <c r="A100" s="274">
        <v>87</v>
      </c>
      <c r="B100" s="226" t="s">
        <v>396</v>
      </c>
      <c r="C100" s="256" t="s">
        <v>666</v>
      </c>
      <c r="D100" s="257">
        <f t="shared" si="4"/>
        <v>6024.3433999999997</v>
      </c>
      <c r="E100" s="258">
        <v>316.67900000000003</v>
      </c>
      <c r="F100" s="258">
        <v>226.57499999999999</v>
      </c>
      <c r="G100" s="258">
        <v>158.73500000000001</v>
      </c>
      <c r="H100" s="258">
        <v>69.69</v>
      </c>
      <c r="I100" s="258">
        <v>2.8824000000000001</v>
      </c>
      <c r="J100" s="274">
        <v>87</v>
      </c>
      <c r="K100" s="226" t="s">
        <v>396</v>
      </c>
      <c r="L100" s="256" t="s">
        <v>666</v>
      </c>
      <c r="M100" s="258">
        <v>0</v>
      </c>
      <c r="N100" s="258">
        <v>263.67500000000001</v>
      </c>
      <c r="O100" s="258">
        <v>449.9</v>
      </c>
      <c r="P100" s="258">
        <v>681.54299999999989</v>
      </c>
      <c r="Q100" s="258">
        <v>1037.7090000000001</v>
      </c>
      <c r="R100" s="258">
        <v>1512.2670000000003</v>
      </c>
      <c r="S100" s="258">
        <v>1304.6879999999999</v>
      </c>
    </row>
    <row r="101" spans="1:19" ht="12">
      <c r="A101" s="274">
        <v>88</v>
      </c>
      <c r="B101" s="226" t="s">
        <v>306</v>
      </c>
      <c r="C101" s="256" t="s">
        <v>563</v>
      </c>
      <c r="D101" s="257">
        <f t="shared" si="4"/>
        <v>5988.8582880000013</v>
      </c>
      <c r="E101" s="258">
        <v>85.271328000000011</v>
      </c>
      <c r="F101" s="258">
        <v>75.546520000000001</v>
      </c>
      <c r="G101" s="258">
        <v>55.103000000000002</v>
      </c>
      <c r="H101" s="258">
        <v>64.622500000000002</v>
      </c>
      <c r="I101" s="258">
        <v>717.97100000000012</v>
      </c>
      <c r="J101" s="274">
        <v>88</v>
      </c>
      <c r="K101" s="226" t="s">
        <v>306</v>
      </c>
      <c r="L101" s="256" t="s">
        <v>563</v>
      </c>
      <c r="M101" s="258">
        <v>926.97212100000013</v>
      </c>
      <c r="N101" s="258">
        <v>1860.2193240000001</v>
      </c>
      <c r="O101" s="258">
        <v>909.95809800000006</v>
      </c>
      <c r="P101" s="258">
        <v>407.85502300000007</v>
      </c>
      <c r="Q101" s="258">
        <v>116.412807</v>
      </c>
      <c r="R101" s="258">
        <v>654.78506500000003</v>
      </c>
      <c r="S101" s="258">
        <v>114.141502</v>
      </c>
    </row>
    <row r="102" spans="1:19" ht="12">
      <c r="A102" s="274">
        <v>89</v>
      </c>
      <c r="B102" s="226" t="s">
        <v>375</v>
      </c>
      <c r="C102" s="256" t="s">
        <v>457</v>
      </c>
      <c r="D102" s="257">
        <f>SUM(E102:I102)+SUM(M102:S102)</f>
        <v>5965.9611189999996</v>
      </c>
      <c r="E102" s="258">
        <v>338.45154899999994</v>
      </c>
      <c r="F102" s="258">
        <v>658.54290600000002</v>
      </c>
      <c r="G102" s="258">
        <v>593.91669599999989</v>
      </c>
      <c r="H102" s="258">
        <v>551.75785100000007</v>
      </c>
      <c r="I102" s="258">
        <v>706.57302800000014</v>
      </c>
      <c r="J102" s="274">
        <v>89</v>
      </c>
      <c r="K102" s="226" t="s">
        <v>375</v>
      </c>
      <c r="L102" s="256" t="s">
        <v>457</v>
      </c>
      <c r="M102" s="258">
        <v>717.88552199999992</v>
      </c>
      <c r="N102" s="258">
        <v>533.36051799999996</v>
      </c>
      <c r="O102" s="258">
        <v>240.94081200000002</v>
      </c>
      <c r="P102" s="258">
        <v>308.93120600000003</v>
      </c>
      <c r="Q102" s="258">
        <v>454.19905999999997</v>
      </c>
      <c r="R102" s="258">
        <v>464.4864970000001</v>
      </c>
      <c r="S102" s="258">
        <v>396.91547400000002</v>
      </c>
    </row>
    <row r="103" spans="1:19" ht="24" customHeight="1">
      <c r="A103" s="274">
        <v>90</v>
      </c>
      <c r="B103" s="226" t="s">
        <v>378</v>
      </c>
      <c r="C103" s="256" t="s">
        <v>464</v>
      </c>
      <c r="D103" s="257">
        <f t="shared" si="4"/>
        <v>5903.7844230000001</v>
      </c>
      <c r="E103" s="258">
        <v>442.69142999999997</v>
      </c>
      <c r="F103" s="258">
        <v>405.46428900000006</v>
      </c>
      <c r="G103" s="258">
        <v>472.42910799999999</v>
      </c>
      <c r="H103" s="258">
        <v>532.57100000000003</v>
      </c>
      <c r="I103" s="258">
        <v>439.16955900000005</v>
      </c>
      <c r="J103" s="274">
        <v>90</v>
      </c>
      <c r="K103" s="226" t="s">
        <v>378</v>
      </c>
      <c r="L103" s="256" t="s">
        <v>464</v>
      </c>
      <c r="M103" s="258">
        <v>422.11989799999998</v>
      </c>
      <c r="N103" s="258">
        <v>495.20687699999991</v>
      </c>
      <c r="O103" s="258">
        <v>549.55071599999997</v>
      </c>
      <c r="P103" s="258">
        <v>524.69400500000006</v>
      </c>
      <c r="Q103" s="258">
        <v>567.12366500000019</v>
      </c>
      <c r="R103" s="258">
        <v>536.74299999999994</v>
      </c>
      <c r="S103" s="258">
        <v>516.02087599999993</v>
      </c>
    </row>
    <row r="104" spans="1:19" ht="12">
      <c r="A104" s="274">
        <v>91</v>
      </c>
      <c r="B104" s="226" t="s">
        <v>157</v>
      </c>
      <c r="C104" s="256" t="s">
        <v>451</v>
      </c>
      <c r="D104" s="257">
        <f t="shared" si="4"/>
        <v>5681.4247560000003</v>
      </c>
      <c r="E104" s="258">
        <v>444.33498300000002</v>
      </c>
      <c r="F104" s="258">
        <v>603.44176500000003</v>
      </c>
      <c r="G104" s="258">
        <v>532.52587099999994</v>
      </c>
      <c r="H104" s="258">
        <v>377.67725499999995</v>
      </c>
      <c r="I104" s="258">
        <v>487.28794299999998</v>
      </c>
      <c r="J104" s="274">
        <v>91</v>
      </c>
      <c r="K104" s="226" t="s">
        <v>157</v>
      </c>
      <c r="L104" s="256" t="s">
        <v>451</v>
      </c>
      <c r="M104" s="258">
        <v>703.19887599999981</v>
      </c>
      <c r="N104" s="258">
        <v>396.49543699999992</v>
      </c>
      <c r="O104" s="258">
        <v>673.3818040000001</v>
      </c>
      <c r="P104" s="258">
        <v>319.13899800000002</v>
      </c>
      <c r="Q104" s="258">
        <v>382.25789300000002</v>
      </c>
      <c r="R104" s="258">
        <v>409.86408999999992</v>
      </c>
      <c r="S104" s="258">
        <v>351.81984099999994</v>
      </c>
    </row>
    <row r="105" spans="1:19" ht="24" customHeight="1">
      <c r="A105" s="274">
        <v>92</v>
      </c>
      <c r="B105" s="226" t="s">
        <v>161</v>
      </c>
      <c r="C105" s="256" t="s">
        <v>616</v>
      </c>
      <c r="D105" s="257">
        <f t="shared" si="4"/>
        <v>5630.8640540000015</v>
      </c>
      <c r="E105" s="258">
        <v>197.88969299999999</v>
      </c>
      <c r="F105" s="258">
        <v>433.43419700000004</v>
      </c>
      <c r="G105" s="258">
        <v>1210.6077260000002</v>
      </c>
      <c r="H105" s="258">
        <v>430.55686399999996</v>
      </c>
      <c r="I105" s="258">
        <v>745.61164000000008</v>
      </c>
      <c r="J105" s="274">
        <v>92</v>
      </c>
      <c r="K105" s="226" t="s">
        <v>161</v>
      </c>
      <c r="L105" s="256" t="s">
        <v>616</v>
      </c>
      <c r="M105" s="258">
        <v>268.92919800000004</v>
      </c>
      <c r="N105" s="258">
        <v>155.01080000000002</v>
      </c>
      <c r="O105" s="258">
        <v>193.62067999999996</v>
      </c>
      <c r="P105" s="258">
        <v>291.65620999999999</v>
      </c>
      <c r="Q105" s="258">
        <v>460.03108200000003</v>
      </c>
      <c r="R105" s="258">
        <v>470.07730400000003</v>
      </c>
      <c r="S105" s="258">
        <v>773.43866000000003</v>
      </c>
    </row>
    <row r="106" spans="1:19" ht="12">
      <c r="A106" s="274">
        <v>93</v>
      </c>
      <c r="B106" s="226" t="s">
        <v>391</v>
      </c>
      <c r="C106" s="256" t="s">
        <v>455</v>
      </c>
      <c r="D106" s="257">
        <f t="shared" si="4"/>
        <v>5627.570119</v>
      </c>
      <c r="E106" s="258">
        <v>916.19825499999979</v>
      </c>
      <c r="F106" s="258">
        <v>369.565448</v>
      </c>
      <c r="G106" s="258">
        <v>806.29527499999995</v>
      </c>
      <c r="H106" s="258">
        <v>308.39395000000002</v>
      </c>
      <c r="I106" s="258">
        <v>271.64980999999995</v>
      </c>
      <c r="J106" s="274">
        <v>93</v>
      </c>
      <c r="K106" s="226" t="s">
        <v>391</v>
      </c>
      <c r="L106" s="256" t="s">
        <v>455</v>
      </c>
      <c r="M106" s="258">
        <v>348.08180500000003</v>
      </c>
      <c r="N106" s="258">
        <v>527.633959</v>
      </c>
      <c r="O106" s="258">
        <v>417.95034800000008</v>
      </c>
      <c r="P106" s="258">
        <v>278.56866300000002</v>
      </c>
      <c r="Q106" s="258">
        <v>710.05958400000009</v>
      </c>
      <c r="R106" s="258">
        <v>414.46612700000003</v>
      </c>
      <c r="S106" s="258">
        <v>258.70689500000003</v>
      </c>
    </row>
    <row r="107" spans="1:19" ht="33" customHeight="1">
      <c r="A107" s="274">
        <v>94</v>
      </c>
      <c r="B107" s="226" t="s">
        <v>397</v>
      </c>
      <c r="C107" s="256" t="s">
        <v>655</v>
      </c>
      <c r="D107" s="257">
        <f t="shared" si="4"/>
        <v>5468.4798339999998</v>
      </c>
      <c r="E107" s="258">
        <v>424.52403100000004</v>
      </c>
      <c r="F107" s="258">
        <v>166.25117500000002</v>
      </c>
      <c r="G107" s="258">
        <v>332.494011</v>
      </c>
      <c r="H107" s="258">
        <v>358.71307300000001</v>
      </c>
      <c r="I107" s="258">
        <v>557.11390799999992</v>
      </c>
      <c r="J107" s="274">
        <v>94</v>
      </c>
      <c r="K107" s="226" t="s">
        <v>397</v>
      </c>
      <c r="L107" s="256" t="s">
        <v>655</v>
      </c>
      <c r="M107" s="258">
        <v>518.381753</v>
      </c>
      <c r="N107" s="258">
        <v>739.46934899999997</v>
      </c>
      <c r="O107" s="258">
        <v>424.86342300000001</v>
      </c>
      <c r="P107" s="258">
        <v>372.751102</v>
      </c>
      <c r="Q107" s="258">
        <v>730.90902899999992</v>
      </c>
      <c r="R107" s="258">
        <v>413.90017999999998</v>
      </c>
      <c r="S107" s="258">
        <v>429.10879999999997</v>
      </c>
    </row>
    <row r="108" spans="1:19" ht="12">
      <c r="A108" s="274">
        <v>95</v>
      </c>
      <c r="B108" s="226" t="s">
        <v>75</v>
      </c>
      <c r="C108" s="256" t="s">
        <v>503</v>
      </c>
      <c r="D108" s="257">
        <f t="shared" si="4"/>
        <v>5220.7223819999999</v>
      </c>
      <c r="E108" s="258">
        <v>298.81037800000001</v>
      </c>
      <c r="F108" s="258">
        <v>634.46483000000001</v>
      </c>
      <c r="G108" s="258">
        <v>226.94263000000001</v>
      </c>
      <c r="H108" s="258">
        <v>228.91403999999997</v>
      </c>
      <c r="I108" s="258">
        <v>408.01660399999997</v>
      </c>
      <c r="J108" s="274">
        <v>95</v>
      </c>
      <c r="K108" s="226" t="s">
        <v>75</v>
      </c>
      <c r="L108" s="256" t="s">
        <v>503</v>
      </c>
      <c r="M108" s="258">
        <v>158.65</v>
      </c>
      <c r="N108" s="258">
        <v>152.99506000000002</v>
      </c>
      <c r="O108" s="258">
        <v>612.40587700000003</v>
      </c>
      <c r="P108" s="258">
        <v>626.55158000000006</v>
      </c>
      <c r="Q108" s="258">
        <v>680.62293</v>
      </c>
      <c r="R108" s="258">
        <v>520.46820000000002</v>
      </c>
      <c r="S108" s="258">
        <v>671.88025300000004</v>
      </c>
    </row>
    <row r="109" spans="1:19" ht="12">
      <c r="A109" s="274">
        <v>96</v>
      </c>
      <c r="B109" s="226" t="s">
        <v>392</v>
      </c>
      <c r="C109" s="256" t="s">
        <v>554</v>
      </c>
      <c r="D109" s="257">
        <f t="shared" si="4"/>
        <v>5209.0771010000008</v>
      </c>
      <c r="E109" s="258">
        <v>44.765000000000001</v>
      </c>
      <c r="F109" s="258">
        <v>501.01378099999999</v>
      </c>
      <c r="G109" s="258">
        <v>500</v>
      </c>
      <c r="H109" s="258">
        <v>232.65192000000002</v>
      </c>
      <c r="I109" s="258">
        <v>436.08</v>
      </c>
      <c r="J109" s="274">
        <v>96</v>
      </c>
      <c r="K109" s="226" t="s">
        <v>392</v>
      </c>
      <c r="L109" s="256" t="s">
        <v>554</v>
      </c>
      <c r="M109" s="258">
        <v>31.22</v>
      </c>
      <c r="N109" s="258">
        <v>278.34000000000003</v>
      </c>
      <c r="O109" s="258">
        <v>404.2285</v>
      </c>
      <c r="P109" s="258">
        <v>622.40300000000002</v>
      </c>
      <c r="Q109" s="258">
        <v>1455.3020000000004</v>
      </c>
      <c r="R109" s="258">
        <v>222.96</v>
      </c>
      <c r="S109" s="258">
        <v>480.11289999999997</v>
      </c>
    </row>
    <row r="110" spans="1:19" ht="12">
      <c r="A110" s="274">
        <v>97</v>
      </c>
      <c r="B110" s="226" t="s">
        <v>187</v>
      </c>
      <c r="C110" s="256" t="s">
        <v>437</v>
      </c>
      <c r="D110" s="257">
        <f t="shared" si="4"/>
        <v>5067.3214000000007</v>
      </c>
      <c r="E110" s="258">
        <v>39.755720999999994</v>
      </c>
      <c r="F110" s="258">
        <v>256.30969700000003</v>
      </c>
      <c r="G110" s="258">
        <v>548.74955299999999</v>
      </c>
      <c r="H110" s="258">
        <v>650.94200000000001</v>
      </c>
      <c r="I110" s="258">
        <v>791.64059999999995</v>
      </c>
      <c r="J110" s="274">
        <v>97</v>
      </c>
      <c r="K110" s="226" t="s">
        <v>187</v>
      </c>
      <c r="L110" s="256" t="s">
        <v>437</v>
      </c>
      <c r="M110" s="258">
        <v>540.8504999999999</v>
      </c>
      <c r="N110" s="258">
        <v>504.66994999999997</v>
      </c>
      <c r="O110" s="258">
        <v>472.72199999999992</v>
      </c>
      <c r="P110" s="258">
        <v>424.84977099999986</v>
      </c>
      <c r="Q110" s="258">
        <v>262.18124999999998</v>
      </c>
      <c r="R110" s="258">
        <v>417.13500000000005</v>
      </c>
      <c r="S110" s="258">
        <v>157.51535799999999</v>
      </c>
    </row>
    <row r="111" spans="1:19" ht="12">
      <c r="A111" s="274">
        <v>98</v>
      </c>
      <c r="B111" s="226" t="s">
        <v>135</v>
      </c>
      <c r="C111" s="256" t="s">
        <v>486</v>
      </c>
      <c r="D111" s="257">
        <f t="shared" si="4"/>
        <v>5064.9221400000006</v>
      </c>
      <c r="E111" s="258">
        <v>115.95992199999999</v>
      </c>
      <c r="F111" s="258">
        <v>169.05789300000004</v>
      </c>
      <c r="G111" s="258">
        <v>347.93541099999999</v>
      </c>
      <c r="H111" s="258">
        <v>132.75573900000001</v>
      </c>
      <c r="I111" s="258">
        <v>353.45886900000005</v>
      </c>
      <c r="J111" s="274">
        <v>98</v>
      </c>
      <c r="K111" s="226" t="s">
        <v>135</v>
      </c>
      <c r="L111" s="256" t="s">
        <v>486</v>
      </c>
      <c r="M111" s="258">
        <v>295.65923900000001</v>
      </c>
      <c r="N111" s="258">
        <v>152.97736800000001</v>
      </c>
      <c r="O111" s="258">
        <v>975.23606399999994</v>
      </c>
      <c r="P111" s="258">
        <v>550.03751499999998</v>
      </c>
      <c r="Q111" s="258">
        <v>658.27539899999999</v>
      </c>
      <c r="R111" s="258">
        <v>393.69211399999995</v>
      </c>
      <c r="S111" s="258">
        <v>919.87660700000004</v>
      </c>
    </row>
    <row r="112" spans="1:19" ht="12">
      <c r="A112" s="274">
        <v>99</v>
      </c>
      <c r="B112" s="226" t="s">
        <v>382</v>
      </c>
      <c r="C112" s="256" t="s">
        <v>454</v>
      </c>
      <c r="D112" s="257">
        <f t="shared" si="4"/>
        <v>4748.1200779999999</v>
      </c>
      <c r="E112" s="258">
        <v>247.36676</v>
      </c>
      <c r="F112" s="258">
        <v>645.56918099999996</v>
      </c>
      <c r="G112" s="258">
        <v>558.04540399999996</v>
      </c>
      <c r="H112" s="258">
        <v>515.19514000000004</v>
      </c>
      <c r="I112" s="258">
        <v>337.06867399999999</v>
      </c>
      <c r="J112" s="274">
        <v>99</v>
      </c>
      <c r="K112" s="226" t="s">
        <v>382</v>
      </c>
      <c r="L112" s="256" t="s">
        <v>454</v>
      </c>
      <c r="M112" s="258">
        <v>345.84833500000002</v>
      </c>
      <c r="N112" s="258">
        <v>599.00427999999999</v>
      </c>
      <c r="O112" s="258">
        <v>330.35413999999997</v>
      </c>
      <c r="P112" s="258">
        <v>345.46401899999995</v>
      </c>
      <c r="Q112" s="258">
        <v>275.53096500000004</v>
      </c>
      <c r="R112" s="258">
        <v>298.41258599999998</v>
      </c>
      <c r="S112" s="258">
        <v>250.26059399999997</v>
      </c>
    </row>
    <row r="113" spans="1:19" ht="12">
      <c r="A113" s="274">
        <v>100</v>
      </c>
      <c r="B113" s="226" t="s">
        <v>384</v>
      </c>
      <c r="C113" s="256" t="s">
        <v>658</v>
      </c>
      <c r="D113" s="257">
        <f t="shared" si="4"/>
        <v>4700.2611820000002</v>
      </c>
      <c r="E113" s="258">
        <v>322.80920800000007</v>
      </c>
      <c r="F113" s="258">
        <v>236.99154800000002</v>
      </c>
      <c r="G113" s="258">
        <v>450.59694400000012</v>
      </c>
      <c r="H113" s="258">
        <v>292.48208800000003</v>
      </c>
      <c r="I113" s="258">
        <v>416.61000400000006</v>
      </c>
      <c r="J113" s="274">
        <v>100</v>
      </c>
      <c r="K113" s="226" t="s">
        <v>384</v>
      </c>
      <c r="L113" s="256" t="s">
        <v>658</v>
      </c>
      <c r="M113" s="258">
        <v>351.60655100000002</v>
      </c>
      <c r="N113" s="258">
        <v>765.55215999999996</v>
      </c>
      <c r="O113" s="258">
        <v>523.390717</v>
      </c>
      <c r="P113" s="258">
        <v>394.75497899999999</v>
      </c>
      <c r="Q113" s="258">
        <v>332.96367000000004</v>
      </c>
      <c r="R113" s="258">
        <v>381.15930700000001</v>
      </c>
      <c r="S113" s="258">
        <v>231.34400599999992</v>
      </c>
    </row>
    <row r="114" spans="1:19" ht="12">
      <c r="A114" s="275"/>
      <c r="B114" s="267" t="s">
        <v>567</v>
      </c>
      <c r="C114" s="260" t="s">
        <v>196</v>
      </c>
      <c r="D114" s="261">
        <f t="shared" si="4"/>
        <v>227443.28323400003</v>
      </c>
      <c r="E114" s="262">
        <v>14871.436314999994</v>
      </c>
      <c r="F114" s="262">
        <v>14566.63156300001</v>
      </c>
      <c r="G114" s="262">
        <v>17816.865720999998</v>
      </c>
      <c r="H114" s="262">
        <v>15307.569209000008</v>
      </c>
      <c r="I114" s="262">
        <v>19805.470162999994</v>
      </c>
      <c r="J114" s="275"/>
      <c r="K114" s="267" t="str">
        <f t="shared" ref="K114" si="5">B114</f>
        <v>xxxxxxxxx</v>
      </c>
      <c r="L114" s="260" t="s">
        <v>196</v>
      </c>
      <c r="M114" s="262">
        <v>18291.267857999981</v>
      </c>
      <c r="N114" s="262">
        <v>20904.698232000002</v>
      </c>
      <c r="O114" s="262">
        <v>21311.417465000017</v>
      </c>
      <c r="P114" s="262">
        <v>22047.561321999994</v>
      </c>
      <c r="Q114" s="262">
        <v>20836.225140999992</v>
      </c>
      <c r="R114" s="262">
        <v>21659.894846999996</v>
      </c>
      <c r="S114" s="262">
        <v>20024.245398000014</v>
      </c>
    </row>
    <row r="115" spans="1:19" ht="9" customHeight="1">
      <c r="I115" s="276" t="s">
        <v>324</v>
      </c>
      <c r="J115" s="137" t="s">
        <v>333</v>
      </c>
    </row>
    <row r="116" spans="1:19" ht="9" customHeight="1">
      <c r="A116" s="48"/>
      <c r="J116" s="137" t="s">
        <v>316</v>
      </c>
    </row>
    <row r="117" spans="1:19" ht="9" customHeight="1">
      <c r="J117" s="28" t="s">
        <v>234</v>
      </c>
    </row>
    <row r="118" spans="1:19" ht="9" customHeight="1">
      <c r="J118" s="52" t="s">
        <v>413</v>
      </c>
    </row>
    <row r="119" spans="1:19" ht="12" customHeight="1"/>
    <row r="120" spans="1:19" ht="12" customHeight="1"/>
    <row r="121" spans="1:19" ht="12" customHeight="1"/>
    <row r="122" spans="1:19" ht="12" customHeight="1"/>
    <row r="123" spans="1:19" ht="12" customHeight="1"/>
    <row r="124" spans="1:19" ht="12" customHeight="1"/>
    <row r="125" spans="1:19" ht="12" customHeight="1"/>
    <row r="126" spans="1:19" ht="12" customHeight="1"/>
  </sheetData>
  <phoneticPr fontId="30" type="noConversion"/>
  <printOptions horizontalCentered="1"/>
  <pageMargins left="0.39370078740157483" right="0.39370078740157483" top="1.1811023622047245" bottom="0.59055118110236227" header="0.11811023622047245" footer="0.11811023622047245"/>
  <pageSetup paperSize="9" scale="99" orientation="portrait" r:id="rId1"/>
  <headerFooter alignWithMargins="0"/>
  <rowBreaks count="1" manualBreakCount="1">
    <brk id="40" max="18" man="1"/>
  </rowBreaks>
  <colBreaks count="1" manualBreakCount="1">
    <brk id="9" max="125" man="1"/>
  </colBreaks>
  <ignoredErrors>
    <ignoredError sqref="D115:J124 D6:J7 D41:J43 D49:J66 D9:J38 D8:J8 D39:J39 E47:J48 D47:D48 D44:D46 D67:D75 E88:J114 D88:D114 D80:D87" formulaRange="1"/>
    <ignoredError sqref="M39:T39 K39 M8:T8 K8 K9:T38 K47:T66 T40 K41:T43 K6:T7 K88:T124" numberStoredAsText="1" formulaRange="1"/>
    <ignoredError sqref="L8 K125:V133 U88:V124 U6:V7 K44:V46 U41:V43 K40:S40 U40:V40 K67:V87 U47:V66 L39 U9:V38 U8:V8 U39:V3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9EFFF"/>
    <pageSetUpPr autoPageBreaks="0"/>
  </sheetPr>
  <dimension ref="A1:S129"/>
  <sheetViews>
    <sheetView showGridLines="0" defaultGridColor="0" topLeftCell="HZ59" colorId="8" zoomScaleNormal="100" zoomScaleSheetLayoutView="100" workbookViewId="0">
      <selection activeCell="J83" sqref="J83:S120"/>
    </sheetView>
  </sheetViews>
  <sheetFormatPr baseColWidth="10" defaultColWidth="11.33203125" defaultRowHeight="14" customHeight="1"/>
  <cols>
    <col min="1" max="1" width="5.1640625" style="2" customWidth="1"/>
    <col min="2" max="2" width="7.83203125" style="2" customWidth="1"/>
    <col min="3" max="3" width="33.6640625" style="2" customWidth="1"/>
    <col min="4" max="4" width="7" style="2" customWidth="1"/>
    <col min="5" max="9" width="6.33203125" style="2" customWidth="1"/>
    <col min="10" max="10" width="5" style="2" customWidth="1"/>
    <col min="11" max="11" width="8" style="2" customWidth="1"/>
    <col min="12" max="12" width="33.6640625" style="2" customWidth="1"/>
    <col min="13" max="17" width="6" style="2" customWidth="1"/>
    <col min="18" max="19" width="6.33203125" style="2" customWidth="1"/>
    <col min="20" max="20" width="7" style="2" customWidth="1"/>
    <col min="21" max="21" width="8.33203125" style="2" customWidth="1"/>
    <col min="22" max="16384" width="11.33203125" style="2"/>
  </cols>
  <sheetData>
    <row r="1" spans="1:19" ht="16" customHeight="1">
      <c r="A1" s="55" t="s">
        <v>844</v>
      </c>
      <c r="B1" s="55"/>
      <c r="S1" s="138"/>
    </row>
    <row r="2" spans="1:19" ht="12" customHeight="1">
      <c r="A2" s="98" t="s">
        <v>845</v>
      </c>
      <c r="B2" s="98"/>
      <c r="C2" s="98"/>
      <c r="D2" s="136"/>
      <c r="E2" s="136"/>
      <c r="F2" s="136"/>
      <c r="G2" s="136"/>
      <c r="H2" s="136"/>
      <c r="I2" s="136"/>
      <c r="J2" s="48" t="s">
        <v>328</v>
      </c>
      <c r="K2" s="48"/>
      <c r="M2" s="136"/>
      <c r="N2" s="136"/>
      <c r="O2" s="136"/>
      <c r="P2" s="136"/>
      <c r="Q2" s="136"/>
      <c r="R2" s="136"/>
      <c r="S2" s="136"/>
    </row>
    <row r="3" spans="1:19" ht="5" customHeight="1">
      <c r="A3" s="5"/>
      <c r="B3" s="5"/>
      <c r="C3" s="5"/>
      <c r="D3" s="5"/>
      <c r="J3" s="48"/>
      <c r="K3" s="48"/>
    </row>
    <row r="4" spans="1:19" ht="15" customHeight="1">
      <c r="A4" s="400" t="s">
        <v>237</v>
      </c>
      <c r="B4" s="401" t="s">
        <v>343</v>
      </c>
      <c r="C4" s="264" t="s">
        <v>338</v>
      </c>
      <c r="D4" s="265" t="s">
        <v>239</v>
      </c>
      <c r="E4" s="264" t="s">
        <v>271</v>
      </c>
      <c r="F4" s="264" t="s">
        <v>272</v>
      </c>
      <c r="G4" s="264" t="s">
        <v>251</v>
      </c>
      <c r="H4" s="264" t="s">
        <v>252</v>
      </c>
      <c r="I4" s="264" t="s">
        <v>253</v>
      </c>
      <c r="J4" s="400" t="s">
        <v>237</v>
      </c>
      <c r="K4" s="401" t="s">
        <v>343</v>
      </c>
      <c r="L4" s="264" t="s">
        <v>338</v>
      </c>
      <c r="M4" s="264" t="s">
        <v>254</v>
      </c>
      <c r="N4" s="264" t="s">
        <v>255</v>
      </c>
      <c r="O4" s="264" t="s">
        <v>256</v>
      </c>
      <c r="P4" s="264" t="s">
        <v>226</v>
      </c>
      <c r="Q4" s="264" t="s">
        <v>258</v>
      </c>
      <c r="R4" s="264" t="s">
        <v>259</v>
      </c>
      <c r="S4" s="264" t="s">
        <v>260</v>
      </c>
    </row>
    <row r="5" spans="1:19" ht="15" customHeight="1" thickBot="1">
      <c r="A5" s="400"/>
      <c r="B5" s="400"/>
      <c r="C5" s="247" t="s">
        <v>339</v>
      </c>
      <c r="D5" s="97">
        <f>+E5+F5+G5+H5+I5+M5+N5+O5+P5+Q5+R5+S5</f>
        <v>12797548.239839997</v>
      </c>
      <c r="E5" s="97">
        <f>SUM(E7:E42,E48:E81,E87:E117)</f>
        <v>1098804.8986499996</v>
      </c>
      <c r="F5" s="97">
        <f t="shared" ref="F5:I5" si="0">SUM(F7:F42,F48:F81,F87:F117)</f>
        <v>764347.20346000022</v>
      </c>
      <c r="G5" s="97">
        <f t="shared" si="0"/>
        <v>621588.50171000045</v>
      </c>
      <c r="H5" s="97">
        <f t="shared" si="0"/>
        <v>540687.18510999996</v>
      </c>
      <c r="I5" s="97">
        <f t="shared" si="0"/>
        <v>683961.75362999993</v>
      </c>
      <c r="J5" s="400"/>
      <c r="K5" s="400"/>
      <c r="L5" s="96" t="s">
        <v>339</v>
      </c>
      <c r="M5" s="97">
        <f>SUM(M7:M42,M48:M81,M87:M117)</f>
        <v>810204.5476900005</v>
      </c>
      <c r="N5" s="97">
        <f t="shared" ref="N5:S5" si="1">SUM(N7:N42,N48:N81,N87:N117)</f>
        <v>1122018.3343099994</v>
      </c>
      <c r="O5" s="97">
        <f t="shared" si="1"/>
        <v>1159244.7601900001</v>
      </c>
      <c r="P5" s="97">
        <f t="shared" si="1"/>
        <v>1294460.5440500013</v>
      </c>
      <c r="Q5" s="97">
        <f>SUM(Q7:Q42,Q48:Q81,Q87:Q117)</f>
        <v>1574539.357310001</v>
      </c>
      <c r="R5" s="97">
        <f t="shared" si="1"/>
        <v>1654978.2142399987</v>
      </c>
      <c r="S5" s="97">
        <f t="shared" si="1"/>
        <v>1472712.9394899984</v>
      </c>
    </row>
    <row r="6" spans="1:19" ht="5" customHeight="1" thickTop="1">
      <c r="A6" s="272"/>
      <c r="B6" s="24"/>
      <c r="C6" s="25"/>
      <c r="D6" s="135"/>
      <c r="E6" s="134"/>
      <c r="F6" s="134"/>
      <c r="G6" s="134"/>
      <c r="H6" s="134"/>
      <c r="I6" s="134"/>
      <c r="J6" s="272"/>
      <c r="K6" s="24"/>
      <c r="L6" s="25"/>
      <c r="M6" s="134"/>
      <c r="N6" s="134"/>
      <c r="O6" s="134"/>
      <c r="P6" s="134"/>
      <c r="Q6" s="134"/>
      <c r="R6" s="134"/>
      <c r="S6" s="134"/>
    </row>
    <row r="7" spans="1:19" ht="24">
      <c r="A7" s="273">
        <v>1</v>
      </c>
      <c r="B7" s="252" t="s">
        <v>154</v>
      </c>
      <c r="C7" s="253" t="s">
        <v>818</v>
      </c>
      <c r="D7" s="254">
        <f>SUM(E7:I7)+SUM(M7:S7)</f>
        <v>2269728.6220699996</v>
      </c>
      <c r="E7" s="255">
        <v>200195.39075999989</v>
      </c>
      <c r="F7" s="255">
        <v>98544.820970000015</v>
      </c>
      <c r="G7" s="255">
        <v>38405.949009999989</v>
      </c>
      <c r="H7" s="255">
        <v>9765.4501100000016</v>
      </c>
      <c r="I7" s="255">
        <v>4734.6928799999987</v>
      </c>
      <c r="J7" s="273">
        <v>1</v>
      </c>
      <c r="K7" s="252" t="s">
        <v>154</v>
      </c>
      <c r="L7" s="253" t="s">
        <v>818</v>
      </c>
      <c r="M7" s="255">
        <v>8830.0660300000036</v>
      </c>
      <c r="N7" s="255">
        <v>46220.426820000008</v>
      </c>
      <c r="O7" s="255">
        <v>170851.42645</v>
      </c>
      <c r="P7" s="255">
        <v>432777.71658999973</v>
      </c>
      <c r="Q7" s="255">
        <v>605053.65421999991</v>
      </c>
      <c r="R7" s="255">
        <v>452165.47894999984</v>
      </c>
      <c r="S7" s="255">
        <v>202183.54927999989</v>
      </c>
    </row>
    <row r="8" spans="1:19" ht="12">
      <c r="A8" s="274">
        <v>2</v>
      </c>
      <c r="B8" s="226" t="s">
        <v>219</v>
      </c>
      <c r="C8" s="256" t="s">
        <v>423</v>
      </c>
      <c r="D8" s="257">
        <f t="shared" ref="D8:D48" si="2">SUM(E8:I8)+SUM(M8:S8)</f>
        <v>1705215.5994300002</v>
      </c>
      <c r="E8" s="258">
        <v>331184.73657000007</v>
      </c>
      <c r="F8" s="258">
        <v>95867.598770000011</v>
      </c>
      <c r="G8" s="258">
        <v>33536.819590000014</v>
      </c>
      <c r="H8" s="258">
        <v>15037.790149999999</v>
      </c>
      <c r="I8" s="258">
        <v>3645.7022699999998</v>
      </c>
      <c r="J8" s="274">
        <v>2</v>
      </c>
      <c r="K8" s="226" t="s">
        <v>219</v>
      </c>
      <c r="L8" s="256" t="s">
        <v>423</v>
      </c>
      <c r="M8" s="258">
        <v>3679.6152899999997</v>
      </c>
      <c r="N8" s="258">
        <v>6494.2573999999995</v>
      </c>
      <c r="O8" s="258">
        <v>8755.298850000001</v>
      </c>
      <c r="P8" s="258">
        <v>20070.737709999998</v>
      </c>
      <c r="Q8" s="258">
        <v>171383.93842000005</v>
      </c>
      <c r="R8" s="258">
        <v>439975.47477999999</v>
      </c>
      <c r="S8" s="258">
        <v>575583.62962999986</v>
      </c>
    </row>
    <row r="9" spans="1:19" ht="12">
      <c r="A9" s="274">
        <v>3</v>
      </c>
      <c r="B9" s="226" t="s">
        <v>220</v>
      </c>
      <c r="C9" s="256" t="s">
        <v>581</v>
      </c>
      <c r="D9" s="257">
        <f t="shared" si="2"/>
        <v>1247959.2437399996</v>
      </c>
      <c r="E9" s="258">
        <v>20958.046060000001</v>
      </c>
      <c r="F9" s="258">
        <v>64398.680880000022</v>
      </c>
      <c r="G9" s="258">
        <v>125836.37549999995</v>
      </c>
      <c r="H9" s="258">
        <v>134930.02288999985</v>
      </c>
      <c r="I9" s="258">
        <v>178089.36953999993</v>
      </c>
      <c r="J9" s="274">
        <v>3</v>
      </c>
      <c r="K9" s="226" t="s">
        <v>220</v>
      </c>
      <c r="L9" s="256" t="s">
        <v>581</v>
      </c>
      <c r="M9" s="258">
        <v>244534.49971000015</v>
      </c>
      <c r="N9" s="258">
        <v>246412.96066999988</v>
      </c>
      <c r="O9" s="258">
        <v>159626.49569999991</v>
      </c>
      <c r="P9" s="258">
        <v>55746.328890000019</v>
      </c>
      <c r="Q9" s="258">
        <v>7166.3671099999992</v>
      </c>
      <c r="R9" s="258">
        <v>4254.5828999999994</v>
      </c>
      <c r="S9" s="258">
        <v>6005.5138900000011</v>
      </c>
    </row>
    <row r="10" spans="1:19" ht="12">
      <c r="A10" s="274">
        <v>4</v>
      </c>
      <c r="B10" s="226" t="s">
        <v>153</v>
      </c>
      <c r="C10" s="256" t="s">
        <v>424</v>
      </c>
      <c r="D10" s="257">
        <f t="shared" si="2"/>
        <v>1100871.6463300004</v>
      </c>
      <c r="E10" s="258">
        <v>83900.80971999999</v>
      </c>
      <c r="F10" s="258">
        <v>50335.793519999992</v>
      </c>
      <c r="G10" s="258">
        <v>22497.443619999995</v>
      </c>
      <c r="H10" s="258">
        <v>13728.629300000002</v>
      </c>
      <c r="I10" s="258">
        <v>30179.382750000008</v>
      </c>
      <c r="J10" s="274">
        <v>4</v>
      </c>
      <c r="K10" s="226" t="s">
        <v>153</v>
      </c>
      <c r="L10" s="256" t="s">
        <v>424</v>
      </c>
      <c r="M10" s="258">
        <v>60174.393690000048</v>
      </c>
      <c r="N10" s="258">
        <v>135558.14858000007</v>
      </c>
      <c r="O10" s="258">
        <v>155764.37934999997</v>
      </c>
      <c r="P10" s="258">
        <v>186226.65518000015</v>
      </c>
      <c r="Q10" s="258">
        <v>179209.07570999983</v>
      </c>
      <c r="R10" s="258">
        <v>107224.91032000011</v>
      </c>
      <c r="S10" s="258">
        <v>76072.024590000015</v>
      </c>
    </row>
    <row r="11" spans="1:19" ht="12">
      <c r="A11" s="274">
        <v>5</v>
      </c>
      <c r="B11" s="226" t="s">
        <v>247</v>
      </c>
      <c r="C11" s="256" t="s">
        <v>428</v>
      </c>
      <c r="D11" s="257">
        <f t="shared" si="2"/>
        <v>739955.95279000001</v>
      </c>
      <c r="E11" s="258">
        <v>27232.336079999994</v>
      </c>
      <c r="F11" s="258">
        <v>22337.959490000001</v>
      </c>
      <c r="G11" s="258">
        <v>28556.534329999999</v>
      </c>
      <c r="H11" s="258">
        <v>38578.030910000001</v>
      </c>
      <c r="I11" s="258">
        <v>53039.069620000002</v>
      </c>
      <c r="J11" s="274">
        <v>5</v>
      </c>
      <c r="K11" s="226" t="s">
        <v>247</v>
      </c>
      <c r="L11" s="256" t="s">
        <v>428</v>
      </c>
      <c r="M11" s="258">
        <v>74859.968219999966</v>
      </c>
      <c r="N11" s="258">
        <v>127646.20211000001</v>
      </c>
      <c r="O11" s="258">
        <v>124957.49084999999</v>
      </c>
      <c r="P11" s="258">
        <v>92486.057030000011</v>
      </c>
      <c r="Q11" s="258">
        <v>62969.45953</v>
      </c>
      <c r="R11" s="258">
        <v>47355.511369999993</v>
      </c>
      <c r="S11" s="258">
        <v>39937.333249999996</v>
      </c>
    </row>
    <row r="12" spans="1:19" ht="12">
      <c r="A12" s="274">
        <v>6</v>
      </c>
      <c r="B12" s="226" t="s">
        <v>155</v>
      </c>
      <c r="C12" s="256" t="s">
        <v>425</v>
      </c>
      <c r="D12" s="257">
        <f t="shared" si="2"/>
        <v>406707.59030999994</v>
      </c>
      <c r="E12" s="258">
        <v>43289.170210000026</v>
      </c>
      <c r="F12" s="258">
        <v>7024.7864</v>
      </c>
      <c r="G12" s="258">
        <v>3112.1699300000005</v>
      </c>
      <c r="H12" s="258">
        <v>15802.059599999997</v>
      </c>
      <c r="I12" s="258">
        <v>15926.153630000001</v>
      </c>
      <c r="J12" s="274">
        <v>6</v>
      </c>
      <c r="K12" s="226" t="s">
        <v>155</v>
      </c>
      <c r="L12" s="256" t="s">
        <v>425</v>
      </c>
      <c r="M12" s="258">
        <v>30523.736759999985</v>
      </c>
      <c r="N12" s="258">
        <v>51087.017110000001</v>
      </c>
      <c r="O12" s="258">
        <v>45593.813080000007</v>
      </c>
      <c r="P12" s="258">
        <v>44052.263300000021</v>
      </c>
      <c r="Q12" s="258">
        <v>48068.289819999976</v>
      </c>
      <c r="R12" s="258">
        <v>40928.39218999997</v>
      </c>
      <c r="S12" s="258">
        <v>61299.738280000005</v>
      </c>
    </row>
    <row r="13" spans="1:19" ht="12">
      <c r="A13" s="274">
        <v>7</v>
      </c>
      <c r="B13" s="226" t="s">
        <v>231</v>
      </c>
      <c r="C13" s="256" t="s">
        <v>426</v>
      </c>
      <c r="D13" s="257">
        <f t="shared" si="2"/>
        <v>316986.25313999993</v>
      </c>
      <c r="E13" s="258">
        <v>68118.952199999985</v>
      </c>
      <c r="F13" s="258">
        <v>79206.560070000021</v>
      </c>
      <c r="G13" s="258">
        <v>31051.274050000015</v>
      </c>
      <c r="H13" s="258">
        <v>4893.7025200000016</v>
      </c>
      <c r="I13" s="258">
        <v>794.85972000000004</v>
      </c>
      <c r="J13" s="274">
        <v>7</v>
      </c>
      <c r="K13" s="226" t="s">
        <v>231</v>
      </c>
      <c r="L13" s="256" t="s">
        <v>426</v>
      </c>
      <c r="M13" s="258">
        <v>23.306999999999999</v>
      </c>
      <c r="N13" s="258">
        <v>35.520530000000001</v>
      </c>
      <c r="O13" s="258">
        <v>186.34198000000001</v>
      </c>
      <c r="P13" s="258">
        <v>1742.0273799999998</v>
      </c>
      <c r="Q13" s="258">
        <v>12143.306240000002</v>
      </c>
      <c r="R13" s="258">
        <v>46007.682609999938</v>
      </c>
      <c r="S13" s="258">
        <v>72782.718839999972</v>
      </c>
    </row>
    <row r="14" spans="1:19" ht="12">
      <c r="A14" s="274">
        <v>8</v>
      </c>
      <c r="B14" s="226" t="s">
        <v>243</v>
      </c>
      <c r="C14" s="256" t="s">
        <v>427</v>
      </c>
      <c r="D14" s="257">
        <f t="shared" si="2"/>
        <v>254928.74991999997</v>
      </c>
      <c r="E14" s="258">
        <v>0</v>
      </c>
      <c r="F14" s="258">
        <v>0</v>
      </c>
      <c r="G14" s="258">
        <v>635.97937000000002</v>
      </c>
      <c r="H14" s="258">
        <v>5875.8179699999991</v>
      </c>
      <c r="I14" s="258">
        <v>4365.0527599999987</v>
      </c>
      <c r="J14" s="274">
        <v>8</v>
      </c>
      <c r="K14" s="226" t="s">
        <v>243</v>
      </c>
      <c r="L14" s="256" t="s">
        <v>427</v>
      </c>
      <c r="M14" s="258">
        <v>34765.745780000005</v>
      </c>
      <c r="N14" s="258">
        <v>93945.711979999978</v>
      </c>
      <c r="O14" s="258">
        <v>70711.353449999995</v>
      </c>
      <c r="P14" s="258">
        <v>32523.072380000001</v>
      </c>
      <c r="Q14" s="258">
        <v>8447.6917599999997</v>
      </c>
      <c r="R14" s="258">
        <v>3449.4500700000008</v>
      </c>
      <c r="S14" s="258">
        <v>208.87439999999998</v>
      </c>
    </row>
    <row r="15" spans="1:19" ht="24">
      <c r="A15" s="274">
        <v>9</v>
      </c>
      <c r="B15" s="226" t="s">
        <v>232</v>
      </c>
      <c r="C15" s="256" t="s">
        <v>582</v>
      </c>
      <c r="D15" s="257">
        <f t="shared" si="2"/>
        <v>224813.66740000003</v>
      </c>
      <c r="E15" s="258">
        <v>10462.589150000002</v>
      </c>
      <c r="F15" s="258">
        <v>18162.1813</v>
      </c>
      <c r="G15" s="258">
        <v>17160.07258</v>
      </c>
      <c r="H15" s="258">
        <v>20439.596830000002</v>
      </c>
      <c r="I15" s="258">
        <v>25466.696640000002</v>
      </c>
      <c r="J15" s="274">
        <v>9</v>
      </c>
      <c r="K15" s="226" t="s">
        <v>232</v>
      </c>
      <c r="L15" s="256" t="s">
        <v>582</v>
      </c>
      <c r="M15" s="258">
        <v>22636.041559999994</v>
      </c>
      <c r="N15" s="258">
        <v>20491.552970000001</v>
      </c>
      <c r="O15" s="258">
        <v>15914.465159999998</v>
      </c>
      <c r="P15" s="258">
        <v>14676.215200000004</v>
      </c>
      <c r="Q15" s="258">
        <v>21176.179300000003</v>
      </c>
      <c r="R15" s="258">
        <v>23556.450430000001</v>
      </c>
      <c r="S15" s="258">
        <v>14671.62628</v>
      </c>
    </row>
    <row r="16" spans="1:19" ht="12">
      <c r="A16" s="274">
        <v>10</v>
      </c>
      <c r="B16" s="226" t="s">
        <v>242</v>
      </c>
      <c r="C16" s="256" t="s">
        <v>430</v>
      </c>
      <c r="D16" s="257">
        <f t="shared" si="2"/>
        <v>133448.90431000001</v>
      </c>
      <c r="E16" s="258">
        <v>7836.7228100000002</v>
      </c>
      <c r="F16" s="258">
        <v>9448.9447999999975</v>
      </c>
      <c r="G16" s="258">
        <v>9088.872400000002</v>
      </c>
      <c r="H16" s="258">
        <v>8665.2336400000004</v>
      </c>
      <c r="I16" s="258">
        <v>11730.913389999996</v>
      </c>
      <c r="J16" s="274">
        <v>10</v>
      </c>
      <c r="K16" s="226" t="s">
        <v>242</v>
      </c>
      <c r="L16" s="256" t="s">
        <v>430</v>
      </c>
      <c r="M16" s="258">
        <v>11139.681419999995</v>
      </c>
      <c r="N16" s="258">
        <v>12216.735279999995</v>
      </c>
      <c r="O16" s="258">
        <v>12293.931990000005</v>
      </c>
      <c r="P16" s="258">
        <v>11993.497020000001</v>
      </c>
      <c r="Q16" s="258">
        <v>12447.742070000004</v>
      </c>
      <c r="R16" s="258">
        <v>13008.621479999994</v>
      </c>
      <c r="S16" s="258">
        <v>13578.008010000003</v>
      </c>
    </row>
    <row r="17" spans="1:19" ht="12">
      <c r="A17" s="274">
        <v>11</v>
      </c>
      <c r="B17" s="226" t="s">
        <v>321</v>
      </c>
      <c r="C17" s="256" t="s">
        <v>583</v>
      </c>
      <c r="D17" s="257">
        <f t="shared" si="2"/>
        <v>130125.97168999999</v>
      </c>
      <c r="E17" s="258">
        <v>15821.20938</v>
      </c>
      <c r="F17" s="258">
        <v>15617.721849999996</v>
      </c>
      <c r="G17" s="258">
        <v>11865.41851</v>
      </c>
      <c r="H17" s="258">
        <v>7543.3053799999998</v>
      </c>
      <c r="I17" s="258">
        <v>11029.731649999998</v>
      </c>
      <c r="J17" s="274">
        <v>11</v>
      </c>
      <c r="K17" s="226" t="s">
        <v>321</v>
      </c>
      <c r="L17" s="256" t="s">
        <v>583</v>
      </c>
      <c r="M17" s="258">
        <v>9600.3690499999993</v>
      </c>
      <c r="N17" s="258">
        <v>10714.017150000003</v>
      </c>
      <c r="O17" s="258">
        <v>7800.753639999999</v>
      </c>
      <c r="P17" s="258">
        <v>13351.913780000001</v>
      </c>
      <c r="Q17" s="258">
        <v>11316.356180000006</v>
      </c>
      <c r="R17" s="258">
        <v>9182.8191999999981</v>
      </c>
      <c r="S17" s="258">
        <v>6282.3559200000009</v>
      </c>
    </row>
    <row r="18" spans="1:19" ht="12">
      <c r="A18" s="274">
        <v>12</v>
      </c>
      <c r="B18" s="226" t="s">
        <v>90</v>
      </c>
      <c r="C18" s="256" t="s">
        <v>431</v>
      </c>
      <c r="D18" s="257">
        <f t="shared" si="2"/>
        <v>127228.01153999998</v>
      </c>
      <c r="E18" s="258">
        <v>12621.327089999999</v>
      </c>
      <c r="F18" s="258">
        <v>9935.0008600000019</v>
      </c>
      <c r="G18" s="258">
        <v>3342.2668500000004</v>
      </c>
      <c r="H18" s="258">
        <v>780.46355000000005</v>
      </c>
      <c r="I18" s="258">
        <v>2588.1444099999999</v>
      </c>
      <c r="J18" s="274">
        <v>12</v>
      </c>
      <c r="K18" s="226" t="s">
        <v>90</v>
      </c>
      <c r="L18" s="256" t="s">
        <v>431</v>
      </c>
      <c r="M18" s="258">
        <v>4202.6873300000016</v>
      </c>
      <c r="N18" s="258">
        <v>11399.425420000007</v>
      </c>
      <c r="O18" s="258">
        <v>15831.88991</v>
      </c>
      <c r="P18" s="258">
        <v>16912.671340000001</v>
      </c>
      <c r="Q18" s="258">
        <v>19661.206469999986</v>
      </c>
      <c r="R18" s="258">
        <v>16680.99108</v>
      </c>
      <c r="S18" s="258">
        <v>13271.937230000001</v>
      </c>
    </row>
    <row r="19" spans="1:19" ht="24">
      <c r="A19" s="274">
        <v>13</v>
      </c>
      <c r="B19" s="226" t="s">
        <v>282</v>
      </c>
      <c r="C19" s="256" t="s">
        <v>822</v>
      </c>
      <c r="D19" s="257">
        <f t="shared" si="2"/>
        <v>123606.41535999998</v>
      </c>
      <c r="E19" s="258">
        <v>9523.0214099999994</v>
      </c>
      <c r="F19" s="258">
        <v>8966.5452300000015</v>
      </c>
      <c r="G19" s="258">
        <v>2122.2555000000002</v>
      </c>
      <c r="H19" s="258">
        <v>572.65</v>
      </c>
      <c r="I19" s="258">
        <v>2203.6215999999999</v>
      </c>
      <c r="J19" s="274">
        <v>13</v>
      </c>
      <c r="K19" s="226" t="s">
        <v>282</v>
      </c>
      <c r="L19" s="256" t="s">
        <v>822</v>
      </c>
      <c r="M19" s="258">
        <v>4393.3413900000005</v>
      </c>
      <c r="N19" s="258">
        <v>12223.707469999999</v>
      </c>
      <c r="O19" s="258">
        <v>8231.7907200000009</v>
      </c>
      <c r="P19" s="258">
        <v>9463.398720000001</v>
      </c>
      <c r="Q19" s="258">
        <v>15820.944739999999</v>
      </c>
      <c r="R19" s="258">
        <v>26313.413349999999</v>
      </c>
      <c r="S19" s="258">
        <v>23771.72523</v>
      </c>
    </row>
    <row r="20" spans="1:19" ht="12">
      <c r="A20" s="274">
        <v>14</v>
      </c>
      <c r="B20" s="226" t="s">
        <v>87</v>
      </c>
      <c r="C20" s="256" t="s">
        <v>585</v>
      </c>
      <c r="D20" s="257">
        <f t="shared" si="2"/>
        <v>119867.90586</v>
      </c>
      <c r="E20" s="258">
        <v>6585.3559299999997</v>
      </c>
      <c r="F20" s="258">
        <v>6612.5655299999989</v>
      </c>
      <c r="G20" s="258">
        <v>6312.0591499999991</v>
      </c>
      <c r="H20" s="258">
        <v>5087.7161900000001</v>
      </c>
      <c r="I20" s="258">
        <v>6301.4113600000001</v>
      </c>
      <c r="J20" s="274">
        <v>14</v>
      </c>
      <c r="K20" s="226" t="s">
        <v>87</v>
      </c>
      <c r="L20" s="256" t="s">
        <v>585</v>
      </c>
      <c r="M20" s="258">
        <v>3858.7649300000003</v>
      </c>
      <c r="N20" s="258">
        <v>4586.57474</v>
      </c>
      <c r="O20" s="258">
        <v>7181.6094700000003</v>
      </c>
      <c r="P20" s="258">
        <v>13296.375989999999</v>
      </c>
      <c r="Q20" s="258">
        <v>17749.334100000004</v>
      </c>
      <c r="R20" s="258">
        <v>22926.113869999994</v>
      </c>
      <c r="S20" s="258">
        <v>19370.024600000008</v>
      </c>
    </row>
    <row r="21" spans="1:19" ht="24">
      <c r="A21" s="274">
        <v>15</v>
      </c>
      <c r="B21" s="226" t="s">
        <v>133</v>
      </c>
      <c r="C21" s="256" t="s">
        <v>587</v>
      </c>
      <c r="D21" s="257">
        <f t="shared" si="2"/>
        <v>116010.03113999999</v>
      </c>
      <c r="E21" s="258">
        <v>5833.6046099999985</v>
      </c>
      <c r="F21" s="258">
        <v>6062.0844400000005</v>
      </c>
      <c r="G21" s="258">
        <v>5159.5652199999986</v>
      </c>
      <c r="H21" s="258">
        <v>4943.6595899999993</v>
      </c>
      <c r="I21" s="258">
        <v>8636.2642700000033</v>
      </c>
      <c r="J21" s="274">
        <v>15</v>
      </c>
      <c r="K21" s="226" t="s">
        <v>133</v>
      </c>
      <c r="L21" s="256" t="s">
        <v>587</v>
      </c>
      <c r="M21" s="258">
        <v>9925.1688699999977</v>
      </c>
      <c r="N21" s="258">
        <v>17784.290979999998</v>
      </c>
      <c r="O21" s="258">
        <v>13295.355160000005</v>
      </c>
      <c r="P21" s="258">
        <v>11067.55768</v>
      </c>
      <c r="Q21" s="258">
        <v>10134.11073</v>
      </c>
      <c r="R21" s="258">
        <v>11473.31494</v>
      </c>
      <c r="S21" s="258">
        <v>11695.054649999998</v>
      </c>
    </row>
    <row r="22" spans="1:19" ht="12">
      <c r="A22" s="274">
        <v>16</v>
      </c>
      <c r="B22" s="226" t="s">
        <v>233</v>
      </c>
      <c r="C22" s="256" t="s">
        <v>429</v>
      </c>
      <c r="D22" s="257">
        <f t="shared" si="2"/>
        <v>115059.92664999998</v>
      </c>
      <c r="E22" s="258">
        <v>9864.2004099999976</v>
      </c>
      <c r="F22" s="258">
        <v>10527.603570000001</v>
      </c>
      <c r="G22" s="258">
        <v>12771.779429999999</v>
      </c>
      <c r="H22" s="258">
        <v>9511.0360499999988</v>
      </c>
      <c r="I22" s="258">
        <v>10476.836790000005</v>
      </c>
      <c r="J22" s="274">
        <v>16</v>
      </c>
      <c r="K22" s="226" t="s">
        <v>233</v>
      </c>
      <c r="L22" s="256" t="s">
        <v>429</v>
      </c>
      <c r="M22" s="258">
        <v>8338.3565100000014</v>
      </c>
      <c r="N22" s="258">
        <v>8664.3350199999986</v>
      </c>
      <c r="O22" s="258">
        <v>9238.9790099999991</v>
      </c>
      <c r="P22" s="258">
        <v>8631.6543800000018</v>
      </c>
      <c r="Q22" s="258">
        <v>9002.7587099999982</v>
      </c>
      <c r="R22" s="258">
        <v>9377.562350000002</v>
      </c>
      <c r="S22" s="258">
        <v>8654.8244200000008</v>
      </c>
    </row>
    <row r="23" spans="1:19" ht="12">
      <c r="A23" s="274">
        <v>17</v>
      </c>
      <c r="B23" s="226" t="s">
        <v>189</v>
      </c>
      <c r="C23" s="256" t="s">
        <v>435</v>
      </c>
      <c r="D23" s="257">
        <f t="shared" si="2"/>
        <v>109652.25559000002</v>
      </c>
      <c r="E23" s="258">
        <v>7418.1074599999974</v>
      </c>
      <c r="F23" s="258">
        <v>7998.9001200000012</v>
      </c>
      <c r="G23" s="258">
        <v>7101.4099800000031</v>
      </c>
      <c r="H23" s="258">
        <v>8975.1107899999988</v>
      </c>
      <c r="I23" s="258">
        <v>10976.77248</v>
      </c>
      <c r="J23" s="274">
        <v>17</v>
      </c>
      <c r="K23" s="226" t="s">
        <v>189</v>
      </c>
      <c r="L23" s="256" t="s">
        <v>435</v>
      </c>
      <c r="M23" s="258">
        <v>10680.079230000003</v>
      </c>
      <c r="N23" s="258">
        <v>9826.0660599999992</v>
      </c>
      <c r="O23" s="258">
        <v>10424.556690000001</v>
      </c>
      <c r="P23" s="258">
        <v>9275.8719899999996</v>
      </c>
      <c r="Q23" s="258">
        <v>9723.6901300000063</v>
      </c>
      <c r="R23" s="258">
        <v>9011.8023200000025</v>
      </c>
      <c r="S23" s="258">
        <v>8239.8883399999995</v>
      </c>
    </row>
    <row r="24" spans="1:19" ht="12">
      <c r="A24" s="274">
        <v>18</v>
      </c>
      <c r="B24" s="226" t="s">
        <v>323</v>
      </c>
      <c r="C24" s="256" t="s">
        <v>591</v>
      </c>
      <c r="D24" s="257">
        <f t="shared" si="2"/>
        <v>107199.09486</v>
      </c>
      <c r="E24" s="258">
        <v>15024.164379999998</v>
      </c>
      <c r="F24" s="258">
        <v>9054.333419999999</v>
      </c>
      <c r="G24" s="258">
        <v>15127.59606</v>
      </c>
      <c r="H24" s="258">
        <v>13420.300080000001</v>
      </c>
      <c r="I24" s="258">
        <v>12706.734499999999</v>
      </c>
      <c r="J24" s="274">
        <v>18</v>
      </c>
      <c r="K24" s="226" t="s">
        <v>323</v>
      </c>
      <c r="L24" s="256" t="s">
        <v>591</v>
      </c>
      <c r="M24" s="258">
        <v>6901.2047599999996</v>
      </c>
      <c r="N24" s="258">
        <v>11567.90841</v>
      </c>
      <c r="O24" s="258">
        <v>11770.574100000002</v>
      </c>
      <c r="P24" s="258">
        <v>6208.8347800000001</v>
      </c>
      <c r="Q24" s="258">
        <v>1661.6599999999999</v>
      </c>
      <c r="R24" s="258">
        <v>455.97685999999999</v>
      </c>
      <c r="S24" s="258">
        <v>3299.8075099999996</v>
      </c>
    </row>
    <row r="25" spans="1:19" ht="12">
      <c r="A25" s="274">
        <v>19</v>
      </c>
      <c r="B25" s="226" t="s">
        <v>197</v>
      </c>
      <c r="C25" s="256" t="s">
        <v>433</v>
      </c>
      <c r="D25" s="257">
        <f t="shared" si="2"/>
        <v>104388.99273</v>
      </c>
      <c r="E25" s="258">
        <v>8685.4841399999987</v>
      </c>
      <c r="F25" s="258">
        <v>9176.3182899999974</v>
      </c>
      <c r="G25" s="258">
        <v>4267.468350000001</v>
      </c>
      <c r="H25" s="258">
        <v>4530.5891000000011</v>
      </c>
      <c r="I25" s="258">
        <v>6689.9163599999974</v>
      </c>
      <c r="J25" s="274">
        <v>19</v>
      </c>
      <c r="K25" s="226" t="s">
        <v>197</v>
      </c>
      <c r="L25" s="256" t="s">
        <v>433</v>
      </c>
      <c r="M25" s="258">
        <v>9743.1301300000032</v>
      </c>
      <c r="N25" s="258">
        <v>10341.959719999995</v>
      </c>
      <c r="O25" s="258">
        <v>8453.1576100000002</v>
      </c>
      <c r="P25" s="258">
        <v>8248.1962099999928</v>
      </c>
      <c r="Q25" s="258">
        <v>10972.721210000005</v>
      </c>
      <c r="R25" s="258">
        <v>12953.60605</v>
      </c>
      <c r="S25" s="258">
        <v>10326.445560000004</v>
      </c>
    </row>
    <row r="26" spans="1:19" ht="24">
      <c r="A26" s="274">
        <v>20</v>
      </c>
      <c r="B26" s="226" t="s">
        <v>320</v>
      </c>
      <c r="C26" s="256" t="s">
        <v>823</v>
      </c>
      <c r="D26" s="257">
        <f t="shared" si="2"/>
        <v>89566.161640000006</v>
      </c>
      <c r="E26" s="258">
        <v>4568.2360099999996</v>
      </c>
      <c r="F26" s="258">
        <v>15735.21859</v>
      </c>
      <c r="G26" s="258">
        <v>5601.53856</v>
      </c>
      <c r="H26" s="258">
        <v>1051.3726399999998</v>
      </c>
      <c r="I26" s="258">
        <v>943.65472999999997</v>
      </c>
      <c r="J26" s="274">
        <v>20</v>
      </c>
      <c r="K26" s="226" t="s">
        <v>320</v>
      </c>
      <c r="L26" s="256" t="s">
        <v>823</v>
      </c>
      <c r="M26" s="258">
        <v>2390.4553000000001</v>
      </c>
      <c r="N26" s="258">
        <v>15083.087019999999</v>
      </c>
      <c r="O26" s="258">
        <v>13421.5959</v>
      </c>
      <c r="P26" s="258">
        <v>10394.816339999999</v>
      </c>
      <c r="Q26" s="258">
        <v>6597.00155</v>
      </c>
      <c r="R26" s="258">
        <v>5439.9142199999997</v>
      </c>
      <c r="S26" s="258">
        <v>8339.2707799999989</v>
      </c>
    </row>
    <row r="27" spans="1:19" ht="24">
      <c r="A27" s="274">
        <v>21</v>
      </c>
      <c r="B27" s="226" t="s">
        <v>201</v>
      </c>
      <c r="C27" s="256" t="s">
        <v>824</v>
      </c>
      <c r="D27" s="257">
        <f t="shared" si="2"/>
        <v>85055.008020000008</v>
      </c>
      <c r="E27" s="258">
        <v>853.0086</v>
      </c>
      <c r="F27" s="258">
        <v>608.99920999999995</v>
      </c>
      <c r="G27" s="258">
        <v>1761.4308900000001</v>
      </c>
      <c r="H27" s="258">
        <v>7260.52538</v>
      </c>
      <c r="I27" s="258">
        <v>11224.26914</v>
      </c>
      <c r="J27" s="274">
        <v>21</v>
      </c>
      <c r="K27" s="226" t="s">
        <v>201</v>
      </c>
      <c r="L27" s="256" t="s">
        <v>824</v>
      </c>
      <c r="M27" s="258">
        <v>12731.12794</v>
      </c>
      <c r="N27" s="258">
        <v>5707.0300800000005</v>
      </c>
      <c r="O27" s="258">
        <v>10302.316649999997</v>
      </c>
      <c r="P27" s="258">
        <v>13993.81927</v>
      </c>
      <c r="Q27" s="258">
        <v>10054.103290000001</v>
      </c>
      <c r="R27" s="258">
        <v>6537.3762200000001</v>
      </c>
      <c r="S27" s="258">
        <v>4021.00135</v>
      </c>
    </row>
    <row r="28" spans="1:19" ht="12">
      <c r="A28" s="274">
        <v>22</v>
      </c>
      <c r="B28" s="226" t="s">
        <v>132</v>
      </c>
      <c r="C28" s="256" t="s">
        <v>584</v>
      </c>
      <c r="D28" s="257">
        <f t="shared" si="2"/>
        <v>84978.326240000009</v>
      </c>
      <c r="E28" s="258">
        <v>8016.4266499999994</v>
      </c>
      <c r="F28" s="258">
        <v>9444.7812700000013</v>
      </c>
      <c r="G28" s="258">
        <v>11386.160690000001</v>
      </c>
      <c r="H28" s="258">
        <v>9203.8772800000024</v>
      </c>
      <c r="I28" s="258">
        <v>6431.8879399999996</v>
      </c>
      <c r="J28" s="274">
        <v>22</v>
      </c>
      <c r="K28" s="226" t="s">
        <v>132</v>
      </c>
      <c r="L28" s="256" t="s">
        <v>584</v>
      </c>
      <c r="M28" s="258">
        <v>2424.66111</v>
      </c>
      <c r="N28" s="258">
        <v>1600.1222200000002</v>
      </c>
      <c r="O28" s="258">
        <v>2469.53683</v>
      </c>
      <c r="P28" s="258">
        <v>1737.2086300000005</v>
      </c>
      <c r="Q28" s="258">
        <v>5191.5740999999998</v>
      </c>
      <c r="R28" s="258">
        <v>10479.470950000001</v>
      </c>
      <c r="S28" s="258">
        <v>16592.618570000002</v>
      </c>
    </row>
    <row r="29" spans="1:19" ht="12">
      <c r="A29" s="274">
        <v>23</v>
      </c>
      <c r="B29" s="226" t="s">
        <v>269</v>
      </c>
      <c r="C29" s="256" t="s">
        <v>589</v>
      </c>
      <c r="D29" s="257">
        <f t="shared" si="2"/>
        <v>83888.64880000001</v>
      </c>
      <c r="E29" s="258">
        <v>5738.32114</v>
      </c>
      <c r="F29" s="258">
        <v>19721.379620000003</v>
      </c>
      <c r="G29" s="258">
        <v>27487.057149999997</v>
      </c>
      <c r="H29" s="258">
        <v>18117.940870000002</v>
      </c>
      <c r="I29" s="258">
        <v>9861.6989299999987</v>
      </c>
      <c r="J29" s="274">
        <v>23</v>
      </c>
      <c r="K29" s="226" t="s">
        <v>269</v>
      </c>
      <c r="L29" s="256" t="s">
        <v>589</v>
      </c>
      <c r="M29" s="258">
        <v>2784.26829</v>
      </c>
      <c r="N29" s="258">
        <v>11.968670000000003</v>
      </c>
      <c r="O29" s="258">
        <v>11.409629999999998</v>
      </c>
      <c r="P29" s="258">
        <v>9.0733000000000015</v>
      </c>
      <c r="Q29" s="258">
        <v>41.085409999999996</v>
      </c>
      <c r="R29" s="258">
        <v>6.7580300000000006</v>
      </c>
      <c r="S29" s="258">
        <v>97.687760000000011</v>
      </c>
    </row>
    <row r="30" spans="1:19" ht="36">
      <c r="A30" s="274">
        <v>24</v>
      </c>
      <c r="B30" s="226" t="s">
        <v>89</v>
      </c>
      <c r="C30" s="256" t="s">
        <v>588</v>
      </c>
      <c r="D30" s="257">
        <f t="shared" si="2"/>
        <v>82894.674650000001</v>
      </c>
      <c r="E30" s="258">
        <v>4543.6241399999999</v>
      </c>
      <c r="F30" s="258">
        <v>5577.7532700000002</v>
      </c>
      <c r="G30" s="258">
        <v>6009.9762899999996</v>
      </c>
      <c r="H30" s="258">
        <v>3507.7538299999997</v>
      </c>
      <c r="I30" s="258">
        <v>5117.1643800000002</v>
      </c>
      <c r="J30" s="274">
        <v>24</v>
      </c>
      <c r="K30" s="226" t="s">
        <v>89</v>
      </c>
      <c r="L30" s="256" t="s">
        <v>588</v>
      </c>
      <c r="M30" s="258">
        <v>2525.5516399999997</v>
      </c>
      <c r="N30" s="258">
        <v>5715.8351300000004</v>
      </c>
      <c r="O30" s="258">
        <v>6389.4409800000003</v>
      </c>
      <c r="P30" s="258">
        <v>9469.4594699999998</v>
      </c>
      <c r="Q30" s="258">
        <v>11040.288030000002</v>
      </c>
      <c r="R30" s="258">
        <v>11724.516379999999</v>
      </c>
      <c r="S30" s="258">
        <v>11273.311110000001</v>
      </c>
    </row>
    <row r="31" spans="1:19" ht="12">
      <c r="A31" s="274">
        <v>25</v>
      </c>
      <c r="B31" s="226" t="s">
        <v>192</v>
      </c>
      <c r="C31" s="256" t="s">
        <v>443</v>
      </c>
      <c r="D31" s="257">
        <f t="shared" si="2"/>
        <v>81095.136679999996</v>
      </c>
      <c r="E31" s="258">
        <v>5666.2268100000001</v>
      </c>
      <c r="F31" s="258">
        <v>5124.9381999999996</v>
      </c>
      <c r="G31" s="258">
        <v>5580.2086300000001</v>
      </c>
      <c r="H31" s="258">
        <v>4215.2516800000003</v>
      </c>
      <c r="I31" s="258">
        <v>7392.9140400000006</v>
      </c>
      <c r="J31" s="274">
        <v>25</v>
      </c>
      <c r="K31" s="226" t="s">
        <v>192</v>
      </c>
      <c r="L31" s="256" t="s">
        <v>443</v>
      </c>
      <c r="M31" s="258">
        <v>5475.5693200000005</v>
      </c>
      <c r="N31" s="258">
        <v>4494.1937599999992</v>
      </c>
      <c r="O31" s="258">
        <v>6637.7824700000019</v>
      </c>
      <c r="P31" s="258">
        <v>8505.9240299999983</v>
      </c>
      <c r="Q31" s="258">
        <v>9197.3862099999988</v>
      </c>
      <c r="R31" s="258">
        <v>8602.1338499999965</v>
      </c>
      <c r="S31" s="258">
        <v>10202.607680000003</v>
      </c>
    </row>
    <row r="32" spans="1:19" ht="12">
      <c r="A32" s="274">
        <v>26</v>
      </c>
      <c r="B32" s="226" t="s">
        <v>194</v>
      </c>
      <c r="C32" s="256" t="s">
        <v>434</v>
      </c>
      <c r="D32" s="257">
        <f t="shared" si="2"/>
        <v>76442.636180000001</v>
      </c>
      <c r="E32" s="258">
        <v>7741.13933</v>
      </c>
      <c r="F32" s="258">
        <v>4911.4568200000003</v>
      </c>
      <c r="G32" s="258">
        <v>66.60669</v>
      </c>
      <c r="H32" s="258">
        <v>4261.7614099999992</v>
      </c>
      <c r="I32" s="258">
        <v>4445.2599799999998</v>
      </c>
      <c r="J32" s="274">
        <v>26</v>
      </c>
      <c r="K32" s="226" t="s">
        <v>194</v>
      </c>
      <c r="L32" s="256" t="s">
        <v>434</v>
      </c>
      <c r="M32" s="258">
        <v>879.7844399999999</v>
      </c>
      <c r="N32" s="258">
        <v>6787.9221799999996</v>
      </c>
      <c r="O32" s="258">
        <v>2576.3048899999999</v>
      </c>
      <c r="P32" s="258">
        <v>7539.0818499999996</v>
      </c>
      <c r="Q32" s="258">
        <v>8130.0336299999999</v>
      </c>
      <c r="R32" s="258">
        <v>14963.844690000002</v>
      </c>
      <c r="S32" s="258">
        <v>14139.440270000001</v>
      </c>
    </row>
    <row r="33" spans="1:19" ht="12">
      <c r="A33" s="274">
        <v>27</v>
      </c>
      <c r="B33" s="226" t="s">
        <v>551</v>
      </c>
      <c r="C33" s="256" t="s">
        <v>595</v>
      </c>
      <c r="D33" s="257">
        <f t="shared" si="2"/>
        <v>70974.719730000012</v>
      </c>
      <c r="E33" s="258">
        <v>2874.5699400000003</v>
      </c>
      <c r="F33" s="258">
        <v>4163.0543500000003</v>
      </c>
      <c r="G33" s="258">
        <v>3761.1876499999998</v>
      </c>
      <c r="H33" s="258">
        <v>3852.0460199999998</v>
      </c>
      <c r="I33" s="258">
        <v>4230.8802900000001</v>
      </c>
      <c r="J33" s="274">
        <v>27</v>
      </c>
      <c r="K33" s="226" t="s">
        <v>551</v>
      </c>
      <c r="L33" s="256" t="s">
        <v>595</v>
      </c>
      <c r="M33" s="258">
        <v>1803.8430799999999</v>
      </c>
      <c r="N33" s="258">
        <v>2826.8643699999998</v>
      </c>
      <c r="O33" s="258">
        <v>6004.9095800000005</v>
      </c>
      <c r="P33" s="258">
        <v>9530.1904100000011</v>
      </c>
      <c r="Q33" s="258">
        <v>12814.93183</v>
      </c>
      <c r="R33" s="258">
        <v>10499.47069</v>
      </c>
      <c r="S33" s="258">
        <v>8612.7715200000002</v>
      </c>
    </row>
    <row r="34" spans="1:19" ht="24">
      <c r="A34" s="274">
        <v>28</v>
      </c>
      <c r="B34" s="226" t="s">
        <v>44</v>
      </c>
      <c r="C34" s="256" t="s">
        <v>596</v>
      </c>
      <c r="D34" s="257">
        <f t="shared" si="2"/>
        <v>70578.030969999993</v>
      </c>
      <c r="E34" s="258">
        <v>5849.5032700000002</v>
      </c>
      <c r="F34" s="258">
        <v>3270.7902900000004</v>
      </c>
      <c r="G34" s="258">
        <v>4154.0309500000003</v>
      </c>
      <c r="H34" s="258">
        <v>6871.8574600000002</v>
      </c>
      <c r="I34" s="258">
        <v>6027.7897299999995</v>
      </c>
      <c r="J34" s="274">
        <v>28</v>
      </c>
      <c r="K34" s="226" t="s">
        <v>44</v>
      </c>
      <c r="L34" s="256" t="s">
        <v>596</v>
      </c>
      <c r="M34" s="258">
        <v>5531.70993</v>
      </c>
      <c r="N34" s="258">
        <v>4796.64534</v>
      </c>
      <c r="O34" s="258">
        <v>7519.3038099999994</v>
      </c>
      <c r="P34" s="258">
        <v>5963.4653699999999</v>
      </c>
      <c r="Q34" s="258">
        <v>6549.4370100000006</v>
      </c>
      <c r="R34" s="258">
        <v>9196.15841</v>
      </c>
      <c r="S34" s="258">
        <v>4847.3394000000008</v>
      </c>
    </row>
    <row r="35" spans="1:19" ht="12">
      <c r="A35" s="274">
        <v>29</v>
      </c>
      <c r="B35" s="226" t="s">
        <v>88</v>
      </c>
      <c r="C35" s="256" t="s">
        <v>604</v>
      </c>
      <c r="D35" s="257">
        <f t="shared" si="2"/>
        <v>63449.071039999995</v>
      </c>
      <c r="E35" s="258">
        <v>1928.2074700000001</v>
      </c>
      <c r="F35" s="258">
        <v>3057.4614300000003</v>
      </c>
      <c r="G35" s="258">
        <v>2571.4291500000004</v>
      </c>
      <c r="H35" s="258">
        <v>2397.9725800000001</v>
      </c>
      <c r="I35" s="258">
        <v>6388.5828899999988</v>
      </c>
      <c r="J35" s="274">
        <v>29</v>
      </c>
      <c r="K35" s="226" t="s">
        <v>88</v>
      </c>
      <c r="L35" s="256" t="s">
        <v>604</v>
      </c>
      <c r="M35" s="258">
        <v>3433.2590799999998</v>
      </c>
      <c r="N35" s="258">
        <v>4514.0014000000001</v>
      </c>
      <c r="O35" s="258">
        <v>9053.4332699999995</v>
      </c>
      <c r="P35" s="258">
        <v>7925.9762500000015</v>
      </c>
      <c r="Q35" s="258">
        <v>7906.5933099999993</v>
      </c>
      <c r="R35" s="258">
        <v>8818.561819999999</v>
      </c>
      <c r="S35" s="258">
        <v>5453.5923900000007</v>
      </c>
    </row>
    <row r="36" spans="1:19" ht="24">
      <c r="A36" s="274">
        <v>30</v>
      </c>
      <c r="B36" s="226" t="s">
        <v>162</v>
      </c>
      <c r="C36" s="256" t="s">
        <v>825</v>
      </c>
      <c r="D36" s="257">
        <f t="shared" si="2"/>
        <v>63417.099320000001</v>
      </c>
      <c r="E36" s="258">
        <v>56.247690000000006</v>
      </c>
      <c r="F36" s="258">
        <v>274.64927</v>
      </c>
      <c r="G36" s="258">
        <v>5826.7362099999991</v>
      </c>
      <c r="H36" s="258">
        <v>3276.71875</v>
      </c>
      <c r="I36" s="258">
        <v>1237.3201899999999</v>
      </c>
      <c r="J36" s="274">
        <v>30</v>
      </c>
      <c r="K36" s="226" t="s">
        <v>162</v>
      </c>
      <c r="L36" s="256" t="s">
        <v>825</v>
      </c>
      <c r="M36" s="258">
        <v>16956.701000000001</v>
      </c>
      <c r="N36" s="258">
        <v>4500.1651599999996</v>
      </c>
      <c r="O36" s="258">
        <v>1884.9047400000002</v>
      </c>
      <c r="P36" s="258">
        <v>8427.6444499999998</v>
      </c>
      <c r="Q36" s="258">
        <v>16351.924849999999</v>
      </c>
      <c r="R36" s="258">
        <v>1085.7682000000002</v>
      </c>
      <c r="S36" s="258">
        <v>3538.3188099999998</v>
      </c>
    </row>
    <row r="37" spans="1:19" ht="12">
      <c r="A37" s="274">
        <v>31</v>
      </c>
      <c r="B37" s="226" t="s">
        <v>83</v>
      </c>
      <c r="C37" s="256" t="s">
        <v>432</v>
      </c>
      <c r="D37" s="257">
        <f t="shared" si="2"/>
        <v>59697.737479999996</v>
      </c>
      <c r="E37" s="258">
        <v>5947.9413100000002</v>
      </c>
      <c r="F37" s="258">
        <v>3615.2553600000006</v>
      </c>
      <c r="G37" s="258">
        <v>3584.5471799999996</v>
      </c>
      <c r="H37" s="258">
        <v>2443.8761999999997</v>
      </c>
      <c r="I37" s="258">
        <v>5150.0792299999985</v>
      </c>
      <c r="J37" s="274">
        <v>31</v>
      </c>
      <c r="K37" s="226" t="s">
        <v>83</v>
      </c>
      <c r="L37" s="256" t="s">
        <v>432</v>
      </c>
      <c r="M37" s="258">
        <v>4995.2860499999997</v>
      </c>
      <c r="N37" s="258">
        <v>4563.6274299999995</v>
      </c>
      <c r="O37" s="258">
        <v>3602.4277100000004</v>
      </c>
      <c r="P37" s="258">
        <v>2792.7485099999994</v>
      </c>
      <c r="Q37" s="258">
        <v>6805.6815800000004</v>
      </c>
      <c r="R37" s="258">
        <v>9133.0124799999994</v>
      </c>
      <c r="S37" s="258">
        <v>7063.2544399999979</v>
      </c>
    </row>
    <row r="38" spans="1:19" ht="12">
      <c r="A38" s="274">
        <v>32</v>
      </c>
      <c r="B38" s="226" t="s">
        <v>198</v>
      </c>
      <c r="C38" s="256" t="s">
        <v>436</v>
      </c>
      <c r="D38" s="257">
        <f t="shared" si="2"/>
        <v>55981.893299999996</v>
      </c>
      <c r="E38" s="258">
        <v>4021.3348900000005</v>
      </c>
      <c r="F38" s="258">
        <v>3683.6141700000003</v>
      </c>
      <c r="G38" s="258">
        <v>3739.9681299999997</v>
      </c>
      <c r="H38" s="258">
        <v>3683.1300899999992</v>
      </c>
      <c r="I38" s="258">
        <v>4752.423389999999</v>
      </c>
      <c r="J38" s="274">
        <v>32</v>
      </c>
      <c r="K38" s="226" t="s">
        <v>198</v>
      </c>
      <c r="L38" s="256" t="s">
        <v>436</v>
      </c>
      <c r="M38" s="258">
        <v>4056.4946300000006</v>
      </c>
      <c r="N38" s="258">
        <v>5439.5838300000005</v>
      </c>
      <c r="O38" s="258">
        <v>4211.7565299999997</v>
      </c>
      <c r="P38" s="258">
        <v>4364.0561400000006</v>
      </c>
      <c r="Q38" s="258">
        <v>5428.6495999999997</v>
      </c>
      <c r="R38" s="258">
        <v>6024.7392299999992</v>
      </c>
      <c r="S38" s="258">
        <v>6576.1426699999984</v>
      </c>
    </row>
    <row r="39" spans="1:19" ht="12">
      <c r="A39" s="274">
        <v>33</v>
      </c>
      <c r="B39" s="226" t="s">
        <v>306</v>
      </c>
      <c r="C39" s="256" t="s">
        <v>563</v>
      </c>
      <c r="D39" s="257">
        <f t="shared" si="2"/>
        <v>55532.852449999998</v>
      </c>
      <c r="E39" s="258">
        <v>539.45430999999996</v>
      </c>
      <c r="F39" s="258">
        <v>526.93372999999997</v>
      </c>
      <c r="G39" s="258">
        <v>487.30362000000002</v>
      </c>
      <c r="H39" s="258">
        <v>620.71513999999991</v>
      </c>
      <c r="I39" s="258">
        <v>6921.1123900000002</v>
      </c>
      <c r="J39" s="274">
        <v>33</v>
      </c>
      <c r="K39" s="226" t="s">
        <v>306</v>
      </c>
      <c r="L39" s="256" t="s">
        <v>563</v>
      </c>
      <c r="M39" s="258">
        <v>8227.8701099999998</v>
      </c>
      <c r="N39" s="258">
        <v>16724.748030000002</v>
      </c>
      <c r="O39" s="258">
        <v>8029.9908899999991</v>
      </c>
      <c r="P39" s="258">
        <v>4125.3691099999996</v>
      </c>
      <c r="Q39" s="258">
        <v>1574.7032200000001</v>
      </c>
      <c r="R39" s="258">
        <v>6185.1561800000009</v>
      </c>
      <c r="S39" s="258">
        <v>1569.4957200000003</v>
      </c>
    </row>
    <row r="40" spans="1:19" ht="36">
      <c r="A40" s="274">
        <v>34</v>
      </c>
      <c r="B40" s="226" t="s">
        <v>104</v>
      </c>
      <c r="C40" s="256" t="s">
        <v>592</v>
      </c>
      <c r="D40" s="257">
        <f>SUM(E40:I40)+SUM(M40:S40)</f>
        <v>54557.835350000001</v>
      </c>
      <c r="E40" s="258">
        <v>3216.3064600000002</v>
      </c>
      <c r="F40" s="258">
        <v>4959.6521400000029</v>
      </c>
      <c r="G40" s="258">
        <v>1319.1263700000002</v>
      </c>
      <c r="H40" s="258">
        <v>2336.0896899999998</v>
      </c>
      <c r="I40" s="258">
        <v>3655.6299600000002</v>
      </c>
      <c r="J40" s="274">
        <v>34</v>
      </c>
      <c r="K40" s="226" t="s">
        <v>104</v>
      </c>
      <c r="L40" s="256" t="s">
        <v>592</v>
      </c>
      <c r="M40" s="258">
        <v>4881.5179699999999</v>
      </c>
      <c r="N40" s="258">
        <v>5998.0096300000005</v>
      </c>
      <c r="O40" s="258">
        <v>6327.1742399999985</v>
      </c>
      <c r="P40" s="258">
        <v>6003.4659600000005</v>
      </c>
      <c r="Q40" s="258">
        <v>5912.7302200000004</v>
      </c>
      <c r="R40" s="258">
        <v>3926.8368299999997</v>
      </c>
      <c r="S40" s="258">
        <v>6021.2958800000006</v>
      </c>
    </row>
    <row r="41" spans="1:19" ht="12">
      <c r="A41" s="274">
        <v>35</v>
      </c>
      <c r="B41" s="226" t="s">
        <v>391</v>
      </c>
      <c r="C41" s="256" t="s">
        <v>455</v>
      </c>
      <c r="D41" s="257">
        <f>SUM(E41:I41)+SUM(M41:S41)</f>
        <v>53660.785760000006</v>
      </c>
      <c r="E41" s="258">
        <v>5300.4263599999995</v>
      </c>
      <c r="F41" s="258">
        <v>2334.5450900000001</v>
      </c>
      <c r="G41" s="258">
        <v>4837.3284700000004</v>
      </c>
      <c r="H41" s="258">
        <v>1951.5955199999999</v>
      </c>
      <c r="I41" s="258">
        <v>2937.5998400000008</v>
      </c>
      <c r="J41" s="274">
        <v>35</v>
      </c>
      <c r="K41" s="226" t="s">
        <v>391</v>
      </c>
      <c r="L41" s="256" t="s">
        <v>455</v>
      </c>
      <c r="M41" s="258">
        <v>3832.5922399999999</v>
      </c>
      <c r="N41" s="258">
        <v>6323.9663799999998</v>
      </c>
      <c r="O41" s="258">
        <v>5600.09465</v>
      </c>
      <c r="P41" s="258">
        <v>3526.3083400000005</v>
      </c>
      <c r="Q41" s="258">
        <v>8671.6016199999995</v>
      </c>
      <c r="R41" s="258">
        <v>4997.3881200000014</v>
      </c>
      <c r="S41" s="258">
        <v>3347.3391300000003</v>
      </c>
    </row>
    <row r="42" spans="1:19" ht="24">
      <c r="A42" s="275">
        <v>36</v>
      </c>
      <c r="B42" s="259" t="s">
        <v>174</v>
      </c>
      <c r="C42" s="260" t="s">
        <v>636</v>
      </c>
      <c r="D42" s="261">
        <f>SUM(E42:I42)+SUM(M42:S42)</f>
        <v>51717.591539999987</v>
      </c>
      <c r="E42" s="262">
        <v>103.5087</v>
      </c>
      <c r="F42" s="262">
        <v>17.537569999999999</v>
      </c>
      <c r="G42" s="262">
        <v>103.48561000000001</v>
      </c>
      <c r="H42" s="262">
        <v>11.14335</v>
      </c>
      <c r="I42" s="262">
        <v>202.28241999999997</v>
      </c>
      <c r="J42" s="275">
        <v>36</v>
      </c>
      <c r="K42" s="259" t="s">
        <v>174</v>
      </c>
      <c r="L42" s="260" t="s">
        <v>636</v>
      </c>
      <c r="M42" s="262">
        <v>252.49640000000002</v>
      </c>
      <c r="N42" s="262">
        <v>23.60388</v>
      </c>
      <c r="O42" s="262">
        <v>21847.951529999998</v>
      </c>
      <c r="P42" s="262">
        <v>12.77135</v>
      </c>
      <c r="Q42" s="262">
        <v>34.753070000000001</v>
      </c>
      <c r="R42" s="262">
        <v>29058.127539999994</v>
      </c>
      <c r="S42" s="262">
        <v>49.930120000000002</v>
      </c>
    </row>
    <row r="43" spans="1:19" ht="13" customHeight="1">
      <c r="A43" s="14"/>
      <c r="B43" s="14"/>
      <c r="C43" s="14"/>
      <c r="D43" s="1"/>
      <c r="I43" s="276" t="s">
        <v>276</v>
      </c>
      <c r="J43" s="27"/>
      <c r="K43" s="27"/>
      <c r="L43" s="27"/>
      <c r="N43" s="39"/>
      <c r="O43" s="39"/>
      <c r="P43" s="39"/>
      <c r="Q43" s="39"/>
      <c r="R43" s="39"/>
      <c r="S43" s="276" t="s">
        <v>276</v>
      </c>
    </row>
    <row r="44" spans="1:19" ht="13" customHeight="1">
      <c r="A44" s="48" t="s">
        <v>328</v>
      </c>
      <c r="B44" s="14"/>
      <c r="C44" s="14"/>
      <c r="D44" s="1"/>
      <c r="G44" s="2" t="s">
        <v>821</v>
      </c>
      <c r="J44" s="48" t="s">
        <v>328</v>
      </c>
      <c r="K44" s="27"/>
      <c r="L44" s="27"/>
      <c r="M44" s="39"/>
      <c r="N44" s="39"/>
      <c r="O44" s="39"/>
      <c r="P44" s="39"/>
      <c r="Q44" s="39"/>
      <c r="R44" s="39"/>
      <c r="S44" s="39"/>
    </row>
    <row r="45" spans="1:19" ht="14" customHeight="1">
      <c r="A45" s="400" t="s">
        <v>237</v>
      </c>
      <c r="B45" s="401" t="s">
        <v>343</v>
      </c>
      <c r="C45" s="400" t="s">
        <v>338</v>
      </c>
      <c r="D45" s="401" t="s">
        <v>239</v>
      </c>
      <c r="E45" s="400" t="s">
        <v>271</v>
      </c>
      <c r="F45" s="400" t="s">
        <v>272</v>
      </c>
      <c r="G45" s="400" t="s">
        <v>251</v>
      </c>
      <c r="H45" s="400" t="s">
        <v>252</v>
      </c>
      <c r="I45" s="400" t="s">
        <v>253</v>
      </c>
      <c r="J45" s="398" t="s">
        <v>237</v>
      </c>
      <c r="K45" s="401" t="s">
        <v>343</v>
      </c>
      <c r="L45" s="400" t="s">
        <v>338</v>
      </c>
      <c r="M45" s="400" t="s">
        <v>254</v>
      </c>
      <c r="N45" s="400" t="s">
        <v>255</v>
      </c>
      <c r="O45" s="400" t="s">
        <v>256</v>
      </c>
      <c r="P45" s="400" t="s">
        <v>226</v>
      </c>
      <c r="Q45" s="400" t="s">
        <v>258</v>
      </c>
      <c r="R45" s="400" t="s">
        <v>259</v>
      </c>
      <c r="S45" s="400" t="s">
        <v>260</v>
      </c>
    </row>
    <row r="46" spans="1:19" ht="14" customHeight="1">
      <c r="A46" s="400"/>
      <c r="B46" s="400"/>
      <c r="C46" s="400"/>
      <c r="D46" s="401"/>
      <c r="E46" s="400"/>
      <c r="F46" s="400"/>
      <c r="G46" s="400"/>
      <c r="H46" s="400"/>
      <c r="I46" s="400"/>
      <c r="J46" s="399"/>
      <c r="K46" s="401"/>
      <c r="L46" s="400"/>
      <c r="M46" s="400"/>
      <c r="N46" s="400"/>
      <c r="O46" s="400"/>
      <c r="P46" s="400"/>
      <c r="Q46" s="400"/>
      <c r="R46" s="400"/>
      <c r="S46" s="400"/>
    </row>
    <row r="47" spans="1:19" ht="5" customHeight="1">
      <c r="A47" s="278"/>
      <c r="B47" s="18"/>
      <c r="C47" s="16"/>
      <c r="D47" s="135"/>
      <c r="E47" s="77"/>
      <c r="F47" s="77"/>
      <c r="G47" s="77"/>
      <c r="H47" s="77"/>
      <c r="I47" s="77"/>
      <c r="J47" s="278"/>
      <c r="K47" s="18"/>
      <c r="L47" s="16"/>
      <c r="M47" s="77"/>
      <c r="N47" s="77"/>
      <c r="O47" s="77"/>
      <c r="P47" s="77"/>
      <c r="Q47" s="77"/>
      <c r="R47" s="77"/>
      <c r="S47" s="77"/>
    </row>
    <row r="48" spans="1:19" ht="24">
      <c r="A48" s="273">
        <v>37</v>
      </c>
      <c r="B48" s="252" t="s">
        <v>191</v>
      </c>
      <c r="C48" s="253" t="s">
        <v>594</v>
      </c>
      <c r="D48" s="254">
        <f t="shared" si="2"/>
        <v>48984.589949999994</v>
      </c>
      <c r="E48" s="255">
        <v>3185.59915</v>
      </c>
      <c r="F48" s="255">
        <v>4615.4389000000001</v>
      </c>
      <c r="G48" s="255">
        <v>5332.1522299999997</v>
      </c>
      <c r="H48" s="255">
        <v>2265.6165000000001</v>
      </c>
      <c r="I48" s="255">
        <v>3847.9787099999999</v>
      </c>
      <c r="J48" s="273">
        <v>37</v>
      </c>
      <c r="K48" s="252" t="s">
        <v>191</v>
      </c>
      <c r="L48" s="253" t="s">
        <v>594</v>
      </c>
      <c r="M48" s="255">
        <v>5101.7670399999988</v>
      </c>
      <c r="N48" s="255">
        <v>9838.7697400000015</v>
      </c>
      <c r="O48" s="255">
        <v>5477.7646100000002</v>
      </c>
      <c r="P48" s="255">
        <v>3697.2894099999999</v>
      </c>
      <c r="Q48" s="255">
        <v>2760.25684</v>
      </c>
      <c r="R48" s="255">
        <v>1337.7652499999999</v>
      </c>
      <c r="S48" s="255">
        <v>1524.19157</v>
      </c>
    </row>
    <row r="49" spans="1:19" ht="24">
      <c r="A49" s="274">
        <v>38</v>
      </c>
      <c r="B49" s="226" t="s">
        <v>310</v>
      </c>
      <c r="C49" s="256" t="s">
        <v>593</v>
      </c>
      <c r="D49" s="257">
        <f>SUM(E49:I49)+SUM(M49:S49)</f>
        <v>48753.255850000001</v>
      </c>
      <c r="E49" s="258">
        <v>5201.5497200000018</v>
      </c>
      <c r="F49" s="258">
        <v>2563.3565200000003</v>
      </c>
      <c r="G49" s="258">
        <v>1390.0188499999997</v>
      </c>
      <c r="H49" s="258">
        <v>693.75146999999993</v>
      </c>
      <c r="I49" s="258">
        <v>601.07053999999982</v>
      </c>
      <c r="J49" s="274">
        <v>38</v>
      </c>
      <c r="K49" s="226" t="s">
        <v>310</v>
      </c>
      <c r="L49" s="256" t="s">
        <v>593</v>
      </c>
      <c r="M49" s="258">
        <v>360.36728999999997</v>
      </c>
      <c r="N49" s="258">
        <v>780.3777399999999</v>
      </c>
      <c r="O49" s="258">
        <v>210.53655999999998</v>
      </c>
      <c r="P49" s="258">
        <v>4235.8178100000014</v>
      </c>
      <c r="Q49" s="258">
        <v>10708.07847</v>
      </c>
      <c r="R49" s="258">
        <v>13294.44428</v>
      </c>
      <c r="S49" s="258">
        <v>8713.8865999999998</v>
      </c>
    </row>
    <row r="50" spans="1:19" ht="12">
      <c r="A50" s="274">
        <v>39</v>
      </c>
      <c r="B50" s="226" t="s">
        <v>193</v>
      </c>
      <c r="C50" s="256" t="s">
        <v>440</v>
      </c>
      <c r="D50" s="257">
        <f t="shared" ref="D50:D76" si="3">SUM(E50:I50)+SUM(M50:S50)</f>
        <v>48390.672139999995</v>
      </c>
      <c r="E50" s="258">
        <v>3752.69488</v>
      </c>
      <c r="F50" s="258">
        <v>3499.0874800000001</v>
      </c>
      <c r="G50" s="258">
        <v>3583.3915299999999</v>
      </c>
      <c r="H50" s="258">
        <v>3888.2503299999989</v>
      </c>
      <c r="I50" s="258">
        <v>4650.7901199999988</v>
      </c>
      <c r="J50" s="274">
        <v>39</v>
      </c>
      <c r="K50" s="226" t="s">
        <v>193</v>
      </c>
      <c r="L50" s="256" t="s">
        <v>440</v>
      </c>
      <c r="M50" s="258">
        <v>5073.2528700000003</v>
      </c>
      <c r="N50" s="258">
        <v>3952.4308100000003</v>
      </c>
      <c r="O50" s="258">
        <v>4063.7142100000001</v>
      </c>
      <c r="P50" s="258">
        <v>4111.8968699999996</v>
      </c>
      <c r="Q50" s="258">
        <v>4250.4714100000001</v>
      </c>
      <c r="R50" s="258">
        <v>3983.6425899999999</v>
      </c>
      <c r="S50" s="258">
        <v>3581.0490399999994</v>
      </c>
    </row>
    <row r="51" spans="1:19" ht="24">
      <c r="A51" s="274">
        <v>40</v>
      </c>
      <c r="B51" s="226" t="s">
        <v>103</v>
      </c>
      <c r="C51" s="256" t="s">
        <v>441</v>
      </c>
      <c r="D51" s="257">
        <f t="shared" si="3"/>
        <v>45339.699000000008</v>
      </c>
      <c r="E51" s="258">
        <v>0</v>
      </c>
      <c r="F51" s="258">
        <v>0</v>
      </c>
      <c r="G51" s="258">
        <v>2.52</v>
      </c>
      <c r="H51" s="258">
        <v>269.89535999999998</v>
      </c>
      <c r="I51" s="258">
        <v>2810.8138199999999</v>
      </c>
      <c r="J51" s="274">
        <v>40</v>
      </c>
      <c r="K51" s="226" t="s">
        <v>103</v>
      </c>
      <c r="L51" s="256" t="s">
        <v>441</v>
      </c>
      <c r="M51" s="258">
        <v>8329.9789800000035</v>
      </c>
      <c r="N51" s="258">
        <v>8869.5619599999991</v>
      </c>
      <c r="O51" s="258">
        <v>7043.5125499999986</v>
      </c>
      <c r="P51" s="258">
        <v>7501.7833100000007</v>
      </c>
      <c r="Q51" s="258">
        <v>7173.1032299999997</v>
      </c>
      <c r="R51" s="258">
        <v>2431.8446900000004</v>
      </c>
      <c r="S51" s="258">
        <v>906.68510000000015</v>
      </c>
    </row>
    <row r="52" spans="1:19" ht="24">
      <c r="A52" s="274">
        <v>41</v>
      </c>
      <c r="B52" s="226" t="s">
        <v>188</v>
      </c>
      <c r="C52" s="256" t="s">
        <v>599</v>
      </c>
      <c r="D52" s="257">
        <f t="shared" si="3"/>
        <v>44058.213810000001</v>
      </c>
      <c r="E52" s="258">
        <v>4637.0076399999998</v>
      </c>
      <c r="F52" s="258">
        <v>2289.6413300000017</v>
      </c>
      <c r="G52" s="258">
        <v>976.90575000000035</v>
      </c>
      <c r="H52" s="258">
        <v>588.44177999999999</v>
      </c>
      <c r="I52" s="258">
        <v>745.16539999999998</v>
      </c>
      <c r="J52" s="274">
        <v>41</v>
      </c>
      <c r="K52" s="226" t="s">
        <v>188</v>
      </c>
      <c r="L52" s="256" t="s">
        <v>599</v>
      </c>
      <c r="M52" s="258">
        <v>908.10281999999995</v>
      </c>
      <c r="N52" s="258">
        <v>2539.3668400000006</v>
      </c>
      <c r="O52" s="258">
        <v>6223.0678700000008</v>
      </c>
      <c r="P52" s="258">
        <v>7155.9959299999991</v>
      </c>
      <c r="Q52" s="258">
        <v>8931.4523700000027</v>
      </c>
      <c r="R52" s="258">
        <v>4658.504789999999</v>
      </c>
      <c r="S52" s="258">
        <v>4404.5612900000006</v>
      </c>
    </row>
    <row r="53" spans="1:19" ht="12">
      <c r="A53" s="274">
        <v>42</v>
      </c>
      <c r="B53" s="226" t="s">
        <v>281</v>
      </c>
      <c r="C53" s="256" t="s">
        <v>442</v>
      </c>
      <c r="D53" s="257">
        <f t="shared" si="3"/>
        <v>42767.012640000001</v>
      </c>
      <c r="E53" s="258">
        <v>2775.2973600000005</v>
      </c>
      <c r="F53" s="258">
        <v>3990.7638999999999</v>
      </c>
      <c r="G53" s="258">
        <v>3121.518689999999</v>
      </c>
      <c r="H53" s="258">
        <v>2401.0208100000004</v>
      </c>
      <c r="I53" s="258">
        <v>4285.8464800000002</v>
      </c>
      <c r="J53" s="274">
        <v>42</v>
      </c>
      <c r="K53" s="226" t="s">
        <v>281</v>
      </c>
      <c r="L53" s="256" t="s">
        <v>442</v>
      </c>
      <c r="M53" s="258">
        <v>3808.3544200000001</v>
      </c>
      <c r="N53" s="258">
        <v>4456.6523299999999</v>
      </c>
      <c r="O53" s="258">
        <v>4365.3485899999996</v>
      </c>
      <c r="P53" s="258">
        <v>3965.8075899999994</v>
      </c>
      <c r="Q53" s="258">
        <v>3768.1101800000019</v>
      </c>
      <c r="R53" s="258">
        <v>3372.122640000001</v>
      </c>
      <c r="S53" s="258">
        <v>2456.1696500000003</v>
      </c>
    </row>
    <row r="54" spans="1:19" ht="12">
      <c r="A54" s="274">
        <v>43</v>
      </c>
      <c r="B54" s="226" t="s">
        <v>131</v>
      </c>
      <c r="C54" s="256" t="s">
        <v>446</v>
      </c>
      <c r="D54" s="257">
        <f t="shared" si="3"/>
        <v>41744.098010000002</v>
      </c>
      <c r="E54" s="258">
        <v>3736.7380599999997</v>
      </c>
      <c r="F54" s="258">
        <v>3067.5883599999997</v>
      </c>
      <c r="G54" s="258">
        <v>4374.9856599999994</v>
      </c>
      <c r="H54" s="258">
        <v>2798.3326999999999</v>
      </c>
      <c r="I54" s="258">
        <v>3191.6096899999998</v>
      </c>
      <c r="J54" s="274">
        <v>43</v>
      </c>
      <c r="K54" s="226" t="s">
        <v>131</v>
      </c>
      <c r="L54" s="256" t="s">
        <v>446</v>
      </c>
      <c r="M54" s="258">
        <v>3687.1575800000001</v>
      </c>
      <c r="N54" s="258">
        <v>3223.9900699999998</v>
      </c>
      <c r="O54" s="258">
        <v>2783.6463699999999</v>
      </c>
      <c r="P54" s="258">
        <v>2966.7317600000001</v>
      </c>
      <c r="Q54" s="258">
        <v>2805.7947699999995</v>
      </c>
      <c r="R54" s="258">
        <v>3460.0910300000005</v>
      </c>
      <c r="S54" s="258">
        <v>5647.4319599999999</v>
      </c>
    </row>
    <row r="55" spans="1:19" ht="12">
      <c r="A55" s="274">
        <v>44</v>
      </c>
      <c r="B55" s="226" t="s">
        <v>62</v>
      </c>
      <c r="C55" s="256" t="s">
        <v>612</v>
      </c>
      <c r="D55" s="257">
        <f t="shared" si="3"/>
        <v>41620.774750000004</v>
      </c>
      <c r="E55" s="258">
        <v>2157.7590900000005</v>
      </c>
      <c r="F55" s="258">
        <v>2179.2899600000001</v>
      </c>
      <c r="G55" s="258">
        <v>2298.9124400000001</v>
      </c>
      <c r="H55" s="258">
        <v>2989.8256300000003</v>
      </c>
      <c r="I55" s="258">
        <v>4880.0469700000003</v>
      </c>
      <c r="J55" s="274">
        <v>44</v>
      </c>
      <c r="K55" s="226" t="s">
        <v>62</v>
      </c>
      <c r="L55" s="256" t="s">
        <v>612</v>
      </c>
      <c r="M55" s="258">
        <v>2826.9378199999996</v>
      </c>
      <c r="N55" s="258">
        <v>3478.3133800000001</v>
      </c>
      <c r="O55" s="258">
        <v>4157.4021499999999</v>
      </c>
      <c r="P55" s="258">
        <v>5184.6640100000004</v>
      </c>
      <c r="Q55" s="258">
        <v>4651.90834</v>
      </c>
      <c r="R55" s="258">
        <v>3915.8189700000003</v>
      </c>
      <c r="S55" s="258">
        <v>2899.8959899999995</v>
      </c>
    </row>
    <row r="56" spans="1:19" ht="12">
      <c r="A56" s="274">
        <v>45</v>
      </c>
      <c r="B56" s="226" t="s">
        <v>158</v>
      </c>
      <c r="C56" s="256" t="s">
        <v>449</v>
      </c>
      <c r="D56" s="257">
        <f t="shared" si="3"/>
        <v>40441.771439999997</v>
      </c>
      <c r="E56" s="258">
        <v>1787.65967</v>
      </c>
      <c r="F56" s="258">
        <v>561.6099999999999</v>
      </c>
      <c r="G56" s="258">
        <v>292.54300000000001</v>
      </c>
      <c r="H56" s="258">
        <v>41.873750000000001</v>
      </c>
      <c r="I56" s="258">
        <v>64.728179999999995</v>
      </c>
      <c r="J56" s="274">
        <v>45</v>
      </c>
      <c r="K56" s="226" t="s">
        <v>158</v>
      </c>
      <c r="L56" s="256" t="s">
        <v>449</v>
      </c>
      <c r="M56" s="258">
        <v>44.274999999999999</v>
      </c>
      <c r="N56" s="258">
        <v>0</v>
      </c>
      <c r="O56" s="258">
        <v>0</v>
      </c>
      <c r="P56" s="258">
        <v>447.70377999999999</v>
      </c>
      <c r="Q56" s="258">
        <v>11897.00605</v>
      </c>
      <c r="R56" s="258">
        <v>15821.877669999998</v>
      </c>
      <c r="S56" s="258">
        <v>9482.4943400000011</v>
      </c>
    </row>
    <row r="57" spans="1:19" ht="12">
      <c r="A57" s="274">
        <v>46</v>
      </c>
      <c r="B57" s="226" t="s">
        <v>3</v>
      </c>
      <c r="C57" s="256" t="s">
        <v>607</v>
      </c>
      <c r="D57" s="257">
        <f t="shared" si="3"/>
        <v>39553.067600000002</v>
      </c>
      <c r="E57" s="258">
        <v>4942.1265500000018</v>
      </c>
      <c r="F57" s="258">
        <v>4794.1661100000019</v>
      </c>
      <c r="G57" s="258">
        <v>6131.9529399999992</v>
      </c>
      <c r="H57" s="258">
        <v>5083.6890699999994</v>
      </c>
      <c r="I57" s="258">
        <v>3896.5923200000011</v>
      </c>
      <c r="J57" s="274">
        <v>46</v>
      </c>
      <c r="K57" s="226" t="s">
        <v>3</v>
      </c>
      <c r="L57" s="256" t="s">
        <v>607</v>
      </c>
      <c r="M57" s="258">
        <v>2031.9413300000003</v>
      </c>
      <c r="N57" s="258">
        <v>1087.2302699999998</v>
      </c>
      <c r="O57" s="258">
        <v>908.20584999999983</v>
      </c>
      <c r="P57" s="258">
        <v>1512.9179100000001</v>
      </c>
      <c r="Q57" s="258">
        <v>2138.8121599999999</v>
      </c>
      <c r="R57" s="258">
        <v>3163.6420200000002</v>
      </c>
      <c r="S57" s="258">
        <v>3861.7910699999993</v>
      </c>
    </row>
    <row r="58" spans="1:19" ht="12">
      <c r="A58" s="274">
        <v>47</v>
      </c>
      <c r="B58" s="226" t="s">
        <v>187</v>
      </c>
      <c r="C58" s="256" t="s">
        <v>437</v>
      </c>
      <c r="D58" s="257">
        <f t="shared" si="3"/>
        <v>37676.869669999993</v>
      </c>
      <c r="E58" s="258">
        <v>262.33645000000001</v>
      </c>
      <c r="F58" s="258">
        <v>1825.2537699999998</v>
      </c>
      <c r="G58" s="258">
        <v>3722.3893999999991</v>
      </c>
      <c r="H58" s="258">
        <v>4223.1616299999996</v>
      </c>
      <c r="I58" s="258">
        <v>5866.3435800000007</v>
      </c>
      <c r="J58" s="274">
        <v>47</v>
      </c>
      <c r="K58" s="226" t="s">
        <v>187</v>
      </c>
      <c r="L58" s="256" t="s">
        <v>437</v>
      </c>
      <c r="M58" s="258">
        <v>3867.8092399999996</v>
      </c>
      <c r="N58" s="258">
        <v>3885.8212800000001</v>
      </c>
      <c r="O58" s="258">
        <v>3572.6177900000002</v>
      </c>
      <c r="P58" s="258">
        <v>3714.2865199999987</v>
      </c>
      <c r="Q58" s="258">
        <v>2065.6332600000001</v>
      </c>
      <c r="R58" s="258">
        <v>3243.0975399999998</v>
      </c>
      <c r="S58" s="258">
        <v>1428.1192100000001</v>
      </c>
    </row>
    <row r="59" spans="1:19" ht="33" customHeight="1">
      <c r="A59" s="274">
        <v>48</v>
      </c>
      <c r="B59" s="226" t="s">
        <v>45</v>
      </c>
      <c r="C59" s="256" t="s">
        <v>826</v>
      </c>
      <c r="D59" s="257">
        <f t="shared" si="3"/>
        <v>37351.385110000003</v>
      </c>
      <c r="E59" s="258">
        <v>3497.1795400000001</v>
      </c>
      <c r="F59" s="258">
        <v>2020.7030600000001</v>
      </c>
      <c r="G59" s="258">
        <v>3498.1959500000003</v>
      </c>
      <c r="H59" s="258">
        <v>2212.1440600000001</v>
      </c>
      <c r="I59" s="258">
        <v>4250.8447300000007</v>
      </c>
      <c r="J59" s="274">
        <v>48</v>
      </c>
      <c r="K59" s="226" t="s">
        <v>45</v>
      </c>
      <c r="L59" s="256" t="s">
        <v>826</v>
      </c>
      <c r="M59" s="258">
        <v>3522.6862699999997</v>
      </c>
      <c r="N59" s="258">
        <v>1637.5680800000002</v>
      </c>
      <c r="O59" s="258">
        <v>3290.5045</v>
      </c>
      <c r="P59" s="258">
        <v>4592.7537799999991</v>
      </c>
      <c r="Q59" s="258">
        <v>2825.4313799999995</v>
      </c>
      <c r="R59" s="258">
        <v>3136.7437799999998</v>
      </c>
      <c r="S59" s="258">
        <v>2866.6299800000002</v>
      </c>
    </row>
    <row r="60" spans="1:19" ht="33" customHeight="1">
      <c r="A60" s="274">
        <v>49</v>
      </c>
      <c r="B60" s="226" t="s">
        <v>102</v>
      </c>
      <c r="C60" s="256" t="s">
        <v>608</v>
      </c>
      <c r="D60" s="257">
        <f t="shared" si="3"/>
        <v>36736.193120000004</v>
      </c>
      <c r="E60" s="258">
        <v>2887.5570700000007</v>
      </c>
      <c r="F60" s="258">
        <v>3035.1949800000002</v>
      </c>
      <c r="G60" s="258">
        <v>2843.9793100000002</v>
      </c>
      <c r="H60" s="258">
        <v>2919.8817100000006</v>
      </c>
      <c r="I60" s="258">
        <v>3041.0617200000002</v>
      </c>
      <c r="J60" s="274">
        <v>49</v>
      </c>
      <c r="K60" s="226" t="s">
        <v>102</v>
      </c>
      <c r="L60" s="256" t="s">
        <v>608</v>
      </c>
      <c r="M60" s="258">
        <v>2701.0304899999996</v>
      </c>
      <c r="N60" s="258">
        <v>3691.7606900000001</v>
      </c>
      <c r="O60" s="258">
        <v>3165.84114</v>
      </c>
      <c r="P60" s="258">
        <v>3323.5283300000001</v>
      </c>
      <c r="Q60" s="258">
        <v>2985.7747199999999</v>
      </c>
      <c r="R60" s="258">
        <v>3083.6230999999993</v>
      </c>
      <c r="S60" s="258">
        <v>3056.9598600000008</v>
      </c>
    </row>
    <row r="61" spans="1:19" ht="12">
      <c r="A61" s="274">
        <v>50</v>
      </c>
      <c r="B61" s="226" t="s">
        <v>101</v>
      </c>
      <c r="C61" s="256" t="s">
        <v>605</v>
      </c>
      <c r="D61" s="257">
        <f t="shared" si="3"/>
        <v>35399.004029999996</v>
      </c>
      <c r="E61" s="258">
        <v>3148.2036199999993</v>
      </c>
      <c r="F61" s="258">
        <v>2508.78622</v>
      </c>
      <c r="G61" s="258">
        <v>2951.7363799999998</v>
      </c>
      <c r="H61" s="258">
        <v>3189.7426399999999</v>
      </c>
      <c r="I61" s="258">
        <v>3454.06675</v>
      </c>
      <c r="J61" s="274">
        <v>50</v>
      </c>
      <c r="K61" s="226" t="s">
        <v>101</v>
      </c>
      <c r="L61" s="256" t="s">
        <v>605</v>
      </c>
      <c r="M61" s="258">
        <v>1705.65732</v>
      </c>
      <c r="N61" s="258">
        <v>1569.82456</v>
      </c>
      <c r="O61" s="258">
        <v>1622.9945200000002</v>
      </c>
      <c r="P61" s="258">
        <v>3375.4976200000001</v>
      </c>
      <c r="Q61" s="258">
        <v>3421.5425700000001</v>
      </c>
      <c r="R61" s="258">
        <v>5050.4833599999984</v>
      </c>
      <c r="S61" s="258">
        <v>3400.4684699999998</v>
      </c>
    </row>
    <row r="62" spans="1:19" ht="24">
      <c r="A62" s="274">
        <v>51</v>
      </c>
      <c r="B62" s="226" t="s">
        <v>159</v>
      </c>
      <c r="C62" s="256" t="s">
        <v>590</v>
      </c>
      <c r="D62" s="257">
        <f t="shared" si="3"/>
        <v>33999.722320000001</v>
      </c>
      <c r="E62" s="258">
        <v>7547.0086999999994</v>
      </c>
      <c r="F62" s="258">
        <v>4398.5606299999999</v>
      </c>
      <c r="G62" s="258">
        <v>1911.4677099999999</v>
      </c>
      <c r="H62" s="258">
        <v>3839.9706600000009</v>
      </c>
      <c r="I62" s="258">
        <v>3235.73189</v>
      </c>
      <c r="J62" s="274">
        <v>51</v>
      </c>
      <c r="K62" s="226" t="s">
        <v>159</v>
      </c>
      <c r="L62" s="256" t="s">
        <v>590</v>
      </c>
      <c r="M62" s="258">
        <v>481.81363000000005</v>
      </c>
      <c r="N62" s="258">
        <v>919.74032</v>
      </c>
      <c r="O62" s="258">
        <v>1010.8923600000001</v>
      </c>
      <c r="P62" s="258">
        <v>3097.0933000000005</v>
      </c>
      <c r="Q62" s="258">
        <v>1906.4268</v>
      </c>
      <c r="R62" s="258">
        <v>3530.2735600000001</v>
      </c>
      <c r="S62" s="258">
        <v>2120.7427599999996</v>
      </c>
    </row>
    <row r="63" spans="1:19" ht="12">
      <c r="A63" s="274">
        <v>52</v>
      </c>
      <c r="B63" s="226" t="s">
        <v>553</v>
      </c>
      <c r="C63" s="256" t="s">
        <v>619</v>
      </c>
      <c r="D63" s="257">
        <f t="shared" si="3"/>
        <v>33679.44859</v>
      </c>
      <c r="E63" s="258">
        <v>2867.0272099999997</v>
      </c>
      <c r="F63" s="258">
        <v>3094.7997800000003</v>
      </c>
      <c r="G63" s="258">
        <v>3168.3933399999996</v>
      </c>
      <c r="H63" s="258">
        <v>2504.8004499999997</v>
      </c>
      <c r="I63" s="258">
        <v>2810.9379299999996</v>
      </c>
      <c r="J63" s="274">
        <v>52</v>
      </c>
      <c r="K63" s="226" t="s">
        <v>553</v>
      </c>
      <c r="L63" s="256" t="s">
        <v>619</v>
      </c>
      <c r="M63" s="258">
        <v>1384.27361</v>
      </c>
      <c r="N63" s="258">
        <v>1448.1278</v>
      </c>
      <c r="O63" s="258">
        <v>2366.5803500000002</v>
      </c>
      <c r="P63" s="258">
        <v>2967.4114399999999</v>
      </c>
      <c r="Q63" s="258">
        <v>3235.6211000000003</v>
      </c>
      <c r="R63" s="258">
        <v>3765.3113900000003</v>
      </c>
      <c r="S63" s="258">
        <v>4066.1641899999995</v>
      </c>
    </row>
    <row r="64" spans="1:19" ht="12">
      <c r="A64" s="274">
        <v>53</v>
      </c>
      <c r="B64" s="226" t="s">
        <v>552</v>
      </c>
      <c r="C64" s="256" t="s">
        <v>603</v>
      </c>
      <c r="D64" s="257">
        <f t="shared" si="3"/>
        <v>31862.19083</v>
      </c>
      <c r="E64" s="258">
        <v>1564.5927800000002</v>
      </c>
      <c r="F64" s="258">
        <v>2908.0625699999996</v>
      </c>
      <c r="G64" s="258">
        <v>1587.4172700000001</v>
      </c>
      <c r="H64" s="258">
        <v>296.90875</v>
      </c>
      <c r="I64" s="258">
        <v>707.51910999999984</v>
      </c>
      <c r="J64" s="274">
        <v>53</v>
      </c>
      <c r="K64" s="226" t="s">
        <v>552</v>
      </c>
      <c r="L64" s="256" t="s">
        <v>603</v>
      </c>
      <c r="M64" s="258">
        <v>283.58492999999999</v>
      </c>
      <c r="N64" s="258">
        <v>1610.5682299999999</v>
      </c>
      <c r="O64" s="258">
        <v>2697.5771399999994</v>
      </c>
      <c r="P64" s="258">
        <v>7398.1294000000016</v>
      </c>
      <c r="Q64" s="258">
        <v>4131.46893</v>
      </c>
      <c r="R64" s="258">
        <v>4832.6278499999999</v>
      </c>
      <c r="S64" s="258">
        <v>3843.7338699999996</v>
      </c>
    </row>
    <row r="65" spans="1:19" ht="24">
      <c r="A65" s="274">
        <v>54</v>
      </c>
      <c r="B65" s="226" t="s">
        <v>148</v>
      </c>
      <c r="C65" s="256" t="s">
        <v>615</v>
      </c>
      <c r="D65" s="257">
        <f t="shared" si="3"/>
        <v>30989.393239999998</v>
      </c>
      <c r="E65" s="258">
        <v>694.90226999999993</v>
      </c>
      <c r="F65" s="258">
        <v>1609.4174399999997</v>
      </c>
      <c r="G65" s="258">
        <v>1005.9477999999998</v>
      </c>
      <c r="H65" s="258">
        <v>1329.1016399999999</v>
      </c>
      <c r="I65" s="258">
        <v>2730.85932</v>
      </c>
      <c r="J65" s="274">
        <v>54</v>
      </c>
      <c r="K65" s="226" t="s">
        <v>148</v>
      </c>
      <c r="L65" s="256" t="s">
        <v>615</v>
      </c>
      <c r="M65" s="258">
        <v>1186.33196</v>
      </c>
      <c r="N65" s="258">
        <v>1622.9566900000007</v>
      </c>
      <c r="O65" s="258">
        <v>2523.1851799999999</v>
      </c>
      <c r="P65" s="258">
        <v>4534.8870500000003</v>
      </c>
      <c r="Q65" s="258">
        <v>4370.8785599999983</v>
      </c>
      <c r="R65" s="258">
        <v>3444.0178399999995</v>
      </c>
      <c r="S65" s="258">
        <v>5936.9074900000014</v>
      </c>
    </row>
    <row r="66" spans="1:19" ht="24">
      <c r="A66" s="274">
        <v>55</v>
      </c>
      <c r="B66" s="226" t="s">
        <v>195</v>
      </c>
      <c r="C66" s="256" t="s">
        <v>606</v>
      </c>
      <c r="D66" s="257">
        <f t="shared" si="3"/>
        <v>28001.803389999997</v>
      </c>
      <c r="E66" s="258">
        <v>2171.6712799999996</v>
      </c>
      <c r="F66" s="258">
        <v>2598.9330600000003</v>
      </c>
      <c r="G66" s="258">
        <v>2711.8598599999996</v>
      </c>
      <c r="H66" s="258">
        <v>1907.3342199999995</v>
      </c>
      <c r="I66" s="258">
        <v>2770.8269399999995</v>
      </c>
      <c r="J66" s="274">
        <v>55</v>
      </c>
      <c r="K66" s="226" t="s">
        <v>195</v>
      </c>
      <c r="L66" s="256" t="s">
        <v>606</v>
      </c>
      <c r="M66" s="258">
        <v>2111.5233599999997</v>
      </c>
      <c r="N66" s="258">
        <v>3000.1059700000001</v>
      </c>
      <c r="O66" s="258">
        <v>2155.6652999999997</v>
      </c>
      <c r="P66" s="258">
        <v>2664.2634900000003</v>
      </c>
      <c r="Q66" s="258">
        <v>2092.19911</v>
      </c>
      <c r="R66" s="258">
        <v>2079.3658</v>
      </c>
      <c r="S66" s="258">
        <v>1738.0550000000001</v>
      </c>
    </row>
    <row r="67" spans="1:19" ht="24">
      <c r="A67" s="274">
        <v>56</v>
      </c>
      <c r="B67" s="226" t="s">
        <v>396</v>
      </c>
      <c r="C67" s="256" t="s">
        <v>666</v>
      </c>
      <c r="D67" s="257">
        <f t="shared" si="3"/>
        <v>26087.155880000002</v>
      </c>
      <c r="E67" s="258">
        <v>2057.0765499999998</v>
      </c>
      <c r="F67" s="258">
        <v>1479.06005</v>
      </c>
      <c r="G67" s="258">
        <v>1039.1895500000001</v>
      </c>
      <c r="H67" s="258">
        <v>416.13554999999997</v>
      </c>
      <c r="I67" s="258">
        <v>4.02691</v>
      </c>
      <c r="J67" s="274">
        <v>56</v>
      </c>
      <c r="K67" s="226" t="s">
        <v>396</v>
      </c>
      <c r="L67" s="256" t="s">
        <v>666</v>
      </c>
      <c r="M67" s="258">
        <v>0</v>
      </c>
      <c r="N67" s="258">
        <v>1745.2525499999999</v>
      </c>
      <c r="O67" s="258">
        <v>2865.3969299999999</v>
      </c>
      <c r="P67" s="258">
        <v>2885.2001499999997</v>
      </c>
      <c r="Q67" s="258">
        <v>4771.8920200000002</v>
      </c>
      <c r="R67" s="258">
        <v>4702.3107200000004</v>
      </c>
      <c r="S67" s="258">
        <v>4121.6149000000005</v>
      </c>
    </row>
    <row r="68" spans="1:19" ht="12">
      <c r="A68" s="274">
        <v>57</v>
      </c>
      <c r="B68" s="226" t="s">
        <v>392</v>
      </c>
      <c r="C68" s="256" t="s">
        <v>554</v>
      </c>
      <c r="D68" s="257">
        <f t="shared" si="3"/>
        <v>25249.119249999996</v>
      </c>
      <c r="E68" s="258">
        <v>260.79097999999999</v>
      </c>
      <c r="F68" s="258">
        <v>1397.9765199999999</v>
      </c>
      <c r="G68" s="258">
        <v>1325</v>
      </c>
      <c r="H68" s="258">
        <v>636.04831999999999</v>
      </c>
      <c r="I68" s="258">
        <v>1653.7528</v>
      </c>
      <c r="J68" s="274">
        <v>57</v>
      </c>
      <c r="K68" s="226" t="s">
        <v>392</v>
      </c>
      <c r="L68" s="256" t="s">
        <v>554</v>
      </c>
      <c r="M68" s="258">
        <v>185.92655999999999</v>
      </c>
      <c r="N68" s="258">
        <v>1677.0790400000001</v>
      </c>
      <c r="O68" s="258">
        <v>2284.3819199999998</v>
      </c>
      <c r="P68" s="258">
        <v>3473.0120299999999</v>
      </c>
      <c r="Q68" s="258">
        <v>8089.135229999999</v>
      </c>
      <c r="R68" s="258">
        <v>1579.9133999999999</v>
      </c>
      <c r="S68" s="258">
        <v>2686.1024500000003</v>
      </c>
    </row>
    <row r="69" spans="1:19" ht="24">
      <c r="A69" s="274">
        <v>58</v>
      </c>
      <c r="B69" s="226" t="s">
        <v>78</v>
      </c>
      <c r="C69" s="256" t="s">
        <v>613</v>
      </c>
      <c r="D69" s="257">
        <f t="shared" si="3"/>
        <v>24549.794699999999</v>
      </c>
      <c r="E69" s="258">
        <v>9.8300000000000002E-3</v>
      </c>
      <c r="F69" s="258">
        <v>2.699E-2</v>
      </c>
      <c r="G69" s="258">
        <v>3.7913600000000001</v>
      </c>
      <c r="H69" s="258">
        <v>358.90781000000004</v>
      </c>
      <c r="I69" s="258">
        <v>827.32279999999992</v>
      </c>
      <c r="J69" s="274">
        <v>58</v>
      </c>
      <c r="K69" s="226" t="s">
        <v>78</v>
      </c>
      <c r="L69" s="256" t="s">
        <v>613</v>
      </c>
      <c r="M69" s="258">
        <v>1793.0443300000002</v>
      </c>
      <c r="N69" s="258">
        <v>6165.6063700000013</v>
      </c>
      <c r="O69" s="258">
        <v>7736.3466199999993</v>
      </c>
      <c r="P69" s="258">
        <v>6474.4561300000005</v>
      </c>
      <c r="Q69" s="258">
        <v>1188.0951299999999</v>
      </c>
      <c r="R69" s="258">
        <v>0.90500000000000003</v>
      </c>
      <c r="S69" s="258">
        <v>1.28233</v>
      </c>
    </row>
    <row r="70" spans="1:19" ht="12">
      <c r="A70" s="274">
        <v>59</v>
      </c>
      <c r="B70" s="226" t="s">
        <v>322</v>
      </c>
      <c r="C70" s="256" t="s">
        <v>447</v>
      </c>
      <c r="D70" s="257">
        <f t="shared" si="3"/>
        <v>23810.34648</v>
      </c>
      <c r="E70" s="258">
        <v>1287.5698800000005</v>
      </c>
      <c r="F70" s="258">
        <v>1997.3807200000003</v>
      </c>
      <c r="G70" s="258">
        <v>1980.3225399999999</v>
      </c>
      <c r="H70" s="258">
        <v>1889.8917899999992</v>
      </c>
      <c r="I70" s="258">
        <v>1679.6485800000003</v>
      </c>
      <c r="J70" s="274">
        <v>59</v>
      </c>
      <c r="K70" s="226" t="s">
        <v>322</v>
      </c>
      <c r="L70" s="256" t="s">
        <v>447</v>
      </c>
      <c r="M70" s="258">
        <v>2457.1457000000009</v>
      </c>
      <c r="N70" s="258">
        <v>2271.8144799999995</v>
      </c>
      <c r="O70" s="258">
        <v>3072.467639999998</v>
      </c>
      <c r="P70" s="258">
        <v>2833.2798199999988</v>
      </c>
      <c r="Q70" s="258">
        <v>1055.4577300000003</v>
      </c>
      <c r="R70" s="258">
        <v>1656.1794000000002</v>
      </c>
      <c r="S70" s="258">
        <v>1629.1881999999996</v>
      </c>
    </row>
    <row r="71" spans="1:19" ht="12">
      <c r="A71" s="274">
        <v>60</v>
      </c>
      <c r="B71" s="226" t="s">
        <v>156</v>
      </c>
      <c r="C71" s="256" t="s">
        <v>620</v>
      </c>
      <c r="D71" s="257">
        <f t="shared" si="3"/>
        <v>23435.382409999998</v>
      </c>
      <c r="E71" s="258">
        <v>2025.8017299999999</v>
      </c>
      <c r="F71" s="258">
        <v>1305.5605199999998</v>
      </c>
      <c r="G71" s="258">
        <v>1813.7290700000001</v>
      </c>
      <c r="H71" s="258">
        <v>1515.3959199999999</v>
      </c>
      <c r="I71" s="258">
        <v>2190.7877300000005</v>
      </c>
      <c r="J71" s="274">
        <v>60</v>
      </c>
      <c r="K71" s="226" t="s">
        <v>156</v>
      </c>
      <c r="L71" s="256" t="s">
        <v>620</v>
      </c>
      <c r="M71" s="258">
        <v>1673.5835499999996</v>
      </c>
      <c r="N71" s="258">
        <v>2476.0709900000006</v>
      </c>
      <c r="O71" s="258">
        <v>1954.8790200000001</v>
      </c>
      <c r="P71" s="258">
        <v>1860.06169</v>
      </c>
      <c r="Q71" s="258">
        <v>1928.9750900000006</v>
      </c>
      <c r="R71" s="258">
        <v>2443.4460000000004</v>
      </c>
      <c r="S71" s="258">
        <v>2247.0910999999996</v>
      </c>
    </row>
    <row r="72" spans="1:19" ht="12">
      <c r="A72" s="274">
        <v>61</v>
      </c>
      <c r="B72" s="226" t="s">
        <v>270</v>
      </c>
      <c r="C72" s="256" t="s">
        <v>600</v>
      </c>
      <c r="D72" s="257">
        <f t="shared" si="3"/>
        <v>23241.201789999999</v>
      </c>
      <c r="E72" s="258">
        <v>2708.6770099999999</v>
      </c>
      <c r="F72" s="258">
        <v>1832.1417099999999</v>
      </c>
      <c r="G72" s="258">
        <v>2316.8632499999999</v>
      </c>
      <c r="H72" s="258">
        <v>2435.2577700000002</v>
      </c>
      <c r="I72" s="258">
        <v>2660.84474</v>
      </c>
      <c r="J72" s="274">
        <v>61</v>
      </c>
      <c r="K72" s="226" t="s">
        <v>270</v>
      </c>
      <c r="L72" s="256" t="s">
        <v>600</v>
      </c>
      <c r="M72" s="258">
        <v>1823.3111699999999</v>
      </c>
      <c r="N72" s="258">
        <v>1792.93498</v>
      </c>
      <c r="O72" s="258">
        <v>1144.0299</v>
      </c>
      <c r="P72" s="258">
        <v>2332.9604300000001</v>
      </c>
      <c r="Q72" s="258">
        <v>1094.8241699999999</v>
      </c>
      <c r="R72" s="258">
        <v>1844.3193699999999</v>
      </c>
      <c r="S72" s="258">
        <v>1255.03729</v>
      </c>
    </row>
    <row r="73" spans="1:19" ht="24">
      <c r="A73" s="274">
        <v>62</v>
      </c>
      <c r="B73" s="226" t="s">
        <v>136</v>
      </c>
      <c r="C73" s="256" t="s">
        <v>629</v>
      </c>
      <c r="D73" s="257">
        <f t="shared" si="3"/>
        <v>23144.58423</v>
      </c>
      <c r="E73" s="258">
        <v>1297.8198200000004</v>
      </c>
      <c r="F73" s="258">
        <v>1447.03889</v>
      </c>
      <c r="G73" s="258">
        <v>1064.6504100000002</v>
      </c>
      <c r="H73" s="258">
        <v>1323.01829</v>
      </c>
      <c r="I73" s="258">
        <v>801.8586499999999</v>
      </c>
      <c r="J73" s="274">
        <v>62</v>
      </c>
      <c r="K73" s="226" t="s">
        <v>136</v>
      </c>
      <c r="L73" s="256" t="s">
        <v>629</v>
      </c>
      <c r="M73" s="258">
        <v>1149.8984999999998</v>
      </c>
      <c r="N73" s="258">
        <v>793.88218000000018</v>
      </c>
      <c r="O73" s="258">
        <v>550.69929999999999</v>
      </c>
      <c r="P73" s="258">
        <v>1801.4665899999998</v>
      </c>
      <c r="Q73" s="258">
        <v>1566.5837999999999</v>
      </c>
      <c r="R73" s="258">
        <v>5414.3754999999992</v>
      </c>
      <c r="S73" s="258">
        <v>5933.2923000000001</v>
      </c>
    </row>
    <row r="74" spans="1:19" ht="24">
      <c r="A74" s="274">
        <v>63</v>
      </c>
      <c r="B74" s="226" t="s">
        <v>376</v>
      </c>
      <c r="C74" s="256" t="s">
        <v>617</v>
      </c>
      <c r="D74" s="257">
        <f t="shared" si="3"/>
        <v>23084.475039999998</v>
      </c>
      <c r="E74" s="258">
        <v>1491.3427799999999</v>
      </c>
      <c r="F74" s="258">
        <v>1803.9057200000002</v>
      </c>
      <c r="G74" s="258">
        <v>1349.9570699999999</v>
      </c>
      <c r="H74" s="258">
        <v>1080.0677900000001</v>
      </c>
      <c r="I74" s="258">
        <v>362.69314000000003</v>
      </c>
      <c r="J74" s="274">
        <v>63</v>
      </c>
      <c r="K74" s="226" t="s">
        <v>376</v>
      </c>
      <c r="L74" s="256" t="s">
        <v>617</v>
      </c>
      <c r="M74" s="258">
        <v>1747.4161199999999</v>
      </c>
      <c r="N74" s="258">
        <v>1460.5749499999997</v>
      </c>
      <c r="O74" s="258">
        <v>1805.9408300000005</v>
      </c>
      <c r="P74" s="258">
        <v>2127.7620200000001</v>
      </c>
      <c r="Q74" s="258">
        <v>4347.4281799999999</v>
      </c>
      <c r="R74" s="258">
        <v>3545.5821699999997</v>
      </c>
      <c r="S74" s="258">
        <v>1961.8042700000001</v>
      </c>
    </row>
    <row r="75" spans="1:19" ht="12">
      <c r="A75" s="274">
        <v>64</v>
      </c>
      <c r="B75" s="226" t="s">
        <v>157</v>
      </c>
      <c r="C75" s="256" t="s">
        <v>451</v>
      </c>
      <c r="D75" s="257">
        <f t="shared" si="3"/>
        <v>23080.182639999999</v>
      </c>
      <c r="E75" s="258">
        <v>1683.3107500000001</v>
      </c>
      <c r="F75" s="258">
        <v>2396.9869599999997</v>
      </c>
      <c r="G75" s="258">
        <v>2342.5259600000004</v>
      </c>
      <c r="H75" s="258">
        <v>1600.25731</v>
      </c>
      <c r="I75" s="258">
        <v>1876.3065899999999</v>
      </c>
      <c r="J75" s="274">
        <v>64</v>
      </c>
      <c r="K75" s="226" t="s">
        <v>157</v>
      </c>
      <c r="L75" s="256" t="s">
        <v>451</v>
      </c>
      <c r="M75" s="258">
        <v>2854.9745500000008</v>
      </c>
      <c r="N75" s="258">
        <v>1537.46046</v>
      </c>
      <c r="O75" s="258">
        <v>2767.3232199999998</v>
      </c>
      <c r="P75" s="258">
        <v>1292.6669699999998</v>
      </c>
      <c r="Q75" s="258">
        <v>1416.7271899999998</v>
      </c>
      <c r="R75" s="258">
        <v>1771.7300700000005</v>
      </c>
      <c r="S75" s="258">
        <v>1539.9126099999999</v>
      </c>
    </row>
    <row r="76" spans="1:19" ht="12">
      <c r="A76" s="274">
        <v>65</v>
      </c>
      <c r="B76" s="226" t="s">
        <v>147</v>
      </c>
      <c r="C76" s="256" t="s">
        <v>614</v>
      </c>
      <c r="D76" s="257">
        <f t="shared" si="3"/>
        <v>22251.70768</v>
      </c>
      <c r="E76" s="258">
        <v>2992.4063600000004</v>
      </c>
      <c r="F76" s="258">
        <v>1503.51342</v>
      </c>
      <c r="G76" s="258">
        <v>1118.5693200000001</v>
      </c>
      <c r="H76" s="258">
        <v>1537.0087999999998</v>
      </c>
      <c r="I76" s="258">
        <v>651.61911000000009</v>
      </c>
      <c r="J76" s="274">
        <v>65</v>
      </c>
      <c r="K76" s="226" t="s">
        <v>147</v>
      </c>
      <c r="L76" s="256" t="s">
        <v>614</v>
      </c>
      <c r="M76" s="258">
        <v>664.60192000000006</v>
      </c>
      <c r="N76" s="258">
        <v>1336.5456799999999</v>
      </c>
      <c r="O76" s="258">
        <v>1280.46279</v>
      </c>
      <c r="P76" s="258">
        <v>1806.3144699999998</v>
      </c>
      <c r="Q76" s="258">
        <v>4179.2676300000003</v>
      </c>
      <c r="R76" s="258">
        <v>2892.4455600000001</v>
      </c>
      <c r="S76" s="258">
        <v>2288.95262</v>
      </c>
    </row>
    <row r="77" spans="1:19" ht="12">
      <c r="A77" s="274">
        <v>66</v>
      </c>
      <c r="B77" s="226" t="s">
        <v>100</v>
      </c>
      <c r="C77" s="266" t="s">
        <v>597</v>
      </c>
      <c r="D77" s="257">
        <f>SUM(E77:I77)+SUM(M77:S77)</f>
        <v>21485.652599999994</v>
      </c>
      <c r="E77" s="258">
        <v>1158.3485699999999</v>
      </c>
      <c r="F77" s="258">
        <v>1754.9460199999999</v>
      </c>
      <c r="G77" s="258">
        <v>1307.8053800000002</v>
      </c>
      <c r="H77" s="258">
        <v>2569.3372899999999</v>
      </c>
      <c r="I77" s="258">
        <v>3114.3273899999995</v>
      </c>
      <c r="J77" s="274">
        <v>66</v>
      </c>
      <c r="K77" s="226" t="s">
        <v>100</v>
      </c>
      <c r="L77" s="256" t="s">
        <v>597</v>
      </c>
      <c r="M77" s="258">
        <v>2173.1539000000002</v>
      </c>
      <c r="N77" s="258">
        <v>1651.3628900000001</v>
      </c>
      <c r="O77" s="258">
        <v>2038.2896599999999</v>
      </c>
      <c r="P77" s="258">
        <v>1028.01106</v>
      </c>
      <c r="Q77" s="258">
        <v>1276.0496599999999</v>
      </c>
      <c r="R77" s="258">
        <v>1373.12148</v>
      </c>
      <c r="S77" s="258">
        <v>2040.8992999999998</v>
      </c>
    </row>
    <row r="78" spans="1:19" ht="12">
      <c r="A78" s="274">
        <v>67</v>
      </c>
      <c r="B78" s="226" t="s">
        <v>307</v>
      </c>
      <c r="C78" s="256" t="s">
        <v>626</v>
      </c>
      <c r="D78" s="257">
        <f>SUM(E78:I78)+SUM(M78:S78)</f>
        <v>21475.320090000001</v>
      </c>
      <c r="E78" s="258">
        <v>1758.0615300000002</v>
      </c>
      <c r="F78" s="258">
        <v>1733.4379200000001</v>
      </c>
      <c r="G78" s="258">
        <v>2276.72093</v>
      </c>
      <c r="H78" s="258">
        <v>1697.2406900000001</v>
      </c>
      <c r="I78" s="258">
        <v>4910.7621299999992</v>
      </c>
      <c r="J78" s="274">
        <v>67</v>
      </c>
      <c r="K78" s="226" t="s">
        <v>307</v>
      </c>
      <c r="L78" s="256" t="s">
        <v>626</v>
      </c>
      <c r="M78" s="258">
        <v>1342.8967499999999</v>
      </c>
      <c r="N78" s="258">
        <v>1448.3120800000002</v>
      </c>
      <c r="O78" s="258">
        <v>649.65542000000005</v>
      </c>
      <c r="P78" s="258">
        <v>588.29324000000008</v>
      </c>
      <c r="Q78" s="258">
        <v>2184.5869400000001</v>
      </c>
      <c r="R78" s="258">
        <v>1384.8320000000001</v>
      </c>
      <c r="S78" s="258">
        <v>1500.5204600000002</v>
      </c>
    </row>
    <row r="79" spans="1:19" ht="12">
      <c r="A79" s="274">
        <v>68</v>
      </c>
      <c r="B79" s="226" t="s">
        <v>149</v>
      </c>
      <c r="C79" s="256" t="s">
        <v>622</v>
      </c>
      <c r="D79" s="257">
        <f>SUM(E79:I79)+SUM(M79:S79)</f>
        <v>21151.426390000001</v>
      </c>
      <c r="E79" s="258">
        <v>1365.9938499999998</v>
      </c>
      <c r="F79" s="258">
        <v>2069.6317900000004</v>
      </c>
      <c r="G79" s="258">
        <v>1348.08961</v>
      </c>
      <c r="H79" s="258">
        <v>1380.9640300000001</v>
      </c>
      <c r="I79" s="258">
        <v>1609.3433200000002</v>
      </c>
      <c r="J79" s="274">
        <v>68</v>
      </c>
      <c r="K79" s="226" t="s">
        <v>149</v>
      </c>
      <c r="L79" s="256" t="s">
        <v>622</v>
      </c>
      <c r="M79" s="258">
        <v>2249.1108100000006</v>
      </c>
      <c r="N79" s="258">
        <v>1665.92536</v>
      </c>
      <c r="O79" s="258">
        <v>2491.4524499999998</v>
      </c>
      <c r="P79" s="258">
        <v>1345.4615899999999</v>
      </c>
      <c r="Q79" s="258">
        <v>1812.3501199999998</v>
      </c>
      <c r="R79" s="258">
        <v>1970.0788300000002</v>
      </c>
      <c r="S79" s="258">
        <v>1843.0246299999999</v>
      </c>
    </row>
    <row r="80" spans="1:19" ht="24">
      <c r="A80" s="274">
        <v>69</v>
      </c>
      <c r="B80" s="226" t="s">
        <v>43</v>
      </c>
      <c r="C80" s="256" t="s">
        <v>628</v>
      </c>
      <c r="D80" s="257">
        <f>SUM(E80:I80)+SUM(M80:S80)</f>
        <v>21032.04608</v>
      </c>
      <c r="E80" s="258">
        <v>2920.0843199999999</v>
      </c>
      <c r="F80" s="258">
        <v>2237.9292</v>
      </c>
      <c r="G80" s="258">
        <v>3104.4382299999997</v>
      </c>
      <c r="H80" s="258">
        <v>2290.5851200000002</v>
      </c>
      <c r="I80" s="258">
        <v>2590.8460399999999</v>
      </c>
      <c r="J80" s="274">
        <v>69</v>
      </c>
      <c r="K80" s="226" t="s">
        <v>43</v>
      </c>
      <c r="L80" s="256" t="s">
        <v>628</v>
      </c>
      <c r="M80" s="258">
        <v>1794.52118</v>
      </c>
      <c r="N80" s="258">
        <v>1719.7988599999999</v>
      </c>
      <c r="O80" s="258">
        <v>1352.4526799999999</v>
      </c>
      <c r="P80" s="258">
        <v>579.18588</v>
      </c>
      <c r="Q80" s="258">
        <v>1214.34196</v>
      </c>
      <c r="R80" s="258">
        <v>449.05990999999995</v>
      </c>
      <c r="S80" s="258">
        <v>778.80269999999996</v>
      </c>
    </row>
    <row r="81" spans="1:19" ht="12">
      <c r="A81" s="275">
        <v>70</v>
      </c>
      <c r="B81" s="259" t="s">
        <v>330</v>
      </c>
      <c r="C81" s="260" t="s">
        <v>618</v>
      </c>
      <c r="D81" s="261">
        <f>SUM(E81:I81)+SUM(M81:S81)</f>
        <v>20877.428610000003</v>
      </c>
      <c r="E81" s="262">
        <v>774.75263000000007</v>
      </c>
      <c r="F81" s="262">
        <v>2766.7248399999999</v>
      </c>
      <c r="G81" s="262">
        <v>1639.5148800000004</v>
      </c>
      <c r="H81" s="262">
        <v>2910.7907500000006</v>
      </c>
      <c r="I81" s="262">
        <v>5531.6144699999995</v>
      </c>
      <c r="J81" s="275">
        <v>70</v>
      </c>
      <c r="K81" s="259" t="s">
        <v>330</v>
      </c>
      <c r="L81" s="260" t="s">
        <v>618</v>
      </c>
      <c r="M81" s="262">
        <v>2547.7073700000005</v>
      </c>
      <c r="N81" s="262">
        <v>2123.1114600000001</v>
      </c>
      <c r="O81" s="262">
        <v>406.26088000000004</v>
      </c>
      <c r="P81" s="262">
        <v>543.78278999999998</v>
      </c>
      <c r="Q81" s="262">
        <v>714.11126000000002</v>
      </c>
      <c r="R81" s="262">
        <v>274.74173999999999</v>
      </c>
      <c r="S81" s="262">
        <v>644.31554000000006</v>
      </c>
    </row>
    <row r="82" spans="1:19" ht="12.75" customHeight="1">
      <c r="I82" s="276" t="s">
        <v>276</v>
      </c>
      <c r="S82" s="276" t="s">
        <v>276</v>
      </c>
    </row>
    <row r="83" spans="1:19" ht="10.75" customHeight="1">
      <c r="A83" s="48" t="s">
        <v>328</v>
      </c>
      <c r="J83" s="48" t="s">
        <v>328</v>
      </c>
      <c r="K83" s="48"/>
    </row>
    <row r="84" spans="1:19" ht="14" customHeight="1">
      <c r="A84" s="400" t="s">
        <v>237</v>
      </c>
      <c r="B84" s="401" t="s">
        <v>343</v>
      </c>
      <c r="C84" s="400" t="s">
        <v>338</v>
      </c>
      <c r="D84" s="401" t="s">
        <v>239</v>
      </c>
      <c r="E84" s="400" t="s">
        <v>271</v>
      </c>
      <c r="F84" s="400" t="s">
        <v>272</v>
      </c>
      <c r="G84" s="400" t="s">
        <v>251</v>
      </c>
      <c r="H84" s="400" t="s">
        <v>252</v>
      </c>
      <c r="I84" s="400" t="s">
        <v>253</v>
      </c>
      <c r="J84" s="398" t="s">
        <v>237</v>
      </c>
      <c r="K84" s="401" t="s">
        <v>343</v>
      </c>
      <c r="L84" s="400" t="s">
        <v>338</v>
      </c>
      <c r="M84" s="400" t="s">
        <v>254</v>
      </c>
      <c r="N84" s="400" t="s">
        <v>255</v>
      </c>
      <c r="O84" s="400" t="s">
        <v>256</v>
      </c>
      <c r="P84" s="400" t="s">
        <v>226</v>
      </c>
      <c r="Q84" s="400" t="s">
        <v>258</v>
      </c>
      <c r="R84" s="400" t="s">
        <v>259</v>
      </c>
      <c r="S84" s="400" t="s">
        <v>260</v>
      </c>
    </row>
    <row r="85" spans="1:19" ht="14" customHeight="1">
      <c r="A85" s="400"/>
      <c r="B85" s="400"/>
      <c r="C85" s="400"/>
      <c r="D85" s="401"/>
      <c r="E85" s="400"/>
      <c r="F85" s="400"/>
      <c r="G85" s="400"/>
      <c r="H85" s="400"/>
      <c r="I85" s="400"/>
      <c r="J85" s="399"/>
      <c r="K85" s="401"/>
      <c r="L85" s="400"/>
      <c r="M85" s="400"/>
      <c r="N85" s="400"/>
      <c r="O85" s="400"/>
      <c r="P85" s="400"/>
      <c r="Q85" s="400"/>
      <c r="R85" s="400"/>
      <c r="S85" s="400"/>
    </row>
    <row r="86" spans="1:19" ht="5" customHeight="1">
      <c r="A86" s="272"/>
      <c r="B86" s="24"/>
      <c r="C86" s="25"/>
      <c r="D86" s="135"/>
      <c r="E86" s="134"/>
      <c r="F86" s="134"/>
      <c r="G86" s="134"/>
      <c r="H86" s="134"/>
      <c r="I86" s="134"/>
      <c r="J86" s="272"/>
      <c r="K86" s="24"/>
      <c r="L86" s="25"/>
      <c r="M86" s="134"/>
      <c r="N86" s="134"/>
      <c r="O86" s="134"/>
      <c r="P86" s="134"/>
      <c r="Q86" s="134"/>
      <c r="R86" s="134"/>
      <c r="S86" s="134"/>
    </row>
    <row r="87" spans="1:19" ht="12">
      <c r="A87" s="273">
        <v>71</v>
      </c>
      <c r="B87" s="252" t="s">
        <v>280</v>
      </c>
      <c r="C87" s="253" t="s">
        <v>444</v>
      </c>
      <c r="D87" s="254">
        <f>SUM(E87:I87)+SUM(M87:S87)</f>
        <v>20243.876230000002</v>
      </c>
      <c r="E87" s="255">
        <v>1587.73984</v>
      </c>
      <c r="F87" s="255">
        <v>1730.4720600000003</v>
      </c>
      <c r="G87" s="255">
        <v>1350.1121600000001</v>
      </c>
      <c r="H87" s="255">
        <v>1085.0085599999995</v>
      </c>
      <c r="I87" s="255">
        <v>1407.0036599999996</v>
      </c>
      <c r="J87" s="273">
        <v>71</v>
      </c>
      <c r="K87" s="252" t="s">
        <v>280</v>
      </c>
      <c r="L87" s="253" t="s">
        <v>444</v>
      </c>
      <c r="M87" s="255">
        <v>936.16719999999998</v>
      </c>
      <c r="N87" s="255">
        <v>1131.5377099999998</v>
      </c>
      <c r="O87" s="255">
        <v>1188.4020699999999</v>
      </c>
      <c r="P87" s="255">
        <v>1761.9059199999999</v>
      </c>
      <c r="Q87" s="255">
        <v>3737.0522599999995</v>
      </c>
      <c r="R87" s="255">
        <v>1713.7068200000008</v>
      </c>
      <c r="S87" s="255">
        <v>2614.7679700000003</v>
      </c>
    </row>
    <row r="88" spans="1:19" ht="12">
      <c r="A88" s="274">
        <v>72</v>
      </c>
      <c r="B88" s="226" t="s">
        <v>190</v>
      </c>
      <c r="C88" s="256" t="s">
        <v>438</v>
      </c>
      <c r="D88" s="257">
        <f>SUM(E88:I88)+SUM(M88:S88)</f>
        <v>20025.226859999995</v>
      </c>
      <c r="E88" s="258">
        <v>0</v>
      </c>
      <c r="F88" s="258">
        <v>0</v>
      </c>
      <c r="G88" s="258">
        <v>0.51500000000000001</v>
      </c>
      <c r="H88" s="258">
        <v>3309.1754199999991</v>
      </c>
      <c r="I88" s="258">
        <v>9184.0916599999982</v>
      </c>
      <c r="J88" s="274">
        <v>72</v>
      </c>
      <c r="K88" s="226" t="s">
        <v>190</v>
      </c>
      <c r="L88" s="256" t="s">
        <v>438</v>
      </c>
      <c r="M88" s="258">
        <v>2443.1503400000001</v>
      </c>
      <c r="N88" s="258">
        <v>791.00251000000003</v>
      </c>
      <c r="O88" s="258">
        <v>916.77694999999994</v>
      </c>
      <c r="P88" s="258">
        <v>721.75053000000003</v>
      </c>
      <c r="Q88" s="258">
        <v>1332.7543799999999</v>
      </c>
      <c r="R88" s="258">
        <v>1076.8581200000001</v>
      </c>
      <c r="S88" s="258">
        <v>249.15195</v>
      </c>
    </row>
    <row r="89" spans="1:19" ht="12">
      <c r="A89" s="274">
        <v>73</v>
      </c>
      <c r="B89" s="226" t="s">
        <v>64</v>
      </c>
      <c r="C89" s="256" t="s">
        <v>631</v>
      </c>
      <c r="D89" s="257">
        <f>SUM(E89:I89)+SUM(M89:S89)</f>
        <v>20024.525529999999</v>
      </c>
      <c r="E89" s="258">
        <v>1091.7791899999997</v>
      </c>
      <c r="F89" s="258">
        <v>1298.7778500000004</v>
      </c>
      <c r="G89" s="258">
        <v>972.17412999999988</v>
      </c>
      <c r="H89" s="258">
        <v>996.26759000000004</v>
      </c>
      <c r="I89" s="258">
        <v>960.00768999999991</v>
      </c>
      <c r="J89" s="274">
        <v>73</v>
      </c>
      <c r="K89" s="226" t="s">
        <v>64</v>
      </c>
      <c r="L89" s="256" t="s">
        <v>631</v>
      </c>
      <c r="M89" s="258">
        <v>1586.9310400000002</v>
      </c>
      <c r="N89" s="258">
        <v>2588.6601000000001</v>
      </c>
      <c r="O89" s="258">
        <v>2017.2014899999995</v>
      </c>
      <c r="P89" s="258">
        <v>2406.9679199999996</v>
      </c>
      <c r="Q89" s="258">
        <v>2332.7990400000003</v>
      </c>
      <c r="R89" s="258">
        <v>1908.6881599999999</v>
      </c>
      <c r="S89" s="258">
        <v>1864.2713299999998</v>
      </c>
    </row>
    <row r="90" spans="1:19" ht="66" customHeight="1">
      <c r="A90" s="274">
        <v>74</v>
      </c>
      <c r="B90" s="226" t="s">
        <v>393</v>
      </c>
      <c r="C90" s="256" t="s">
        <v>624</v>
      </c>
      <c r="D90" s="257">
        <f>SUM(E90:I90)+SUM(M90:S90)</f>
        <v>19506.196530000001</v>
      </c>
      <c r="E90" s="258">
        <v>1719.4872599999999</v>
      </c>
      <c r="F90" s="258">
        <v>2211.2084299999997</v>
      </c>
      <c r="G90" s="258">
        <v>2566.3375099999998</v>
      </c>
      <c r="H90" s="258">
        <v>1894.0850900000003</v>
      </c>
      <c r="I90" s="258">
        <v>4246.3487499999992</v>
      </c>
      <c r="J90" s="274">
        <v>74</v>
      </c>
      <c r="K90" s="226" t="s">
        <v>393</v>
      </c>
      <c r="L90" s="256" t="s">
        <v>624</v>
      </c>
      <c r="M90" s="258">
        <v>1649.3983100000003</v>
      </c>
      <c r="N90" s="258">
        <v>2078.6297499999996</v>
      </c>
      <c r="O90" s="258">
        <v>2131.4803199999997</v>
      </c>
      <c r="P90" s="258">
        <v>15.25295</v>
      </c>
      <c r="Q90" s="258">
        <v>250.86639000000002</v>
      </c>
      <c r="R90" s="258">
        <v>346.00050000000005</v>
      </c>
      <c r="S90" s="258">
        <v>397.10127</v>
      </c>
    </row>
    <row r="91" spans="1:19" ht="12">
      <c r="A91" s="274">
        <v>75</v>
      </c>
      <c r="B91" s="226" t="s">
        <v>308</v>
      </c>
      <c r="C91" s="256" t="s">
        <v>448</v>
      </c>
      <c r="D91" s="257">
        <f>SUM(E91:I91)+SUM(M91:S91)</f>
        <v>18695.82357</v>
      </c>
      <c r="E91" s="258">
        <v>1243.2579900000003</v>
      </c>
      <c r="F91" s="258">
        <v>1642.3257999999998</v>
      </c>
      <c r="G91" s="258">
        <v>1533.6821399999997</v>
      </c>
      <c r="H91" s="258">
        <v>1679.2987200000005</v>
      </c>
      <c r="I91" s="258">
        <v>1817.9056899999998</v>
      </c>
      <c r="J91" s="274">
        <v>75</v>
      </c>
      <c r="K91" s="226" t="s">
        <v>308</v>
      </c>
      <c r="L91" s="256" t="s">
        <v>448</v>
      </c>
      <c r="M91" s="258">
        <v>979.12152000000003</v>
      </c>
      <c r="N91" s="258">
        <v>1944.9232699999998</v>
      </c>
      <c r="O91" s="258">
        <v>1287.7114499999998</v>
      </c>
      <c r="P91" s="258">
        <v>1614.86005</v>
      </c>
      <c r="Q91" s="258">
        <v>1749.66452</v>
      </c>
      <c r="R91" s="258">
        <v>1544.0593699999997</v>
      </c>
      <c r="S91" s="258">
        <v>1659.01305</v>
      </c>
    </row>
    <row r="92" spans="1:19" ht="12">
      <c r="A92" s="274">
        <v>76</v>
      </c>
      <c r="B92" s="226" t="s">
        <v>389</v>
      </c>
      <c r="C92" s="256" t="s">
        <v>623</v>
      </c>
      <c r="D92" s="257">
        <f t="shared" ref="D92:D117" si="4">SUM(E92:I92)+SUM(M92:S92)</f>
        <v>18374.378100000002</v>
      </c>
      <c r="E92" s="258">
        <v>2133.0369700000001</v>
      </c>
      <c r="F92" s="258">
        <v>1093.8812700000001</v>
      </c>
      <c r="G92" s="258">
        <v>2774.1763799999999</v>
      </c>
      <c r="H92" s="258">
        <v>2330.2599700000001</v>
      </c>
      <c r="I92" s="258">
        <v>2698.73441</v>
      </c>
      <c r="J92" s="274">
        <v>76</v>
      </c>
      <c r="K92" s="226" t="s">
        <v>389</v>
      </c>
      <c r="L92" s="256" t="s">
        <v>623</v>
      </c>
      <c r="M92" s="258">
        <v>1514.37537</v>
      </c>
      <c r="N92" s="258">
        <v>92.129589999999993</v>
      </c>
      <c r="O92" s="258">
        <v>679.75819999999999</v>
      </c>
      <c r="P92" s="258">
        <v>1245.9340099999999</v>
      </c>
      <c r="Q92" s="258">
        <v>783.66597999999999</v>
      </c>
      <c r="R92" s="258">
        <v>1982.2738400000001</v>
      </c>
      <c r="S92" s="258">
        <v>1046.15211</v>
      </c>
    </row>
    <row r="93" spans="1:19" ht="12">
      <c r="A93" s="274">
        <v>77</v>
      </c>
      <c r="B93" s="226" t="s">
        <v>365</v>
      </c>
      <c r="C93" s="256" t="s">
        <v>458</v>
      </c>
      <c r="D93" s="257">
        <f t="shared" si="4"/>
        <v>17551.45162</v>
      </c>
      <c r="E93" s="258">
        <v>1942.4107400000003</v>
      </c>
      <c r="F93" s="258">
        <v>1300.8951399999999</v>
      </c>
      <c r="G93" s="258">
        <v>1733.4943900000003</v>
      </c>
      <c r="H93" s="258">
        <v>1156.4347400000001</v>
      </c>
      <c r="I93" s="258">
        <v>1619.0758699999999</v>
      </c>
      <c r="J93" s="274">
        <v>77</v>
      </c>
      <c r="K93" s="226" t="s">
        <v>365</v>
      </c>
      <c r="L93" s="256" t="s">
        <v>458</v>
      </c>
      <c r="M93" s="258">
        <v>1512.9025500000002</v>
      </c>
      <c r="N93" s="258">
        <v>1416.96441</v>
      </c>
      <c r="O93" s="258">
        <v>1666.9666199999999</v>
      </c>
      <c r="P93" s="258">
        <v>1462.0041699999999</v>
      </c>
      <c r="Q93" s="258">
        <v>1263.6929400000001</v>
      </c>
      <c r="R93" s="258">
        <v>1169.0652</v>
      </c>
      <c r="S93" s="258">
        <v>1307.5448499999998</v>
      </c>
    </row>
    <row r="94" spans="1:19" ht="24">
      <c r="A94" s="274">
        <v>78</v>
      </c>
      <c r="B94" s="226" t="s">
        <v>200</v>
      </c>
      <c r="C94" s="256" t="s">
        <v>610</v>
      </c>
      <c r="D94" s="257">
        <f t="shared" si="4"/>
        <v>17479.947919999999</v>
      </c>
      <c r="E94" s="258">
        <v>59.418999999999997</v>
      </c>
      <c r="F94" s="258">
        <v>101.29083</v>
      </c>
      <c r="G94" s="258">
        <v>139.18858</v>
      </c>
      <c r="H94" s="258">
        <v>14.694000000000001</v>
      </c>
      <c r="I94" s="258">
        <v>350.65746000000001</v>
      </c>
      <c r="J94" s="274">
        <v>78</v>
      </c>
      <c r="K94" s="226" t="s">
        <v>200</v>
      </c>
      <c r="L94" s="256" t="s">
        <v>610</v>
      </c>
      <c r="M94" s="258">
        <v>2352.3752199999999</v>
      </c>
      <c r="N94" s="258">
        <v>4358.9856600000003</v>
      </c>
      <c r="O94" s="258">
        <v>3964.9173700000001</v>
      </c>
      <c r="P94" s="258">
        <v>3285.2955399999996</v>
      </c>
      <c r="Q94" s="258">
        <v>2010.4165499999999</v>
      </c>
      <c r="R94" s="258">
        <v>410.33591000000001</v>
      </c>
      <c r="S94" s="258">
        <v>432.37180000000001</v>
      </c>
    </row>
    <row r="95" spans="1:19" ht="12">
      <c r="A95" s="274">
        <v>79</v>
      </c>
      <c r="B95" s="226" t="s">
        <v>145</v>
      </c>
      <c r="C95" s="256" t="s">
        <v>609</v>
      </c>
      <c r="D95" s="257">
        <f t="shared" si="4"/>
        <v>16906.70909</v>
      </c>
      <c r="E95" s="258">
        <v>1444.5062600000001</v>
      </c>
      <c r="F95" s="258">
        <v>1703.18398</v>
      </c>
      <c r="G95" s="258">
        <v>2310.0139200000003</v>
      </c>
      <c r="H95" s="258">
        <v>1635.6583199999998</v>
      </c>
      <c r="I95" s="258">
        <v>1976.8617999999999</v>
      </c>
      <c r="J95" s="274">
        <v>79</v>
      </c>
      <c r="K95" s="226" t="s">
        <v>145</v>
      </c>
      <c r="L95" s="256" t="s">
        <v>609</v>
      </c>
      <c r="M95" s="258">
        <v>962.85636999999986</v>
      </c>
      <c r="N95" s="258">
        <v>1263.4578300000003</v>
      </c>
      <c r="O95" s="258">
        <v>1228.8523299999999</v>
      </c>
      <c r="P95" s="258">
        <v>813.56842999999992</v>
      </c>
      <c r="Q95" s="258">
        <v>1052.08177</v>
      </c>
      <c r="R95" s="258">
        <v>1376.0378599999995</v>
      </c>
      <c r="S95" s="258">
        <v>1139.63022</v>
      </c>
    </row>
    <row r="96" spans="1:19" ht="12">
      <c r="A96" s="274">
        <v>80</v>
      </c>
      <c r="B96" s="226" t="s">
        <v>405</v>
      </c>
      <c r="C96" s="256" t="s">
        <v>627</v>
      </c>
      <c r="D96" s="257">
        <f t="shared" si="4"/>
        <v>16856.743770000001</v>
      </c>
      <c r="E96" s="258">
        <v>1027.5204900000001</v>
      </c>
      <c r="F96" s="258">
        <v>1220.44048</v>
      </c>
      <c r="G96" s="258">
        <v>1558.8193700000002</v>
      </c>
      <c r="H96" s="258">
        <v>1074.9941600000002</v>
      </c>
      <c r="I96" s="258">
        <v>1503.7419400000001</v>
      </c>
      <c r="J96" s="274">
        <v>80</v>
      </c>
      <c r="K96" s="226" t="s">
        <v>405</v>
      </c>
      <c r="L96" s="256" t="s">
        <v>627</v>
      </c>
      <c r="M96" s="258">
        <v>1076.74965</v>
      </c>
      <c r="N96" s="258">
        <v>1582.39472</v>
      </c>
      <c r="O96" s="258">
        <v>2063.8498200000004</v>
      </c>
      <c r="P96" s="258">
        <v>1734.8642499999994</v>
      </c>
      <c r="Q96" s="258">
        <v>2111.9854599999999</v>
      </c>
      <c r="R96" s="258">
        <v>1657.8162499999999</v>
      </c>
      <c r="S96" s="258">
        <v>243.56718000000001</v>
      </c>
    </row>
    <row r="97" spans="1:19" ht="24">
      <c r="A97" s="274">
        <v>81</v>
      </c>
      <c r="B97" s="226" t="s">
        <v>74</v>
      </c>
      <c r="C97" s="256" t="s">
        <v>611</v>
      </c>
      <c r="D97" s="257">
        <f t="shared" si="4"/>
        <v>16819.05143</v>
      </c>
      <c r="E97" s="258">
        <v>1337.5799399999999</v>
      </c>
      <c r="F97" s="258">
        <v>1888.15858</v>
      </c>
      <c r="G97" s="258">
        <v>1996.2298700000006</v>
      </c>
      <c r="H97" s="258">
        <v>1467.40984</v>
      </c>
      <c r="I97" s="258">
        <v>1799.9372100000001</v>
      </c>
      <c r="J97" s="274">
        <v>81</v>
      </c>
      <c r="K97" s="226" t="s">
        <v>74</v>
      </c>
      <c r="L97" s="256" t="s">
        <v>611</v>
      </c>
      <c r="M97" s="258">
        <v>1065.69139</v>
      </c>
      <c r="N97" s="258">
        <v>987.26662999999996</v>
      </c>
      <c r="O97" s="258">
        <v>880.96413000000007</v>
      </c>
      <c r="P97" s="258">
        <v>1751.65987</v>
      </c>
      <c r="Q97" s="258">
        <v>1029.3531</v>
      </c>
      <c r="R97" s="258">
        <v>1575.5399600000001</v>
      </c>
      <c r="S97" s="258">
        <v>1039.2609099999997</v>
      </c>
    </row>
    <row r="98" spans="1:19" ht="24">
      <c r="A98" s="274">
        <v>82</v>
      </c>
      <c r="B98" s="226" t="s">
        <v>86</v>
      </c>
      <c r="C98" s="256" t="s">
        <v>625</v>
      </c>
      <c r="D98" s="257">
        <f t="shared" si="4"/>
        <v>16751.113300000001</v>
      </c>
      <c r="E98" s="258">
        <v>1361.39068</v>
      </c>
      <c r="F98" s="258">
        <v>1618.5374000000002</v>
      </c>
      <c r="G98" s="258">
        <v>798.1463399999999</v>
      </c>
      <c r="H98" s="258">
        <v>1297.3578000000002</v>
      </c>
      <c r="I98" s="258">
        <v>1453.413</v>
      </c>
      <c r="J98" s="274">
        <v>82</v>
      </c>
      <c r="K98" s="226" t="s">
        <v>86</v>
      </c>
      <c r="L98" s="256" t="s">
        <v>625</v>
      </c>
      <c r="M98" s="258">
        <v>1411.3531600000001</v>
      </c>
      <c r="N98" s="258">
        <v>1283.2937700000002</v>
      </c>
      <c r="O98" s="258">
        <v>1225.17893</v>
      </c>
      <c r="P98" s="258">
        <v>1511.1630199999997</v>
      </c>
      <c r="Q98" s="258">
        <v>1689.7576899999999</v>
      </c>
      <c r="R98" s="258">
        <v>1965.0027300000002</v>
      </c>
      <c r="S98" s="258">
        <v>1136.5187799999999</v>
      </c>
    </row>
    <row r="99" spans="1:19" ht="24" customHeight="1">
      <c r="A99" s="274">
        <v>83</v>
      </c>
      <c r="B99" s="226" t="s">
        <v>144</v>
      </c>
      <c r="C99" s="256" t="s">
        <v>630</v>
      </c>
      <c r="D99" s="257">
        <f t="shared" si="4"/>
        <v>16724.668579999998</v>
      </c>
      <c r="E99" s="258">
        <v>1325.72579</v>
      </c>
      <c r="F99" s="258">
        <v>1381.7567500000005</v>
      </c>
      <c r="G99" s="258">
        <v>1494.2872100000004</v>
      </c>
      <c r="H99" s="258">
        <v>1341.0519399999998</v>
      </c>
      <c r="I99" s="258">
        <v>1527.5028199999999</v>
      </c>
      <c r="J99" s="274">
        <v>83</v>
      </c>
      <c r="K99" s="226" t="s">
        <v>144</v>
      </c>
      <c r="L99" s="256" t="s">
        <v>630</v>
      </c>
      <c r="M99" s="258">
        <v>1216.6628600000006</v>
      </c>
      <c r="N99" s="258">
        <v>1196.4116000000001</v>
      </c>
      <c r="O99" s="258">
        <v>1270.3686799999998</v>
      </c>
      <c r="P99" s="258">
        <v>1320.22774</v>
      </c>
      <c r="Q99" s="258">
        <v>1744.9736499999997</v>
      </c>
      <c r="R99" s="258">
        <v>1355.7244399999995</v>
      </c>
      <c r="S99" s="258">
        <v>1549.9751000000001</v>
      </c>
    </row>
    <row r="100" spans="1:19" ht="24">
      <c r="A100" s="274">
        <v>84</v>
      </c>
      <c r="B100" s="226" t="s">
        <v>395</v>
      </c>
      <c r="C100" s="256" t="s">
        <v>686</v>
      </c>
      <c r="D100" s="257">
        <f t="shared" si="4"/>
        <v>16036.594010000003</v>
      </c>
      <c r="E100" s="258">
        <v>243.75</v>
      </c>
      <c r="F100" s="258">
        <v>190.37682999999998</v>
      </c>
      <c r="G100" s="258">
        <v>330.41850999999997</v>
      </c>
      <c r="H100" s="258">
        <v>1204.8245999999999</v>
      </c>
      <c r="I100" s="258">
        <v>1256.71596</v>
      </c>
      <c r="J100" s="274">
        <v>84</v>
      </c>
      <c r="K100" s="226" t="s">
        <v>395</v>
      </c>
      <c r="L100" s="256" t="s">
        <v>686</v>
      </c>
      <c r="M100" s="258">
        <v>874.34526000000005</v>
      </c>
      <c r="N100" s="258">
        <v>267.30736000000002</v>
      </c>
      <c r="O100" s="258">
        <v>1778.8820900000001</v>
      </c>
      <c r="P100" s="258">
        <v>2259.5259599999999</v>
      </c>
      <c r="Q100" s="258">
        <v>2588.9463000000001</v>
      </c>
      <c r="R100" s="258">
        <v>2603.1570000000002</v>
      </c>
      <c r="S100" s="258">
        <v>2438.3441400000002</v>
      </c>
    </row>
    <row r="101" spans="1:19" ht="12">
      <c r="A101" s="274">
        <v>85</v>
      </c>
      <c r="B101" s="226" t="s">
        <v>138</v>
      </c>
      <c r="C101" s="256" t="s">
        <v>439</v>
      </c>
      <c r="D101" s="257">
        <f t="shared" si="4"/>
        <v>15681.28226</v>
      </c>
      <c r="E101" s="258">
        <v>1216.5217500000001</v>
      </c>
      <c r="F101" s="258">
        <v>1136.9697100000003</v>
      </c>
      <c r="G101" s="258">
        <v>1076.35645</v>
      </c>
      <c r="H101" s="258">
        <v>1189.9730299999999</v>
      </c>
      <c r="I101" s="258">
        <v>1703.9396500000003</v>
      </c>
      <c r="J101" s="274">
        <v>85</v>
      </c>
      <c r="K101" s="226" t="s">
        <v>138</v>
      </c>
      <c r="L101" s="256" t="s">
        <v>439</v>
      </c>
      <c r="M101" s="258">
        <v>1192.0833</v>
      </c>
      <c r="N101" s="258">
        <v>950.49205999999992</v>
      </c>
      <c r="O101" s="258">
        <v>878.58942000000013</v>
      </c>
      <c r="P101" s="258">
        <v>888.88858000000005</v>
      </c>
      <c r="Q101" s="258">
        <v>1655.7929299999998</v>
      </c>
      <c r="R101" s="258">
        <v>2120.3087999999993</v>
      </c>
      <c r="S101" s="258">
        <v>1671.3665799999999</v>
      </c>
    </row>
    <row r="102" spans="1:19" ht="33" customHeight="1">
      <c r="A102" s="274">
        <v>86</v>
      </c>
      <c r="B102" s="226" t="s">
        <v>98</v>
      </c>
      <c r="C102" s="256" t="s">
        <v>634</v>
      </c>
      <c r="D102" s="257">
        <f t="shared" si="4"/>
        <v>15343.327860000001</v>
      </c>
      <c r="E102" s="258">
        <v>828.79793999999993</v>
      </c>
      <c r="F102" s="258">
        <v>981.34346000000005</v>
      </c>
      <c r="G102" s="258">
        <v>1364.7591700000003</v>
      </c>
      <c r="H102" s="258">
        <v>1500.3268400000002</v>
      </c>
      <c r="I102" s="258">
        <v>2040.09</v>
      </c>
      <c r="J102" s="274">
        <v>86</v>
      </c>
      <c r="K102" s="226" t="s">
        <v>98</v>
      </c>
      <c r="L102" s="256" t="s">
        <v>634</v>
      </c>
      <c r="M102" s="258">
        <v>1367.9170700000004</v>
      </c>
      <c r="N102" s="258">
        <v>1461.3210899999999</v>
      </c>
      <c r="O102" s="258">
        <v>1496.2275499999998</v>
      </c>
      <c r="P102" s="258">
        <v>1109.2233700000002</v>
      </c>
      <c r="Q102" s="258">
        <v>1170.4778999999999</v>
      </c>
      <c r="R102" s="258">
        <v>858.15161000000001</v>
      </c>
      <c r="S102" s="258">
        <v>1164.6918599999999</v>
      </c>
    </row>
    <row r="103" spans="1:19" ht="12">
      <c r="A103" s="274">
        <v>87</v>
      </c>
      <c r="B103" s="226" t="s">
        <v>218</v>
      </c>
      <c r="C103" s="256" t="s">
        <v>632</v>
      </c>
      <c r="D103" s="257">
        <f t="shared" si="4"/>
        <v>15094.276179999999</v>
      </c>
      <c r="E103" s="258">
        <v>455.07186000000007</v>
      </c>
      <c r="F103" s="258">
        <v>623.30846999999972</v>
      </c>
      <c r="G103" s="258">
        <v>1432.4986399999998</v>
      </c>
      <c r="H103" s="258">
        <v>1500.1276199999998</v>
      </c>
      <c r="I103" s="258">
        <v>1628.8610900000003</v>
      </c>
      <c r="J103" s="274">
        <v>87</v>
      </c>
      <c r="K103" s="226" t="s">
        <v>218</v>
      </c>
      <c r="L103" s="256" t="s">
        <v>632</v>
      </c>
      <c r="M103" s="258">
        <v>1986.2538099999995</v>
      </c>
      <c r="N103" s="258">
        <v>1467.43812</v>
      </c>
      <c r="O103" s="258">
        <v>1244.13345</v>
      </c>
      <c r="P103" s="258">
        <v>1119.9682299999999</v>
      </c>
      <c r="Q103" s="258">
        <v>1131.5321200000001</v>
      </c>
      <c r="R103" s="258">
        <v>1303.3850699999996</v>
      </c>
      <c r="S103" s="258">
        <v>1201.6976999999999</v>
      </c>
    </row>
    <row r="104" spans="1:19" ht="12">
      <c r="A104" s="274">
        <v>88</v>
      </c>
      <c r="B104" s="226" t="s">
        <v>112</v>
      </c>
      <c r="C104" s="256" t="s">
        <v>635</v>
      </c>
      <c r="D104" s="257">
        <f t="shared" si="4"/>
        <v>14918.840000000002</v>
      </c>
      <c r="E104" s="258">
        <v>27.386500000000002</v>
      </c>
      <c r="F104" s="258">
        <v>0</v>
      </c>
      <c r="G104" s="258">
        <v>0</v>
      </c>
      <c r="H104" s="258">
        <v>281.21604000000002</v>
      </c>
      <c r="I104" s="258">
        <v>6775.1374000000014</v>
      </c>
      <c r="J104" s="274">
        <v>88</v>
      </c>
      <c r="K104" s="226" t="s">
        <v>112</v>
      </c>
      <c r="L104" s="256" t="s">
        <v>635</v>
      </c>
      <c r="M104" s="258">
        <v>7605.6862799999999</v>
      </c>
      <c r="N104" s="258">
        <v>175.88748000000001</v>
      </c>
      <c r="O104" s="258">
        <v>53.526299999999999</v>
      </c>
      <c r="P104" s="258">
        <v>0</v>
      </c>
      <c r="Q104" s="258">
        <v>0</v>
      </c>
      <c r="R104" s="258">
        <v>0</v>
      </c>
      <c r="S104" s="258">
        <v>0</v>
      </c>
    </row>
    <row r="105" spans="1:19" ht="12">
      <c r="A105" s="274">
        <v>89</v>
      </c>
      <c r="B105" s="226" t="s">
        <v>375</v>
      </c>
      <c r="C105" s="256" t="s">
        <v>457</v>
      </c>
      <c r="D105" s="257">
        <f>SUM(E105:I105)+SUM(M105:S105)</f>
        <v>14615.403239999998</v>
      </c>
      <c r="E105" s="258">
        <v>1029.7810099999999</v>
      </c>
      <c r="F105" s="258">
        <v>1815.3986399999999</v>
      </c>
      <c r="G105" s="258">
        <v>1542.5818199999999</v>
      </c>
      <c r="H105" s="258">
        <v>1369.8002799999999</v>
      </c>
      <c r="I105" s="258">
        <v>1634.0051599999997</v>
      </c>
      <c r="J105" s="274">
        <v>89</v>
      </c>
      <c r="K105" s="226" t="s">
        <v>375</v>
      </c>
      <c r="L105" s="256" t="s">
        <v>457</v>
      </c>
      <c r="M105" s="258">
        <v>1573.7125000000001</v>
      </c>
      <c r="N105" s="258">
        <v>1252.5624500000001</v>
      </c>
      <c r="O105" s="258">
        <v>590.60424999999998</v>
      </c>
      <c r="P105" s="258">
        <v>683.12279000000012</v>
      </c>
      <c r="Q105" s="258">
        <v>1127.9233999999999</v>
      </c>
      <c r="R105" s="258">
        <v>1119.0307199999997</v>
      </c>
      <c r="S105" s="258">
        <v>876.88022000000001</v>
      </c>
    </row>
    <row r="106" spans="1:19" ht="33" customHeight="1">
      <c r="A106" s="274">
        <v>90</v>
      </c>
      <c r="B106" s="226" t="s">
        <v>390</v>
      </c>
      <c r="C106" s="256" t="s">
        <v>639</v>
      </c>
      <c r="D106" s="257">
        <f t="shared" si="4"/>
        <v>13522.162969999999</v>
      </c>
      <c r="E106" s="258">
        <v>162.57338999999999</v>
      </c>
      <c r="F106" s="258">
        <v>607.60442</v>
      </c>
      <c r="G106" s="258">
        <v>867.05367000000001</v>
      </c>
      <c r="H106" s="258">
        <v>1102.3931200000002</v>
      </c>
      <c r="I106" s="258">
        <v>2518.4915900000001</v>
      </c>
      <c r="J106" s="274">
        <v>90</v>
      </c>
      <c r="K106" s="226" t="s">
        <v>390</v>
      </c>
      <c r="L106" s="256" t="s">
        <v>639</v>
      </c>
      <c r="M106" s="258">
        <v>2193.3097199999997</v>
      </c>
      <c r="N106" s="258">
        <v>2522.5920099999998</v>
      </c>
      <c r="O106" s="258">
        <v>573.04958000000011</v>
      </c>
      <c r="P106" s="258">
        <v>908.40671999999995</v>
      </c>
      <c r="Q106" s="258">
        <v>967.05665999999997</v>
      </c>
      <c r="R106" s="258">
        <v>645.26364999999998</v>
      </c>
      <c r="S106" s="258">
        <v>454.36844000000002</v>
      </c>
    </row>
    <row r="107" spans="1:19" ht="12">
      <c r="A107" s="274">
        <v>91</v>
      </c>
      <c r="B107" s="226" t="s">
        <v>326</v>
      </c>
      <c r="C107" s="256" t="s">
        <v>621</v>
      </c>
      <c r="D107" s="257">
        <f t="shared" si="4"/>
        <v>13511.293530000001</v>
      </c>
      <c r="E107" s="258">
        <v>1160.229</v>
      </c>
      <c r="F107" s="258">
        <v>1648.0712100000001</v>
      </c>
      <c r="G107" s="258">
        <v>1389.4471700000001</v>
      </c>
      <c r="H107" s="258">
        <v>1112.73803</v>
      </c>
      <c r="I107" s="258">
        <v>955.60924</v>
      </c>
      <c r="J107" s="274">
        <v>91</v>
      </c>
      <c r="K107" s="226" t="s">
        <v>326</v>
      </c>
      <c r="L107" s="256" t="s">
        <v>621</v>
      </c>
      <c r="M107" s="258">
        <v>571.66022999999984</v>
      </c>
      <c r="N107" s="258">
        <v>879.32243999999992</v>
      </c>
      <c r="O107" s="258">
        <v>549.96042999999997</v>
      </c>
      <c r="P107" s="258">
        <v>884.07079999999985</v>
      </c>
      <c r="Q107" s="258">
        <v>1099.1572900000001</v>
      </c>
      <c r="R107" s="258">
        <v>2071.4639999999999</v>
      </c>
      <c r="S107" s="258">
        <v>1189.5636900000002</v>
      </c>
    </row>
    <row r="108" spans="1:19" ht="12">
      <c r="A108" s="274">
        <v>92</v>
      </c>
      <c r="B108" s="226" t="s">
        <v>150</v>
      </c>
      <c r="C108" s="256" t="s">
        <v>459</v>
      </c>
      <c r="D108" s="257">
        <f t="shared" si="4"/>
        <v>13369.078750000001</v>
      </c>
      <c r="E108" s="258">
        <v>139.32199</v>
      </c>
      <c r="F108" s="258">
        <v>71.320999999999998</v>
      </c>
      <c r="G108" s="258">
        <v>35.281700000000001</v>
      </c>
      <c r="H108" s="258">
        <v>87.917000000000002</v>
      </c>
      <c r="I108" s="258">
        <v>162.24066999999999</v>
      </c>
      <c r="J108" s="274">
        <v>92</v>
      </c>
      <c r="K108" s="226" t="s">
        <v>150</v>
      </c>
      <c r="L108" s="256" t="s">
        <v>459</v>
      </c>
      <c r="M108" s="258">
        <v>638.58345000000008</v>
      </c>
      <c r="N108" s="258">
        <v>2144.7205700000004</v>
      </c>
      <c r="O108" s="258">
        <v>2973.64824</v>
      </c>
      <c r="P108" s="258">
        <v>2679.5298799999996</v>
      </c>
      <c r="Q108" s="258">
        <v>2706.5808900000002</v>
      </c>
      <c r="R108" s="258">
        <v>1477.9388999999999</v>
      </c>
      <c r="S108" s="258">
        <v>251.99446</v>
      </c>
    </row>
    <row r="109" spans="1:19" ht="24">
      <c r="A109" s="274">
        <v>93</v>
      </c>
      <c r="B109" s="226" t="s">
        <v>374</v>
      </c>
      <c r="C109" s="256" t="s">
        <v>555</v>
      </c>
      <c r="D109" s="257">
        <f t="shared" si="4"/>
        <v>13342.52439</v>
      </c>
      <c r="E109" s="258">
        <v>342.67974999999996</v>
      </c>
      <c r="F109" s="258">
        <v>185.88720000000001</v>
      </c>
      <c r="G109" s="258">
        <v>126.69479999999999</v>
      </c>
      <c r="H109" s="258">
        <v>2.048</v>
      </c>
      <c r="I109" s="258">
        <v>52.784559999999999</v>
      </c>
      <c r="J109" s="274">
        <v>93</v>
      </c>
      <c r="K109" s="226" t="s">
        <v>374</v>
      </c>
      <c r="L109" s="256" t="s">
        <v>555</v>
      </c>
      <c r="M109" s="258">
        <v>679.72329000000002</v>
      </c>
      <c r="N109" s="258">
        <v>2288.85977</v>
      </c>
      <c r="O109" s="258">
        <v>2922.5374600000005</v>
      </c>
      <c r="P109" s="258">
        <v>2379.9968199999998</v>
      </c>
      <c r="Q109" s="258">
        <v>1435.1094499999999</v>
      </c>
      <c r="R109" s="258">
        <v>1975.1352900000002</v>
      </c>
      <c r="S109" s="258">
        <v>951.06799999999998</v>
      </c>
    </row>
    <row r="110" spans="1:19" ht="24">
      <c r="A110" s="274">
        <v>94</v>
      </c>
      <c r="B110" s="226" t="s">
        <v>362</v>
      </c>
      <c r="C110" s="256" t="s">
        <v>637</v>
      </c>
      <c r="D110" s="257">
        <f t="shared" si="4"/>
        <v>12703.718209999999</v>
      </c>
      <c r="E110" s="258">
        <v>1380.11151</v>
      </c>
      <c r="F110" s="258">
        <v>1040.7462800000001</v>
      </c>
      <c r="G110" s="258">
        <v>933.57556999999997</v>
      </c>
      <c r="H110" s="258">
        <v>1177.2793400000003</v>
      </c>
      <c r="I110" s="258">
        <v>1129.6413400000001</v>
      </c>
      <c r="J110" s="274">
        <v>94</v>
      </c>
      <c r="K110" s="226" t="s">
        <v>362</v>
      </c>
      <c r="L110" s="256" t="s">
        <v>637</v>
      </c>
      <c r="M110" s="258">
        <v>966.74533999999994</v>
      </c>
      <c r="N110" s="258">
        <v>971.62946999999997</v>
      </c>
      <c r="O110" s="258">
        <v>1078.5702699999999</v>
      </c>
      <c r="P110" s="258">
        <v>1067.5010299999999</v>
      </c>
      <c r="Q110" s="258">
        <v>895.26859999999999</v>
      </c>
      <c r="R110" s="258">
        <v>969.71812999999986</v>
      </c>
      <c r="S110" s="258">
        <v>1092.9313299999999</v>
      </c>
    </row>
    <row r="111" spans="1:19" ht="12">
      <c r="A111" s="274">
        <v>95</v>
      </c>
      <c r="B111" s="226" t="s">
        <v>384</v>
      </c>
      <c r="C111" s="256" t="s">
        <v>658</v>
      </c>
      <c r="D111" s="257">
        <f t="shared" si="4"/>
        <v>12482.610089999998</v>
      </c>
      <c r="E111" s="258">
        <v>958.4738000000001</v>
      </c>
      <c r="F111" s="258">
        <v>632.1775899999999</v>
      </c>
      <c r="G111" s="258">
        <v>1355.5366799999995</v>
      </c>
      <c r="H111" s="258">
        <v>760.80040999999994</v>
      </c>
      <c r="I111" s="258">
        <v>952.16524000000027</v>
      </c>
      <c r="J111" s="274">
        <v>95</v>
      </c>
      <c r="K111" s="226" t="s">
        <v>384</v>
      </c>
      <c r="L111" s="256" t="s">
        <v>658</v>
      </c>
      <c r="M111" s="258">
        <v>1009.6003800000001</v>
      </c>
      <c r="N111" s="258">
        <v>1987.7428300000004</v>
      </c>
      <c r="O111" s="258">
        <v>1286.4753099999994</v>
      </c>
      <c r="P111" s="258">
        <v>1085.82954</v>
      </c>
      <c r="Q111" s="258">
        <v>892.23744999999985</v>
      </c>
      <c r="R111" s="258">
        <v>933.85507000000007</v>
      </c>
      <c r="S111" s="258">
        <v>627.71578999999997</v>
      </c>
    </row>
    <row r="112" spans="1:19" ht="24">
      <c r="A112" s="274">
        <v>96</v>
      </c>
      <c r="B112" s="226" t="s">
        <v>73</v>
      </c>
      <c r="C112" s="256" t="s">
        <v>645</v>
      </c>
      <c r="D112" s="257">
        <f t="shared" si="4"/>
        <v>11774.181739999998</v>
      </c>
      <c r="E112" s="258">
        <v>285.63533999999999</v>
      </c>
      <c r="F112" s="258">
        <v>197.36645999999999</v>
      </c>
      <c r="G112" s="258">
        <v>300.20945999999992</v>
      </c>
      <c r="H112" s="258">
        <v>336.65821999999997</v>
      </c>
      <c r="I112" s="258">
        <v>376.56581000000006</v>
      </c>
      <c r="J112" s="274">
        <v>96</v>
      </c>
      <c r="K112" s="226" t="s">
        <v>73</v>
      </c>
      <c r="L112" s="256" t="s">
        <v>645</v>
      </c>
      <c r="M112" s="258">
        <v>953.18747999999994</v>
      </c>
      <c r="N112" s="258">
        <v>1293.83959</v>
      </c>
      <c r="O112" s="258">
        <v>2370.6991800000001</v>
      </c>
      <c r="P112" s="258">
        <v>1815.7149199999994</v>
      </c>
      <c r="Q112" s="258">
        <v>1719.3859200000002</v>
      </c>
      <c r="R112" s="258">
        <v>1471.7626999999993</v>
      </c>
      <c r="S112" s="258">
        <v>653.15665999999976</v>
      </c>
    </row>
    <row r="113" spans="1:19" ht="24">
      <c r="A113" s="274">
        <v>97</v>
      </c>
      <c r="B113" s="226" t="s">
        <v>12</v>
      </c>
      <c r="C113" s="256" t="s">
        <v>643</v>
      </c>
      <c r="D113" s="257">
        <f t="shared" si="4"/>
        <v>11761.59698</v>
      </c>
      <c r="E113" s="258">
        <v>657.16121999999996</v>
      </c>
      <c r="F113" s="258">
        <v>852.65174999999988</v>
      </c>
      <c r="G113" s="258">
        <v>655.10676000000001</v>
      </c>
      <c r="H113" s="258">
        <v>1480.5156299999999</v>
      </c>
      <c r="I113" s="258">
        <v>1421.8458200000002</v>
      </c>
      <c r="J113" s="274">
        <v>97</v>
      </c>
      <c r="K113" s="226" t="s">
        <v>12</v>
      </c>
      <c r="L113" s="256" t="s">
        <v>643</v>
      </c>
      <c r="M113" s="258">
        <v>922.05405000000007</v>
      </c>
      <c r="N113" s="258">
        <v>618.33127999999999</v>
      </c>
      <c r="O113" s="258">
        <v>517.91439000000003</v>
      </c>
      <c r="P113" s="258">
        <v>845.25561999999991</v>
      </c>
      <c r="Q113" s="258">
        <v>948.3473899999999</v>
      </c>
      <c r="R113" s="258">
        <v>1344.0956999999999</v>
      </c>
      <c r="S113" s="258">
        <v>1498.3173700000002</v>
      </c>
    </row>
    <row r="114" spans="1:19" ht="24">
      <c r="A114" s="274">
        <v>98</v>
      </c>
      <c r="B114" s="226" t="s">
        <v>394</v>
      </c>
      <c r="C114" s="256" t="s">
        <v>602</v>
      </c>
      <c r="D114" s="257">
        <f t="shared" si="4"/>
        <v>11738.12365</v>
      </c>
      <c r="E114" s="258">
        <v>318.81446999999991</v>
      </c>
      <c r="F114" s="258">
        <v>493.55934999999994</v>
      </c>
      <c r="G114" s="258">
        <v>1273.5354999999997</v>
      </c>
      <c r="H114" s="258">
        <v>820.76221999999996</v>
      </c>
      <c r="I114" s="258">
        <v>1021.8959599999998</v>
      </c>
      <c r="J114" s="274">
        <v>98</v>
      </c>
      <c r="K114" s="226" t="s">
        <v>394</v>
      </c>
      <c r="L114" s="256" t="s">
        <v>602</v>
      </c>
      <c r="M114" s="258">
        <v>1520.9926600000001</v>
      </c>
      <c r="N114" s="258">
        <v>1288.6797200000001</v>
      </c>
      <c r="O114" s="258">
        <v>967.7800400000001</v>
      </c>
      <c r="P114" s="258">
        <v>1348.8207399999999</v>
      </c>
      <c r="Q114" s="258">
        <v>1322.04458</v>
      </c>
      <c r="R114" s="258">
        <v>698.64496000000031</v>
      </c>
      <c r="S114" s="258">
        <v>662.59344999999996</v>
      </c>
    </row>
    <row r="115" spans="1:19" ht="12">
      <c r="A115" s="274">
        <v>99</v>
      </c>
      <c r="B115" s="226" t="s">
        <v>99</v>
      </c>
      <c r="C115" s="256" t="s">
        <v>640</v>
      </c>
      <c r="D115" s="257">
        <f t="shared" si="4"/>
        <v>11426.82192</v>
      </c>
      <c r="E115" s="258">
        <v>1177.1891799999999</v>
      </c>
      <c r="F115" s="258">
        <v>944.9555600000001</v>
      </c>
      <c r="G115" s="258">
        <v>673.32262999999978</v>
      </c>
      <c r="H115" s="258">
        <v>447.53836000000007</v>
      </c>
      <c r="I115" s="258">
        <v>776.26510999999994</v>
      </c>
      <c r="J115" s="274">
        <v>99</v>
      </c>
      <c r="K115" s="226" t="s">
        <v>99</v>
      </c>
      <c r="L115" s="256" t="s">
        <v>640</v>
      </c>
      <c r="M115" s="258">
        <v>952.82035000000008</v>
      </c>
      <c r="N115" s="258">
        <v>898.41785000000004</v>
      </c>
      <c r="O115" s="258">
        <v>1033.7363900000003</v>
      </c>
      <c r="P115" s="258">
        <v>1361.4449599999998</v>
      </c>
      <c r="Q115" s="258">
        <v>1078.16831</v>
      </c>
      <c r="R115" s="258">
        <v>1074.7301700000003</v>
      </c>
      <c r="S115" s="258">
        <v>1008.2330500000004</v>
      </c>
    </row>
    <row r="116" spans="1:19" ht="33" customHeight="1">
      <c r="A116" s="274">
        <v>100</v>
      </c>
      <c r="B116" s="226" t="s">
        <v>111</v>
      </c>
      <c r="C116" s="256" t="s">
        <v>652</v>
      </c>
      <c r="D116" s="257">
        <f t="shared" si="4"/>
        <v>11426.482970000001</v>
      </c>
      <c r="E116" s="258">
        <v>821.51464999999996</v>
      </c>
      <c r="F116" s="258">
        <v>754.98820000000001</v>
      </c>
      <c r="G116" s="258">
        <v>674.30588000000023</v>
      </c>
      <c r="H116" s="258">
        <v>1352.8530799999999</v>
      </c>
      <c r="I116" s="258">
        <v>1207.70453</v>
      </c>
      <c r="J116" s="274">
        <v>100</v>
      </c>
      <c r="K116" s="226" t="s">
        <v>111</v>
      </c>
      <c r="L116" s="256" t="s">
        <v>652</v>
      </c>
      <c r="M116" s="258">
        <v>1062.4529400000001</v>
      </c>
      <c r="N116" s="258">
        <v>848.74842000000012</v>
      </c>
      <c r="O116" s="258">
        <v>1025.3679399999996</v>
      </c>
      <c r="P116" s="258">
        <v>1137.4547499999999</v>
      </c>
      <c r="Q116" s="258">
        <v>901.24216000000013</v>
      </c>
      <c r="R116" s="258">
        <v>727.88996999999995</v>
      </c>
      <c r="S116" s="258">
        <v>911.96045000000004</v>
      </c>
    </row>
    <row r="117" spans="1:19" ht="12">
      <c r="A117" s="275"/>
      <c r="B117" s="267" t="s">
        <v>196</v>
      </c>
      <c r="C117" s="260" t="s">
        <v>196</v>
      </c>
      <c r="D117" s="261">
        <f t="shared" si="4"/>
        <v>604292.17518999998</v>
      </c>
      <c r="E117" s="262">
        <v>39207.362060000007</v>
      </c>
      <c r="F117" s="262">
        <v>41386.213529999965</v>
      </c>
      <c r="G117" s="262">
        <v>47163.752960000071</v>
      </c>
      <c r="H117" s="262">
        <v>40448.274210000018</v>
      </c>
      <c r="I117" s="262">
        <v>52992.047849999966</v>
      </c>
      <c r="J117" s="275"/>
      <c r="K117" s="259"/>
      <c r="L117" s="260" t="s">
        <v>196</v>
      </c>
      <c r="M117" s="262">
        <v>49558.200040000011</v>
      </c>
      <c r="N117" s="262">
        <v>60177.692229999979</v>
      </c>
      <c r="O117" s="262">
        <v>54567.535770000039</v>
      </c>
      <c r="P117" s="262">
        <v>52747.536439999967</v>
      </c>
      <c r="Q117" s="262">
        <v>52440.260889999983</v>
      </c>
      <c r="R117" s="262">
        <v>53612.845079999992</v>
      </c>
      <c r="S117" s="262">
        <v>59990.454129999976</v>
      </c>
    </row>
    <row r="118" spans="1:19" ht="9" customHeight="1">
      <c r="I118" s="276" t="s">
        <v>276</v>
      </c>
      <c r="J118" s="137" t="s">
        <v>316</v>
      </c>
    </row>
    <row r="119" spans="1:19" ht="9" customHeight="1">
      <c r="A119" s="48"/>
      <c r="J119" s="28" t="s">
        <v>234</v>
      </c>
    </row>
    <row r="120" spans="1:19" ht="9" customHeight="1">
      <c r="J120" s="52" t="s">
        <v>413</v>
      </c>
    </row>
    <row r="121" spans="1:19" ht="9" customHeight="1"/>
    <row r="122" spans="1:19" ht="12" customHeight="1"/>
    <row r="123" spans="1:19" ht="12" customHeight="1"/>
    <row r="124" spans="1:19" ht="12" customHeight="1"/>
    <row r="125" spans="1:19" ht="12" customHeight="1"/>
    <row r="126" spans="1:19" ht="12" customHeight="1"/>
    <row r="127" spans="1:19" ht="12" customHeight="1"/>
    <row r="128" spans="1:19" ht="12" customHeight="1"/>
    <row r="129" ht="12" customHeight="1"/>
  </sheetData>
  <mergeCells count="42">
    <mergeCell ref="A84:A85"/>
    <mergeCell ref="B84:B85"/>
    <mergeCell ref="J84:J85"/>
    <mergeCell ref="K84:K85"/>
    <mergeCell ref="A4:A5"/>
    <mergeCell ref="B4:B5"/>
    <mergeCell ref="J4:J5"/>
    <mergeCell ref="K4:K5"/>
    <mergeCell ref="A45:A46"/>
    <mergeCell ref="B45:B46"/>
    <mergeCell ref="J45:J46"/>
    <mergeCell ref="K45:K46"/>
    <mergeCell ref="C45:C46"/>
    <mergeCell ref="D45:D46"/>
    <mergeCell ref="E45:E46"/>
    <mergeCell ref="F45:F46"/>
    <mergeCell ref="G45:G46"/>
    <mergeCell ref="H45:H46"/>
    <mergeCell ref="I45:I46"/>
    <mergeCell ref="L45:L46"/>
    <mergeCell ref="M45:M46"/>
    <mergeCell ref="N45:N46"/>
    <mergeCell ref="O45:O46"/>
    <mergeCell ref="P45:P46"/>
    <mergeCell ref="Q45:Q46"/>
    <mergeCell ref="R45:R46"/>
    <mergeCell ref="S45:S46"/>
    <mergeCell ref="C84:C85"/>
    <mergeCell ref="D84:D85"/>
    <mergeCell ref="E84:E85"/>
    <mergeCell ref="F84:F85"/>
    <mergeCell ref="G84:G85"/>
    <mergeCell ref="H84:H85"/>
    <mergeCell ref="I84:I85"/>
    <mergeCell ref="L84:L85"/>
    <mergeCell ref="M84:M85"/>
    <mergeCell ref="N84:N85"/>
    <mergeCell ref="O84:O85"/>
    <mergeCell ref="P84:P85"/>
    <mergeCell ref="Q84:Q85"/>
    <mergeCell ref="R84:R85"/>
    <mergeCell ref="S84:S85"/>
  </mergeCells>
  <phoneticPr fontId="30" type="noConversion"/>
  <printOptions horizontalCentered="1"/>
  <pageMargins left="0.39370078740157483" right="0.39370078740157483" top="1.1811023622047245" bottom="0.59055118110236227" header="0.11811023622047245" footer="0.11811023622047245"/>
  <pageSetup paperSize="9" scale="99" orientation="portrait"/>
  <headerFooter alignWithMargins="0"/>
  <rowBreaks count="2" manualBreakCount="2">
    <brk id="43" max="18" man="1"/>
    <brk id="82" max="18" man="1"/>
  </rowBreaks>
  <colBreaks count="1" manualBreakCount="1">
    <brk id="9" max="125" man="1"/>
  </colBreaks>
  <ignoredErrors>
    <ignoredError sqref="B1:B6 C1:C6 L1:Q4 B83 B86 B7:C45 B118:AF141 C86 C83 E7:AF45 B87:C117 E87:AF117 E86:I86 T84:AF85 E83:AF83 L6:Q6 L5 B47:C82 B46 E47:AF82 J46:K46 T46:AF46 K86:AF86" numberStoredAsText="1"/>
    <ignoredError sqref="D83 D86 D87:D117 D7:D45 D47:D82" numberStoredAsText="1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4">
    <tabColor rgb="FFD9EFFF"/>
  </sheetPr>
  <dimension ref="A1:I2772"/>
  <sheetViews>
    <sheetView showGridLines="0" defaultGridColor="0" colorId="8" zoomScaleNormal="100" zoomScaleSheetLayoutView="100" workbookViewId="0">
      <selection activeCell="C4" sqref="C4"/>
    </sheetView>
  </sheetViews>
  <sheetFormatPr baseColWidth="10" defaultColWidth="30.33203125" defaultRowHeight="14" customHeight="1"/>
  <cols>
    <col min="1" max="1" width="16.6640625" style="5" customWidth="1"/>
    <col min="2" max="2" width="8.5" style="5" customWidth="1"/>
    <col min="3" max="3" width="9.1640625" style="5" customWidth="1"/>
    <col min="4" max="4" width="8.5" style="5" customWidth="1"/>
    <col min="5" max="5" width="9.1640625" style="5" customWidth="1"/>
    <col min="6" max="6" width="2.83203125" style="5" customWidth="1"/>
    <col min="7" max="8" width="4.33203125" style="5" customWidth="1"/>
    <col min="9" max="16384" width="30.33203125" style="5"/>
  </cols>
  <sheetData>
    <row r="1" spans="1:9" ht="14" customHeight="1">
      <c r="A1" s="55" t="s">
        <v>846</v>
      </c>
      <c r="G1" s="21"/>
      <c r="H1" s="21"/>
      <c r="I1" s="21"/>
    </row>
    <row r="2" spans="1:9" ht="5" customHeight="1">
      <c r="A2" s="16"/>
    </row>
    <row r="3" spans="1:9" ht="26" customHeight="1">
      <c r="A3" s="265" t="s">
        <v>238</v>
      </c>
      <c r="B3" s="265" t="s">
        <v>263</v>
      </c>
      <c r="C3" s="265" t="s">
        <v>240</v>
      </c>
      <c r="D3" s="265" t="s">
        <v>777</v>
      </c>
      <c r="E3" s="265" t="s">
        <v>778</v>
      </c>
    </row>
    <row r="4" spans="1:9" s="18" customFormat="1" ht="13" customHeight="1" thickBot="1">
      <c r="A4" s="220" t="s">
        <v>313</v>
      </c>
      <c r="B4" s="279"/>
      <c r="C4" s="279">
        <f>SUM(C6:C56)</f>
        <v>12797548.23983998</v>
      </c>
      <c r="D4" s="280">
        <f>SUM(D6:D56)</f>
        <v>100.00000000000001</v>
      </c>
      <c r="E4" s="281"/>
      <c r="F4" s="17"/>
      <c r="G4" s="17"/>
      <c r="H4" s="17"/>
    </row>
    <row r="5" spans="1:9" s="18" customFormat="1" ht="5" customHeight="1" thickTop="1">
      <c r="A5" s="115"/>
      <c r="B5" s="122"/>
      <c r="C5" s="122"/>
      <c r="D5" s="123"/>
      <c r="E5" s="124"/>
      <c r="F5" s="17"/>
      <c r="G5" s="17"/>
      <c r="H5" s="17"/>
    </row>
    <row r="6" spans="1:9" ht="11" customHeight="1">
      <c r="A6" s="5" t="s">
        <v>249</v>
      </c>
      <c r="B6" s="57">
        <v>1464356.3383920088</v>
      </c>
      <c r="C6" s="57">
        <v>4440724.6217199937</v>
      </c>
      <c r="D6" s="59">
        <f>+C6*100/$C$4</f>
        <v>34.69980763890068</v>
      </c>
      <c r="E6" s="59">
        <f>+D6</f>
        <v>34.69980763890068</v>
      </c>
    </row>
    <row r="7" spans="1:9" ht="11" customHeight="1">
      <c r="A7" s="5" t="s">
        <v>250</v>
      </c>
      <c r="B7" s="57">
        <v>712105.41864199971</v>
      </c>
      <c r="C7" s="57">
        <v>1898461.2673399949</v>
      </c>
      <c r="D7" s="59">
        <f t="shared" ref="D7:D56" si="0">+C7*100/$C$4</f>
        <v>14.834570120469678</v>
      </c>
      <c r="E7" s="59">
        <f>+E6+D7</f>
        <v>49.534377759370358</v>
      </c>
    </row>
    <row r="8" spans="1:9" ht="11" customHeight="1">
      <c r="A8" s="5" t="s">
        <v>245</v>
      </c>
      <c r="B8" s="57">
        <v>329357.33505499939</v>
      </c>
      <c r="C8" s="57">
        <v>814302.60692000017</v>
      </c>
      <c r="D8" s="59">
        <f t="shared" si="0"/>
        <v>6.3629579014595858</v>
      </c>
      <c r="E8" s="59">
        <f t="shared" ref="E8:E56" si="1">+E7+D8</f>
        <v>55.897335660829945</v>
      </c>
    </row>
    <row r="9" spans="1:9" ht="11" customHeight="1">
      <c r="A9" s="5" t="s">
        <v>246</v>
      </c>
      <c r="B9" s="57">
        <v>153177.68643500021</v>
      </c>
      <c r="C9" s="57">
        <v>476961.04882999917</v>
      </c>
      <c r="D9" s="59">
        <f t="shared" si="0"/>
        <v>3.7269720722378232</v>
      </c>
      <c r="E9" s="59">
        <f t="shared" si="1"/>
        <v>59.624307733067766</v>
      </c>
    </row>
    <row r="10" spans="1:9" ht="11" customHeight="1">
      <c r="A10" s="5" t="s">
        <v>203</v>
      </c>
      <c r="B10" s="57">
        <v>320738.12698300177</v>
      </c>
      <c r="C10" s="57">
        <v>451210.00419999892</v>
      </c>
      <c r="D10" s="59">
        <f t="shared" si="0"/>
        <v>3.5257534939023665</v>
      </c>
      <c r="E10" s="59">
        <f t="shared" si="1"/>
        <v>63.150061226970131</v>
      </c>
    </row>
    <row r="11" spans="1:9" ht="11" customHeight="1">
      <c r="A11" s="5" t="s">
        <v>125</v>
      </c>
      <c r="B11" s="57">
        <v>172846.38608800017</v>
      </c>
      <c r="C11" s="57">
        <v>445104.82667999965</v>
      </c>
      <c r="D11" s="59">
        <f t="shared" si="0"/>
        <v>3.4780476567718352</v>
      </c>
      <c r="E11" s="59">
        <f t="shared" si="1"/>
        <v>66.628108883741959</v>
      </c>
    </row>
    <row r="12" spans="1:9" ht="11" customHeight="1">
      <c r="A12" s="5" t="s">
        <v>185</v>
      </c>
      <c r="B12" s="57">
        <v>397375.85847800027</v>
      </c>
      <c r="C12" s="57">
        <v>395329.44261999906</v>
      </c>
      <c r="D12" s="59">
        <f t="shared" si="0"/>
        <v>3.0891029688741556</v>
      </c>
      <c r="E12" s="59">
        <f t="shared" si="1"/>
        <v>69.717211852616117</v>
      </c>
    </row>
    <row r="13" spans="1:9" ht="11" customHeight="1">
      <c r="A13" s="5" t="s">
        <v>244</v>
      </c>
      <c r="B13" s="57">
        <v>74015.661207999918</v>
      </c>
      <c r="C13" s="57">
        <v>329193.45097000018</v>
      </c>
      <c r="D13" s="59">
        <f t="shared" si="0"/>
        <v>2.5723165468928633</v>
      </c>
      <c r="E13" s="59">
        <f t="shared" si="1"/>
        <v>72.289528399508981</v>
      </c>
    </row>
    <row r="14" spans="1:9" ht="11" customHeight="1">
      <c r="A14" s="5" t="s">
        <v>202</v>
      </c>
      <c r="B14" s="57">
        <v>127542.95639199986</v>
      </c>
      <c r="C14" s="57">
        <v>309533.4483600001</v>
      </c>
      <c r="D14" s="59">
        <f t="shared" si="0"/>
        <v>2.4186933509372768</v>
      </c>
      <c r="E14" s="59">
        <f t="shared" si="1"/>
        <v>74.708221750446256</v>
      </c>
    </row>
    <row r="15" spans="1:9" ht="11" customHeight="1">
      <c r="A15" s="5" t="s">
        <v>303</v>
      </c>
      <c r="B15" s="57">
        <v>100307.31413500023</v>
      </c>
      <c r="C15" s="57">
        <v>308897.93156999972</v>
      </c>
      <c r="D15" s="59">
        <f t="shared" si="0"/>
        <v>2.4137274248232266</v>
      </c>
      <c r="E15" s="59">
        <f t="shared" si="1"/>
        <v>77.121949175269478</v>
      </c>
    </row>
    <row r="16" spans="1:9" ht="11" customHeight="1">
      <c r="A16" s="5" t="s">
        <v>186</v>
      </c>
      <c r="B16" s="57">
        <v>211555.67773299979</v>
      </c>
      <c r="C16" s="57">
        <v>281004.98163999984</v>
      </c>
      <c r="D16" s="59">
        <f t="shared" si="0"/>
        <v>2.1957720054940264</v>
      </c>
      <c r="E16" s="59">
        <f t="shared" si="1"/>
        <v>79.317721180763499</v>
      </c>
    </row>
    <row r="17" spans="1:5" ht="11" customHeight="1">
      <c r="A17" s="5" t="s">
        <v>121</v>
      </c>
      <c r="B17" s="57">
        <v>70736.413903000022</v>
      </c>
      <c r="C17" s="57">
        <v>276386.04304999963</v>
      </c>
      <c r="D17" s="59">
        <f t="shared" si="0"/>
        <v>2.1596796344911104</v>
      </c>
      <c r="E17" s="59">
        <f t="shared" si="1"/>
        <v>81.477400815254612</v>
      </c>
    </row>
    <row r="18" spans="1:5" ht="11" customHeight="1">
      <c r="A18" s="5" t="s">
        <v>204</v>
      </c>
      <c r="B18" s="57">
        <v>52348.603309999955</v>
      </c>
      <c r="C18" s="57">
        <v>269751.24666999991</v>
      </c>
      <c r="D18" s="59">
        <f t="shared" si="0"/>
        <v>2.1078353573244502</v>
      </c>
      <c r="E18" s="59">
        <f t="shared" si="1"/>
        <v>83.585236172579059</v>
      </c>
    </row>
    <row r="19" spans="1:5" ht="11" customHeight="1">
      <c r="A19" s="5" t="s">
        <v>205</v>
      </c>
      <c r="B19" s="57">
        <v>54464.134429999955</v>
      </c>
      <c r="C19" s="57">
        <v>170430.47801999931</v>
      </c>
      <c r="D19" s="59">
        <f t="shared" si="0"/>
        <v>1.3317431966338136</v>
      </c>
      <c r="E19" s="59">
        <f t="shared" si="1"/>
        <v>84.916979369212868</v>
      </c>
    </row>
    <row r="20" spans="1:5" ht="11" customHeight="1">
      <c r="A20" s="5" t="s">
        <v>230</v>
      </c>
      <c r="B20" s="57">
        <v>23209.960289999999</v>
      </c>
      <c r="C20" s="57">
        <v>161490.68971999982</v>
      </c>
      <c r="D20" s="59">
        <f t="shared" si="0"/>
        <v>1.2618877201592724</v>
      </c>
      <c r="E20" s="59">
        <f t="shared" si="1"/>
        <v>86.178867089372147</v>
      </c>
    </row>
    <row r="21" spans="1:5" ht="11" customHeight="1">
      <c r="A21" s="5" t="s">
        <v>302</v>
      </c>
      <c r="B21" s="57">
        <v>51591.391268000029</v>
      </c>
      <c r="C21" s="57">
        <v>153486.4339399999</v>
      </c>
      <c r="D21" s="59">
        <f t="shared" si="0"/>
        <v>1.1993424917296431</v>
      </c>
      <c r="E21" s="59">
        <f t="shared" si="1"/>
        <v>87.378209581101785</v>
      </c>
    </row>
    <row r="22" spans="1:5" ht="11" customHeight="1">
      <c r="A22" s="5" t="s">
        <v>288</v>
      </c>
      <c r="B22" s="57">
        <v>21366.585370000015</v>
      </c>
      <c r="C22" s="57">
        <v>150184.70045000009</v>
      </c>
      <c r="D22" s="59">
        <f t="shared" si="0"/>
        <v>1.1735427570607695</v>
      </c>
      <c r="E22" s="59">
        <f t="shared" si="1"/>
        <v>88.551752338162558</v>
      </c>
    </row>
    <row r="23" spans="1:5" ht="11" customHeight="1">
      <c r="A23" s="5" t="s">
        <v>126</v>
      </c>
      <c r="B23" s="57">
        <v>43338.716517999856</v>
      </c>
      <c r="C23" s="57">
        <v>131521.77127999975</v>
      </c>
      <c r="D23" s="59">
        <f t="shared" si="0"/>
        <v>1.0277106896972659</v>
      </c>
      <c r="E23" s="59">
        <f t="shared" si="1"/>
        <v>89.579463027859831</v>
      </c>
    </row>
    <row r="24" spans="1:5" ht="11" customHeight="1">
      <c r="A24" s="5" t="s">
        <v>207</v>
      </c>
      <c r="B24" s="57">
        <v>50547.36681599998</v>
      </c>
      <c r="C24" s="57">
        <v>118698.95136999988</v>
      </c>
      <c r="D24" s="59">
        <f t="shared" si="0"/>
        <v>0.92751321694946842</v>
      </c>
      <c r="E24" s="59">
        <f t="shared" si="1"/>
        <v>90.506976244809294</v>
      </c>
    </row>
    <row r="25" spans="1:5" ht="11" customHeight="1">
      <c r="A25" s="5" t="s">
        <v>206</v>
      </c>
      <c r="B25" s="57">
        <v>38090.098556999983</v>
      </c>
      <c r="C25" s="57">
        <v>112506.48961000009</v>
      </c>
      <c r="D25" s="59">
        <f t="shared" si="0"/>
        <v>0.87912534105366158</v>
      </c>
      <c r="E25" s="59">
        <f t="shared" si="1"/>
        <v>91.38610158586296</v>
      </c>
    </row>
    <row r="26" spans="1:5" ht="11" customHeight="1">
      <c r="A26" s="5" t="s">
        <v>236</v>
      </c>
      <c r="B26" s="57">
        <v>66421.260946000024</v>
      </c>
      <c r="C26" s="57">
        <v>98530.02659000014</v>
      </c>
      <c r="D26" s="59">
        <f t="shared" si="0"/>
        <v>0.76991330482558229</v>
      </c>
      <c r="E26" s="59">
        <f t="shared" si="1"/>
        <v>92.156014890688539</v>
      </c>
    </row>
    <row r="27" spans="1:5" ht="11" customHeight="1">
      <c r="A27" s="5" t="s">
        <v>235</v>
      </c>
      <c r="B27" s="57">
        <v>47391.058542000035</v>
      </c>
      <c r="C27" s="57">
        <v>69947.681469999938</v>
      </c>
      <c r="D27" s="59">
        <f t="shared" si="0"/>
        <v>0.54657095374132814</v>
      </c>
      <c r="E27" s="59">
        <f t="shared" si="1"/>
        <v>92.702585844429862</v>
      </c>
    </row>
    <row r="28" spans="1:5" ht="11" customHeight="1">
      <c r="A28" s="5" t="s">
        <v>209</v>
      </c>
      <c r="B28" s="57">
        <v>29707.360550999958</v>
      </c>
      <c r="C28" s="57">
        <v>67908.765450000035</v>
      </c>
      <c r="D28" s="59">
        <f t="shared" si="0"/>
        <v>0.530638870643938</v>
      </c>
      <c r="E28" s="59">
        <f t="shared" si="1"/>
        <v>93.233224715073803</v>
      </c>
    </row>
    <row r="29" spans="1:5" ht="11" customHeight="1">
      <c r="A29" s="5" t="s">
        <v>208</v>
      </c>
      <c r="B29" s="57">
        <v>34877.110247000011</v>
      </c>
      <c r="C29" s="57">
        <v>61828.604090000008</v>
      </c>
      <c r="D29" s="59">
        <f t="shared" si="0"/>
        <v>0.48312850970564586</v>
      </c>
      <c r="E29" s="59">
        <f t="shared" si="1"/>
        <v>93.716353224779454</v>
      </c>
    </row>
    <row r="30" spans="1:5" ht="11" customHeight="1">
      <c r="A30" s="5" t="s">
        <v>49</v>
      </c>
      <c r="B30" s="57">
        <v>23859.858280000008</v>
      </c>
      <c r="C30" s="57">
        <v>56822.579129999962</v>
      </c>
      <c r="D30" s="59">
        <f t="shared" si="0"/>
        <v>0.44401144707629142</v>
      </c>
      <c r="E30" s="59">
        <f t="shared" si="1"/>
        <v>94.160364671855746</v>
      </c>
    </row>
    <row r="31" spans="1:5" ht="11" customHeight="1">
      <c r="A31" s="5" t="s">
        <v>210</v>
      </c>
      <c r="B31" s="57">
        <v>13348.397866000008</v>
      </c>
      <c r="C31" s="57">
        <v>51727.038890000011</v>
      </c>
      <c r="D31" s="59">
        <f t="shared" si="0"/>
        <v>0.40419491234241917</v>
      </c>
      <c r="E31" s="59">
        <f t="shared" si="1"/>
        <v>94.564559584198165</v>
      </c>
    </row>
    <row r="32" spans="1:5" ht="11" customHeight="1">
      <c r="A32" s="5" t="s">
        <v>412</v>
      </c>
      <c r="B32" s="57">
        <v>10864.237358</v>
      </c>
      <c r="C32" s="57">
        <v>50976.573339999988</v>
      </c>
      <c r="D32" s="59">
        <f t="shared" si="0"/>
        <v>0.39833077699449559</v>
      </c>
      <c r="E32" s="59">
        <f t="shared" si="1"/>
        <v>94.962890361192663</v>
      </c>
    </row>
    <row r="33" spans="1:5" ht="11" customHeight="1">
      <c r="A33" s="5" t="s">
        <v>55</v>
      </c>
      <c r="B33" s="57">
        <v>35265.366437999997</v>
      </c>
      <c r="C33" s="57">
        <v>49228.432350000017</v>
      </c>
      <c r="D33" s="59">
        <f t="shared" si="0"/>
        <v>0.3846708090284609</v>
      </c>
      <c r="E33" s="59">
        <f t="shared" si="1"/>
        <v>95.347561170221127</v>
      </c>
    </row>
    <row r="34" spans="1:5" ht="11" customHeight="1">
      <c r="A34" s="5" t="s">
        <v>48</v>
      </c>
      <c r="B34" s="57">
        <v>21956.771583000012</v>
      </c>
      <c r="C34" s="57">
        <v>45647.506839999973</v>
      </c>
      <c r="D34" s="59">
        <f t="shared" si="0"/>
        <v>0.35668946883040425</v>
      </c>
      <c r="E34" s="59">
        <f t="shared" si="1"/>
        <v>95.704250639051537</v>
      </c>
    </row>
    <row r="35" spans="1:5" ht="11" customHeight="1">
      <c r="A35" s="5" t="s">
        <v>290</v>
      </c>
      <c r="B35" s="57">
        <v>10152.778062000012</v>
      </c>
      <c r="C35" s="57">
        <v>40873.287110000027</v>
      </c>
      <c r="D35" s="59">
        <f t="shared" si="0"/>
        <v>0.31938373150849009</v>
      </c>
      <c r="E35" s="59">
        <f t="shared" si="1"/>
        <v>96.023634370560032</v>
      </c>
    </row>
    <row r="36" spans="1:5" ht="11" customHeight="1">
      <c r="A36" s="5" t="s">
        <v>284</v>
      </c>
      <c r="B36" s="57">
        <v>8360.7579770000048</v>
      </c>
      <c r="C36" s="57">
        <v>37014.401960000025</v>
      </c>
      <c r="D36" s="59">
        <f t="shared" si="0"/>
        <v>0.28923041559453305</v>
      </c>
      <c r="E36" s="59">
        <f t="shared" si="1"/>
        <v>96.312864786154563</v>
      </c>
    </row>
    <row r="37" spans="1:5" ht="11" customHeight="1">
      <c r="A37" s="5" t="s">
        <v>50</v>
      </c>
      <c r="B37" s="57">
        <v>6757.7896400000045</v>
      </c>
      <c r="C37" s="57">
        <v>27861.597689999995</v>
      </c>
      <c r="D37" s="59">
        <f t="shared" si="0"/>
        <v>0.2177104330286031</v>
      </c>
      <c r="E37" s="59">
        <f t="shared" si="1"/>
        <v>96.530575219183163</v>
      </c>
    </row>
    <row r="38" spans="1:5" ht="11" customHeight="1">
      <c r="A38" s="5" t="s">
        <v>293</v>
      </c>
      <c r="B38" s="57">
        <v>3319.2341669999987</v>
      </c>
      <c r="C38" s="57">
        <v>26113.477129999985</v>
      </c>
      <c r="D38" s="59">
        <f t="shared" si="0"/>
        <v>0.20405062470252119</v>
      </c>
      <c r="E38" s="59">
        <f t="shared" si="1"/>
        <v>96.734625843885681</v>
      </c>
    </row>
    <row r="39" spans="1:5" ht="11" customHeight="1">
      <c r="A39" s="5" t="s">
        <v>287</v>
      </c>
      <c r="B39" s="57">
        <v>12955.174569999992</v>
      </c>
      <c r="C39" s="57">
        <v>25861.478519999997</v>
      </c>
      <c r="D39" s="59">
        <f t="shared" si="0"/>
        <v>0.20208150838994896</v>
      </c>
      <c r="E39" s="59">
        <f t="shared" si="1"/>
        <v>96.936707352275633</v>
      </c>
    </row>
    <row r="40" spans="1:5" ht="11" customHeight="1">
      <c r="A40" s="5" t="s">
        <v>414</v>
      </c>
      <c r="B40" s="57">
        <v>3541.8164999999995</v>
      </c>
      <c r="C40" s="57">
        <v>25522.513450000002</v>
      </c>
      <c r="D40" s="59">
        <f t="shared" si="0"/>
        <v>0.19943283644398385</v>
      </c>
      <c r="E40" s="59">
        <f t="shared" si="1"/>
        <v>97.136140188719622</v>
      </c>
    </row>
    <row r="41" spans="1:5" ht="11" customHeight="1">
      <c r="A41" s="5" t="s">
        <v>47</v>
      </c>
      <c r="B41" s="57">
        <v>12743.981605999996</v>
      </c>
      <c r="C41" s="57">
        <v>24784.544350000022</v>
      </c>
      <c r="D41" s="59">
        <f t="shared" si="0"/>
        <v>0.19366634831540144</v>
      </c>
      <c r="E41" s="59">
        <f t="shared" si="1"/>
        <v>97.329806537035026</v>
      </c>
    </row>
    <row r="42" spans="1:5" ht="11" customHeight="1">
      <c r="A42" s="5" t="s">
        <v>370</v>
      </c>
      <c r="B42" s="57">
        <v>4785.6695029999983</v>
      </c>
      <c r="C42" s="57">
        <v>22478.381580000005</v>
      </c>
      <c r="D42" s="59">
        <f t="shared" si="0"/>
        <v>0.17564599998945635</v>
      </c>
      <c r="E42" s="59">
        <f t="shared" si="1"/>
        <v>97.505452537024482</v>
      </c>
    </row>
    <row r="43" spans="1:5" ht="11" customHeight="1">
      <c r="A43" s="5" t="s">
        <v>422</v>
      </c>
      <c r="B43" s="57">
        <v>26532.17402699999</v>
      </c>
      <c r="C43" s="57">
        <v>21982.52013999999</v>
      </c>
      <c r="D43" s="59">
        <f t="shared" si="0"/>
        <v>0.17177134032256525</v>
      </c>
      <c r="E43" s="59">
        <f t="shared" si="1"/>
        <v>97.677223877347046</v>
      </c>
    </row>
    <row r="44" spans="1:5" ht="11" customHeight="1">
      <c r="A44" s="5" t="s">
        <v>291</v>
      </c>
      <c r="B44" s="57">
        <v>9949.2991569999995</v>
      </c>
      <c r="C44" s="57">
        <v>20084.5615</v>
      </c>
      <c r="D44" s="59">
        <f t="shared" si="0"/>
        <v>0.15694069773048291</v>
      </c>
      <c r="E44" s="59">
        <f t="shared" si="1"/>
        <v>97.834164575077523</v>
      </c>
    </row>
    <row r="45" spans="1:5" ht="11" customHeight="1">
      <c r="A45" s="5" t="s">
        <v>285</v>
      </c>
      <c r="B45" s="57">
        <v>5975.438936999999</v>
      </c>
      <c r="C45" s="57">
        <v>19081.976409999992</v>
      </c>
      <c r="D45" s="59">
        <f t="shared" si="0"/>
        <v>0.14910650112336354</v>
      </c>
      <c r="E45" s="59">
        <f t="shared" si="1"/>
        <v>97.983271076200893</v>
      </c>
    </row>
    <row r="46" spans="1:5" ht="11" customHeight="1">
      <c r="A46" s="5" t="s">
        <v>286</v>
      </c>
      <c r="B46" s="57">
        <v>3796.6447430000003</v>
      </c>
      <c r="C46" s="57">
        <v>19055.628419999994</v>
      </c>
      <c r="D46" s="59">
        <f t="shared" si="0"/>
        <v>0.14890061801586349</v>
      </c>
      <c r="E46" s="59">
        <f t="shared" si="1"/>
        <v>98.132171694216751</v>
      </c>
    </row>
    <row r="47" spans="1:5" ht="11" customHeight="1">
      <c r="A47" s="5" t="s">
        <v>51</v>
      </c>
      <c r="B47" s="57">
        <v>6620.9275949999983</v>
      </c>
      <c r="C47" s="57">
        <v>15253.283639999996</v>
      </c>
      <c r="D47" s="59">
        <f t="shared" si="0"/>
        <v>0.11918910836776593</v>
      </c>
      <c r="E47" s="59">
        <f t="shared" si="1"/>
        <v>98.251360802584514</v>
      </c>
    </row>
    <row r="48" spans="1:5" ht="11" customHeight="1">
      <c r="A48" s="5" t="s">
        <v>748</v>
      </c>
      <c r="B48" s="57">
        <v>3555.2506169999988</v>
      </c>
      <c r="C48" s="57">
        <v>15055.987770000003</v>
      </c>
      <c r="D48" s="59">
        <f t="shared" si="0"/>
        <v>0.11764743908625627</v>
      </c>
      <c r="E48" s="59">
        <f t="shared" si="1"/>
        <v>98.36900824167077</v>
      </c>
    </row>
    <row r="49" spans="1:5" ht="11" customHeight="1">
      <c r="A49" s="5" t="s">
        <v>292</v>
      </c>
      <c r="B49" s="57">
        <v>3700.5898199999956</v>
      </c>
      <c r="C49" s="57">
        <v>14171.58423</v>
      </c>
      <c r="D49" s="59">
        <f t="shared" si="0"/>
        <v>0.1107367127234771</v>
      </c>
      <c r="E49" s="59">
        <f t="shared" si="1"/>
        <v>98.479744954394249</v>
      </c>
    </row>
    <row r="50" spans="1:5" ht="11" customHeight="1">
      <c r="A50" s="5" t="s">
        <v>294</v>
      </c>
      <c r="B50" s="57">
        <v>8792.5488050000022</v>
      </c>
      <c r="C50" s="57">
        <v>13791.127460000002</v>
      </c>
      <c r="D50" s="59">
        <f t="shared" si="0"/>
        <v>0.10776382476970794</v>
      </c>
      <c r="E50" s="59">
        <f t="shared" si="1"/>
        <v>98.587508779163954</v>
      </c>
    </row>
    <row r="51" spans="1:5" ht="11" customHeight="1">
      <c r="A51" s="5" t="s">
        <v>295</v>
      </c>
      <c r="B51" s="57">
        <v>4885.2566109999998</v>
      </c>
      <c r="C51" s="57">
        <v>13385.898429999999</v>
      </c>
      <c r="D51" s="59">
        <f t="shared" si="0"/>
        <v>0.10459736645749401</v>
      </c>
      <c r="E51" s="59">
        <f t="shared" si="1"/>
        <v>98.692106145621452</v>
      </c>
    </row>
    <row r="52" spans="1:5" ht="11" customHeight="1">
      <c r="A52" s="5" t="s">
        <v>289</v>
      </c>
      <c r="B52" s="57">
        <v>2698.5162799999998</v>
      </c>
      <c r="C52" s="57">
        <v>13087.920330000006</v>
      </c>
      <c r="D52" s="59">
        <f t="shared" si="0"/>
        <v>0.10226896656076723</v>
      </c>
      <c r="E52" s="59">
        <f t="shared" si="1"/>
        <v>98.794375112182223</v>
      </c>
    </row>
    <row r="53" spans="1:5" ht="11" customHeight="1">
      <c r="A53" s="5" t="s">
        <v>296</v>
      </c>
      <c r="B53" s="57">
        <v>4923.2121100000022</v>
      </c>
      <c r="C53" s="57">
        <v>12760.458689999996</v>
      </c>
      <c r="D53" s="59">
        <f t="shared" si="0"/>
        <v>9.9710182379117565E-2</v>
      </c>
      <c r="E53" s="59">
        <f t="shared" si="1"/>
        <v>98.894085294561336</v>
      </c>
    </row>
    <row r="54" spans="1:5" ht="11" customHeight="1">
      <c r="A54" s="5" t="s">
        <v>364</v>
      </c>
      <c r="B54" s="57">
        <v>3350.376126000001</v>
      </c>
      <c r="C54" s="57">
        <v>12289.951760000005</v>
      </c>
      <c r="D54" s="59">
        <f t="shared" si="0"/>
        <v>9.6033642770262981E-2</v>
      </c>
      <c r="E54" s="59">
        <f t="shared" si="1"/>
        <v>98.990118937331602</v>
      </c>
    </row>
    <row r="55" spans="1:5" ht="11" customHeight="1">
      <c r="A55" s="5" t="s">
        <v>52</v>
      </c>
      <c r="B55" s="57">
        <v>3470.4882359999974</v>
      </c>
      <c r="C55" s="57">
        <v>11932.715480000006</v>
      </c>
      <c r="D55" s="59">
        <f t="shared" si="0"/>
        <v>9.3242199649244781E-2</v>
      </c>
      <c r="E55" s="59">
        <f t="shared" si="1"/>
        <v>99.083361136980841</v>
      </c>
    </row>
    <row r="56" spans="1:5" ht="11" customHeight="1">
      <c r="A56" s="56" t="s">
        <v>196</v>
      </c>
      <c r="B56" s="58">
        <v>52984.192660000008</v>
      </c>
      <c r="C56" s="187">
        <v>117307.30067999996</v>
      </c>
      <c r="D56" s="174">
        <f t="shared" si="0"/>
        <v>0.91663886301917752</v>
      </c>
      <c r="E56" s="174">
        <f t="shared" si="1"/>
        <v>100.00000000000001</v>
      </c>
    </row>
    <row r="57" spans="1:5" ht="9" customHeight="1">
      <c r="A57" s="66" t="s">
        <v>265</v>
      </c>
      <c r="B57" s="1"/>
      <c r="C57" s="1"/>
    </row>
    <row r="58" spans="1:5" ht="9" customHeight="1">
      <c r="A58" s="28" t="s">
        <v>266</v>
      </c>
      <c r="B58" s="1"/>
      <c r="C58" s="1"/>
    </row>
    <row r="59" spans="1:5" ht="9" customHeight="1">
      <c r="A59" s="52" t="s">
        <v>413</v>
      </c>
      <c r="B59" s="1"/>
      <c r="C59" s="1"/>
    </row>
    <row r="60" spans="1:5" ht="12" customHeight="1">
      <c r="B60" s="1"/>
      <c r="C60" s="1"/>
    </row>
    <row r="61" spans="1:5" ht="12" customHeight="1"/>
    <row r="62" spans="1:5" ht="12" customHeight="1">
      <c r="B62" s="1"/>
      <c r="C62" s="1"/>
    </row>
    <row r="63" spans="1:5" ht="12" customHeight="1">
      <c r="B63" s="1"/>
      <c r="C63" s="1"/>
    </row>
    <row r="64" spans="1:5" ht="12" customHeight="1">
      <c r="B64" s="1"/>
      <c r="C64" s="1"/>
    </row>
    <row r="65" spans="2:3" ht="12" customHeight="1">
      <c r="B65" s="1"/>
      <c r="C65" s="1"/>
    </row>
    <row r="66" spans="2:3" ht="12" customHeight="1">
      <c r="B66" s="1"/>
      <c r="C66" s="1"/>
    </row>
    <row r="67" spans="2:3" ht="12" customHeight="1">
      <c r="B67" s="1"/>
      <c r="C67" s="1"/>
    </row>
    <row r="68" spans="2:3" ht="12" customHeight="1">
      <c r="B68" s="1"/>
      <c r="C68" s="1"/>
    </row>
    <row r="69" spans="2:3" ht="12" customHeight="1">
      <c r="B69" s="1"/>
      <c r="C69" s="1"/>
    </row>
    <row r="70" spans="2:3" ht="12" customHeight="1">
      <c r="B70" s="1"/>
      <c r="C70" s="1"/>
    </row>
    <row r="71" spans="2:3" ht="12" customHeight="1">
      <c r="B71" s="1"/>
      <c r="C71" s="1"/>
    </row>
    <row r="72" spans="2:3" ht="12" customHeight="1">
      <c r="B72" s="1"/>
      <c r="C72" s="1"/>
    </row>
    <row r="73" spans="2:3" ht="12" customHeight="1">
      <c r="B73" s="1"/>
      <c r="C73" s="1"/>
    </row>
    <row r="74" spans="2:3" ht="12" customHeight="1">
      <c r="B74" s="1"/>
      <c r="C74" s="1"/>
    </row>
    <row r="75" spans="2:3" ht="12" customHeight="1">
      <c r="B75" s="1"/>
      <c r="C75" s="1"/>
    </row>
    <row r="76" spans="2:3" ht="12" customHeight="1">
      <c r="B76" s="1"/>
      <c r="C76" s="1"/>
    </row>
    <row r="77" spans="2:3" ht="12" customHeight="1">
      <c r="B77" s="1"/>
      <c r="C77" s="1"/>
    </row>
    <row r="78" spans="2:3" ht="12" customHeight="1">
      <c r="B78" s="1"/>
      <c r="C78" s="1"/>
    </row>
    <row r="79" spans="2:3" ht="12" customHeight="1">
      <c r="B79" s="1"/>
      <c r="C79" s="1"/>
    </row>
    <row r="80" spans="2:3" ht="12" customHeight="1">
      <c r="B80" s="1"/>
      <c r="C80" s="1"/>
    </row>
    <row r="81" spans="2:3" ht="12" customHeight="1">
      <c r="B81" s="1"/>
      <c r="C81" s="1"/>
    </row>
    <row r="82" spans="2:3" ht="12" customHeight="1">
      <c r="B82" s="1"/>
      <c r="C82" s="1"/>
    </row>
    <row r="83" spans="2:3" ht="12" customHeight="1">
      <c r="B83" s="1"/>
      <c r="C83" s="1"/>
    </row>
    <row r="84" spans="2:3" ht="12" customHeight="1">
      <c r="B84" s="1"/>
      <c r="C84" s="1"/>
    </row>
    <row r="85" spans="2:3" ht="12" customHeight="1">
      <c r="B85" s="1"/>
      <c r="C85" s="1"/>
    </row>
    <row r="86" spans="2:3" ht="12" customHeight="1">
      <c r="B86" s="1"/>
      <c r="C86" s="1"/>
    </row>
    <row r="87" spans="2:3" ht="12" customHeight="1">
      <c r="B87" s="1"/>
      <c r="C87" s="1"/>
    </row>
    <row r="88" spans="2:3" ht="12" customHeight="1">
      <c r="B88" s="1"/>
      <c r="C88" s="1"/>
    </row>
    <row r="89" spans="2:3" ht="12" customHeight="1">
      <c r="B89" s="1"/>
      <c r="C89" s="1"/>
    </row>
    <row r="90" spans="2:3" ht="12" customHeight="1">
      <c r="B90" s="1"/>
      <c r="C90" s="1"/>
    </row>
    <row r="91" spans="2:3" ht="12" customHeight="1">
      <c r="B91" s="1"/>
      <c r="C91" s="1"/>
    </row>
    <row r="92" spans="2:3" ht="12" customHeight="1">
      <c r="B92" s="1"/>
      <c r="C92" s="1"/>
    </row>
    <row r="93" spans="2:3" ht="12" customHeight="1">
      <c r="B93" s="1"/>
      <c r="C93" s="1"/>
    </row>
    <row r="94" spans="2:3" ht="12" customHeight="1">
      <c r="B94" s="1"/>
      <c r="C94" s="1"/>
    </row>
    <row r="95" spans="2:3" ht="12" customHeight="1">
      <c r="B95" s="1"/>
      <c r="C95" s="1"/>
    </row>
    <row r="96" spans="2:3" ht="12" customHeight="1">
      <c r="B96" s="1"/>
      <c r="C96" s="1"/>
    </row>
    <row r="97" spans="2:3" ht="12" customHeight="1">
      <c r="B97" s="1"/>
      <c r="C97" s="1"/>
    </row>
    <row r="98" spans="2:3" ht="12" customHeight="1">
      <c r="B98" s="1"/>
      <c r="C98" s="1"/>
    </row>
    <row r="99" spans="2:3" ht="12" customHeight="1">
      <c r="B99" s="1"/>
      <c r="C99" s="1"/>
    </row>
    <row r="100" spans="2:3" ht="12" customHeight="1">
      <c r="B100" s="1"/>
      <c r="C100" s="1"/>
    </row>
    <row r="101" spans="2:3" ht="12" customHeight="1">
      <c r="B101" s="1"/>
      <c r="C101" s="1"/>
    </row>
    <row r="102" spans="2:3" ht="12" customHeight="1">
      <c r="B102" s="1"/>
      <c r="C102" s="1"/>
    </row>
    <row r="103" spans="2:3" ht="12" customHeight="1">
      <c r="B103" s="1"/>
      <c r="C103" s="1"/>
    </row>
    <row r="104" spans="2:3" ht="12" customHeight="1">
      <c r="B104" s="1"/>
      <c r="C104" s="1"/>
    </row>
    <row r="105" spans="2:3" ht="12" customHeight="1">
      <c r="B105" s="1"/>
      <c r="C105" s="1"/>
    </row>
    <row r="106" spans="2:3" ht="12" customHeight="1">
      <c r="B106" s="1"/>
      <c r="C106" s="1"/>
    </row>
    <row r="107" spans="2:3" ht="12" customHeight="1">
      <c r="B107" s="1"/>
      <c r="C107" s="1"/>
    </row>
    <row r="108" spans="2:3" ht="12" customHeight="1">
      <c r="B108" s="1"/>
      <c r="C108" s="1"/>
    </row>
    <row r="109" spans="2:3" ht="12" customHeight="1">
      <c r="B109" s="1"/>
      <c r="C109" s="1"/>
    </row>
    <row r="110" spans="2:3" ht="12" customHeight="1">
      <c r="B110" s="1"/>
      <c r="C110" s="1"/>
    </row>
    <row r="111" spans="2:3" ht="12" customHeight="1">
      <c r="B111" s="1"/>
      <c r="C111" s="1"/>
    </row>
    <row r="112" spans="2:3" ht="12" customHeight="1">
      <c r="B112" s="1"/>
      <c r="C112" s="1"/>
    </row>
    <row r="113" spans="2:3" ht="12" customHeight="1">
      <c r="B113" s="1"/>
      <c r="C113" s="1"/>
    </row>
    <row r="114" spans="2:3" ht="12" customHeight="1">
      <c r="B114" s="1"/>
      <c r="C114" s="1"/>
    </row>
    <row r="115" spans="2:3" ht="12" customHeight="1">
      <c r="B115" s="1"/>
      <c r="C115" s="1"/>
    </row>
    <row r="116" spans="2:3" ht="12" customHeight="1">
      <c r="B116" s="1"/>
      <c r="C116" s="1"/>
    </row>
    <row r="117" spans="2:3" ht="12" customHeight="1">
      <c r="B117" s="1"/>
      <c r="C117" s="1"/>
    </row>
    <row r="118" spans="2:3" ht="12" customHeight="1">
      <c r="B118" s="1"/>
      <c r="C118" s="1"/>
    </row>
    <row r="119" spans="2:3" ht="12" customHeight="1">
      <c r="B119" s="1"/>
      <c r="C119" s="1"/>
    </row>
    <row r="120" spans="2:3" ht="12" customHeight="1">
      <c r="B120" s="1"/>
      <c r="C120" s="1"/>
    </row>
    <row r="121" spans="2:3" ht="12" customHeight="1">
      <c r="B121" s="1"/>
      <c r="C121" s="1"/>
    </row>
    <row r="122" spans="2:3" ht="12" customHeight="1">
      <c r="B122" s="1"/>
      <c r="C122" s="1"/>
    </row>
    <row r="123" spans="2:3" ht="12" customHeight="1">
      <c r="B123" s="1"/>
      <c r="C123" s="1"/>
    </row>
    <row r="124" spans="2:3" ht="12" customHeight="1">
      <c r="B124" s="1"/>
      <c r="C124" s="1"/>
    </row>
    <row r="125" spans="2:3" ht="12" customHeight="1">
      <c r="B125" s="1"/>
      <c r="C125" s="1"/>
    </row>
    <row r="126" spans="2:3" ht="12" customHeight="1">
      <c r="B126" s="1"/>
      <c r="C126" s="1"/>
    </row>
    <row r="127" spans="2:3" ht="12" customHeight="1">
      <c r="B127" s="1"/>
      <c r="C127" s="1"/>
    </row>
    <row r="128" spans="2:3" ht="12" customHeight="1">
      <c r="B128" s="1"/>
      <c r="C128" s="1"/>
    </row>
    <row r="129" spans="2:3" ht="12" customHeight="1">
      <c r="B129" s="1"/>
      <c r="C129" s="1"/>
    </row>
    <row r="130" spans="2:3" ht="12" customHeight="1">
      <c r="B130" s="1"/>
      <c r="C130" s="1"/>
    </row>
    <row r="131" spans="2:3" ht="12" customHeight="1">
      <c r="B131" s="1"/>
      <c r="C131" s="1"/>
    </row>
    <row r="132" spans="2:3" ht="12" customHeight="1">
      <c r="B132" s="1"/>
      <c r="C132" s="1"/>
    </row>
    <row r="133" spans="2:3" ht="12" customHeight="1">
      <c r="B133" s="1"/>
      <c r="C133" s="1"/>
    </row>
    <row r="134" spans="2:3" ht="12" customHeight="1">
      <c r="B134" s="1"/>
      <c r="C134" s="1"/>
    </row>
    <row r="135" spans="2:3" ht="12" customHeight="1">
      <c r="B135" s="1"/>
      <c r="C135" s="1"/>
    </row>
    <row r="136" spans="2:3" ht="12" customHeight="1">
      <c r="B136" s="1"/>
      <c r="C136" s="1"/>
    </row>
    <row r="137" spans="2:3" ht="12" customHeight="1">
      <c r="B137" s="1"/>
      <c r="C137" s="1"/>
    </row>
    <row r="138" spans="2:3" ht="12" customHeight="1">
      <c r="B138" s="1"/>
      <c r="C138" s="1"/>
    </row>
    <row r="139" spans="2:3" ht="12" customHeight="1">
      <c r="B139" s="1"/>
      <c r="C139" s="1"/>
    </row>
    <row r="140" spans="2:3" ht="12" customHeight="1">
      <c r="B140" s="1"/>
      <c r="C140" s="1"/>
    </row>
    <row r="141" spans="2:3" ht="12" customHeight="1">
      <c r="B141" s="1"/>
      <c r="C141" s="1"/>
    </row>
    <row r="142" spans="2:3" ht="12" customHeight="1">
      <c r="B142" s="1"/>
      <c r="C142" s="1"/>
    </row>
    <row r="143" spans="2:3" ht="12" customHeight="1">
      <c r="B143" s="1"/>
      <c r="C143" s="1"/>
    </row>
    <row r="144" spans="2:3" ht="12" customHeight="1">
      <c r="B144" s="1"/>
      <c r="C144" s="1"/>
    </row>
    <row r="145" spans="2:3" ht="12" customHeight="1">
      <c r="B145" s="1"/>
      <c r="C145" s="1"/>
    </row>
    <row r="146" spans="2:3" ht="12" customHeight="1">
      <c r="B146" s="1"/>
      <c r="C146" s="1"/>
    </row>
    <row r="147" spans="2:3" ht="12" customHeight="1">
      <c r="B147" s="1"/>
      <c r="C147" s="1"/>
    </row>
    <row r="148" spans="2:3" ht="12" customHeight="1">
      <c r="B148" s="1"/>
      <c r="C148" s="1"/>
    </row>
    <row r="149" spans="2:3" ht="12" customHeight="1">
      <c r="B149" s="1"/>
      <c r="C149" s="1"/>
    </row>
    <row r="150" spans="2:3" ht="12" customHeight="1">
      <c r="B150" s="1"/>
      <c r="C150" s="1"/>
    </row>
    <row r="151" spans="2:3" ht="12" customHeight="1">
      <c r="B151" s="1"/>
      <c r="C151" s="1"/>
    </row>
    <row r="152" spans="2:3" ht="12" customHeight="1">
      <c r="B152" s="1"/>
      <c r="C152" s="1"/>
    </row>
    <row r="153" spans="2:3" ht="12" customHeight="1">
      <c r="B153" s="1"/>
      <c r="C153" s="1"/>
    </row>
    <row r="154" spans="2:3" ht="12" customHeight="1">
      <c r="B154" s="1"/>
      <c r="C154" s="1"/>
    </row>
    <row r="155" spans="2:3" ht="12" customHeight="1">
      <c r="B155" s="1"/>
      <c r="C155" s="1"/>
    </row>
    <row r="156" spans="2:3" ht="12" customHeight="1">
      <c r="B156" s="1"/>
      <c r="C156" s="1"/>
    </row>
    <row r="157" spans="2:3" ht="12" customHeight="1">
      <c r="B157" s="1"/>
      <c r="C157" s="1"/>
    </row>
    <row r="158" spans="2:3" ht="12" customHeight="1">
      <c r="B158" s="1"/>
      <c r="C158" s="1"/>
    </row>
    <row r="159" spans="2:3" ht="12" customHeight="1">
      <c r="B159" s="1"/>
      <c r="C159" s="1"/>
    </row>
    <row r="160" spans="2:3" ht="12" customHeight="1">
      <c r="B160" s="1"/>
      <c r="C160" s="1"/>
    </row>
    <row r="161" spans="2:3" ht="12" customHeight="1">
      <c r="B161" s="1"/>
      <c r="C161" s="1"/>
    </row>
    <row r="162" spans="2:3" ht="12" customHeight="1">
      <c r="B162" s="1"/>
      <c r="C162" s="1"/>
    </row>
    <row r="163" spans="2:3" ht="12" customHeight="1">
      <c r="B163" s="1"/>
      <c r="C163" s="1"/>
    </row>
    <row r="164" spans="2:3" ht="12" customHeight="1">
      <c r="B164" s="1"/>
      <c r="C164" s="1"/>
    </row>
    <row r="165" spans="2:3" ht="12" customHeight="1">
      <c r="B165" s="1"/>
      <c r="C165" s="1"/>
    </row>
    <row r="166" spans="2:3" ht="12" customHeight="1">
      <c r="B166" s="1"/>
      <c r="C166" s="1"/>
    </row>
    <row r="167" spans="2:3" ht="12" customHeight="1">
      <c r="B167" s="1"/>
      <c r="C167" s="1"/>
    </row>
    <row r="168" spans="2:3" ht="12" customHeight="1">
      <c r="B168" s="1"/>
      <c r="C168" s="1"/>
    </row>
    <row r="169" spans="2:3" ht="12" customHeight="1">
      <c r="B169" s="1"/>
      <c r="C169" s="1"/>
    </row>
    <row r="170" spans="2:3" ht="12" customHeight="1">
      <c r="B170" s="1"/>
      <c r="C170" s="1"/>
    </row>
    <row r="171" spans="2:3" ht="12" customHeight="1">
      <c r="B171" s="1"/>
      <c r="C171" s="1"/>
    </row>
    <row r="172" spans="2:3" ht="12" customHeight="1">
      <c r="B172" s="1"/>
      <c r="C172" s="1"/>
    </row>
    <row r="173" spans="2:3" ht="12" customHeight="1">
      <c r="B173" s="1"/>
      <c r="C173" s="1"/>
    </row>
    <row r="174" spans="2:3" ht="12" customHeight="1">
      <c r="B174" s="1"/>
      <c r="C174" s="1"/>
    </row>
    <row r="175" spans="2:3" ht="12" customHeight="1">
      <c r="B175" s="1"/>
      <c r="C175" s="1"/>
    </row>
    <row r="176" spans="2:3" ht="12" customHeight="1">
      <c r="B176" s="1"/>
      <c r="C176" s="1"/>
    </row>
    <row r="177" spans="2:3" ht="12" customHeight="1">
      <c r="B177" s="1"/>
      <c r="C177" s="1"/>
    </row>
    <row r="178" spans="2:3" ht="12" customHeight="1">
      <c r="B178" s="1"/>
      <c r="C178" s="1"/>
    </row>
    <row r="179" spans="2:3" ht="12" customHeight="1">
      <c r="B179" s="1"/>
      <c r="C179" s="1"/>
    </row>
    <row r="180" spans="2:3" ht="12" customHeight="1">
      <c r="B180" s="1"/>
      <c r="C180" s="1"/>
    </row>
    <row r="181" spans="2:3" ht="12" customHeight="1">
      <c r="B181" s="1"/>
      <c r="C181" s="1"/>
    </row>
    <row r="182" spans="2:3" ht="12" customHeight="1">
      <c r="B182" s="1"/>
      <c r="C182" s="1"/>
    </row>
    <row r="183" spans="2:3" ht="12" customHeight="1">
      <c r="B183" s="1"/>
      <c r="C183" s="1"/>
    </row>
    <row r="184" spans="2:3" ht="12" customHeight="1">
      <c r="B184" s="1"/>
      <c r="C184" s="1"/>
    </row>
    <row r="185" spans="2:3" ht="12" customHeight="1">
      <c r="B185" s="1"/>
      <c r="C185" s="1"/>
    </row>
    <row r="186" spans="2:3" ht="12" customHeight="1">
      <c r="B186" s="1"/>
      <c r="C186" s="1"/>
    </row>
    <row r="187" spans="2:3" ht="12" customHeight="1">
      <c r="B187" s="1"/>
      <c r="C187" s="1"/>
    </row>
    <row r="188" spans="2:3" ht="12" customHeight="1">
      <c r="B188" s="1"/>
      <c r="C188" s="1"/>
    </row>
    <row r="189" spans="2:3" ht="12" customHeight="1">
      <c r="B189" s="1"/>
      <c r="C189" s="1"/>
    </row>
    <row r="190" spans="2:3" ht="12" customHeight="1">
      <c r="B190" s="1"/>
      <c r="C190" s="1"/>
    </row>
    <row r="191" spans="2:3" ht="12" customHeight="1">
      <c r="B191" s="1"/>
      <c r="C191" s="1"/>
    </row>
    <row r="192" spans="2:3" ht="12" customHeight="1">
      <c r="B192" s="1"/>
      <c r="C192" s="1"/>
    </row>
    <row r="193" spans="2:3" ht="12" customHeight="1">
      <c r="B193" s="1"/>
      <c r="C193" s="1"/>
    </row>
    <row r="194" spans="2:3" ht="12" customHeight="1">
      <c r="B194" s="1"/>
      <c r="C194" s="1"/>
    </row>
    <row r="195" spans="2:3" ht="12" customHeight="1">
      <c r="B195" s="1"/>
      <c r="C195" s="1"/>
    </row>
    <row r="196" spans="2:3" ht="12" customHeight="1">
      <c r="B196" s="1"/>
      <c r="C196" s="1"/>
    </row>
    <row r="197" spans="2:3" ht="12" customHeight="1">
      <c r="B197" s="1"/>
      <c r="C197" s="1"/>
    </row>
    <row r="198" spans="2:3" ht="12" customHeight="1">
      <c r="B198" s="1"/>
      <c r="C198" s="1"/>
    </row>
    <row r="199" spans="2:3" ht="12" customHeight="1">
      <c r="B199" s="1"/>
      <c r="C199" s="1"/>
    </row>
    <row r="200" spans="2:3" ht="12" customHeight="1">
      <c r="B200" s="1"/>
      <c r="C200" s="1"/>
    </row>
    <row r="201" spans="2:3" ht="12" customHeight="1">
      <c r="B201" s="1"/>
      <c r="C201" s="1"/>
    </row>
    <row r="202" spans="2:3" ht="12" customHeight="1">
      <c r="B202" s="1"/>
      <c r="C202" s="1"/>
    </row>
    <row r="203" spans="2:3" ht="12" customHeight="1">
      <c r="B203" s="1"/>
      <c r="C203" s="1"/>
    </row>
    <row r="204" spans="2:3" ht="12" customHeight="1">
      <c r="B204" s="1"/>
      <c r="C204" s="1"/>
    </row>
    <row r="205" spans="2:3" ht="12" customHeight="1">
      <c r="B205" s="1"/>
      <c r="C205" s="1"/>
    </row>
    <row r="206" spans="2:3" ht="12" customHeight="1">
      <c r="B206" s="1"/>
      <c r="C206" s="1"/>
    </row>
    <row r="207" spans="2:3" ht="12" customHeight="1">
      <c r="B207" s="1"/>
      <c r="C207" s="1"/>
    </row>
    <row r="208" spans="2:3" ht="12" customHeight="1">
      <c r="B208" s="1"/>
      <c r="C208" s="1"/>
    </row>
    <row r="209" spans="2:3" ht="12" customHeight="1">
      <c r="B209" s="1"/>
      <c r="C209" s="1"/>
    </row>
    <row r="210" spans="2:3" ht="12" customHeight="1">
      <c r="B210" s="1"/>
      <c r="C210" s="1"/>
    </row>
    <row r="211" spans="2:3" ht="12" customHeight="1">
      <c r="B211" s="1"/>
      <c r="C211" s="1"/>
    </row>
    <row r="212" spans="2:3" ht="12" customHeight="1">
      <c r="B212" s="1"/>
      <c r="C212" s="1"/>
    </row>
    <row r="213" spans="2:3" ht="12" customHeight="1">
      <c r="B213" s="1"/>
      <c r="C213" s="1"/>
    </row>
    <row r="214" spans="2:3" ht="12" customHeight="1">
      <c r="B214" s="1"/>
      <c r="C214" s="1"/>
    </row>
    <row r="215" spans="2:3" ht="12" customHeight="1">
      <c r="B215" s="1"/>
      <c r="C215" s="1"/>
    </row>
    <row r="216" spans="2:3" ht="12" customHeight="1">
      <c r="B216" s="1"/>
      <c r="C216" s="1"/>
    </row>
    <row r="217" spans="2:3" ht="12" customHeight="1">
      <c r="B217" s="1"/>
      <c r="C217" s="1"/>
    </row>
    <row r="218" spans="2:3" ht="12" customHeight="1">
      <c r="B218" s="1"/>
      <c r="C218" s="1"/>
    </row>
    <row r="219" spans="2:3" ht="12" customHeight="1">
      <c r="B219" s="1"/>
      <c r="C219" s="1"/>
    </row>
    <row r="220" spans="2:3" ht="12" customHeight="1">
      <c r="B220" s="1"/>
      <c r="C220" s="1"/>
    </row>
    <row r="221" spans="2:3" ht="12" customHeight="1">
      <c r="B221" s="1"/>
      <c r="C221" s="1"/>
    </row>
    <row r="222" spans="2:3" ht="12" customHeight="1">
      <c r="B222" s="1"/>
      <c r="C222" s="1"/>
    </row>
    <row r="223" spans="2:3" ht="12" customHeight="1">
      <c r="B223" s="1"/>
      <c r="C223" s="1"/>
    </row>
    <row r="224" spans="2:3" ht="12" customHeight="1">
      <c r="B224" s="1"/>
      <c r="C224" s="1"/>
    </row>
    <row r="225" spans="2:3" ht="12" customHeight="1">
      <c r="B225" s="1"/>
      <c r="C225" s="1"/>
    </row>
    <row r="226" spans="2:3" ht="12" customHeight="1">
      <c r="B226" s="1"/>
      <c r="C226" s="1"/>
    </row>
    <row r="227" spans="2:3" ht="12" customHeight="1">
      <c r="B227" s="1"/>
      <c r="C227" s="1"/>
    </row>
    <row r="228" spans="2:3" ht="12" customHeight="1">
      <c r="B228" s="1"/>
      <c r="C228" s="1"/>
    </row>
    <row r="229" spans="2:3" ht="12" customHeight="1">
      <c r="B229" s="1"/>
      <c r="C229" s="1"/>
    </row>
    <row r="230" spans="2:3" ht="12" customHeight="1">
      <c r="B230" s="1"/>
      <c r="C230" s="1"/>
    </row>
    <row r="231" spans="2:3" ht="12" customHeight="1">
      <c r="B231" s="1"/>
      <c r="C231" s="1"/>
    </row>
    <row r="232" spans="2:3" ht="12" customHeight="1">
      <c r="B232" s="1"/>
      <c r="C232" s="1"/>
    </row>
    <row r="233" spans="2:3" ht="12" customHeight="1">
      <c r="B233" s="1"/>
      <c r="C233" s="1"/>
    </row>
    <row r="234" spans="2:3" ht="12" customHeight="1">
      <c r="B234" s="1"/>
      <c r="C234" s="1"/>
    </row>
    <row r="235" spans="2:3" ht="12" customHeight="1">
      <c r="B235" s="1"/>
      <c r="C235" s="1"/>
    </row>
    <row r="236" spans="2:3" ht="12" customHeight="1">
      <c r="B236" s="1"/>
      <c r="C236" s="1"/>
    </row>
    <row r="237" spans="2:3" ht="12" customHeight="1">
      <c r="B237" s="1"/>
      <c r="C237" s="1"/>
    </row>
    <row r="238" spans="2:3" ht="12" customHeight="1">
      <c r="B238" s="1"/>
      <c r="C238" s="1"/>
    </row>
    <row r="239" spans="2:3" ht="12" customHeight="1">
      <c r="B239" s="1"/>
      <c r="C239" s="1"/>
    </row>
    <row r="240" spans="2:3" ht="12" customHeight="1">
      <c r="B240" s="1"/>
      <c r="C240" s="1"/>
    </row>
    <row r="241" spans="2:3" ht="12" customHeight="1">
      <c r="B241" s="1"/>
      <c r="C241" s="1"/>
    </row>
    <row r="242" spans="2:3" ht="12" customHeight="1">
      <c r="B242" s="1"/>
      <c r="C242" s="1"/>
    </row>
    <row r="243" spans="2:3" ht="12" customHeight="1">
      <c r="B243" s="1"/>
      <c r="C243" s="1"/>
    </row>
    <row r="244" spans="2:3" ht="12" customHeight="1">
      <c r="B244" s="1"/>
      <c r="C244" s="1"/>
    </row>
    <row r="245" spans="2:3" ht="12" customHeight="1">
      <c r="B245" s="1"/>
      <c r="C245" s="1"/>
    </row>
    <row r="246" spans="2:3" ht="12" customHeight="1">
      <c r="B246" s="1"/>
      <c r="C246" s="1"/>
    </row>
    <row r="247" spans="2:3" ht="12" customHeight="1">
      <c r="B247" s="1"/>
      <c r="C247" s="1"/>
    </row>
    <row r="248" spans="2:3" ht="12" customHeight="1">
      <c r="B248" s="1"/>
      <c r="C248" s="1"/>
    </row>
    <row r="249" spans="2:3" ht="12" customHeight="1">
      <c r="B249" s="1"/>
      <c r="C249" s="1"/>
    </row>
    <row r="250" spans="2:3" ht="12" customHeight="1">
      <c r="B250" s="1"/>
      <c r="C250" s="1"/>
    </row>
    <row r="251" spans="2:3" ht="12" customHeight="1">
      <c r="B251" s="1"/>
      <c r="C251" s="1"/>
    </row>
    <row r="252" spans="2:3" ht="12" customHeight="1">
      <c r="B252" s="1"/>
      <c r="C252" s="1"/>
    </row>
    <row r="253" spans="2:3" ht="12" customHeight="1">
      <c r="B253" s="1"/>
      <c r="C253" s="1"/>
    </row>
    <row r="254" spans="2:3" ht="12" customHeight="1">
      <c r="B254" s="1"/>
      <c r="C254" s="1"/>
    </row>
    <row r="255" spans="2:3" ht="12" customHeight="1">
      <c r="B255" s="1"/>
      <c r="C255" s="1"/>
    </row>
    <row r="256" spans="2:3" ht="12" customHeight="1">
      <c r="B256" s="1"/>
      <c r="C256" s="1"/>
    </row>
    <row r="257" spans="2:3" ht="12" customHeight="1">
      <c r="B257" s="1"/>
      <c r="C257" s="1"/>
    </row>
    <row r="258" spans="2:3" ht="12" customHeight="1">
      <c r="B258" s="1"/>
      <c r="C258" s="1"/>
    </row>
    <row r="259" spans="2:3" ht="12" customHeight="1">
      <c r="B259" s="1"/>
      <c r="C259" s="1"/>
    </row>
    <row r="260" spans="2:3" ht="12" customHeight="1">
      <c r="B260" s="1"/>
      <c r="C260" s="1"/>
    </row>
    <row r="261" spans="2:3" ht="12" customHeight="1">
      <c r="B261" s="1"/>
      <c r="C261" s="1"/>
    </row>
    <row r="262" spans="2:3" ht="12" customHeight="1">
      <c r="B262" s="1"/>
      <c r="C262" s="1"/>
    </row>
    <row r="263" spans="2:3" ht="12" customHeight="1">
      <c r="B263" s="1"/>
      <c r="C263" s="1"/>
    </row>
    <row r="264" spans="2:3" ht="12" customHeight="1">
      <c r="B264" s="1"/>
      <c r="C264" s="1"/>
    </row>
    <row r="265" spans="2:3" ht="12" customHeight="1">
      <c r="B265" s="1"/>
      <c r="C265" s="1"/>
    </row>
    <row r="266" spans="2:3" ht="12" customHeight="1">
      <c r="B266" s="1"/>
      <c r="C266" s="1"/>
    </row>
    <row r="267" spans="2:3" ht="12" customHeight="1">
      <c r="B267" s="1"/>
      <c r="C267" s="1"/>
    </row>
    <row r="268" spans="2:3" ht="12" customHeight="1">
      <c r="B268" s="1"/>
      <c r="C268" s="1"/>
    </row>
    <row r="269" spans="2:3" ht="12" customHeight="1">
      <c r="B269" s="1"/>
      <c r="C269" s="1"/>
    </row>
    <row r="270" spans="2:3" ht="12" customHeight="1">
      <c r="B270" s="1"/>
      <c r="C270" s="1"/>
    </row>
    <row r="271" spans="2:3" ht="12" customHeight="1">
      <c r="B271" s="1"/>
      <c r="C271" s="1"/>
    </row>
    <row r="272" spans="2:3" ht="12" customHeight="1">
      <c r="B272" s="1"/>
      <c r="C272" s="1"/>
    </row>
    <row r="273" spans="2:3" ht="12" customHeight="1">
      <c r="B273" s="1"/>
      <c r="C273" s="1"/>
    </row>
    <row r="274" spans="2:3" ht="12" customHeight="1">
      <c r="B274" s="1"/>
      <c r="C274" s="1"/>
    </row>
    <row r="275" spans="2:3" ht="12" customHeight="1">
      <c r="B275" s="1"/>
      <c r="C275" s="1"/>
    </row>
    <row r="276" spans="2:3" ht="12" customHeight="1">
      <c r="B276" s="1"/>
      <c r="C276" s="1"/>
    </row>
    <row r="277" spans="2:3" ht="12" customHeight="1">
      <c r="B277" s="1"/>
      <c r="C277" s="1"/>
    </row>
    <row r="278" spans="2:3" ht="12" customHeight="1">
      <c r="B278" s="1"/>
      <c r="C278" s="1"/>
    </row>
    <row r="279" spans="2:3" ht="12" customHeight="1">
      <c r="B279" s="1"/>
      <c r="C279" s="1"/>
    </row>
    <row r="280" spans="2:3" ht="12" customHeight="1">
      <c r="B280" s="1"/>
      <c r="C280" s="1"/>
    </row>
    <row r="281" spans="2:3" ht="12" customHeight="1">
      <c r="B281" s="1"/>
      <c r="C281" s="1"/>
    </row>
    <row r="282" spans="2:3" ht="12" customHeight="1">
      <c r="B282" s="1"/>
      <c r="C282" s="1"/>
    </row>
    <row r="283" spans="2:3" ht="12" customHeight="1">
      <c r="B283" s="1"/>
      <c r="C283" s="1"/>
    </row>
    <row r="284" spans="2:3" ht="12" customHeight="1">
      <c r="B284" s="1"/>
      <c r="C284" s="1"/>
    </row>
    <row r="285" spans="2:3" ht="12" customHeight="1">
      <c r="B285" s="1"/>
      <c r="C285" s="1"/>
    </row>
    <row r="286" spans="2:3" ht="12" customHeight="1">
      <c r="B286" s="1"/>
      <c r="C286" s="1"/>
    </row>
    <row r="287" spans="2:3" ht="12" customHeight="1">
      <c r="B287" s="1"/>
      <c r="C287" s="1"/>
    </row>
    <row r="288" spans="2:3" ht="12" customHeight="1">
      <c r="B288" s="1"/>
      <c r="C288" s="1"/>
    </row>
    <row r="289" spans="2:3" ht="12" customHeight="1">
      <c r="B289" s="1"/>
      <c r="C289" s="1"/>
    </row>
    <row r="290" spans="2:3" ht="12" customHeight="1">
      <c r="B290" s="1"/>
      <c r="C290" s="1"/>
    </row>
    <row r="291" spans="2:3" ht="12" customHeight="1">
      <c r="B291" s="1"/>
      <c r="C291" s="1"/>
    </row>
    <row r="292" spans="2:3" ht="12" customHeight="1">
      <c r="B292" s="1"/>
      <c r="C292" s="1"/>
    </row>
    <row r="293" spans="2:3" ht="12" customHeight="1">
      <c r="B293" s="1"/>
      <c r="C293" s="1"/>
    </row>
    <row r="294" spans="2:3" ht="12" customHeight="1">
      <c r="B294" s="1"/>
      <c r="C294" s="1"/>
    </row>
    <row r="295" spans="2:3" ht="12" customHeight="1">
      <c r="B295" s="1"/>
      <c r="C295" s="1"/>
    </row>
    <row r="296" spans="2:3" ht="12" customHeight="1">
      <c r="B296" s="1"/>
      <c r="C296" s="1"/>
    </row>
    <row r="297" spans="2:3" ht="12" customHeight="1">
      <c r="B297" s="1"/>
      <c r="C297" s="1"/>
    </row>
    <row r="298" spans="2:3" ht="12" customHeight="1">
      <c r="B298" s="1"/>
      <c r="C298" s="1"/>
    </row>
    <row r="299" spans="2:3" ht="12" customHeight="1">
      <c r="B299" s="1"/>
      <c r="C299" s="1"/>
    </row>
    <row r="300" spans="2:3" ht="12" customHeight="1">
      <c r="B300" s="1"/>
      <c r="C300" s="1"/>
    </row>
    <row r="301" spans="2:3" ht="12" customHeight="1">
      <c r="B301" s="1"/>
      <c r="C301" s="1"/>
    </row>
    <row r="302" spans="2:3" ht="12" customHeight="1">
      <c r="B302" s="1"/>
      <c r="C302" s="1"/>
    </row>
    <row r="303" spans="2:3" ht="12" customHeight="1">
      <c r="B303" s="1"/>
      <c r="C303" s="1"/>
    </row>
    <row r="304" spans="2:3" ht="12" customHeight="1">
      <c r="B304" s="1"/>
      <c r="C304" s="1"/>
    </row>
    <row r="305" spans="2:3" ht="12" customHeight="1">
      <c r="B305" s="1"/>
      <c r="C305" s="1"/>
    </row>
    <row r="306" spans="2:3" ht="12" customHeight="1">
      <c r="B306" s="1"/>
      <c r="C306" s="1"/>
    </row>
    <row r="307" spans="2:3" ht="12" customHeight="1">
      <c r="B307" s="1"/>
      <c r="C307" s="1"/>
    </row>
    <row r="308" spans="2:3" ht="12" customHeight="1">
      <c r="B308" s="1"/>
      <c r="C308" s="1"/>
    </row>
    <row r="309" spans="2:3" ht="12" customHeight="1">
      <c r="B309" s="1"/>
      <c r="C309" s="1"/>
    </row>
    <row r="310" spans="2:3" ht="12" customHeight="1">
      <c r="B310" s="1"/>
      <c r="C310" s="1"/>
    </row>
    <row r="311" spans="2:3" ht="12" customHeight="1">
      <c r="B311" s="1"/>
      <c r="C311" s="1"/>
    </row>
    <row r="312" spans="2:3" ht="12" customHeight="1">
      <c r="B312" s="1"/>
      <c r="C312" s="1"/>
    </row>
    <row r="313" spans="2:3" ht="12" customHeight="1">
      <c r="B313" s="1"/>
      <c r="C313" s="1"/>
    </row>
    <row r="314" spans="2:3" ht="12" customHeight="1">
      <c r="B314" s="1"/>
      <c r="C314" s="1"/>
    </row>
    <row r="315" spans="2:3" ht="12" customHeight="1">
      <c r="B315" s="1"/>
      <c r="C315" s="1"/>
    </row>
    <row r="316" spans="2:3" ht="12" customHeight="1">
      <c r="B316" s="1"/>
      <c r="C316" s="1"/>
    </row>
    <row r="317" spans="2:3" ht="12" customHeight="1">
      <c r="B317" s="1"/>
      <c r="C317" s="1"/>
    </row>
    <row r="318" spans="2:3" ht="12" customHeight="1">
      <c r="B318" s="1"/>
      <c r="C318" s="1"/>
    </row>
    <row r="319" spans="2:3" ht="12" customHeight="1">
      <c r="B319" s="1"/>
      <c r="C319" s="1"/>
    </row>
    <row r="320" spans="2:3" ht="12" customHeight="1">
      <c r="B320" s="1"/>
      <c r="C320" s="1"/>
    </row>
    <row r="321" spans="2:3" ht="12" customHeight="1">
      <c r="B321" s="1"/>
      <c r="C321" s="1"/>
    </row>
    <row r="322" spans="2:3" ht="12" customHeight="1">
      <c r="B322" s="1"/>
      <c r="C322" s="1"/>
    </row>
    <row r="323" spans="2:3" ht="12" customHeight="1">
      <c r="B323" s="1"/>
      <c r="C323" s="1"/>
    </row>
    <row r="324" spans="2:3" ht="12" customHeight="1">
      <c r="B324" s="1"/>
      <c r="C324" s="1"/>
    </row>
    <row r="325" spans="2:3" ht="12" customHeight="1">
      <c r="B325" s="1"/>
      <c r="C325" s="1"/>
    </row>
    <row r="326" spans="2:3" ht="12" customHeight="1">
      <c r="B326" s="1"/>
      <c r="C326" s="1"/>
    </row>
    <row r="327" spans="2:3" ht="12" customHeight="1">
      <c r="B327" s="1"/>
      <c r="C327" s="1"/>
    </row>
    <row r="328" spans="2:3" ht="12" customHeight="1">
      <c r="B328" s="1"/>
      <c r="C328" s="1"/>
    </row>
    <row r="329" spans="2:3" ht="12" customHeight="1">
      <c r="B329" s="1"/>
      <c r="C329" s="1"/>
    </row>
    <row r="330" spans="2:3" ht="12" customHeight="1">
      <c r="B330" s="1"/>
      <c r="C330" s="1"/>
    </row>
    <row r="331" spans="2:3" ht="12" customHeight="1">
      <c r="B331" s="1"/>
      <c r="C331" s="1"/>
    </row>
    <row r="332" spans="2:3" ht="12" customHeight="1">
      <c r="B332" s="1"/>
      <c r="C332" s="1"/>
    </row>
    <row r="333" spans="2:3" ht="12" customHeight="1">
      <c r="B333" s="1"/>
      <c r="C333" s="1"/>
    </row>
    <row r="334" spans="2:3" ht="12" customHeight="1">
      <c r="B334" s="1"/>
      <c r="C334" s="1"/>
    </row>
    <row r="335" spans="2:3" ht="12" customHeight="1">
      <c r="B335" s="1"/>
      <c r="C335" s="1"/>
    </row>
    <row r="336" spans="2:3" ht="12" customHeight="1">
      <c r="B336" s="1"/>
      <c r="C336" s="1"/>
    </row>
    <row r="337" spans="2:3" ht="12" customHeight="1">
      <c r="B337" s="1"/>
      <c r="C337" s="1"/>
    </row>
    <row r="338" spans="2:3" ht="12" customHeight="1">
      <c r="B338" s="1"/>
      <c r="C338" s="1"/>
    </row>
    <row r="339" spans="2:3" ht="12" customHeight="1">
      <c r="B339" s="1"/>
      <c r="C339" s="1"/>
    </row>
    <row r="340" spans="2:3" ht="12" customHeight="1">
      <c r="B340" s="1"/>
      <c r="C340" s="1"/>
    </row>
    <row r="341" spans="2:3" ht="12" customHeight="1">
      <c r="B341" s="1"/>
      <c r="C341" s="1"/>
    </row>
    <row r="342" spans="2:3" ht="12" customHeight="1">
      <c r="B342" s="1"/>
      <c r="C342" s="1"/>
    </row>
    <row r="343" spans="2:3" ht="12" customHeight="1">
      <c r="B343" s="1"/>
      <c r="C343" s="1"/>
    </row>
    <row r="344" spans="2:3" ht="12" customHeight="1">
      <c r="B344" s="1"/>
      <c r="C344" s="1"/>
    </row>
    <row r="345" spans="2:3" ht="12" customHeight="1">
      <c r="B345" s="1"/>
      <c r="C345" s="1"/>
    </row>
    <row r="346" spans="2:3" ht="12" customHeight="1">
      <c r="B346" s="1"/>
      <c r="C346" s="1"/>
    </row>
    <row r="347" spans="2:3" ht="12" customHeight="1">
      <c r="B347" s="1"/>
      <c r="C347" s="1"/>
    </row>
    <row r="348" spans="2:3" ht="12" customHeight="1">
      <c r="B348" s="1"/>
      <c r="C348" s="1"/>
    </row>
    <row r="349" spans="2:3" ht="12" customHeight="1">
      <c r="B349" s="1"/>
      <c r="C349" s="1"/>
    </row>
    <row r="350" spans="2:3" ht="12" customHeight="1">
      <c r="B350" s="1"/>
      <c r="C350" s="1"/>
    </row>
    <row r="351" spans="2:3" ht="12" customHeight="1">
      <c r="B351" s="1"/>
      <c r="C351" s="1"/>
    </row>
    <row r="352" spans="2:3" ht="12" customHeight="1">
      <c r="B352" s="1"/>
      <c r="C352" s="1"/>
    </row>
    <row r="353" spans="2:3" ht="12" customHeight="1">
      <c r="B353" s="1"/>
      <c r="C353" s="1"/>
    </row>
    <row r="354" spans="2:3" ht="12" customHeight="1">
      <c r="B354" s="1"/>
      <c r="C354" s="1"/>
    </row>
    <row r="355" spans="2:3" ht="12" customHeight="1">
      <c r="B355" s="1"/>
      <c r="C355" s="1"/>
    </row>
    <row r="356" spans="2:3" ht="12" customHeight="1">
      <c r="B356" s="1"/>
      <c r="C356" s="1"/>
    </row>
    <row r="357" spans="2:3" ht="12" customHeight="1">
      <c r="B357" s="1"/>
      <c r="C357" s="1"/>
    </row>
    <row r="358" spans="2:3" ht="12" customHeight="1">
      <c r="B358" s="1"/>
      <c r="C358" s="1"/>
    </row>
    <row r="359" spans="2:3" ht="12" customHeight="1">
      <c r="B359" s="1"/>
      <c r="C359" s="1"/>
    </row>
    <row r="360" spans="2:3" ht="12" customHeight="1">
      <c r="B360" s="1"/>
      <c r="C360" s="1"/>
    </row>
    <row r="361" spans="2:3" ht="12" customHeight="1">
      <c r="B361" s="1"/>
      <c r="C361" s="1"/>
    </row>
    <row r="362" spans="2:3" ht="12" customHeight="1">
      <c r="B362" s="1"/>
      <c r="C362" s="1"/>
    </row>
    <row r="363" spans="2:3" ht="12" customHeight="1">
      <c r="B363" s="1"/>
      <c r="C363" s="1"/>
    </row>
    <row r="364" spans="2:3" ht="12" customHeight="1">
      <c r="B364" s="1"/>
      <c r="C364" s="1"/>
    </row>
    <row r="365" spans="2:3" ht="12" customHeight="1">
      <c r="B365" s="1"/>
      <c r="C365" s="1"/>
    </row>
    <row r="366" spans="2:3" ht="12" customHeight="1">
      <c r="B366" s="1"/>
      <c r="C366" s="1"/>
    </row>
    <row r="367" spans="2:3" ht="12" customHeight="1">
      <c r="B367" s="1"/>
      <c r="C367" s="1"/>
    </row>
    <row r="368" spans="2:3" ht="12" customHeight="1">
      <c r="B368" s="1"/>
      <c r="C368" s="1"/>
    </row>
    <row r="369" spans="2:3" ht="12" customHeight="1">
      <c r="B369" s="1"/>
      <c r="C369" s="1"/>
    </row>
    <row r="370" spans="2:3" ht="12" customHeight="1">
      <c r="B370" s="1"/>
      <c r="C370" s="1"/>
    </row>
    <row r="371" spans="2:3" ht="12" customHeight="1">
      <c r="B371" s="1"/>
      <c r="C371" s="1"/>
    </row>
    <row r="372" spans="2:3" ht="12" customHeight="1">
      <c r="B372" s="1"/>
      <c r="C372" s="1"/>
    </row>
    <row r="373" spans="2:3" ht="12" customHeight="1">
      <c r="B373" s="1"/>
      <c r="C373" s="1"/>
    </row>
    <row r="374" spans="2:3" ht="12" customHeight="1">
      <c r="B374" s="1"/>
      <c r="C374" s="1"/>
    </row>
    <row r="375" spans="2:3" ht="12" customHeight="1">
      <c r="B375" s="1"/>
      <c r="C375" s="1"/>
    </row>
    <row r="376" spans="2:3" ht="12" customHeight="1">
      <c r="B376" s="1"/>
      <c r="C376" s="1"/>
    </row>
    <row r="377" spans="2:3" ht="12" customHeight="1">
      <c r="B377" s="1"/>
      <c r="C377" s="1"/>
    </row>
    <row r="378" spans="2:3" ht="12" customHeight="1">
      <c r="B378" s="1"/>
      <c r="C378" s="1"/>
    </row>
    <row r="379" spans="2:3" ht="12" customHeight="1">
      <c r="B379" s="1"/>
      <c r="C379" s="1"/>
    </row>
    <row r="380" spans="2:3" ht="12" customHeight="1">
      <c r="B380" s="1"/>
      <c r="C380" s="1"/>
    </row>
    <row r="381" spans="2:3" ht="12" customHeight="1">
      <c r="B381" s="1"/>
      <c r="C381" s="1"/>
    </row>
    <row r="382" spans="2:3" ht="12" customHeight="1">
      <c r="B382" s="1"/>
      <c r="C382" s="1"/>
    </row>
    <row r="383" spans="2:3" ht="12" customHeight="1">
      <c r="B383" s="1"/>
      <c r="C383" s="1"/>
    </row>
    <row r="384" spans="2:3" ht="12" customHeight="1">
      <c r="B384" s="1"/>
      <c r="C384" s="1"/>
    </row>
    <row r="385" spans="2:3" ht="12" customHeight="1">
      <c r="B385" s="1"/>
      <c r="C385" s="1"/>
    </row>
    <row r="386" spans="2:3" ht="12" customHeight="1">
      <c r="B386" s="1"/>
      <c r="C386" s="1"/>
    </row>
    <row r="387" spans="2:3" ht="12" customHeight="1">
      <c r="B387" s="1"/>
      <c r="C387" s="1"/>
    </row>
    <row r="388" spans="2:3" ht="12" customHeight="1">
      <c r="B388" s="1"/>
      <c r="C388" s="1"/>
    </row>
    <row r="389" spans="2:3" ht="12" customHeight="1">
      <c r="B389" s="1"/>
      <c r="C389" s="1"/>
    </row>
    <row r="390" spans="2:3" ht="12" customHeight="1">
      <c r="B390" s="1"/>
      <c r="C390" s="1"/>
    </row>
    <row r="391" spans="2:3" ht="12" customHeight="1">
      <c r="B391" s="1"/>
      <c r="C391" s="1"/>
    </row>
    <row r="392" spans="2:3" ht="12" customHeight="1">
      <c r="B392" s="1"/>
      <c r="C392" s="1"/>
    </row>
    <row r="393" spans="2:3" ht="12" customHeight="1">
      <c r="B393" s="1"/>
      <c r="C393" s="1"/>
    </row>
    <row r="394" spans="2:3" ht="12" customHeight="1">
      <c r="B394" s="1"/>
      <c r="C394" s="1"/>
    </row>
    <row r="395" spans="2:3" ht="12" customHeight="1">
      <c r="B395" s="1"/>
      <c r="C395" s="1"/>
    </row>
    <row r="396" spans="2:3" ht="12" customHeight="1">
      <c r="B396" s="1"/>
      <c r="C396" s="1"/>
    </row>
    <row r="397" spans="2:3" ht="12" customHeight="1">
      <c r="B397" s="1"/>
      <c r="C397" s="1"/>
    </row>
    <row r="398" spans="2:3" ht="12" customHeight="1">
      <c r="B398" s="1"/>
      <c r="C398" s="1"/>
    </row>
    <row r="399" spans="2:3" ht="12" customHeight="1">
      <c r="B399" s="1"/>
      <c r="C399" s="1"/>
    </row>
    <row r="400" spans="2:3" ht="12" customHeight="1">
      <c r="B400" s="1"/>
      <c r="C400" s="1"/>
    </row>
    <row r="401" spans="2:3" ht="12" customHeight="1">
      <c r="B401" s="1"/>
      <c r="C401" s="1"/>
    </row>
    <row r="402" spans="2:3" ht="12" customHeight="1">
      <c r="B402" s="1"/>
      <c r="C402" s="1"/>
    </row>
    <row r="403" spans="2:3" ht="12" customHeight="1">
      <c r="B403" s="1"/>
      <c r="C403" s="1"/>
    </row>
    <row r="404" spans="2:3" ht="12" customHeight="1">
      <c r="B404" s="1"/>
      <c r="C404" s="1"/>
    </row>
    <row r="405" spans="2:3" ht="12" customHeight="1">
      <c r="B405" s="1"/>
      <c r="C405" s="1"/>
    </row>
    <row r="406" spans="2:3" ht="12" customHeight="1">
      <c r="B406" s="1"/>
      <c r="C406" s="1"/>
    </row>
    <row r="407" spans="2:3" ht="12" customHeight="1">
      <c r="B407" s="1"/>
      <c r="C407" s="1"/>
    </row>
    <row r="408" spans="2:3" ht="12" customHeight="1">
      <c r="B408" s="1"/>
      <c r="C408" s="1"/>
    </row>
    <row r="409" spans="2:3" ht="12" customHeight="1">
      <c r="B409" s="1"/>
      <c r="C409" s="1"/>
    </row>
    <row r="410" spans="2:3" ht="12" customHeight="1">
      <c r="B410" s="1"/>
      <c r="C410" s="1"/>
    </row>
    <row r="411" spans="2:3" ht="12" customHeight="1">
      <c r="B411" s="1"/>
      <c r="C411" s="1"/>
    </row>
    <row r="412" spans="2:3" ht="12" customHeight="1">
      <c r="B412" s="1"/>
      <c r="C412" s="1"/>
    </row>
    <row r="413" spans="2:3" ht="12" customHeight="1">
      <c r="B413" s="1"/>
      <c r="C413" s="1"/>
    </row>
    <row r="414" spans="2:3" ht="12" customHeight="1">
      <c r="B414" s="1"/>
      <c r="C414" s="1"/>
    </row>
    <row r="415" spans="2:3" ht="12" customHeight="1">
      <c r="B415" s="1"/>
      <c r="C415" s="1"/>
    </row>
    <row r="416" spans="2:3" ht="12" customHeight="1">
      <c r="B416" s="1"/>
      <c r="C416" s="1"/>
    </row>
    <row r="417" spans="2:3" ht="12" customHeight="1">
      <c r="B417" s="1"/>
      <c r="C417" s="1"/>
    </row>
    <row r="418" spans="2:3" ht="12" customHeight="1">
      <c r="B418" s="1"/>
      <c r="C418" s="1"/>
    </row>
    <row r="419" spans="2:3" ht="12" customHeight="1">
      <c r="B419" s="1"/>
      <c r="C419" s="1"/>
    </row>
    <row r="420" spans="2:3" ht="12" customHeight="1">
      <c r="B420" s="1"/>
      <c r="C420" s="1"/>
    </row>
    <row r="421" spans="2:3" ht="12" customHeight="1">
      <c r="B421" s="1"/>
      <c r="C421" s="1"/>
    </row>
    <row r="422" spans="2:3" ht="12" customHeight="1">
      <c r="B422" s="1"/>
      <c r="C422" s="1"/>
    </row>
    <row r="423" spans="2:3" ht="12" customHeight="1">
      <c r="B423" s="1"/>
      <c r="C423" s="1"/>
    </row>
    <row r="424" spans="2:3" ht="12" customHeight="1">
      <c r="B424" s="1"/>
      <c r="C424" s="1"/>
    </row>
    <row r="425" spans="2:3" ht="12" customHeight="1">
      <c r="B425" s="1"/>
      <c r="C425" s="1"/>
    </row>
    <row r="426" spans="2:3" ht="12" customHeight="1">
      <c r="B426" s="1"/>
      <c r="C426" s="1"/>
    </row>
    <row r="427" spans="2:3" ht="12" customHeight="1">
      <c r="B427" s="1"/>
      <c r="C427" s="1"/>
    </row>
    <row r="428" spans="2:3" ht="12" customHeight="1">
      <c r="B428" s="1"/>
      <c r="C428" s="1"/>
    </row>
    <row r="429" spans="2:3" ht="12" customHeight="1">
      <c r="B429" s="1"/>
      <c r="C429" s="1"/>
    </row>
    <row r="430" spans="2:3" ht="12" customHeight="1">
      <c r="B430" s="1"/>
      <c r="C430" s="1"/>
    </row>
    <row r="431" spans="2:3" ht="12" customHeight="1">
      <c r="B431" s="1"/>
      <c r="C431" s="1"/>
    </row>
    <row r="432" spans="2:3" ht="12" customHeight="1">
      <c r="B432" s="1"/>
      <c r="C432" s="1"/>
    </row>
    <row r="433" spans="2:3" ht="12" customHeight="1">
      <c r="B433" s="1"/>
      <c r="C433" s="1"/>
    </row>
    <row r="434" spans="2:3" ht="12" customHeight="1">
      <c r="B434" s="1"/>
      <c r="C434" s="1"/>
    </row>
    <row r="435" spans="2:3" ht="12" customHeight="1">
      <c r="B435" s="1"/>
      <c r="C435" s="1"/>
    </row>
    <row r="436" spans="2:3" ht="12" customHeight="1">
      <c r="B436" s="1"/>
      <c r="C436" s="1"/>
    </row>
    <row r="437" spans="2:3" ht="12" customHeight="1">
      <c r="B437" s="1"/>
      <c r="C437" s="1"/>
    </row>
    <row r="438" spans="2:3" ht="12" customHeight="1">
      <c r="B438" s="1"/>
      <c r="C438" s="1"/>
    </row>
    <row r="439" spans="2:3" ht="12" customHeight="1">
      <c r="B439" s="1"/>
      <c r="C439" s="1"/>
    </row>
    <row r="440" spans="2:3" ht="12" customHeight="1">
      <c r="B440" s="1"/>
      <c r="C440" s="1"/>
    </row>
    <row r="441" spans="2:3" ht="12" customHeight="1">
      <c r="B441" s="1"/>
      <c r="C441" s="1"/>
    </row>
    <row r="442" spans="2:3" ht="12" customHeight="1">
      <c r="B442" s="1"/>
      <c r="C442" s="1"/>
    </row>
    <row r="443" spans="2:3" ht="12" customHeight="1">
      <c r="B443" s="1"/>
      <c r="C443" s="1"/>
    </row>
    <row r="444" spans="2:3" ht="12" customHeight="1">
      <c r="B444" s="1"/>
      <c r="C444" s="1"/>
    </row>
    <row r="445" spans="2:3" ht="12" customHeight="1">
      <c r="B445" s="1"/>
      <c r="C445" s="1"/>
    </row>
    <row r="446" spans="2:3" ht="12" customHeight="1">
      <c r="B446" s="1"/>
      <c r="C446" s="1"/>
    </row>
    <row r="447" spans="2:3" ht="12" customHeight="1">
      <c r="B447" s="1"/>
      <c r="C447" s="1"/>
    </row>
    <row r="448" spans="2:3" ht="12" customHeight="1">
      <c r="B448" s="1"/>
      <c r="C448" s="1"/>
    </row>
    <row r="449" spans="2:3" ht="12" customHeight="1">
      <c r="B449" s="1"/>
      <c r="C449" s="1"/>
    </row>
    <row r="450" spans="2:3" ht="12" customHeight="1">
      <c r="B450" s="1"/>
      <c r="C450" s="1"/>
    </row>
    <row r="451" spans="2:3" ht="12" customHeight="1">
      <c r="B451" s="1"/>
      <c r="C451" s="1"/>
    </row>
    <row r="452" spans="2:3" ht="12" customHeight="1">
      <c r="B452" s="1"/>
      <c r="C452" s="1"/>
    </row>
    <row r="453" spans="2:3" ht="12" customHeight="1">
      <c r="B453" s="1"/>
      <c r="C453" s="1"/>
    </row>
    <row r="454" spans="2:3" ht="12" customHeight="1">
      <c r="B454" s="1"/>
      <c r="C454" s="1"/>
    </row>
    <row r="455" spans="2:3" ht="12" customHeight="1">
      <c r="B455" s="1"/>
      <c r="C455" s="1"/>
    </row>
    <row r="456" spans="2:3" ht="12" customHeight="1">
      <c r="B456" s="1"/>
      <c r="C456" s="1"/>
    </row>
    <row r="457" spans="2:3" ht="12" customHeight="1">
      <c r="B457" s="1"/>
      <c r="C457" s="1"/>
    </row>
    <row r="458" spans="2:3" ht="12" customHeight="1">
      <c r="B458" s="1"/>
      <c r="C458" s="1"/>
    </row>
    <row r="459" spans="2:3" ht="12" customHeight="1">
      <c r="B459" s="1"/>
      <c r="C459" s="1"/>
    </row>
    <row r="460" spans="2:3" ht="12" customHeight="1">
      <c r="B460" s="1"/>
      <c r="C460" s="1"/>
    </row>
    <row r="461" spans="2:3" ht="12" customHeight="1">
      <c r="B461" s="1"/>
      <c r="C461" s="1"/>
    </row>
    <row r="462" spans="2:3" ht="12" customHeight="1">
      <c r="B462" s="1"/>
      <c r="C462" s="1"/>
    </row>
    <row r="463" spans="2:3" ht="12" customHeight="1">
      <c r="B463" s="1"/>
      <c r="C463" s="1"/>
    </row>
    <row r="464" spans="2:3" ht="12" customHeight="1">
      <c r="B464" s="1"/>
      <c r="C464" s="1"/>
    </row>
    <row r="465" spans="2:3" ht="12" customHeight="1">
      <c r="B465" s="1"/>
      <c r="C465" s="1"/>
    </row>
    <row r="466" spans="2:3" ht="12" customHeight="1">
      <c r="B466" s="1"/>
      <c r="C466" s="1"/>
    </row>
    <row r="467" spans="2:3" ht="12" customHeight="1">
      <c r="B467" s="1"/>
      <c r="C467" s="1"/>
    </row>
    <row r="468" spans="2:3" ht="12" customHeight="1">
      <c r="B468" s="1"/>
      <c r="C468" s="1"/>
    </row>
    <row r="469" spans="2:3" ht="12" customHeight="1">
      <c r="B469" s="1"/>
      <c r="C469" s="1"/>
    </row>
    <row r="470" spans="2:3" ht="12" customHeight="1">
      <c r="B470" s="1"/>
      <c r="C470" s="1"/>
    </row>
    <row r="471" spans="2:3" ht="12" customHeight="1">
      <c r="B471" s="1"/>
      <c r="C471" s="1"/>
    </row>
    <row r="472" spans="2:3" ht="12" customHeight="1">
      <c r="B472" s="1"/>
      <c r="C472" s="1"/>
    </row>
    <row r="473" spans="2:3" ht="12" customHeight="1">
      <c r="B473" s="1"/>
      <c r="C473" s="1"/>
    </row>
    <row r="474" spans="2:3" ht="12" customHeight="1">
      <c r="B474" s="1"/>
      <c r="C474" s="1"/>
    </row>
    <row r="475" spans="2:3" ht="12" customHeight="1">
      <c r="B475" s="1"/>
      <c r="C475" s="1"/>
    </row>
    <row r="476" spans="2:3" ht="12" customHeight="1">
      <c r="B476" s="1"/>
      <c r="C476" s="1"/>
    </row>
    <row r="477" spans="2:3" ht="12" customHeight="1">
      <c r="B477" s="1"/>
      <c r="C477" s="1"/>
    </row>
    <row r="478" spans="2:3" ht="12" customHeight="1">
      <c r="B478" s="1"/>
      <c r="C478" s="1"/>
    </row>
    <row r="479" spans="2:3" ht="12" customHeight="1">
      <c r="B479" s="1"/>
      <c r="C479" s="1"/>
    </row>
    <row r="480" spans="2:3" ht="12" customHeight="1">
      <c r="B480" s="1"/>
      <c r="C480" s="1"/>
    </row>
    <row r="481" spans="2:3" ht="12" customHeight="1">
      <c r="B481" s="1"/>
      <c r="C481" s="1"/>
    </row>
    <row r="482" spans="2:3" ht="12" customHeight="1">
      <c r="B482" s="1"/>
      <c r="C482" s="1"/>
    </row>
    <row r="483" spans="2:3" ht="12" customHeight="1">
      <c r="B483" s="1"/>
      <c r="C483" s="1"/>
    </row>
    <row r="484" spans="2:3" ht="12" customHeight="1">
      <c r="B484" s="1"/>
      <c r="C484" s="1"/>
    </row>
    <row r="485" spans="2:3" ht="12" customHeight="1">
      <c r="B485" s="1"/>
      <c r="C485" s="1"/>
    </row>
    <row r="486" spans="2:3" ht="12" customHeight="1">
      <c r="B486" s="1"/>
      <c r="C486" s="1"/>
    </row>
    <row r="487" spans="2:3" ht="12" customHeight="1">
      <c r="B487" s="1"/>
      <c r="C487" s="1"/>
    </row>
    <row r="488" spans="2:3" ht="12" customHeight="1">
      <c r="B488" s="1"/>
      <c r="C488" s="1"/>
    </row>
    <row r="489" spans="2:3" ht="12" customHeight="1">
      <c r="B489" s="1"/>
      <c r="C489" s="1"/>
    </row>
    <row r="490" spans="2:3" ht="12" customHeight="1">
      <c r="B490" s="1"/>
      <c r="C490" s="1"/>
    </row>
    <row r="491" spans="2:3" ht="12" customHeight="1">
      <c r="B491" s="1"/>
      <c r="C491" s="1"/>
    </row>
    <row r="492" spans="2:3" ht="12" customHeight="1">
      <c r="B492" s="1"/>
      <c r="C492" s="1"/>
    </row>
    <row r="493" spans="2:3" ht="12" customHeight="1">
      <c r="B493" s="1"/>
      <c r="C493" s="1"/>
    </row>
    <row r="494" spans="2:3" ht="12" customHeight="1">
      <c r="B494" s="1"/>
      <c r="C494" s="1"/>
    </row>
    <row r="495" spans="2:3" ht="12" customHeight="1">
      <c r="B495" s="1"/>
      <c r="C495" s="1"/>
    </row>
    <row r="496" spans="2:3" ht="12" customHeight="1">
      <c r="B496" s="1"/>
      <c r="C496" s="1"/>
    </row>
    <row r="497" spans="2:3" ht="12" customHeight="1">
      <c r="B497" s="1"/>
      <c r="C497" s="1"/>
    </row>
    <row r="498" spans="2:3" ht="12" customHeight="1">
      <c r="B498" s="1"/>
      <c r="C498" s="1"/>
    </row>
    <row r="499" spans="2:3" ht="12" customHeight="1">
      <c r="B499" s="1"/>
      <c r="C499" s="1"/>
    </row>
    <row r="500" spans="2:3" ht="12" customHeight="1">
      <c r="B500" s="1"/>
      <c r="C500" s="1"/>
    </row>
    <row r="501" spans="2:3" ht="12" customHeight="1">
      <c r="B501" s="1"/>
      <c r="C501" s="1"/>
    </row>
    <row r="502" spans="2:3" ht="12" customHeight="1">
      <c r="B502" s="1"/>
      <c r="C502" s="1"/>
    </row>
    <row r="503" spans="2:3" ht="12" customHeight="1">
      <c r="B503" s="1"/>
      <c r="C503" s="1"/>
    </row>
    <row r="504" spans="2:3" ht="12" customHeight="1">
      <c r="B504" s="1"/>
      <c r="C504" s="1"/>
    </row>
    <row r="505" spans="2:3" ht="12" customHeight="1">
      <c r="B505" s="1"/>
      <c r="C505" s="1"/>
    </row>
    <row r="506" spans="2:3" ht="12" customHeight="1">
      <c r="B506" s="1"/>
      <c r="C506" s="1"/>
    </row>
    <row r="507" spans="2:3" ht="12" customHeight="1">
      <c r="B507" s="1"/>
      <c r="C507" s="1"/>
    </row>
    <row r="508" spans="2:3" ht="12" customHeight="1">
      <c r="B508" s="1"/>
      <c r="C508" s="1"/>
    </row>
    <row r="509" spans="2:3" ht="12" customHeight="1">
      <c r="B509" s="1"/>
      <c r="C509" s="1"/>
    </row>
    <row r="510" spans="2:3" ht="12" customHeight="1">
      <c r="B510" s="1"/>
      <c r="C510" s="1"/>
    </row>
    <row r="511" spans="2:3" ht="12" customHeight="1">
      <c r="B511" s="1"/>
      <c r="C511" s="1"/>
    </row>
    <row r="512" spans="2:3" ht="12" customHeight="1">
      <c r="B512" s="1"/>
      <c r="C512" s="1"/>
    </row>
    <row r="513" spans="2:3" ht="12" customHeight="1">
      <c r="B513" s="1"/>
      <c r="C513" s="1"/>
    </row>
    <row r="514" spans="2:3" ht="12" customHeight="1">
      <c r="B514" s="1"/>
      <c r="C514" s="1"/>
    </row>
    <row r="515" spans="2:3" ht="12" customHeight="1">
      <c r="B515" s="1"/>
      <c r="C515" s="1"/>
    </row>
    <row r="516" spans="2:3" ht="12" customHeight="1">
      <c r="B516" s="1"/>
      <c r="C516" s="1"/>
    </row>
    <row r="517" spans="2:3" ht="12" customHeight="1">
      <c r="B517" s="1"/>
      <c r="C517" s="1"/>
    </row>
    <row r="518" spans="2:3" ht="12" customHeight="1">
      <c r="B518" s="1"/>
      <c r="C518" s="1"/>
    </row>
    <row r="519" spans="2:3" ht="12" customHeight="1">
      <c r="B519" s="1"/>
      <c r="C519" s="1"/>
    </row>
    <row r="520" spans="2:3" ht="12" customHeight="1">
      <c r="B520" s="1"/>
      <c r="C520" s="1"/>
    </row>
    <row r="521" spans="2:3" ht="12" customHeight="1">
      <c r="B521" s="1"/>
      <c r="C521" s="1"/>
    </row>
    <row r="522" spans="2:3" ht="12" customHeight="1">
      <c r="B522" s="1"/>
      <c r="C522" s="1"/>
    </row>
    <row r="523" spans="2:3" ht="12" customHeight="1">
      <c r="B523" s="1"/>
      <c r="C523" s="1"/>
    </row>
    <row r="524" spans="2:3" ht="12" customHeight="1">
      <c r="B524" s="1"/>
      <c r="C524" s="1"/>
    </row>
    <row r="525" spans="2:3" ht="12" customHeight="1">
      <c r="B525" s="1"/>
      <c r="C525" s="1"/>
    </row>
    <row r="526" spans="2:3" ht="12" customHeight="1">
      <c r="B526" s="1"/>
      <c r="C526" s="1"/>
    </row>
    <row r="527" spans="2:3" ht="12" customHeight="1">
      <c r="B527" s="1"/>
      <c r="C527" s="1"/>
    </row>
    <row r="528" spans="2:3" ht="12" customHeight="1">
      <c r="B528" s="1"/>
      <c r="C528" s="1"/>
    </row>
    <row r="529" spans="2:3" ht="12" customHeight="1">
      <c r="B529" s="1"/>
      <c r="C529" s="1"/>
    </row>
    <row r="530" spans="2:3" ht="12" customHeight="1">
      <c r="B530" s="1"/>
      <c r="C530" s="1"/>
    </row>
    <row r="531" spans="2:3" ht="12" customHeight="1">
      <c r="B531" s="1"/>
      <c r="C531" s="1"/>
    </row>
    <row r="532" spans="2:3" ht="12" customHeight="1">
      <c r="B532" s="1"/>
      <c r="C532" s="1"/>
    </row>
    <row r="533" spans="2:3" ht="12" customHeight="1">
      <c r="B533" s="1"/>
      <c r="C533" s="1"/>
    </row>
    <row r="534" spans="2:3" ht="12" customHeight="1">
      <c r="B534" s="1"/>
      <c r="C534" s="1"/>
    </row>
    <row r="535" spans="2:3" ht="12" customHeight="1">
      <c r="B535" s="1"/>
      <c r="C535" s="1"/>
    </row>
    <row r="536" spans="2:3" ht="12" customHeight="1">
      <c r="B536" s="1"/>
      <c r="C536" s="1"/>
    </row>
    <row r="537" spans="2:3" ht="12" customHeight="1">
      <c r="B537" s="1"/>
      <c r="C537" s="1"/>
    </row>
    <row r="538" spans="2:3" ht="12" customHeight="1">
      <c r="B538" s="1"/>
      <c r="C538" s="1"/>
    </row>
    <row r="539" spans="2:3" ht="12" customHeight="1">
      <c r="B539" s="1"/>
      <c r="C539" s="1"/>
    </row>
    <row r="540" spans="2:3" ht="12" customHeight="1">
      <c r="B540" s="1"/>
      <c r="C540" s="1"/>
    </row>
    <row r="541" spans="2:3" ht="12" customHeight="1">
      <c r="B541" s="1"/>
      <c r="C541" s="1"/>
    </row>
    <row r="542" spans="2:3" ht="12" customHeight="1">
      <c r="B542" s="1"/>
      <c r="C542" s="1"/>
    </row>
    <row r="543" spans="2:3" ht="12" customHeight="1">
      <c r="B543" s="1"/>
      <c r="C543" s="1"/>
    </row>
    <row r="544" spans="2:3" ht="12" customHeight="1">
      <c r="B544" s="1"/>
      <c r="C544" s="1"/>
    </row>
    <row r="545" spans="2:3" ht="12" customHeight="1">
      <c r="B545" s="1"/>
      <c r="C545" s="1"/>
    </row>
    <row r="546" spans="2:3" ht="12" customHeight="1">
      <c r="B546" s="1"/>
      <c r="C546" s="1"/>
    </row>
    <row r="547" spans="2:3" ht="12" customHeight="1">
      <c r="B547" s="1"/>
      <c r="C547" s="1"/>
    </row>
    <row r="548" spans="2:3" ht="12" customHeight="1">
      <c r="B548" s="1"/>
      <c r="C548" s="1"/>
    </row>
    <row r="549" spans="2:3" ht="12" customHeight="1">
      <c r="B549" s="1"/>
      <c r="C549" s="1"/>
    </row>
    <row r="550" spans="2:3" ht="12" customHeight="1">
      <c r="B550" s="1"/>
      <c r="C550" s="1"/>
    </row>
    <row r="551" spans="2:3" ht="12" customHeight="1">
      <c r="B551" s="1"/>
      <c r="C551" s="1"/>
    </row>
    <row r="552" spans="2:3" ht="12" customHeight="1">
      <c r="B552" s="1"/>
      <c r="C552" s="1"/>
    </row>
    <row r="553" spans="2:3" ht="12" customHeight="1">
      <c r="B553" s="1"/>
      <c r="C553" s="1"/>
    </row>
    <row r="554" spans="2:3" ht="12" customHeight="1">
      <c r="B554" s="1"/>
      <c r="C554" s="1"/>
    </row>
    <row r="555" spans="2:3" ht="12" customHeight="1">
      <c r="B555" s="1"/>
      <c r="C555" s="1"/>
    </row>
    <row r="556" spans="2:3" ht="12" customHeight="1">
      <c r="B556" s="1"/>
      <c r="C556" s="1"/>
    </row>
    <row r="557" spans="2:3" ht="12" customHeight="1">
      <c r="B557" s="1"/>
      <c r="C557" s="1"/>
    </row>
    <row r="558" spans="2:3" ht="12" customHeight="1">
      <c r="B558" s="1"/>
      <c r="C558" s="1"/>
    </row>
    <row r="559" spans="2:3" ht="12" customHeight="1">
      <c r="B559" s="1"/>
      <c r="C559" s="1"/>
    </row>
    <row r="560" spans="2:3" ht="12" customHeight="1">
      <c r="B560" s="1"/>
      <c r="C560" s="1"/>
    </row>
    <row r="561" spans="2:3" ht="12" customHeight="1">
      <c r="B561" s="1"/>
      <c r="C561" s="1"/>
    </row>
    <row r="562" spans="2:3" ht="12" customHeight="1">
      <c r="B562" s="1"/>
      <c r="C562" s="1"/>
    </row>
    <row r="563" spans="2:3" ht="12" customHeight="1">
      <c r="B563" s="1"/>
      <c r="C563" s="1"/>
    </row>
    <row r="564" spans="2:3" ht="12" customHeight="1">
      <c r="B564" s="1"/>
      <c r="C564" s="1"/>
    </row>
    <row r="565" spans="2:3" ht="12" customHeight="1">
      <c r="B565" s="1"/>
      <c r="C565" s="1"/>
    </row>
    <row r="566" spans="2:3" ht="12" customHeight="1">
      <c r="B566" s="1"/>
      <c r="C566" s="1"/>
    </row>
    <row r="567" spans="2:3" ht="12" customHeight="1">
      <c r="B567" s="1"/>
      <c r="C567" s="1"/>
    </row>
    <row r="568" spans="2:3" ht="12" customHeight="1">
      <c r="B568" s="1"/>
      <c r="C568" s="1"/>
    </row>
    <row r="569" spans="2:3" ht="12" customHeight="1">
      <c r="B569" s="1"/>
      <c r="C569" s="1"/>
    </row>
    <row r="570" spans="2:3" ht="12" customHeight="1">
      <c r="B570" s="1"/>
      <c r="C570" s="1"/>
    </row>
    <row r="571" spans="2:3" ht="12" customHeight="1">
      <c r="B571" s="1"/>
      <c r="C571" s="1"/>
    </row>
    <row r="572" spans="2:3" ht="12" customHeight="1">
      <c r="B572" s="1"/>
      <c r="C572" s="1"/>
    </row>
    <row r="573" spans="2:3" ht="12" customHeight="1">
      <c r="B573" s="1"/>
      <c r="C573" s="1"/>
    </row>
    <row r="574" spans="2:3" ht="12" customHeight="1">
      <c r="B574" s="1"/>
      <c r="C574" s="1"/>
    </row>
    <row r="575" spans="2:3" ht="12" customHeight="1">
      <c r="B575" s="1"/>
      <c r="C575" s="1"/>
    </row>
    <row r="576" spans="2:3" ht="12" customHeight="1">
      <c r="B576" s="1"/>
      <c r="C576" s="1"/>
    </row>
    <row r="577" spans="2:3" ht="12" customHeight="1">
      <c r="B577" s="1"/>
      <c r="C577" s="1"/>
    </row>
    <row r="578" spans="2:3" ht="12" customHeight="1">
      <c r="B578" s="1"/>
      <c r="C578" s="1"/>
    </row>
    <row r="579" spans="2:3" ht="12" customHeight="1">
      <c r="B579" s="1"/>
      <c r="C579" s="1"/>
    </row>
    <row r="580" spans="2:3" ht="12" customHeight="1">
      <c r="B580" s="1"/>
      <c r="C580" s="1"/>
    </row>
    <row r="581" spans="2:3" ht="12" customHeight="1">
      <c r="B581" s="1"/>
      <c r="C581" s="1"/>
    </row>
    <row r="582" spans="2:3" ht="12" customHeight="1">
      <c r="B582" s="1"/>
      <c r="C582" s="1"/>
    </row>
    <row r="583" spans="2:3" ht="12" customHeight="1">
      <c r="B583" s="1"/>
      <c r="C583" s="1"/>
    </row>
    <row r="584" spans="2:3" ht="12" customHeight="1">
      <c r="B584" s="1"/>
      <c r="C584" s="1"/>
    </row>
    <row r="585" spans="2:3" ht="12" customHeight="1">
      <c r="B585" s="1"/>
      <c r="C585" s="1"/>
    </row>
    <row r="586" spans="2:3" ht="12" customHeight="1">
      <c r="B586" s="1"/>
      <c r="C586" s="1"/>
    </row>
    <row r="587" spans="2:3" ht="12" customHeight="1">
      <c r="B587" s="1"/>
      <c r="C587" s="1"/>
    </row>
    <row r="588" spans="2:3" ht="12" customHeight="1">
      <c r="B588" s="1"/>
      <c r="C588" s="1"/>
    </row>
    <row r="589" spans="2:3" ht="12" customHeight="1">
      <c r="B589" s="1"/>
      <c r="C589" s="1"/>
    </row>
    <row r="590" spans="2:3" ht="12" customHeight="1">
      <c r="B590" s="1"/>
      <c r="C590" s="1"/>
    </row>
    <row r="591" spans="2:3" ht="12" customHeight="1">
      <c r="B591" s="1"/>
      <c r="C591" s="1"/>
    </row>
    <row r="592" spans="2:3" ht="12" customHeight="1">
      <c r="B592" s="1"/>
      <c r="C592" s="1"/>
    </row>
    <row r="593" spans="2:3" ht="12" customHeight="1">
      <c r="B593" s="1"/>
      <c r="C593" s="1"/>
    </row>
    <row r="594" spans="2:3" ht="12" customHeight="1">
      <c r="B594" s="1"/>
      <c r="C594" s="1"/>
    </row>
    <row r="595" spans="2:3" ht="12" customHeight="1">
      <c r="B595" s="1"/>
      <c r="C595" s="1"/>
    </row>
    <row r="596" spans="2:3" ht="12" customHeight="1">
      <c r="B596" s="1"/>
      <c r="C596" s="1"/>
    </row>
    <row r="597" spans="2:3" ht="12" customHeight="1">
      <c r="B597" s="1"/>
      <c r="C597" s="1"/>
    </row>
    <row r="598" spans="2:3" ht="12" customHeight="1">
      <c r="B598" s="1"/>
      <c r="C598" s="1"/>
    </row>
    <row r="599" spans="2:3" ht="12" customHeight="1">
      <c r="B599" s="1"/>
      <c r="C599" s="1"/>
    </row>
    <row r="600" spans="2:3" ht="12" customHeight="1">
      <c r="B600" s="1"/>
      <c r="C600" s="1"/>
    </row>
    <row r="601" spans="2:3" ht="12" customHeight="1">
      <c r="B601" s="1"/>
      <c r="C601" s="1"/>
    </row>
    <row r="602" spans="2:3" ht="12" customHeight="1">
      <c r="B602" s="1"/>
      <c r="C602" s="1"/>
    </row>
    <row r="603" spans="2:3" ht="12" customHeight="1">
      <c r="B603" s="1"/>
      <c r="C603" s="1"/>
    </row>
    <row r="604" spans="2:3" ht="12" customHeight="1">
      <c r="B604" s="1"/>
      <c r="C604" s="1"/>
    </row>
    <row r="605" spans="2:3" ht="12" customHeight="1">
      <c r="B605" s="1"/>
      <c r="C605" s="1"/>
    </row>
    <row r="606" spans="2:3" ht="12" customHeight="1">
      <c r="B606" s="1"/>
      <c r="C606" s="1"/>
    </row>
    <row r="607" spans="2:3" ht="12" customHeight="1">
      <c r="B607" s="1"/>
      <c r="C607" s="1"/>
    </row>
    <row r="608" spans="2:3" ht="12" customHeight="1">
      <c r="B608" s="1"/>
      <c r="C608" s="1"/>
    </row>
    <row r="609" spans="2:3" ht="12" customHeight="1">
      <c r="B609" s="1"/>
      <c r="C609" s="1"/>
    </row>
    <row r="610" spans="2:3" ht="12" customHeight="1">
      <c r="B610" s="1"/>
      <c r="C610" s="1"/>
    </row>
    <row r="611" spans="2:3" ht="12" customHeight="1">
      <c r="B611" s="1"/>
      <c r="C611" s="1"/>
    </row>
    <row r="612" spans="2:3" ht="12" customHeight="1">
      <c r="B612" s="1"/>
      <c r="C612" s="1"/>
    </row>
    <row r="613" spans="2:3" ht="12" customHeight="1">
      <c r="B613" s="1"/>
      <c r="C613" s="1"/>
    </row>
    <row r="614" spans="2:3" ht="12" customHeight="1">
      <c r="B614" s="1"/>
      <c r="C614" s="1"/>
    </row>
    <row r="615" spans="2:3" ht="12" customHeight="1">
      <c r="B615" s="1"/>
      <c r="C615" s="1"/>
    </row>
    <row r="616" spans="2:3" ht="12" customHeight="1">
      <c r="B616" s="1"/>
      <c r="C616" s="1"/>
    </row>
    <row r="617" spans="2:3" ht="12" customHeight="1">
      <c r="B617" s="1"/>
      <c r="C617" s="1"/>
    </row>
    <row r="618" spans="2:3" ht="12" customHeight="1">
      <c r="B618" s="1"/>
      <c r="C618" s="1"/>
    </row>
    <row r="619" spans="2:3" ht="12" customHeight="1">
      <c r="B619" s="1"/>
      <c r="C619" s="1"/>
    </row>
    <row r="620" spans="2:3" ht="12" customHeight="1">
      <c r="B620" s="1"/>
      <c r="C620" s="1"/>
    </row>
    <row r="621" spans="2:3" ht="12" customHeight="1">
      <c r="B621" s="1"/>
      <c r="C621" s="1"/>
    </row>
    <row r="622" spans="2:3" ht="12" customHeight="1">
      <c r="B622" s="1"/>
      <c r="C622" s="1"/>
    </row>
    <row r="623" spans="2:3" ht="12" customHeight="1">
      <c r="B623" s="1"/>
      <c r="C623" s="1"/>
    </row>
    <row r="624" spans="2:3" ht="12" customHeight="1">
      <c r="B624" s="1"/>
      <c r="C624" s="1"/>
    </row>
    <row r="625" spans="2:3" ht="12" customHeight="1">
      <c r="B625" s="1"/>
      <c r="C625" s="1"/>
    </row>
    <row r="626" spans="2:3" ht="12" customHeight="1">
      <c r="B626" s="1"/>
      <c r="C626" s="1"/>
    </row>
    <row r="627" spans="2:3" ht="12" customHeight="1">
      <c r="B627" s="1"/>
      <c r="C627" s="1"/>
    </row>
    <row r="628" spans="2:3" ht="12" customHeight="1">
      <c r="B628" s="1"/>
      <c r="C628" s="1"/>
    </row>
    <row r="629" spans="2:3" ht="12" customHeight="1">
      <c r="B629" s="1"/>
      <c r="C629" s="1"/>
    </row>
    <row r="630" spans="2:3" ht="12" customHeight="1">
      <c r="B630" s="1"/>
      <c r="C630" s="1"/>
    </row>
    <row r="631" spans="2:3" ht="12" customHeight="1">
      <c r="B631" s="1"/>
      <c r="C631" s="1"/>
    </row>
    <row r="632" spans="2:3" ht="12" customHeight="1">
      <c r="B632" s="1"/>
      <c r="C632" s="1"/>
    </row>
    <row r="633" spans="2:3" ht="12" customHeight="1">
      <c r="B633" s="1"/>
      <c r="C633" s="1"/>
    </row>
    <row r="634" spans="2:3" ht="12" customHeight="1">
      <c r="B634" s="1"/>
      <c r="C634" s="1"/>
    </row>
    <row r="635" spans="2:3" ht="12" customHeight="1">
      <c r="B635" s="1"/>
      <c r="C635" s="1"/>
    </row>
    <row r="636" spans="2:3" ht="12" customHeight="1">
      <c r="B636" s="1"/>
      <c r="C636" s="1"/>
    </row>
    <row r="637" spans="2:3" ht="12" customHeight="1">
      <c r="B637" s="1"/>
      <c r="C637" s="1"/>
    </row>
    <row r="638" spans="2:3" ht="12" customHeight="1">
      <c r="B638" s="1"/>
      <c r="C638" s="1"/>
    </row>
    <row r="639" spans="2:3" ht="12" customHeight="1">
      <c r="B639" s="1"/>
      <c r="C639" s="1"/>
    </row>
    <row r="640" spans="2:3" ht="12" customHeight="1">
      <c r="B640" s="1"/>
      <c r="C640" s="1"/>
    </row>
    <row r="641" spans="2:3" ht="12" customHeight="1">
      <c r="B641" s="1"/>
      <c r="C641" s="1"/>
    </row>
    <row r="642" spans="2:3" ht="14" customHeight="1">
      <c r="B642" s="1"/>
      <c r="C642" s="1"/>
    </row>
    <row r="643" spans="2:3" ht="14" customHeight="1">
      <c r="B643" s="1"/>
      <c r="C643" s="1"/>
    </row>
    <row r="644" spans="2:3" ht="14" customHeight="1">
      <c r="B644" s="1"/>
      <c r="C644" s="1"/>
    </row>
    <row r="645" spans="2:3" ht="14" customHeight="1">
      <c r="B645" s="1"/>
      <c r="C645" s="1"/>
    </row>
    <row r="646" spans="2:3" ht="14" customHeight="1">
      <c r="B646" s="1"/>
      <c r="C646" s="1"/>
    </row>
    <row r="647" spans="2:3" ht="14" customHeight="1">
      <c r="B647" s="1"/>
      <c r="C647" s="1"/>
    </row>
    <row r="648" spans="2:3" ht="14" customHeight="1">
      <c r="B648" s="1"/>
      <c r="C648" s="1"/>
    </row>
    <row r="649" spans="2:3" ht="14" customHeight="1">
      <c r="B649" s="1"/>
      <c r="C649" s="1"/>
    </row>
    <row r="650" spans="2:3" ht="14" customHeight="1">
      <c r="B650" s="1"/>
      <c r="C650" s="1"/>
    </row>
    <row r="651" spans="2:3" ht="14" customHeight="1">
      <c r="B651" s="1"/>
      <c r="C651" s="1"/>
    </row>
    <row r="652" spans="2:3" ht="14" customHeight="1">
      <c r="B652" s="1"/>
      <c r="C652" s="1"/>
    </row>
    <row r="653" spans="2:3" ht="14" customHeight="1">
      <c r="B653" s="1"/>
      <c r="C653" s="1"/>
    </row>
    <row r="654" spans="2:3" ht="14" customHeight="1">
      <c r="B654" s="1"/>
      <c r="C654" s="1"/>
    </row>
    <row r="655" spans="2:3" ht="14" customHeight="1">
      <c r="B655" s="1"/>
      <c r="C655" s="1"/>
    </row>
    <row r="656" spans="2:3" ht="14" customHeight="1">
      <c r="B656" s="1"/>
      <c r="C656" s="1"/>
    </row>
    <row r="657" spans="2:3" ht="14" customHeight="1">
      <c r="B657" s="1"/>
      <c r="C657" s="1"/>
    </row>
    <row r="658" spans="2:3" ht="14" customHeight="1">
      <c r="B658" s="1"/>
      <c r="C658" s="1"/>
    </row>
    <row r="659" spans="2:3" ht="14" customHeight="1">
      <c r="B659" s="1"/>
      <c r="C659" s="1"/>
    </row>
    <row r="660" spans="2:3" ht="14" customHeight="1">
      <c r="B660" s="1"/>
      <c r="C660" s="1"/>
    </row>
    <row r="661" spans="2:3" ht="14" customHeight="1">
      <c r="B661" s="1"/>
      <c r="C661" s="1"/>
    </row>
    <row r="662" spans="2:3" ht="14" customHeight="1">
      <c r="B662" s="1"/>
      <c r="C662" s="1"/>
    </row>
    <row r="663" spans="2:3" ht="14" customHeight="1">
      <c r="B663" s="1"/>
      <c r="C663" s="1"/>
    </row>
    <row r="664" spans="2:3" ht="14" customHeight="1">
      <c r="B664" s="1"/>
      <c r="C664" s="1"/>
    </row>
    <row r="665" spans="2:3" ht="14" customHeight="1">
      <c r="B665" s="1"/>
      <c r="C665" s="1"/>
    </row>
    <row r="666" spans="2:3" ht="14" customHeight="1">
      <c r="B666" s="1"/>
      <c r="C666" s="1"/>
    </row>
    <row r="667" spans="2:3" ht="14" customHeight="1">
      <c r="B667" s="1"/>
      <c r="C667" s="1"/>
    </row>
    <row r="668" spans="2:3" ht="14" customHeight="1">
      <c r="B668" s="1"/>
      <c r="C668" s="1"/>
    </row>
    <row r="669" spans="2:3" ht="14" customHeight="1">
      <c r="B669" s="1"/>
      <c r="C669" s="1"/>
    </row>
    <row r="670" spans="2:3" ht="14" customHeight="1">
      <c r="B670" s="1"/>
      <c r="C670" s="1"/>
    </row>
    <row r="671" spans="2:3" ht="14" customHeight="1">
      <c r="B671" s="1"/>
      <c r="C671" s="1"/>
    </row>
    <row r="672" spans="2:3" ht="14" customHeight="1">
      <c r="B672" s="1"/>
      <c r="C672" s="1"/>
    </row>
    <row r="673" spans="2:3" ht="14" customHeight="1">
      <c r="B673" s="1"/>
      <c r="C673" s="1"/>
    </row>
    <row r="674" spans="2:3" ht="14" customHeight="1">
      <c r="B674" s="1"/>
      <c r="C674" s="1"/>
    </row>
    <row r="675" spans="2:3" ht="14" customHeight="1">
      <c r="B675" s="1"/>
      <c r="C675" s="1"/>
    </row>
    <row r="676" spans="2:3" ht="14" customHeight="1">
      <c r="B676" s="1"/>
      <c r="C676" s="1"/>
    </row>
    <row r="677" spans="2:3" ht="14" customHeight="1">
      <c r="B677" s="1"/>
      <c r="C677" s="1"/>
    </row>
    <row r="678" spans="2:3" ht="14" customHeight="1">
      <c r="B678" s="1"/>
      <c r="C678" s="1"/>
    </row>
    <row r="679" spans="2:3" ht="14" customHeight="1">
      <c r="B679" s="1"/>
      <c r="C679" s="1"/>
    </row>
    <row r="680" spans="2:3" ht="14" customHeight="1">
      <c r="B680" s="1"/>
      <c r="C680" s="1"/>
    </row>
    <row r="681" spans="2:3" ht="14" customHeight="1">
      <c r="B681" s="1"/>
      <c r="C681" s="1"/>
    </row>
    <row r="682" spans="2:3" ht="14" customHeight="1">
      <c r="B682" s="1"/>
      <c r="C682" s="1"/>
    </row>
    <row r="683" spans="2:3" ht="14" customHeight="1">
      <c r="B683" s="1"/>
      <c r="C683" s="1"/>
    </row>
    <row r="684" spans="2:3" ht="14" customHeight="1">
      <c r="B684" s="1"/>
      <c r="C684" s="1"/>
    </row>
    <row r="685" spans="2:3" ht="14" customHeight="1">
      <c r="B685" s="1"/>
      <c r="C685" s="1"/>
    </row>
    <row r="686" spans="2:3" ht="14" customHeight="1">
      <c r="B686" s="1"/>
      <c r="C686" s="1"/>
    </row>
    <row r="687" spans="2:3" ht="14" customHeight="1">
      <c r="B687" s="1"/>
      <c r="C687" s="1"/>
    </row>
    <row r="688" spans="2:3" ht="14" customHeight="1">
      <c r="B688" s="1"/>
      <c r="C688" s="1"/>
    </row>
    <row r="689" spans="2:3" ht="14" customHeight="1">
      <c r="B689" s="1"/>
      <c r="C689" s="1"/>
    </row>
    <row r="690" spans="2:3" ht="14" customHeight="1">
      <c r="B690" s="1"/>
      <c r="C690" s="1"/>
    </row>
    <row r="691" spans="2:3" ht="14" customHeight="1">
      <c r="B691" s="1"/>
      <c r="C691" s="1"/>
    </row>
    <row r="692" spans="2:3" ht="14" customHeight="1">
      <c r="B692" s="1"/>
      <c r="C692" s="1"/>
    </row>
    <row r="693" spans="2:3" ht="14" customHeight="1">
      <c r="B693" s="1"/>
      <c r="C693" s="1"/>
    </row>
    <row r="694" spans="2:3" ht="14" customHeight="1">
      <c r="B694" s="1"/>
      <c r="C694" s="1"/>
    </row>
    <row r="695" spans="2:3" ht="14" customHeight="1">
      <c r="B695" s="1"/>
      <c r="C695" s="1"/>
    </row>
    <row r="696" spans="2:3" ht="14" customHeight="1">
      <c r="B696" s="1"/>
      <c r="C696" s="1"/>
    </row>
    <row r="697" spans="2:3" ht="14" customHeight="1">
      <c r="B697" s="1"/>
      <c r="C697" s="1"/>
    </row>
    <row r="698" spans="2:3" ht="14" customHeight="1">
      <c r="B698" s="1"/>
      <c r="C698" s="1"/>
    </row>
    <row r="699" spans="2:3" ht="14" customHeight="1">
      <c r="B699" s="1"/>
      <c r="C699" s="1"/>
    </row>
    <row r="700" spans="2:3" ht="14" customHeight="1">
      <c r="B700" s="1"/>
      <c r="C700" s="1"/>
    </row>
    <row r="701" spans="2:3" ht="14" customHeight="1">
      <c r="B701" s="1"/>
      <c r="C701" s="1"/>
    </row>
    <row r="702" spans="2:3" ht="14" customHeight="1">
      <c r="B702" s="1"/>
      <c r="C702" s="1"/>
    </row>
    <row r="703" spans="2:3" ht="14" customHeight="1">
      <c r="B703" s="1"/>
      <c r="C703" s="1"/>
    </row>
    <row r="704" spans="2:3" ht="14" customHeight="1">
      <c r="B704" s="1"/>
      <c r="C704" s="1"/>
    </row>
    <row r="705" spans="2:3" ht="14" customHeight="1">
      <c r="B705" s="1"/>
      <c r="C705" s="1"/>
    </row>
    <row r="706" spans="2:3" ht="14" customHeight="1">
      <c r="B706" s="1"/>
      <c r="C706" s="1"/>
    </row>
    <row r="707" spans="2:3" ht="14" customHeight="1">
      <c r="B707" s="1"/>
      <c r="C707" s="1"/>
    </row>
    <row r="708" spans="2:3" ht="14" customHeight="1">
      <c r="B708" s="1"/>
      <c r="C708" s="1"/>
    </row>
    <row r="709" spans="2:3" ht="14" customHeight="1">
      <c r="B709" s="1"/>
      <c r="C709" s="1"/>
    </row>
    <row r="710" spans="2:3" ht="14" customHeight="1">
      <c r="B710" s="1"/>
      <c r="C710" s="1"/>
    </row>
    <row r="711" spans="2:3" ht="14" customHeight="1">
      <c r="B711" s="1"/>
      <c r="C711" s="1"/>
    </row>
    <row r="712" spans="2:3" ht="14" customHeight="1">
      <c r="B712" s="1"/>
      <c r="C712" s="1"/>
    </row>
    <row r="713" spans="2:3" ht="14" customHeight="1">
      <c r="B713" s="1"/>
      <c r="C713" s="1"/>
    </row>
    <row r="714" spans="2:3" ht="14" customHeight="1">
      <c r="B714" s="1"/>
      <c r="C714" s="1"/>
    </row>
    <row r="715" spans="2:3" ht="14" customHeight="1">
      <c r="B715" s="1"/>
      <c r="C715" s="1"/>
    </row>
    <row r="716" spans="2:3" ht="14" customHeight="1">
      <c r="B716" s="1"/>
      <c r="C716" s="1"/>
    </row>
    <row r="717" spans="2:3" ht="14" customHeight="1">
      <c r="B717" s="1"/>
      <c r="C717" s="1"/>
    </row>
    <row r="718" spans="2:3" ht="14" customHeight="1">
      <c r="B718" s="1"/>
      <c r="C718" s="1"/>
    </row>
    <row r="719" spans="2:3" ht="14" customHeight="1">
      <c r="B719" s="1"/>
      <c r="C719" s="1"/>
    </row>
    <row r="720" spans="2:3" ht="14" customHeight="1">
      <c r="B720" s="1"/>
      <c r="C720" s="1"/>
    </row>
    <row r="721" spans="2:3" ht="14" customHeight="1">
      <c r="B721" s="1"/>
      <c r="C721" s="1"/>
    </row>
    <row r="722" spans="2:3" ht="14" customHeight="1">
      <c r="B722" s="1"/>
      <c r="C722" s="1"/>
    </row>
    <row r="723" spans="2:3" ht="14" customHeight="1">
      <c r="B723" s="1"/>
      <c r="C723" s="1"/>
    </row>
    <row r="724" spans="2:3" ht="14" customHeight="1">
      <c r="B724" s="1"/>
      <c r="C724" s="1"/>
    </row>
    <row r="725" spans="2:3" ht="14" customHeight="1">
      <c r="B725" s="1"/>
      <c r="C725" s="1"/>
    </row>
    <row r="726" spans="2:3" ht="14" customHeight="1">
      <c r="B726" s="1"/>
      <c r="C726" s="1"/>
    </row>
    <row r="727" spans="2:3" ht="14" customHeight="1">
      <c r="B727" s="1"/>
      <c r="C727" s="1"/>
    </row>
    <row r="728" spans="2:3" ht="14" customHeight="1">
      <c r="B728" s="1"/>
      <c r="C728" s="1"/>
    </row>
    <row r="729" spans="2:3" ht="14" customHeight="1">
      <c r="B729" s="1"/>
      <c r="C729" s="1"/>
    </row>
    <row r="730" spans="2:3" ht="14" customHeight="1">
      <c r="B730" s="1"/>
      <c r="C730" s="1"/>
    </row>
    <row r="731" spans="2:3" ht="14" customHeight="1">
      <c r="B731" s="1"/>
      <c r="C731" s="1"/>
    </row>
    <row r="732" spans="2:3" ht="14" customHeight="1">
      <c r="B732" s="1"/>
      <c r="C732" s="1"/>
    </row>
    <row r="733" spans="2:3" ht="14" customHeight="1">
      <c r="B733" s="1"/>
      <c r="C733" s="1"/>
    </row>
    <row r="734" spans="2:3" ht="14" customHeight="1">
      <c r="B734" s="1"/>
      <c r="C734" s="1"/>
    </row>
    <row r="735" spans="2:3" ht="14" customHeight="1">
      <c r="B735" s="1"/>
      <c r="C735" s="1"/>
    </row>
    <row r="736" spans="2:3" ht="14" customHeight="1">
      <c r="B736" s="1"/>
      <c r="C736" s="1"/>
    </row>
    <row r="737" spans="2:3" ht="14" customHeight="1">
      <c r="B737" s="1"/>
      <c r="C737" s="1"/>
    </row>
    <row r="738" spans="2:3" ht="14" customHeight="1">
      <c r="B738" s="1"/>
      <c r="C738" s="1"/>
    </row>
    <row r="739" spans="2:3" ht="14" customHeight="1">
      <c r="B739" s="1"/>
      <c r="C739" s="1"/>
    </row>
    <row r="740" spans="2:3" ht="14" customHeight="1">
      <c r="B740" s="1"/>
      <c r="C740" s="1"/>
    </row>
    <row r="741" spans="2:3" ht="14" customHeight="1">
      <c r="B741" s="1"/>
      <c r="C741" s="1"/>
    </row>
    <row r="742" spans="2:3" ht="14" customHeight="1">
      <c r="B742" s="1"/>
      <c r="C742" s="1"/>
    </row>
    <row r="743" spans="2:3" ht="14" customHeight="1">
      <c r="B743" s="1"/>
      <c r="C743" s="1"/>
    </row>
    <row r="744" spans="2:3" ht="14" customHeight="1">
      <c r="B744" s="1"/>
      <c r="C744" s="1"/>
    </row>
    <row r="745" spans="2:3" ht="14" customHeight="1">
      <c r="B745" s="1"/>
      <c r="C745" s="1"/>
    </row>
    <row r="746" spans="2:3" ht="14" customHeight="1">
      <c r="B746" s="1"/>
      <c r="C746" s="1"/>
    </row>
    <row r="747" spans="2:3" ht="14" customHeight="1">
      <c r="B747" s="1"/>
      <c r="C747" s="1"/>
    </row>
    <row r="748" spans="2:3" ht="14" customHeight="1">
      <c r="B748" s="1"/>
      <c r="C748" s="1"/>
    </row>
    <row r="749" spans="2:3" ht="14" customHeight="1">
      <c r="B749" s="1"/>
      <c r="C749" s="1"/>
    </row>
    <row r="750" spans="2:3" ht="14" customHeight="1">
      <c r="B750" s="1"/>
      <c r="C750" s="1"/>
    </row>
    <row r="751" spans="2:3" ht="14" customHeight="1">
      <c r="B751" s="1"/>
      <c r="C751" s="1"/>
    </row>
    <row r="752" spans="2:3" ht="14" customHeight="1">
      <c r="B752" s="1"/>
      <c r="C752" s="1"/>
    </row>
    <row r="753" spans="2:3" ht="14" customHeight="1">
      <c r="B753" s="1"/>
      <c r="C753" s="1"/>
    </row>
    <row r="754" spans="2:3" ht="14" customHeight="1">
      <c r="B754" s="1"/>
      <c r="C754" s="1"/>
    </row>
    <row r="755" spans="2:3" ht="14" customHeight="1">
      <c r="B755" s="1"/>
      <c r="C755" s="1"/>
    </row>
    <row r="756" spans="2:3" ht="14" customHeight="1">
      <c r="B756" s="1"/>
      <c r="C756" s="1"/>
    </row>
    <row r="757" spans="2:3" ht="14" customHeight="1">
      <c r="B757" s="1"/>
      <c r="C757" s="1"/>
    </row>
    <row r="758" spans="2:3" ht="14" customHeight="1">
      <c r="B758" s="1"/>
      <c r="C758" s="1"/>
    </row>
    <row r="759" spans="2:3" ht="14" customHeight="1">
      <c r="B759" s="1"/>
      <c r="C759" s="1"/>
    </row>
    <row r="760" spans="2:3" ht="14" customHeight="1">
      <c r="B760" s="1"/>
      <c r="C760" s="1"/>
    </row>
    <row r="761" spans="2:3" ht="14" customHeight="1">
      <c r="B761" s="1"/>
      <c r="C761" s="1"/>
    </row>
    <row r="762" spans="2:3" ht="14" customHeight="1">
      <c r="B762" s="1"/>
      <c r="C762" s="1"/>
    </row>
    <row r="763" spans="2:3" ht="14" customHeight="1">
      <c r="B763" s="1"/>
      <c r="C763" s="1"/>
    </row>
    <row r="764" spans="2:3" ht="14" customHeight="1">
      <c r="B764" s="1"/>
      <c r="C764" s="1"/>
    </row>
    <row r="765" spans="2:3" ht="14" customHeight="1">
      <c r="B765" s="1"/>
      <c r="C765" s="1"/>
    </row>
    <row r="766" spans="2:3" ht="14" customHeight="1">
      <c r="B766" s="1"/>
      <c r="C766" s="1"/>
    </row>
    <row r="767" spans="2:3" ht="14" customHeight="1">
      <c r="B767" s="1"/>
      <c r="C767" s="1"/>
    </row>
    <row r="768" spans="2:3" ht="14" customHeight="1">
      <c r="B768" s="1"/>
      <c r="C768" s="1"/>
    </row>
    <row r="769" spans="2:3" ht="14" customHeight="1">
      <c r="B769" s="1"/>
      <c r="C769" s="1"/>
    </row>
    <row r="770" spans="2:3" ht="14" customHeight="1">
      <c r="B770" s="1"/>
      <c r="C770" s="1"/>
    </row>
    <row r="771" spans="2:3" ht="14" customHeight="1">
      <c r="B771" s="1"/>
      <c r="C771" s="1"/>
    </row>
    <row r="772" spans="2:3" ht="14" customHeight="1">
      <c r="B772" s="1"/>
      <c r="C772" s="1"/>
    </row>
    <row r="773" spans="2:3" ht="14" customHeight="1">
      <c r="B773" s="1"/>
      <c r="C773" s="1"/>
    </row>
    <row r="774" spans="2:3" ht="14" customHeight="1">
      <c r="B774" s="1"/>
      <c r="C774" s="1"/>
    </row>
    <row r="775" spans="2:3" ht="14" customHeight="1">
      <c r="B775" s="1"/>
      <c r="C775" s="1"/>
    </row>
    <row r="776" spans="2:3" ht="14" customHeight="1">
      <c r="B776" s="1"/>
      <c r="C776" s="1"/>
    </row>
    <row r="777" spans="2:3" ht="14" customHeight="1">
      <c r="B777" s="1"/>
      <c r="C777" s="1"/>
    </row>
    <row r="778" spans="2:3" ht="14" customHeight="1">
      <c r="B778" s="1"/>
      <c r="C778" s="1"/>
    </row>
    <row r="779" spans="2:3" ht="14" customHeight="1">
      <c r="B779" s="1"/>
      <c r="C779" s="1"/>
    </row>
    <row r="780" spans="2:3" ht="14" customHeight="1">
      <c r="B780" s="1"/>
      <c r="C780" s="1"/>
    </row>
    <row r="781" spans="2:3" ht="14" customHeight="1">
      <c r="B781" s="1"/>
      <c r="C781" s="1"/>
    </row>
    <row r="782" spans="2:3" ht="14" customHeight="1">
      <c r="B782" s="1"/>
      <c r="C782" s="1"/>
    </row>
    <row r="783" spans="2:3" ht="14" customHeight="1">
      <c r="B783" s="1"/>
      <c r="C783" s="1"/>
    </row>
    <row r="784" spans="2:3" ht="14" customHeight="1">
      <c r="B784" s="1"/>
      <c r="C784" s="1"/>
    </row>
    <row r="785" spans="2:3" ht="14" customHeight="1">
      <c r="B785" s="1"/>
      <c r="C785" s="1"/>
    </row>
    <row r="786" spans="2:3" ht="14" customHeight="1">
      <c r="B786" s="1"/>
      <c r="C786" s="1"/>
    </row>
    <row r="787" spans="2:3" ht="14" customHeight="1">
      <c r="B787" s="1"/>
      <c r="C787" s="1"/>
    </row>
    <row r="788" spans="2:3" ht="14" customHeight="1">
      <c r="B788" s="1"/>
      <c r="C788" s="1"/>
    </row>
    <row r="789" spans="2:3" ht="14" customHeight="1">
      <c r="B789" s="1"/>
      <c r="C789" s="1"/>
    </row>
    <row r="790" spans="2:3" ht="14" customHeight="1">
      <c r="B790" s="1"/>
      <c r="C790" s="1"/>
    </row>
    <row r="791" spans="2:3" ht="14" customHeight="1">
      <c r="B791" s="1"/>
      <c r="C791" s="1"/>
    </row>
    <row r="792" spans="2:3" ht="14" customHeight="1">
      <c r="B792" s="1"/>
      <c r="C792" s="1"/>
    </row>
    <row r="793" spans="2:3" ht="14" customHeight="1">
      <c r="B793" s="1"/>
      <c r="C793" s="1"/>
    </row>
    <row r="794" spans="2:3" ht="14" customHeight="1">
      <c r="B794" s="1"/>
      <c r="C794" s="1"/>
    </row>
    <row r="795" spans="2:3" ht="14" customHeight="1">
      <c r="B795" s="1"/>
      <c r="C795" s="1"/>
    </row>
    <row r="796" spans="2:3" ht="14" customHeight="1">
      <c r="B796" s="1"/>
      <c r="C796" s="1"/>
    </row>
    <row r="797" spans="2:3" ht="14" customHeight="1">
      <c r="B797" s="1"/>
      <c r="C797" s="1"/>
    </row>
    <row r="798" spans="2:3" ht="14" customHeight="1">
      <c r="B798" s="1"/>
      <c r="C798" s="1"/>
    </row>
    <row r="799" spans="2:3" ht="14" customHeight="1">
      <c r="B799" s="1"/>
      <c r="C799" s="1"/>
    </row>
    <row r="800" spans="2:3" ht="14" customHeight="1">
      <c r="B800" s="1"/>
      <c r="C800" s="1"/>
    </row>
    <row r="801" spans="2:3" ht="14" customHeight="1">
      <c r="B801" s="1"/>
      <c r="C801" s="1"/>
    </row>
    <row r="802" spans="2:3" ht="14" customHeight="1">
      <c r="B802" s="1"/>
      <c r="C802" s="1"/>
    </row>
    <row r="803" spans="2:3" ht="14" customHeight="1">
      <c r="B803" s="1"/>
      <c r="C803" s="1"/>
    </row>
    <row r="804" spans="2:3" ht="14" customHeight="1">
      <c r="B804" s="1"/>
      <c r="C804" s="1"/>
    </row>
    <row r="805" spans="2:3" ht="14" customHeight="1">
      <c r="B805" s="1"/>
      <c r="C805" s="1"/>
    </row>
    <row r="806" spans="2:3" ht="14" customHeight="1">
      <c r="B806" s="1"/>
      <c r="C806" s="1"/>
    </row>
    <row r="807" spans="2:3" ht="14" customHeight="1">
      <c r="B807" s="1"/>
      <c r="C807" s="1"/>
    </row>
    <row r="808" spans="2:3" ht="14" customHeight="1">
      <c r="B808" s="1"/>
      <c r="C808" s="1"/>
    </row>
    <row r="809" spans="2:3" ht="14" customHeight="1">
      <c r="B809" s="1"/>
      <c r="C809" s="1"/>
    </row>
    <row r="810" spans="2:3" ht="14" customHeight="1">
      <c r="B810" s="1"/>
      <c r="C810" s="1"/>
    </row>
    <row r="811" spans="2:3" ht="14" customHeight="1">
      <c r="B811" s="1"/>
      <c r="C811" s="1"/>
    </row>
    <row r="812" spans="2:3" ht="14" customHeight="1">
      <c r="B812" s="1"/>
      <c r="C812" s="1"/>
    </row>
    <row r="813" spans="2:3" ht="14" customHeight="1">
      <c r="B813" s="1"/>
      <c r="C813" s="1"/>
    </row>
    <row r="814" spans="2:3" ht="14" customHeight="1">
      <c r="B814" s="1"/>
      <c r="C814" s="1"/>
    </row>
    <row r="815" spans="2:3" ht="14" customHeight="1">
      <c r="B815" s="1"/>
      <c r="C815" s="1"/>
    </row>
    <row r="816" spans="2:3" ht="14" customHeight="1">
      <c r="B816" s="1"/>
      <c r="C816" s="1"/>
    </row>
    <row r="817" spans="2:3" ht="14" customHeight="1">
      <c r="B817" s="1"/>
      <c r="C817" s="1"/>
    </row>
    <row r="818" spans="2:3" ht="14" customHeight="1">
      <c r="B818" s="1"/>
      <c r="C818" s="1"/>
    </row>
    <row r="819" spans="2:3" ht="14" customHeight="1">
      <c r="B819" s="1"/>
      <c r="C819" s="1"/>
    </row>
    <row r="820" spans="2:3" ht="14" customHeight="1">
      <c r="B820" s="1"/>
      <c r="C820" s="1"/>
    </row>
    <row r="821" spans="2:3" ht="14" customHeight="1">
      <c r="B821" s="1"/>
      <c r="C821" s="1"/>
    </row>
    <row r="822" spans="2:3" ht="14" customHeight="1">
      <c r="B822" s="1"/>
      <c r="C822" s="1"/>
    </row>
    <row r="823" spans="2:3" ht="14" customHeight="1">
      <c r="B823" s="1"/>
      <c r="C823" s="1"/>
    </row>
    <row r="824" spans="2:3" ht="14" customHeight="1">
      <c r="B824" s="1"/>
      <c r="C824" s="1"/>
    </row>
    <row r="825" spans="2:3" ht="14" customHeight="1">
      <c r="B825" s="1"/>
      <c r="C825" s="1"/>
    </row>
    <row r="826" spans="2:3" ht="14" customHeight="1">
      <c r="B826" s="1"/>
      <c r="C826" s="1"/>
    </row>
    <row r="827" spans="2:3" ht="14" customHeight="1">
      <c r="B827" s="1"/>
      <c r="C827" s="1"/>
    </row>
    <row r="828" spans="2:3" ht="14" customHeight="1">
      <c r="B828" s="1"/>
      <c r="C828" s="1"/>
    </row>
    <row r="829" spans="2:3" ht="14" customHeight="1">
      <c r="B829" s="1"/>
      <c r="C829" s="1"/>
    </row>
    <row r="830" spans="2:3" ht="14" customHeight="1">
      <c r="B830" s="1"/>
      <c r="C830" s="1"/>
    </row>
    <row r="831" spans="2:3" ht="14" customHeight="1">
      <c r="B831" s="1"/>
      <c r="C831" s="1"/>
    </row>
    <row r="832" spans="2:3" ht="14" customHeight="1">
      <c r="B832" s="1"/>
      <c r="C832" s="1"/>
    </row>
    <row r="833" spans="2:3" ht="14" customHeight="1">
      <c r="B833" s="1"/>
      <c r="C833" s="1"/>
    </row>
    <row r="834" spans="2:3" ht="14" customHeight="1">
      <c r="B834" s="1"/>
      <c r="C834" s="1"/>
    </row>
    <row r="835" spans="2:3" ht="14" customHeight="1">
      <c r="B835" s="1"/>
      <c r="C835" s="1"/>
    </row>
    <row r="836" spans="2:3" ht="14" customHeight="1">
      <c r="B836" s="1"/>
      <c r="C836" s="1"/>
    </row>
    <row r="837" spans="2:3" ht="14" customHeight="1">
      <c r="B837" s="1"/>
      <c r="C837" s="1"/>
    </row>
    <row r="838" spans="2:3" ht="14" customHeight="1">
      <c r="B838" s="1"/>
      <c r="C838" s="1"/>
    </row>
    <row r="839" spans="2:3" ht="14" customHeight="1">
      <c r="B839" s="1"/>
      <c r="C839" s="1"/>
    </row>
    <row r="840" spans="2:3" ht="14" customHeight="1">
      <c r="B840" s="1"/>
      <c r="C840" s="1"/>
    </row>
    <row r="841" spans="2:3" ht="14" customHeight="1">
      <c r="B841" s="1"/>
      <c r="C841" s="1"/>
    </row>
    <row r="842" spans="2:3" ht="14" customHeight="1">
      <c r="B842" s="1"/>
      <c r="C842" s="1"/>
    </row>
    <row r="843" spans="2:3" ht="14" customHeight="1">
      <c r="B843" s="1"/>
      <c r="C843" s="1"/>
    </row>
    <row r="844" spans="2:3" ht="14" customHeight="1">
      <c r="B844" s="1"/>
      <c r="C844" s="1"/>
    </row>
    <row r="845" spans="2:3" ht="14" customHeight="1">
      <c r="B845" s="1"/>
      <c r="C845" s="1"/>
    </row>
    <row r="846" spans="2:3" ht="14" customHeight="1">
      <c r="B846" s="1"/>
      <c r="C846" s="1"/>
    </row>
    <row r="847" spans="2:3" ht="14" customHeight="1">
      <c r="B847" s="1"/>
      <c r="C847" s="1"/>
    </row>
    <row r="848" spans="2:3" ht="14" customHeight="1">
      <c r="B848" s="1"/>
      <c r="C848" s="1"/>
    </row>
    <row r="849" spans="2:3" ht="14" customHeight="1">
      <c r="B849" s="1"/>
      <c r="C849" s="1"/>
    </row>
    <row r="850" spans="2:3" ht="14" customHeight="1">
      <c r="B850" s="1"/>
      <c r="C850" s="1"/>
    </row>
    <row r="851" spans="2:3" ht="14" customHeight="1">
      <c r="B851" s="1"/>
      <c r="C851" s="1"/>
    </row>
    <row r="852" spans="2:3" ht="14" customHeight="1">
      <c r="B852" s="1"/>
      <c r="C852" s="1"/>
    </row>
    <row r="853" spans="2:3" ht="14" customHeight="1">
      <c r="B853" s="1"/>
      <c r="C853" s="1"/>
    </row>
    <row r="854" spans="2:3" ht="14" customHeight="1">
      <c r="B854" s="1"/>
      <c r="C854" s="1"/>
    </row>
    <row r="855" spans="2:3" ht="14" customHeight="1">
      <c r="B855" s="1"/>
      <c r="C855" s="1"/>
    </row>
    <row r="856" spans="2:3" ht="14" customHeight="1">
      <c r="B856" s="1"/>
      <c r="C856" s="1"/>
    </row>
    <row r="857" spans="2:3" ht="14" customHeight="1">
      <c r="B857" s="1"/>
      <c r="C857" s="1"/>
    </row>
    <row r="858" spans="2:3" ht="14" customHeight="1">
      <c r="B858" s="1"/>
      <c r="C858" s="1"/>
    </row>
    <row r="859" spans="2:3" ht="14" customHeight="1">
      <c r="B859" s="1"/>
      <c r="C859" s="1"/>
    </row>
    <row r="860" spans="2:3" ht="14" customHeight="1">
      <c r="B860" s="1"/>
      <c r="C860" s="1"/>
    </row>
    <row r="861" spans="2:3" ht="14" customHeight="1">
      <c r="B861" s="1"/>
      <c r="C861" s="1"/>
    </row>
    <row r="862" spans="2:3" ht="14" customHeight="1">
      <c r="B862" s="1"/>
      <c r="C862" s="1"/>
    </row>
    <row r="863" spans="2:3" ht="14" customHeight="1">
      <c r="B863" s="1"/>
      <c r="C863" s="1"/>
    </row>
    <row r="864" spans="2:3" ht="14" customHeight="1">
      <c r="B864" s="1"/>
      <c r="C864" s="1"/>
    </row>
    <row r="865" spans="2:3" ht="14" customHeight="1">
      <c r="B865" s="1"/>
      <c r="C865" s="1"/>
    </row>
    <row r="866" spans="2:3" ht="14" customHeight="1">
      <c r="B866" s="1"/>
      <c r="C866" s="1"/>
    </row>
    <row r="867" spans="2:3" ht="14" customHeight="1">
      <c r="B867" s="1"/>
      <c r="C867" s="1"/>
    </row>
    <row r="868" spans="2:3" ht="14" customHeight="1">
      <c r="B868" s="1"/>
      <c r="C868" s="1"/>
    </row>
    <row r="869" spans="2:3" ht="14" customHeight="1">
      <c r="B869" s="1"/>
      <c r="C869" s="1"/>
    </row>
    <row r="870" spans="2:3" ht="14" customHeight="1">
      <c r="B870" s="1"/>
      <c r="C870" s="1"/>
    </row>
    <row r="871" spans="2:3" ht="14" customHeight="1">
      <c r="B871" s="1"/>
      <c r="C871" s="1"/>
    </row>
    <row r="872" spans="2:3" ht="14" customHeight="1">
      <c r="B872" s="1"/>
      <c r="C872" s="1"/>
    </row>
    <row r="873" spans="2:3" ht="14" customHeight="1">
      <c r="B873" s="1"/>
      <c r="C873" s="1"/>
    </row>
    <row r="874" spans="2:3" ht="14" customHeight="1">
      <c r="B874" s="1"/>
      <c r="C874" s="1"/>
    </row>
    <row r="875" spans="2:3" ht="14" customHeight="1">
      <c r="B875" s="1"/>
      <c r="C875" s="1"/>
    </row>
    <row r="876" spans="2:3" ht="14" customHeight="1">
      <c r="B876" s="1"/>
      <c r="C876" s="1"/>
    </row>
    <row r="877" spans="2:3" ht="14" customHeight="1">
      <c r="B877" s="1"/>
      <c r="C877" s="1"/>
    </row>
    <row r="878" spans="2:3" ht="14" customHeight="1">
      <c r="B878" s="1"/>
      <c r="C878" s="1"/>
    </row>
    <row r="879" spans="2:3" ht="14" customHeight="1">
      <c r="B879" s="1"/>
      <c r="C879" s="1"/>
    </row>
    <row r="880" spans="2:3" ht="14" customHeight="1">
      <c r="B880" s="1"/>
      <c r="C880" s="1"/>
    </row>
    <row r="881" spans="2:3" ht="14" customHeight="1">
      <c r="B881" s="1"/>
      <c r="C881" s="1"/>
    </row>
    <row r="882" spans="2:3" ht="14" customHeight="1">
      <c r="B882" s="1"/>
      <c r="C882" s="1"/>
    </row>
    <row r="883" spans="2:3" ht="14" customHeight="1">
      <c r="B883" s="1"/>
      <c r="C883" s="1"/>
    </row>
    <row r="884" spans="2:3" ht="14" customHeight="1">
      <c r="B884" s="1"/>
      <c r="C884" s="1"/>
    </row>
    <row r="885" spans="2:3" ht="14" customHeight="1">
      <c r="B885" s="1"/>
      <c r="C885" s="1"/>
    </row>
    <row r="886" spans="2:3" ht="14" customHeight="1">
      <c r="B886" s="1"/>
      <c r="C886" s="1"/>
    </row>
    <row r="887" spans="2:3" ht="14" customHeight="1">
      <c r="B887" s="1"/>
      <c r="C887" s="1"/>
    </row>
    <row r="888" spans="2:3" ht="14" customHeight="1">
      <c r="B888" s="1"/>
      <c r="C888" s="1"/>
    </row>
    <row r="889" spans="2:3" ht="14" customHeight="1">
      <c r="B889" s="1"/>
      <c r="C889" s="1"/>
    </row>
    <row r="890" spans="2:3" ht="14" customHeight="1">
      <c r="B890" s="1"/>
      <c r="C890" s="1"/>
    </row>
    <row r="891" spans="2:3" ht="14" customHeight="1">
      <c r="B891" s="1"/>
      <c r="C891" s="1"/>
    </row>
    <row r="892" spans="2:3" ht="14" customHeight="1">
      <c r="B892" s="1"/>
      <c r="C892" s="1"/>
    </row>
    <row r="893" spans="2:3" ht="14" customHeight="1">
      <c r="B893" s="1"/>
      <c r="C893" s="1"/>
    </row>
    <row r="894" spans="2:3" ht="14" customHeight="1">
      <c r="B894" s="1"/>
      <c r="C894" s="1"/>
    </row>
    <row r="895" spans="2:3" ht="14" customHeight="1">
      <c r="B895" s="1"/>
      <c r="C895" s="1"/>
    </row>
    <row r="896" spans="2:3" ht="14" customHeight="1">
      <c r="B896" s="1"/>
      <c r="C896" s="1"/>
    </row>
    <row r="897" spans="2:3" ht="14" customHeight="1">
      <c r="B897" s="1"/>
      <c r="C897" s="1"/>
    </row>
    <row r="898" spans="2:3" ht="14" customHeight="1">
      <c r="B898" s="1"/>
      <c r="C898" s="1"/>
    </row>
    <row r="899" spans="2:3" ht="14" customHeight="1">
      <c r="B899" s="1"/>
      <c r="C899" s="1"/>
    </row>
    <row r="900" spans="2:3" ht="14" customHeight="1">
      <c r="B900" s="1"/>
      <c r="C900" s="1"/>
    </row>
    <row r="901" spans="2:3" ht="14" customHeight="1">
      <c r="B901" s="1"/>
      <c r="C901" s="1"/>
    </row>
    <row r="902" spans="2:3" ht="14" customHeight="1">
      <c r="B902" s="1"/>
      <c r="C902" s="1"/>
    </row>
    <row r="903" spans="2:3" ht="14" customHeight="1">
      <c r="B903" s="1"/>
      <c r="C903" s="1"/>
    </row>
    <row r="904" spans="2:3" ht="14" customHeight="1">
      <c r="B904" s="1"/>
      <c r="C904" s="1"/>
    </row>
    <row r="905" spans="2:3" ht="14" customHeight="1">
      <c r="B905" s="1"/>
      <c r="C905" s="1"/>
    </row>
    <row r="906" spans="2:3" ht="14" customHeight="1">
      <c r="B906" s="1"/>
      <c r="C906" s="1"/>
    </row>
    <row r="907" spans="2:3" ht="14" customHeight="1">
      <c r="B907" s="1"/>
      <c r="C907" s="1"/>
    </row>
    <row r="908" spans="2:3" ht="14" customHeight="1">
      <c r="B908" s="1"/>
      <c r="C908" s="1"/>
    </row>
    <row r="909" spans="2:3" ht="14" customHeight="1">
      <c r="B909" s="1"/>
      <c r="C909" s="1"/>
    </row>
    <row r="910" spans="2:3" ht="14" customHeight="1">
      <c r="B910" s="1"/>
      <c r="C910" s="1"/>
    </row>
    <row r="911" spans="2:3" ht="14" customHeight="1">
      <c r="B911" s="1"/>
      <c r="C911" s="1"/>
    </row>
    <row r="912" spans="2:3" ht="14" customHeight="1">
      <c r="B912" s="1"/>
      <c r="C912" s="1"/>
    </row>
    <row r="913" spans="2:3" ht="14" customHeight="1">
      <c r="B913" s="1"/>
      <c r="C913" s="1"/>
    </row>
    <row r="914" spans="2:3" ht="14" customHeight="1">
      <c r="B914" s="1"/>
      <c r="C914" s="1"/>
    </row>
    <row r="915" spans="2:3" ht="14" customHeight="1">
      <c r="B915" s="1"/>
      <c r="C915" s="1"/>
    </row>
    <row r="916" spans="2:3" ht="14" customHeight="1">
      <c r="B916" s="1"/>
      <c r="C916" s="1"/>
    </row>
    <row r="917" spans="2:3" ht="14" customHeight="1">
      <c r="B917" s="1"/>
      <c r="C917" s="1"/>
    </row>
    <row r="918" spans="2:3" ht="14" customHeight="1">
      <c r="B918" s="1"/>
      <c r="C918" s="1"/>
    </row>
    <row r="919" spans="2:3" ht="14" customHeight="1">
      <c r="B919" s="1"/>
      <c r="C919" s="1"/>
    </row>
    <row r="920" spans="2:3" ht="14" customHeight="1">
      <c r="B920" s="1"/>
      <c r="C920" s="1"/>
    </row>
    <row r="921" spans="2:3" ht="14" customHeight="1">
      <c r="B921" s="1"/>
      <c r="C921" s="1"/>
    </row>
    <row r="922" spans="2:3" ht="14" customHeight="1">
      <c r="B922" s="1"/>
      <c r="C922" s="1"/>
    </row>
    <row r="923" spans="2:3" ht="14" customHeight="1">
      <c r="B923" s="1"/>
      <c r="C923" s="1"/>
    </row>
    <row r="924" spans="2:3" ht="14" customHeight="1">
      <c r="B924" s="1"/>
      <c r="C924" s="1"/>
    </row>
    <row r="925" spans="2:3" ht="14" customHeight="1">
      <c r="B925" s="1"/>
      <c r="C925" s="1"/>
    </row>
    <row r="926" spans="2:3" ht="14" customHeight="1">
      <c r="B926" s="1"/>
      <c r="C926" s="1"/>
    </row>
    <row r="927" spans="2:3" ht="14" customHeight="1">
      <c r="B927" s="1"/>
      <c r="C927" s="1"/>
    </row>
    <row r="928" spans="2:3" ht="14" customHeight="1">
      <c r="B928" s="1"/>
      <c r="C928" s="1"/>
    </row>
    <row r="929" spans="2:3" ht="14" customHeight="1">
      <c r="B929" s="1"/>
      <c r="C929" s="1"/>
    </row>
    <row r="930" spans="2:3" ht="14" customHeight="1">
      <c r="B930" s="1"/>
      <c r="C930" s="1"/>
    </row>
    <row r="931" spans="2:3" ht="14" customHeight="1">
      <c r="B931" s="1"/>
      <c r="C931" s="1"/>
    </row>
    <row r="932" spans="2:3" ht="14" customHeight="1">
      <c r="B932" s="1"/>
      <c r="C932" s="1"/>
    </row>
    <row r="933" spans="2:3" ht="14" customHeight="1">
      <c r="B933" s="1"/>
      <c r="C933" s="1"/>
    </row>
    <row r="934" spans="2:3" ht="14" customHeight="1">
      <c r="B934" s="1"/>
      <c r="C934" s="1"/>
    </row>
    <row r="935" spans="2:3" ht="14" customHeight="1">
      <c r="B935" s="1"/>
      <c r="C935" s="1"/>
    </row>
    <row r="936" spans="2:3" ht="14" customHeight="1">
      <c r="B936" s="1"/>
      <c r="C936" s="1"/>
    </row>
    <row r="937" spans="2:3" ht="14" customHeight="1">
      <c r="B937" s="1"/>
      <c r="C937" s="1"/>
    </row>
    <row r="938" spans="2:3" ht="14" customHeight="1">
      <c r="B938" s="1"/>
      <c r="C938" s="1"/>
    </row>
    <row r="939" spans="2:3" ht="14" customHeight="1">
      <c r="B939" s="1"/>
      <c r="C939" s="1"/>
    </row>
    <row r="940" spans="2:3" ht="14" customHeight="1">
      <c r="B940" s="1"/>
      <c r="C940" s="1"/>
    </row>
    <row r="941" spans="2:3" ht="14" customHeight="1">
      <c r="B941" s="1"/>
      <c r="C941" s="1"/>
    </row>
    <row r="942" spans="2:3" ht="14" customHeight="1">
      <c r="B942" s="1"/>
      <c r="C942" s="1"/>
    </row>
    <row r="943" spans="2:3" ht="14" customHeight="1">
      <c r="B943" s="1"/>
      <c r="C943" s="1"/>
    </row>
    <row r="944" spans="2:3" ht="14" customHeight="1">
      <c r="B944" s="1"/>
      <c r="C944" s="1"/>
    </row>
    <row r="945" spans="2:3" ht="14" customHeight="1">
      <c r="B945" s="1"/>
      <c r="C945" s="1"/>
    </row>
    <row r="946" spans="2:3" ht="14" customHeight="1">
      <c r="B946" s="1"/>
      <c r="C946" s="1"/>
    </row>
    <row r="947" spans="2:3" ht="14" customHeight="1">
      <c r="B947" s="1"/>
      <c r="C947" s="1"/>
    </row>
    <row r="948" spans="2:3" ht="14" customHeight="1">
      <c r="B948" s="1"/>
      <c r="C948" s="1"/>
    </row>
    <row r="949" spans="2:3" ht="14" customHeight="1">
      <c r="B949" s="1"/>
      <c r="C949" s="1"/>
    </row>
    <row r="950" spans="2:3" ht="14" customHeight="1">
      <c r="B950" s="1"/>
      <c r="C950" s="1"/>
    </row>
    <row r="951" spans="2:3" ht="14" customHeight="1">
      <c r="B951" s="1"/>
      <c r="C951" s="1"/>
    </row>
    <row r="952" spans="2:3" ht="14" customHeight="1">
      <c r="B952" s="1"/>
      <c r="C952" s="1"/>
    </row>
    <row r="953" spans="2:3" ht="14" customHeight="1">
      <c r="B953" s="1"/>
      <c r="C953" s="1"/>
    </row>
    <row r="954" spans="2:3" ht="14" customHeight="1">
      <c r="B954" s="1"/>
      <c r="C954" s="1"/>
    </row>
    <row r="955" spans="2:3" ht="14" customHeight="1">
      <c r="B955" s="1"/>
      <c r="C955" s="1"/>
    </row>
    <row r="956" spans="2:3" ht="14" customHeight="1">
      <c r="B956" s="1"/>
      <c r="C956" s="1"/>
    </row>
    <row r="957" spans="2:3" ht="14" customHeight="1">
      <c r="B957" s="1"/>
      <c r="C957" s="1"/>
    </row>
    <row r="958" spans="2:3" ht="14" customHeight="1">
      <c r="B958" s="1"/>
      <c r="C958" s="1"/>
    </row>
    <row r="959" spans="2:3" ht="14" customHeight="1">
      <c r="B959" s="1"/>
      <c r="C959" s="1"/>
    </row>
    <row r="960" spans="2:3" ht="14" customHeight="1">
      <c r="B960" s="1"/>
      <c r="C960" s="1"/>
    </row>
    <row r="961" spans="2:3" ht="14" customHeight="1">
      <c r="B961" s="1"/>
      <c r="C961" s="1"/>
    </row>
    <row r="962" spans="2:3" ht="14" customHeight="1">
      <c r="B962" s="1"/>
      <c r="C962" s="1"/>
    </row>
    <row r="963" spans="2:3" ht="14" customHeight="1">
      <c r="B963" s="1"/>
      <c r="C963" s="1"/>
    </row>
    <row r="964" spans="2:3" ht="14" customHeight="1">
      <c r="B964" s="1"/>
      <c r="C964" s="1"/>
    </row>
    <row r="965" spans="2:3" ht="14" customHeight="1">
      <c r="B965" s="1"/>
      <c r="C965" s="1"/>
    </row>
    <row r="966" spans="2:3" ht="14" customHeight="1">
      <c r="B966" s="1"/>
      <c r="C966" s="1"/>
    </row>
    <row r="967" spans="2:3" ht="14" customHeight="1">
      <c r="B967" s="1"/>
      <c r="C967" s="1"/>
    </row>
    <row r="968" spans="2:3" ht="14" customHeight="1">
      <c r="B968" s="1"/>
      <c r="C968" s="1"/>
    </row>
    <row r="969" spans="2:3" ht="14" customHeight="1">
      <c r="B969" s="1"/>
      <c r="C969" s="1"/>
    </row>
    <row r="970" spans="2:3" ht="14" customHeight="1">
      <c r="B970" s="1"/>
      <c r="C970" s="1"/>
    </row>
    <row r="971" spans="2:3" ht="14" customHeight="1">
      <c r="B971" s="1"/>
      <c r="C971" s="1"/>
    </row>
    <row r="972" spans="2:3" ht="14" customHeight="1">
      <c r="B972" s="1"/>
      <c r="C972" s="1"/>
    </row>
    <row r="973" spans="2:3" ht="14" customHeight="1">
      <c r="B973" s="1"/>
      <c r="C973" s="1"/>
    </row>
    <row r="974" spans="2:3" ht="14" customHeight="1">
      <c r="B974" s="1"/>
      <c r="C974" s="1"/>
    </row>
    <row r="975" spans="2:3" ht="14" customHeight="1">
      <c r="B975" s="1"/>
      <c r="C975" s="1"/>
    </row>
    <row r="976" spans="2:3" ht="14" customHeight="1">
      <c r="B976" s="1"/>
      <c r="C976" s="1"/>
    </row>
    <row r="977" spans="2:3" ht="14" customHeight="1">
      <c r="B977" s="1"/>
      <c r="C977" s="1"/>
    </row>
    <row r="978" spans="2:3" ht="14" customHeight="1">
      <c r="B978" s="1"/>
      <c r="C978" s="1"/>
    </row>
    <row r="979" spans="2:3" ht="14" customHeight="1">
      <c r="B979" s="1"/>
      <c r="C979" s="1"/>
    </row>
    <row r="980" spans="2:3" ht="14" customHeight="1">
      <c r="B980" s="1"/>
      <c r="C980" s="1"/>
    </row>
    <row r="981" spans="2:3" ht="14" customHeight="1">
      <c r="B981" s="1"/>
      <c r="C981" s="1"/>
    </row>
    <row r="982" spans="2:3" ht="14" customHeight="1">
      <c r="B982" s="1"/>
      <c r="C982" s="1"/>
    </row>
    <row r="983" spans="2:3" ht="14" customHeight="1">
      <c r="B983" s="1"/>
      <c r="C983" s="1"/>
    </row>
    <row r="984" spans="2:3" ht="14" customHeight="1">
      <c r="B984" s="1"/>
      <c r="C984" s="1"/>
    </row>
    <row r="985" spans="2:3" ht="14" customHeight="1">
      <c r="B985" s="1"/>
      <c r="C985" s="1"/>
    </row>
    <row r="986" spans="2:3" ht="14" customHeight="1">
      <c r="B986" s="1"/>
      <c r="C986" s="1"/>
    </row>
    <row r="987" spans="2:3" ht="14" customHeight="1">
      <c r="B987" s="1"/>
      <c r="C987" s="1"/>
    </row>
    <row r="988" spans="2:3" ht="14" customHeight="1">
      <c r="B988" s="1"/>
      <c r="C988" s="1"/>
    </row>
    <row r="989" spans="2:3" ht="14" customHeight="1">
      <c r="B989" s="1"/>
      <c r="C989" s="1"/>
    </row>
    <row r="990" spans="2:3" ht="14" customHeight="1">
      <c r="B990" s="1"/>
      <c r="C990" s="1"/>
    </row>
    <row r="991" spans="2:3" ht="14" customHeight="1">
      <c r="B991" s="1"/>
      <c r="C991" s="1"/>
    </row>
    <row r="992" spans="2:3" ht="14" customHeight="1">
      <c r="B992" s="1"/>
      <c r="C992" s="1"/>
    </row>
    <row r="993" spans="2:3" ht="14" customHeight="1">
      <c r="B993" s="1"/>
      <c r="C993" s="1"/>
    </row>
    <row r="994" spans="2:3" ht="14" customHeight="1">
      <c r="B994" s="1"/>
      <c r="C994" s="1"/>
    </row>
    <row r="995" spans="2:3" ht="14" customHeight="1">
      <c r="B995" s="1"/>
      <c r="C995" s="1"/>
    </row>
    <row r="996" spans="2:3" ht="14" customHeight="1">
      <c r="B996" s="1"/>
      <c r="C996" s="1"/>
    </row>
    <row r="997" spans="2:3" ht="14" customHeight="1">
      <c r="B997" s="1"/>
      <c r="C997" s="1"/>
    </row>
    <row r="998" spans="2:3" ht="14" customHeight="1">
      <c r="B998" s="1"/>
      <c r="C998" s="1"/>
    </row>
    <row r="999" spans="2:3" ht="14" customHeight="1">
      <c r="B999" s="1"/>
      <c r="C999" s="1"/>
    </row>
    <row r="1000" spans="2:3" ht="14" customHeight="1">
      <c r="B1000" s="1"/>
      <c r="C1000" s="1"/>
    </row>
    <row r="1001" spans="2:3" ht="14" customHeight="1">
      <c r="B1001" s="1"/>
      <c r="C1001" s="1"/>
    </row>
    <row r="1002" spans="2:3" ht="14" customHeight="1">
      <c r="B1002" s="1"/>
      <c r="C1002" s="1"/>
    </row>
    <row r="1003" spans="2:3" ht="14" customHeight="1">
      <c r="B1003" s="1"/>
      <c r="C1003" s="1"/>
    </row>
    <row r="1004" spans="2:3" ht="14" customHeight="1">
      <c r="B1004" s="1"/>
      <c r="C1004" s="1"/>
    </row>
    <row r="1005" spans="2:3" ht="14" customHeight="1">
      <c r="B1005" s="1"/>
      <c r="C1005" s="1"/>
    </row>
    <row r="1006" spans="2:3" ht="14" customHeight="1">
      <c r="B1006" s="1"/>
      <c r="C1006" s="1"/>
    </row>
    <row r="1007" spans="2:3" ht="14" customHeight="1">
      <c r="B1007" s="1"/>
      <c r="C1007" s="1"/>
    </row>
    <row r="1008" spans="2:3" ht="14" customHeight="1">
      <c r="B1008" s="1"/>
      <c r="C1008" s="1"/>
    </row>
    <row r="1009" spans="2:3" ht="14" customHeight="1">
      <c r="B1009" s="1"/>
      <c r="C1009" s="1"/>
    </row>
    <row r="1010" spans="2:3" ht="14" customHeight="1">
      <c r="B1010" s="1"/>
      <c r="C1010" s="1"/>
    </row>
    <row r="1011" spans="2:3" ht="14" customHeight="1">
      <c r="B1011" s="1"/>
      <c r="C1011" s="1"/>
    </row>
    <row r="1012" spans="2:3" ht="14" customHeight="1">
      <c r="B1012" s="1"/>
      <c r="C1012" s="1"/>
    </row>
    <row r="1013" spans="2:3" ht="14" customHeight="1">
      <c r="B1013" s="1"/>
      <c r="C1013" s="1"/>
    </row>
    <row r="1014" spans="2:3" ht="14" customHeight="1">
      <c r="B1014" s="1"/>
      <c r="C1014" s="1"/>
    </row>
    <row r="1015" spans="2:3" ht="14" customHeight="1">
      <c r="B1015" s="1"/>
      <c r="C1015" s="1"/>
    </row>
    <row r="1016" spans="2:3" ht="14" customHeight="1">
      <c r="B1016" s="1"/>
      <c r="C1016" s="1"/>
    </row>
    <row r="1017" spans="2:3" ht="14" customHeight="1">
      <c r="B1017" s="1"/>
      <c r="C1017" s="1"/>
    </row>
    <row r="1018" spans="2:3" ht="14" customHeight="1">
      <c r="B1018" s="1"/>
      <c r="C1018" s="1"/>
    </row>
    <row r="1019" spans="2:3" ht="14" customHeight="1">
      <c r="B1019" s="1"/>
      <c r="C1019" s="1"/>
    </row>
    <row r="1020" spans="2:3" ht="14" customHeight="1">
      <c r="B1020" s="1"/>
      <c r="C1020" s="1"/>
    </row>
    <row r="1021" spans="2:3" ht="14" customHeight="1">
      <c r="B1021" s="1"/>
      <c r="C1021" s="1"/>
    </row>
    <row r="1022" spans="2:3" ht="14" customHeight="1">
      <c r="B1022" s="1"/>
      <c r="C1022" s="1"/>
    </row>
    <row r="1023" spans="2:3" ht="14" customHeight="1">
      <c r="B1023" s="1"/>
      <c r="C1023" s="1"/>
    </row>
    <row r="1024" spans="2:3" ht="14" customHeight="1">
      <c r="B1024" s="1"/>
      <c r="C1024" s="1"/>
    </row>
    <row r="1025" spans="2:3" ht="14" customHeight="1">
      <c r="B1025" s="1"/>
      <c r="C1025" s="1"/>
    </row>
    <row r="1026" spans="2:3" ht="14" customHeight="1">
      <c r="B1026" s="1"/>
      <c r="C1026" s="1"/>
    </row>
    <row r="1027" spans="2:3" ht="14" customHeight="1">
      <c r="B1027" s="1"/>
      <c r="C1027" s="1"/>
    </row>
    <row r="1028" spans="2:3" ht="14" customHeight="1">
      <c r="B1028" s="1"/>
      <c r="C1028" s="1"/>
    </row>
    <row r="1029" spans="2:3" ht="14" customHeight="1">
      <c r="B1029" s="1"/>
      <c r="C1029" s="1"/>
    </row>
    <row r="1030" spans="2:3" ht="14" customHeight="1">
      <c r="B1030" s="1"/>
      <c r="C1030" s="1"/>
    </row>
    <row r="1031" spans="2:3" ht="14" customHeight="1">
      <c r="B1031" s="1"/>
      <c r="C1031" s="1"/>
    </row>
    <row r="1032" spans="2:3" ht="14" customHeight="1">
      <c r="B1032" s="1"/>
      <c r="C1032" s="1"/>
    </row>
    <row r="1033" spans="2:3" ht="14" customHeight="1">
      <c r="B1033" s="1"/>
      <c r="C1033" s="1"/>
    </row>
    <row r="1034" spans="2:3" ht="14" customHeight="1">
      <c r="B1034" s="1"/>
      <c r="C1034" s="1"/>
    </row>
    <row r="1035" spans="2:3" ht="14" customHeight="1">
      <c r="B1035" s="1"/>
      <c r="C1035" s="1"/>
    </row>
    <row r="1036" spans="2:3" ht="14" customHeight="1">
      <c r="B1036" s="1"/>
      <c r="C1036" s="1"/>
    </row>
    <row r="1037" spans="2:3" ht="14" customHeight="1">
      <c r="B1037" s="1"/>
      <c r="C1037" s="1"/>
    </row>
    <row r="1038" spans="2:3" ht="14" customHeight="1">
      <c r="B1038" s="1"/>
      <c r="C1038" s="1"/>
    </row>
    <row r="1039" spans="2:3" ht="14" customHeight="1">
      <c r="B1039" s="1"/>
      <c r="C1039" s="1"/>
    </row>
    <row r="1040" spans="2:3" ht="14" customHeight="1">
      <c r="B1040" s="1"/>
      <c r="C1040" s="1"/>
    </row>
    <row r="1041" spans="2:3" ht="14" customHeight="1">
      <c r="B1041" s="1"/>
      <c r="C1041" s="1"/>
    </row>
    <row r="1042" spans="2:3" ht="14" customHeight="1">
      <c r="B1042" s="1"/>
      <c r="C1042" s="1"/>
    </row>
    <row r="1043" spans="2:3" ht="14" customHeight="1">
      <c r="B1043" s="1"/>
      <c r="C1043" s="1"/>
    </row>
    <row r="1044" spans="2:3" ht="14" customHeight="1">
      <c r="B1044" s="1"/>
      <c r="C1044" s="1"/>
    </row>
    <row r="1045" spans="2:3" ht="14" customHeight="1">
      <c r="B1045" s="1"/>
      <c r="C1045" s="1"/>
    </row>
    <row r="1046" spans="2:3" ht="14" customHeight="1">
      <c r="B1046" s="1"/>
      <c r="C1046" s="1"/>
    </row>
    <row r="1047" spans="2:3" ht="14" customHeight="1">
      <c r="B1047" s="1"/>
      <c r="C1047" s="1"/>
    </row>
    <row r="1048" spans="2:3" ht="14" customHeight="1">
      <c r="B1048" s="1"/>
      <c r="C1048" s="1"/>
    </row>
    <row r="1049" spans="2:3" ht="14" customHeight="1">
      <c r="B1049" s="1"/>
      <c r="C1049" s="1"/>
    </row>
    <row r="1050" spans="2:3" ht="14" customHeight="1">
      <c r="B1050" s="1"/>
      <c r="C1050" s="1"/>
    </row>
    <row r="1051" spans="2:3" ht="14" customHeight="1">
      <c r="B1051" s="1"/>
      <c r="C1051" s="1"/>
    </row>
    <row r="1052" spans="2:3" ht="14" customHeight="1">
      <c r="B1052" s="1"/>
      <c r="C1052" s="1"/>
    </row>
    <row r="1053" spans="2:3" ht="14" customHeight="1">
      <c r="B1053" s="1"/>
      <c r="C1053" s="1"/>
    </row>
    <row r="1054" spans="2:3" ht="14" customHeight="1">
      <c r="B1054" s="1"/>
      <c r="C1054" s="1"/>
    </row>
    <row r="1055" spans="2:3" ht="14" customHeight="1">
      <c r="B1055" s="1"/>
      <c r="C1055" s="1"/>
    </row>
    <row r="1056" spans="2:3" ht="14" customHeight="1">
      <c r="B1056" s="1"/>
      <c r="C1056" s="1"/>
    </row>
    <row r="1057" spans="2:3" ht="14" customHeight="1">
      <c r="B1057" s="1"/>
      <c r="C1057" s="1"/>
    </row>
    <row r="1058" spans="2:3" ht="14" customHeight="1">
      <c r="B1058" s="1"/>
      <c r="C1058" s="1"/>
    </row>
    <row r="1059" spans="2:3" ht="14" customHeight="1">
      <c r="B1059" s="1"/>
      <c r="C1059" s="1"/>
    </row>
    <row r="1060" spans="2:3" ht="14" customHeight="1">
      <c r="B1060" s="1"/>
      <c r="C1060" s="1"/>
    </row>
    <row r="1061" spans="2:3" ht="14" customHeight="1">
      <c r="B1061" s="1"/>
      <c r="C1061" s="1"/>
    </row>
    <row r="1062" spans="2:3" ht="14" customHeight="1">
      <c r="B1062" s="1"/>
      <c r="C1062" s="1"/>
    </row>
    <row r="1063" spans="2:3" ht="14" customHeight="1">
      <c r="B1063" s="1"/>
      <c r="C1063" s="1"/>
    </row>
    <row r="1064" spans="2:3" ht="14" customHeight="1">
      <c r="B1064" s="1"/>
      <c r="C1064" s="1"/>
    </row>
    <row r="1065" spans="2:3" ht="14" customHeight="1">
      <c r="B1065" s="1"/>
      <c r="C1065" s="1"/>
    </row>
    <row r="1066" spans="2:3" ht="14" customHeight="1">
      <c r="B1066" s="1"/>
      <c r="C1066" s="1"/>
    </row>
    <row r="1067" spans="2:3" ht="14" customHeight="1">
      <c r="B1067" s="1"/>
      <c r="C1067" s="1"/>
    </row>
    <row r="1068" spans="2:3" ht="14" customHeight="1">
      <c r="B1068" s="1"/>
      <c r="C1068" s="1"/>
    </row>
    <row r="1069" spans="2:3" ht="14" customHeight="1">
      <c r="B1069" s="1"/>
      <c r="C1069" s="1"/>
    </row>
    <row r="1070" spans="2:3" ht="14" customHeight="1">
      <c r="B1070" s="1"/>
      <c r="C1070" s="1"/>
    </row>
    <row r="1071" spans="2:3" ht="14" customHeight="1">
      <c r="B1071" s="1"/>
      <c r="C1071" s="1"/>
    </row>
    <row r="1072" spans="2:3" ht="14" customHeight="1">
      <c r="B1072" s="1"/>
      <c r="C1072" s="1"/>
    </row>
    <row r="1073" spans="2:3" ht="14" customHeight="1">
      <c r="B1073" s="1"/>
      <c r="C1073" s="1"/>
    </row>
    <row r="1074" spans="2:3" ht="14" customHeight="1">
      <c r="B1074" s="1"/>
      <c r="C1074" s="1"/>
    </row>
    <row r="1075" spans="2:3" ht="14" customHeight="1">
      <c r="B1075" s="1"/>
      <c r="C1075" s="1"/>
    </row>
    <row r="1076" spans="2:3" ht="14" customHeight="1">
      <c r="B1076" s="1"/>
      <c r="C1076" s="1"/>
    </row>
    <row r="1077" spans="2:3" ht="14" customHeight="1">
      <c r="B1077" s="1"/>
      <c r="C1077" s="1"/>
    </row>
    <row r="1078" spans="2:3" ht="14" customHeight="1">
      <c r="B1078" s="1"/>
      <c r="C1078" s="1"/>
    </row>
    <row r="1079" spans="2:3" ht="14" customHeight="1">
      <c r="B1079" s="1"/>
      <c r="C1079" s="1"/>
    </row>
    <row r="1080" spans="2:3" ht="14" customHeight="1">
      <c r="B1080" s="1"/>
      <c r="C1080" s="1"/>
    </row>
    <row r="1081" spans="2:3" ht="14" customHeight="1">
      <c r="B1081" s="1"/>
      <c r="C1081" s="1"/>
    </row>
    <row r="1082" spans="2:3" ht="14" customHeight="1">
      <c r="B1082" s="1"/>
      <c r="C1082" s="1"/>
    </row>
    <row r="1083" spans="2:3" ht="14" customHeight="1">
      <c r="B1083" s="1"/>
      <c r="C1083" s="1"/>
    </row>
    <row r="1084" spans="2:3" ht="14" customHeight="1">
      <c r="B1084" s="1"/>
      <c r="C1084" s="1"/>
    </row>
    <row r="1085" spans="2:3" ht="14" customHeight="1">
      <c r="B1085" s="1"/>
      <c r="C1085" s="1"/>
    </row>
    <row r="1086" spans="2:3" ht="14" customHeight="1">
      <c r="B1086" s="1"/>
      <c r="C1086" s="1"/>
    </row>
    <row r="1087" spans="2:3" ht="14" customHeight="1">
      <c r="B1087" s="1"/>
      <c r="C1087" s="1"/>
    </row>
    <row r="1088" spans="2:3" ht="14" customHeight="1">
      <c r="B1088" s="1"/>
      <c r="C1088" s="1"/>
    </row>
    <row r="1089" spans="2:3" ht="14" customHeight="1">
      <c r="B1089" s="1"/>
      <c r="C1089" s="1"/>
    </row>
    <row r="1090" spans="2:3" ht="14" customHeight="1">
      <c r="B1090" s="1"/>
      <c r="C1090" s="1"/>
    </row>
    <row r="1091" spans="2:3" ht="14" customHeight="1">
      <c r="B1091" s="1"/>
      <c r="C1091" s="1"/>
    </row>
    <row r="1092" spans="2:3" ht="14" customHeight="1">
      <c r="B1092" s="1"/>
      <c r="C1092" s="1"/>
    </row>
    <row r="1093" spans="2:3" ht="14" customHeight="1">
      <c r="B1093" s="1"/>
      <c r="C1093" s="1"/>
    </row>
    <row r="1094" spans="2:3" ht="14" customHeight="1">
      <c r="B1094" s="1"/>
      <c r="C1094" s="1"/>
    </row>
    <row r="1095" spans="2:3" ht="14" customHeight="1">
      <c r="B1095" s="1"/>
      <c r="C1095" s="1"/>
    </row>
    <row r="1096" spans="2:3" ht="14" customHeight="1">
      <c r="B1096" s="1"/>
      <c r="C1096" s="1"/>
    </row>
    <row r="1097" spans="2:3" ht="14" customHeight="1">
      <c r="B1097" s="1"/>
      <c r="C1097" s="1"/>
    </row>
    <row r="1098" spans="2:3" ht="14" customHeight="1">
      <c r="B1098" s="1"/>
      <c r="C1098" s="1"/>
    </row>
    <row r="1099" spans="2:3" ht="14" customHeight="1">
      <c r="B1099" s="1"/>
      <c r="C1099" s="1"/>
    </row>
    <row r="1100" spans="2:3" ht="14" customHeight="1">
      <c r="B1100" s="1"/>
      <c r="C1100" s="1"/>
    </row>
    <row r="1101" spans="2:3" ht="14" customHeight="1">
      <c r="B1101" s="1"/>
      <c r="C1101" s="1"/>
    </row>
    <row r="1102" spans="2:3" ht="14" customHeight="1">
      <c r="B1102" s="1"/>
      <c r="C1102" s="1"/>
    </row>
    <row r="1103" spans="2:3" ht="14" customHeight="1">
      <c r="B1103" s="1"/>
      <c r="C1103" s="1"/>
    </row>
    <row r="1104" spans="2:3" ht="14" customHeight="1">
      <c r="B1104" s="1"/>
      <c r="C1104" s="1"/>
    </row>
    <row r="1105" spans="2:3" ht="14" customHeight="1">
      <c r="B1105" s="1"/>
      <c r="C1105" s="1"/>
    </row>
    <row r="1106" spans="2:3" ht="14" customHeight="1">
      <c r="B1106" s="1"/>
      <c r="C1106" s="1"/>
    </row>
    <row r="1107" spans="2:3" ht="14" customHeight="1">
      <c r="B1107" s="1"/>
      <c r="C1107" s="1"/>
    </row>
    <row r="1108" spans="2:3" ht="14" customHeight="1">
      <c r="B1108" s="1"/>
      <c r="C1108" s="1"/>
    </row>
    <row r="1109" spans="2:3" ht="14" customHeight="1">
      <c r="B1109" s="1"/>
      <c r="C1109" s="1"/>
    </row>
    <row r="1110" spans="2:3" ht="14" customHeight="1">
      <c r="B1110" s="1"/>
      <c r="C1110" s="1"/>
    </row>
    <row r="1111" spans="2:3" ht="14" customHeight="1">
      <c r="B1111" s="1"/>
      <c r="C1111" s="1"/>
    </row>
    <row r="1112" spans="2:3" ht="14" customHeight="1">
      <c r="B1112" s="1"/>
      <c r="C1112" s="1"/>
    </row>
    <row r="1113" spans="2:3" ht="14" customHeight="1">
      <c r="B1113" s="1"/>
      <c r="C1113" s="1"/>
    </row>
    <row r="1114" spans="2:3" ht="14" customHeight="1">
      <c r="B1114" s="1"/>
      <c r="C1114" s="1"/>
    </row>
    <row r="1115" spans="2:3" ht="14" customHeight="1">
      <c r="B1115" s="1"/>
      <c r="C1115" s="1"/>
    </row>
    <row r="1116" spans="2:3" ht="14" customHeight="1">
      <c r="B1116" s="1"/>
      <c r="C1116" s="1"/>
    </row>
    <row r="1117" spans="2:3" ht="14" customHeight="1">
      <c r="B1117" s="1"/>
      <c r="C1117" s="1"/>
    </row>
    <row r="1118" spans="2:3" ht="14" customHeight="1">
      <c r="B1118" s="1"/>
      <c r="C1118" s="1"/>
    </row>
    <row r="1119" spans="2:3" ht="14" customHeight="1">
      <c r="B1119" s="1"/>
      <c r="C1119" s="1"/>
    </row>
    <row r="1120" spans="2:3" ht="14" customHeight="1">
      <c r="B1120" s="1"/>
      <c r="C1120" s="1"/>
    </row>
    <row r="1121" spans="2:3" ht="14" customHeight="1">
      <c r="B1121" s="1"/>
      <c r="C1121" s="1"/>
    </row>
    <row r="1122" spans="2:3" ht="14" customHeight="1">
      <c r="B1122" s="1"/>
      <c r="C1122" s="1"/>
    </row>
    <row r="1123" spans="2:3" ht="14" customHeight="1">
      <c r="B1123" s="1"/>
      <c r="C1123" s="1"/>
    </row>
    <row r="1124" spans="2:3" ht="14" customHeight="1">
      <c r="B1124" s="1"/>
      <c r="C1124" s="1"/>
    </row>
    <row r="1125" spans="2:3" ht="14" customHeight="1">
      <c r="B1125" s="1"/>
      <c r="C1125" s="1"/>
    </row>
    <row r="1126" spans="2:3" ht="14" customHeight="1">
      <c r="B1126" s="1"/>
      <c r="C1126" s="1"/>
    </row>
    <row r="1127" spans="2:3" ht="14" customHeight="1">
      <c r="B1127" s="1"/>
      <c r="C1127" s="1"/>
    </row>
    <row r="1128" spans="2:3" ht="14" customHeight="1">
      <c r="B1128" s="1"/>
      <c r="C1128" s="1"/>
    </row>
    <row r="1129" spans="2:3" ht="14" customHeight="1">
      <c r="B1129" s="1"/>
      <c r="C1129" s="1"/>
    </row>
    <row r="1130" spans="2:3" ht="14" customHeight="1">
      <c r="B1130" s="1"/>
      <c r="C1130" s="1"/>
    </row>
    <row r="1131" spans="2:3" ht="14" customHeight="1">
      <c r="B1131" s="1"/>
      <c r="C1131" s="1"/>
    </row>
    <row r="1132" spans="2:3" ht="14" customHeight="1">
      <c r="B1132" s="1"/>
      <c r="C1132" s="1"/>
    </row>
    <row r="1133" spans="2:3" ht="14" customHeight="1">
      <c r="B1133" s="1"/>
      <c r="C1133" s="1"/>
    </row>
    <row r="1134" spans="2:3" ht="14" customHeight="1">
      <c r="B1134" s="1"/>
      <c r="C1134" s="1"/>
    </row>
    <row r="1135" spans="2:3" ht="14" customHeight="1">
      <c r="B1135" s="1"/>
      <c r="C1135" s="1"/>
    </row>
    <row r="1136" spans="2:3" ht="14" customHeight="1">
      <c r="B1136" s="1"/>
      <c r="C1136" s="1"/>
    </row>
    <row r="1137" spans="2:3" ht="14" customHeight="1">
      <c r="B1137" s="1"/>
      <c r="C1137" s="1"/>
    </row>
    <row r="1138" spans="2:3" ht="14" customHeight="1">
      <c r="B1138" s="1"/>
      <c r="C1138" s="1"/>
    </row>
    <row r="1139" spans="2:3" ht="14" customHeight="1">
      <c r="B1139" s="1"/>
      <c r="C1139" s="1"/>
    </row>
    <row r="1140" spans="2:3" ht="14" customHeight="1">
      <c r="B1140" s="1"/>
      <c r="C1140" s="1"/>
    </row>
    <row r="1141" spans="2:3" ht="14" customHeight="1">
      <c r="B1141" s="1"/>
      <c r="C1141" s="1"/>
    </row>
    <row r="1142" spans="2:3" ht="14" customHeight="1">
      <c r="B1142" s="1"/>
      <c r="C1142" s="1"/>
    </row>
    <row r="1143" spans="2:3" ht="14" customHeight="1">
      <c r="B1143" s="1"/>
      <c r="C1143" s="1"/>
    </row>
    <row r="1144" spans="2:3" ht="14" customHeight="1">
      <c r="B1144" s="1"/>
      <c r="C1144" s="1"/>
    </row>
    <row r="1145" spans="2:3" ht="14" customHeight="1">
      <c r="B1145" s="1"/>
      <c r="C1145" s="1"/>
    </row>
    <row r="1146" spans="2:3" ht="14" customHeight="1">
      <c r="B1146" s="1"/>
      <c r="C1146" s="1"/>
    </row>
    <row r="1147" spans="2:3" ht="14" customHeight="1">
      <c r="B1147" s="1"/>
      <c r="C1147" s="1"/>
    </row>
    <row r="1148" spans="2:3" ht="14" customHeight="1">
      <c r="B1148" s="1"/>
      <c r="C1148" s="1"/>
    </row>
    <row r="1149" spans="2:3" ht="14" customHeight="1">
      <c r="B1149" s="1"/>
      <c r="C1149" s="1"/>
    </row>
    <row r="1150" spans="2:3" ht="14" customHeight="1">
      <c r="B1150" s="1"/>
      <c r="C1150" s="1"/>
    </row>
    <row r="1151" spans="2:3" ht="14" customHeight="1">
      <c r="B1151" s="1"/>
      <c r="C1151" s="1"/>
    </row>
    <row r="1152" spans="2:3" ht="14" customHeight="1">
      <c r="B1152" s="1"/>
      <c r="C1152" s="1"/>
    </row>
    <row r="1153" spans="2:3" ht="14" customHeight="1">
      <c r="B1153" s="1"/>
      <c r="C1153" s="1"/>
    </row>
    <row r="1154" spans="2:3" ht="14" customHeight="1">
      <c r="B1154" s="1"/>
      <c r="C1154" s="1"/>
    </row>
    <row r="1155" spans="2:3" ht="14" customHeight="1">
      <c r="B1155" s="1"/>
      <c r="C1155" s="1"/>
    </row>
    <row r="1156" spans="2:3" ht="14" customHeight="1">
      <c r="B1156" s="1"/>
      <c r="C1156" s="1"/>
    </row>
    <row r="1157" spans="2:3" ht="14" customHeight="1">
      <c r="B1157" s="1"/>
      <c r="C1157" s="1"/>
    </row>
    <row r="1158" spans="2:3" ht="14" customHeight="1">
      <c r="B1158" s="1"/>
      <c r="C1158" s="1"/>
    </row>
    <row r="1159" spans="2:3" ht="14" customHeight="1">
      <c r="B1159" s="1"/>
      <c r="C1159" s="1"/>
    </row>
    <row r="1160" spans="2:3" ht="14" customHeight="1">
      <c r="B1160" s="1"/>
      <c r="C1160" s="1"/>
    </row>
    <row r="1161" spans="2:3" ht="14" customHeight="1">
      <c r="B1161" s="1"/>
      <c r="C1161" s="1"/>
    </row>
    <row r="1162" spans="2:3" ht="14" customHeight="1">
      <c r="B1162" s="1"/>
      <c r="C1162" s="1"/>
    </row>
    <row r="1163" spans="2:3" ht="14" customHeight="1">
      <c r="B1163" s="1"/>
      <c r="C1163" s="1"/>
    </row>
    <row r="1164" spans="2:3" ht="14" customHeight="1">
      <c r="B1164" s="1"/>
      <c r="C1164" s="1"/>
    </row>
    <row r="1165" spans="2:3" ht="14" customHeight="1">
      <c r="B1165" s="1"/>
      <c r="C1165" s="1"/>
    </row>
    <row r="1166" spans="2:3" ht="14" customHeight="1">
      <c r="B1166" s="1"/>
      <c r="C1166" s="1"/>
    </row>
    <row r="1167" spans="2:3" ht="14" customHeight="1">
      <c r="B1167" s="1"/>
      <c r="C1167" s="1"/>
    </row>
    <row r="1168" spans="2:3" ht="14" customHeight="1">
      <c r="B1168" s="1"/>
      <c r="C1168" s="1"/>
    </row>
    <row r="1169" spans="2:3" ht="14" customHeight="1">
      <c r="B1169" s="1"/>
      <c r="C1169" s="1"/>
    </row>
    <row r="1170" spans="2:3" ht="14" customHeight="1">
      <c r="B1170" s="1"/>
      <c r="C1170" s="1"/>
    </row>
    <row r="1171" spans="2:3" ht="14" customHeight="1">
      <c r="B1171" s="1"/>
      <c r="C1171" s="1"/>
    </row>
    <row r="1172" spans="2:3" ht="14" customHeight="1">
      <c r="B1172" s="1"/>
      <c r="C1172" s="1"/>
    </row>
    <row r="1173" spans="2:3" ht="14" customHeight="1">
      <c r="B1173" s="1"/>
      <c r="C1173" s="1"/>
    </row>
    <row r="1174" spans="2:3" ht="14" customHeight="1">
      <c r="B1174" s="1"/>
      <c r="C1174" s="1"/>
    </row>
    <row r="1175" spans="2:3" ht="14" customHeight="1">
      <c r="B1175" s="1"/>
      <c r="C1175" s="1"/>
    </row>
    <row r="1176" spans="2:3" ht="14" customHeight="1">
      <c r="B1176" s="1"/>
      <c r="C1176" s="1"/>
    </row>
    <row r="1177" spans="2:3" ht="14" customHeight="1">
      <c r="B1177" s="1"/>
      <c r="C1177" s="1"/>
    </row>
    <row r="1178" spans="2:3" ht="14" customHeight="1">
      <c r="B1178" s="1"/>
      <c r="C1178" s="1"/>
    </row>
    <row r="1179" spans="2:3" ht="14" customHeight="1">
      <c r="B1179" s="1"/>
      <c r="C1179" s="1"/>
    </row>
    <row r="1180" spans="2:3" ht="14" customHeight="1">
      <c r="B1180" s="1"/>
      <c r="C1180" s="1"/>
    </row>
    <row r="1181" spans="2:3" ht="14" customHeight="1">
      <c r="B1181" s="1"/>
      <c r="C1181" s="1"/>
    </row>
    <row r="1182" spans="2:3" ht="14" customHeight="1">
      <c r="B1182" s="1"/>
      <c r="C1182" s="1"/>
    </row>
    <row r="1183" spans="2:3" ht="14" customHeight="1">
      <c r="B1183" s="1"/>
      <c r="C1183" s="1"/>
    </row>
    <row r="1184" spans="2:3" ht="14" customHeight="1">
      <c r="B1184" s="1"/>
      <c r="C1184" s="1"/>
    </row>
    <row r="1185" spans="2:3" ht="14" customHeight="1">
      <c r="B1185" s="1"/>
      <c r="C1185" s="1"/>
    </row>
    <row r="1186" spans="2:3" ht="14" customHeight="1">
      <c r="B1186" s="1"/>
      <c r="C1186" s="1"/>
    </row>
    <row r="1187" spans="2:3" ht="14" customHeight="1">
      <c r="B1187" s="1"/>
      <c r="C1187" s="1"/>
    </row>
    <row r="1188" spans="2:3" ht="14" customHeight="1">
      <c r="B1188" s="1"/>
      <c r="C1188" s="1"/>
    </row>
    <row r="1189" spans="2:3" ht="14" customHeight="1">
      <c r="B1189" s="1"/>
      <c r="C1189" s="1"/>
    </row>
    <row r="1190" spans="2:3" ht="14" customHeight="1">
      <c r="B1190" s="1"/>
      <c r="C1190" s="1"/>
    </row>
    <row r="1191" spans="2:3" ht="14" customHeight="1">
      <c r="B1191" s="1"/>
      <c r="C1191" s="1"/>
    </row>
    <row r="1192" spans="2:3" ht="14" customHeight="1">
      <c r="B1192" s="1"/>
      <c r="C1192" s="1"/>
    </row>
    <row r="1193" spans="2:3" ht="14" customHeight="1">
      <c r="B1193" s="1"/>
      <c r="C1193" s="1"/>
    </row>
    <row r="1194" spans="2:3" ht="14" customHeight="1">
      <c r="B1194" s="1"/>
      <c r="C1194" s="1"/>
    </row>
    <row r="1195" spans="2:3" ht="14" customHeight="1">
      <c r="B1195" s="1"/>
      <c r="C1195" s="1"/>
    </row>
    <row r="1196" spans="2:3" ht="14" customHeight="1">
      <c r="B1196" s="1"/>
      <c r="C1196" s="1"/>
    </row>
    <row r="1197" spans="2:3" ht="14" customHeight="1">
      <c r="B1197" s="1"/>
      <c r="C1197" s="1"/>
    </row>
    <row r="1198" spans="2:3" ht="14" customHeight="1">
      <c r="B1198" s="1"/>
      <c r="C1198" s="1"/>
    </row>
    <row r="1199" spans="2:3" ht="14" customHeight="1">
      <c r="B1199" s="1"/>
      <c r="C1199" s="1"/>
    </row>
    <row r="1200" spans="2:3" ht="14" customHeight="1">
      <c r="B1200" s="1"/>
      <c r="C1200" s="1"/>
    </row>
    <row r="1201" spans="2:3" ht="14" customHeight="1">
      <c r="B1201" s="1"/>
      <c r="C1201" s="1"/>
    </row>
    <row r="1202" spans="2:3" ht="14" customHeight="1">
      <c r="B1202" s="1"/>
      <c r="C1202" s="1"/>
    </row>
    <row r="1203" spans="2:3" ht="14" customHeight="1">
      <c r="B1203" s="1"/>
      <c r="C1203" s="1"/>
    </row>
    <row r="1204" spans="2:3" ht="14" customHeight="1">
      <c r="B1204" s="1"/>
      <c r="C1204" s="1"/>
    </row>
    <row r="1205" spans="2:3" ht="14" customHeight="1">
      <c r="B1205" s="1"/>
      <c r="C1205" s="1"/>
    </row>
    <row r="1206" spans="2:3" ht="14" customHeight="1">
      <c r="B1206" s="1"/>
      <c r="C1206" s="1"/>
    </row>
    <row r="1207" spans="2:3" ht="14" customHeight="1">
      <c r="B1207" s="1"/>
      <c r="C1207" s="1"/>
    </row>
    <row r="1208" spans="2:3" ht="14" customHeight="1">
      <c r="B1208" s="1"/>
      <c r="C1208" s="1"/>
    </row>
    <row r="1209" spans="2:3" ht="14" customHeight="1">
      <c r="B1209" s="1"/>
      <c r="C1209" s="1"/>
    </row>
    <row r="1210" spans="2:3" ht="14" customHeight="1">
      <c r="B1210" s="1"/>
      <c r="C1210" s="1"/>
    </row>
    <row r="1211" spans="2:3" ht="14" customHeight="1">
      <c r="B1211" s="1"/>
      <c r="C1211" s="1"/>
    </row>
    <row r="1212" spans="2:3" ht="14" customHeight="1">
      <c r="B1212" s="1"/>
      <c r="C1212" s="1"/>
    </row>
    <row r="1213" spans="2:3" ht="14" customHeight="1">
      <c r="B1213" s="1"/>
      <c r="C1213" s="1"/>
    </row>
    <row r="1214" spans="2:3" ht="14" customHeight="1">
      <c r="B1214" s="1"/>
      <c r="C1214" s="1"/>
    </row>
    <row r="1215" spans="2:3" ht="14" customHeight="1">
      <c r="B1215" s="1"/>
      <c r="C1215" s="1"/>
    </row>
    <row r="1216" spans="2:3" ht="14" customHeight="1">
      <c r="B1216" s="1"/>
      <c r="C1216" s="1"/>
    </row>
    <row r="1217" spans="2:3" ht="14" customHeight="1">
      <c r="B1217" s="1"/>
      <c r="C1217" s="1"/>
    </row>
    <row r="1218" spans="2:3" ht="14" customHeight="1">
      <c r="B1218" s="1"/>
      <c r="C1218" s="1"/>
    </row>
    <row r="1219" spans="2:3" ht="14" customHeight="1">
      <c r="B1219" s="1"/>
      <c r="C1219" s="1"/>
    </row>
    <row r="1220" spans="2:3" ht="14" customHeight="1">
      <c r="B1220" s="1"/>
      <c r="C1220" s="1"/>
    </row>
    <row r="1221" spans="2:3" ht="14" customHeight="1">
      <c r="B1221" s="1"/>
      <c r="C1221" s="1"/>
    </row>
    <row r="1222" spans="2:3" ht="14" customHeight="1">
      <c r="B1222" s="1"/>
      <c r="C1222" s="1"/>
    </row>
    <row r="1223" spans="2:3" ht="14" customHeight="1">
      <c r="B1223" s="1"/>
      <c r="C1223" s="1"/>
    </row>
    <row r="1224" spans="2:3" ht="14" customHeight="1">
      <c r="B1224" s="1"/>
      <c r="C1224" s="1"/>
    </row>
    <row r="1225" spans="2:3" ht="14" customHeight="1">
      <c r="B1225" s="1"/>
      <c r="C1225" s="1"/>
    </row>
    <row r="1226" spans="2:3" ht="14" customHeight="1">
      <c r="B1226" s="1"/>
      <c r="C1226" s="1"/>
    </row>
    <row r="1227" spans="2:3" ht="14" customHeight="1">
      <c r="B1227" s="1"/>
      <c r="C1227" s="1"/>
    </row>
    <row r="1228" spans="2:3" ht="14" customHeight="1">
      <c r="B1228" s="1"/>
      <c r="C1228" s="1"/>
    </row>
    <row r="1229" spans="2:3" ht="14" customHeight="1">
      <c r="B1229" s="1"/>
      <c r="C1229" s="1"/>
    </row>
    <row r="1230" spans="2:3" ht="14" customHeight="1">
      <c r="B1230" s="1"/>
      <c r="C1230" s="1"/>
    </row>
    <row r="1231" spans="2:3" ht="14" customHeight="1">
      <c r="B1231" s="1"/>
      <c r="C1231" s="1"/>
    </row>
    <row r="1232" spans="2:3" ht="14" customHeight="1">
      <c r="B1232" s="1"/>
      <c r="C1232" s="1"/>
    </row>
    <row r="1233" spans="2:3" ht="14" customHeight="1">
      <c r="B1233" s="1"/>
      <c r="C1233" s="1"/>
    </row>
    <row r="1234" spans="2:3" ht="14" customHeight="1">
      <c r="B1234" s="1"/>
      <c r="C1234" s="1"/>
    </row>
    <row r="1235" spans="2:3" ht="14" customHeight="1">
      <c r="B1235" s="1"/>
      <c r="C1235" s="1"/>
    </row>
    <row r="1236" spans="2:3" ht="14" customHeight="1">
      <c r="B1236" s="1"/>
      <c r="C1236" s="1"/>
    </row>
    <row r="1237" spans="2:3" ht="14" customHeight="1">
      <c r="B1237" s="1"/>
      <c r="C1237" s="1"/>
    </row>
    <row r="1238" spans="2:3" ht="14" customHeight="1">
      <c r="B1238" s="1"/>
      <c r="C1238" s="1"/>
    </row>
    <row r="1239" spans="2:3" ht="14" customHeight="1">
      <c r="B1239" s="1"/>
      <c r="C1239" s="1"/>
    </row>
    <row r="1240" spans="2:3" ht="14" customHeight="1">
      <c r="B1240" s="1"/>
      <c r="C1240" s="1"/>
    </row>
    <row r="1241" spans="2:3" ht="14" customHeight="1">
      <c r="B1241" s="1"/>
      <c r="C1241" s="1"/>
    </row>
    <row r="1242" spans="2:3" ht="14" customHeight="1">
      <c r="B1242" s="1"/>
      <c r="C1242" s="1"/>
    </row>
    <row r="1243" spans="2:3" ht="14" customHeight="1">
      <c r="B1243" s="1"/>
      <c r="C1243" s="1"/>
    </row>
    <row r="1244" spans="2:3" ht="14" customHeight="1">
      <c r="B1244" s="1"/>
      <c r="C1244" s="1"/>
    </row>
    <row r="1245" spans="2:3" ht="14" customHeight="1">
      <c r="B1245" s="1"/>
      <c r="C1245" s="1"/>
    </row>
    <row r="1246" spans="2:3" ht="14" customHeight="1">
      <c r="B1246" s="1"/>
      <c r="C1246" s="1"/>
    </row>
    <row r="1247" spans="2:3" ht="14" customHeight="1">
      <c r="B1247" s="1"/>
      <c r="C1247" s="1"/>
    </row>
    <row r="1248" spans="2:3" ht="14" customHeight="1">
      <c r="B1248" s="1"/>
      <c r="C1248" s="1"/>
    </row>
    <row r="1249" spans="2:3" ht="14" customHeight="1">
      <c r="B1249" s="1"/>
      <c r="C1249" s="1"/>
    </row>
    <row r="1250" spans="2:3" ht="14" customHeight="1">
      <c r="B1250" s="1"/>
      <c r="C1250" s="1"/>
    </row>
    <row r="1251" spans="2:3" ht="14" customHeight="1">
      <c r="B1251" s="1"/>
      <c r="C1251" s="1"/>
    </row>
    <row r="1252" spans="2:3" ht="14" customHeight="1">
      <c r="B1252" s="1"/>
      <c r="C1252" s="1"/>
    </row>
    <row r="1253" spans="2:3" ht="14" customHeight="1">
      <c r="B1253" s="1"/>
      <c r="C1253" s="1"/>
    </row>
    <row r="1254" spans="2:3" ht="14" customHeight="1">
      <c r="B1254" s="1"/>
      <c r="C1254" s="1"/>
    </row>
    <row r="1255" spans="2:3" ht="14" customHeight="1">
      <c r="B1255" s="1"/>
      <c r="C1255" s="1"/>
    </row>
    <row r="1256" spans="2:3" ht="14" customHeight="1">
      <c r="B1256" s="1"/>
      <c r="C1256" s="1"/>
    </row>
    <row r="1257" spans="2:3" ht="14" customHeight="1">
      <c r="B1257" s="1"/>
      <c r="C1257" s="1"/>
    </row>
    <row r="1258" spans="2:3" ht="14" customHeight="1">
      <c r="B1258" s="1"/>
      <c r="C1258" s="1"/>
    </row>
    <row r="1259" spans="2:3" ht="14" customHeight="1">
      <c r="B1259" s="1"/>
      <c r="C1259" s="1"/>
    </row>
    <row r="1260" spans="2:3" ht="14" customHeight="1">
      <c r="B1260" s="1"/>
      <c r="C1260" s="1"/>
    </row>
    <row r="1261" spans="2:3" ht="14" customHeight="1">
      <c r="B1261" s="1"/>
      <c r="C1261" s="1"/>
    </row>
    <row r="1262" spans="2:3" ht="14" customHeight="1">
      <c r="B1262" s="1"/>
      <c r="C1262" s="1"/>
    </row>
    <row r="1263" spans="2:3" ht="14" customHeight="1">
      <c r="B1263" s="1"/>
      <c r="C1263" s="1"/>
    </row>
    <row r="1264" spans="2:3" ht="14" customHeight="1">
      <c r="B1264" s="1"/>
      <c r="C1264" s="1"/>
    </row>
    <row r="1265" spans="2:3" ht="14" customHeight="1">
      <c r="B1265" s="1"/>
      <c r="C1265" s="1"/>
    </row>
    <row r="1266" spans="2:3" ht="14" customHeight="1">
      <c r="B1266" s="1"/>
      <c r="C1266" s="1"/>
    </row>
    <row r="1267" spans="2:3" ht="14" customHeight="1">
      <c r="B1267" s="1"/>
      <c r="C1267" s="1"/>
    </row>
    <row r="1268" spans="2:3" ht="14" customHeight="1">
      <c r="B1268" s="1"/>
      <c r="C1268" s="1"/>
    </row>
    <row r="1269" spans="2:3" ht="14" customHeight="1">
      <c r="B1269" s="1"/>
      <c r="C1269" s="1"/>
    </row>
    <row r="1270" spans="2:3" ht="14" customHeight="1">
      <c r="B1270" s="1"/>
      <c r="C1270" s="1"/>
    </row>
    <row r="1271" spans="2:3" ht="14" customHeight="1">
      <c r="B1271" s="1"/>
      <c r="C1271" s="1"/>
    </row>
    <row r="1272" spans="2:3" ht="14" customHeight="1">
      <c r="B1272" s="1"/>
      <c r="C1272" s="1"/>
    </row>
    <row r="1273" spans="2:3" ht="14" customHeight="1">
      <c r="B1273" s="1"/>
      <c r="C1273" s="1"/>
    </row>
    <row r="1274" spans="2:3" ht="14" customHeight="1">
      <c r="B1274" s="1"/>
      <c r="C1274" s="1"/>
    </row>
    <row r="1275" spans="2:3" ht="14" customHeight="1">
      <c r="B1275" s="1"/>
      <c r="C1275" s="1"/>
    </row>
    <row r="1276" spans="2:3" ht="14" customHeight="1">
      <c r="B1276" s="1"/>
      <c r="C1276" s="1"/>
    </row>
    <row r="1277" spans="2:3" ht="14" customHeight="1">
      <c r="B1277" s="1"/>
      <c r="C1277" s="1"/>
    </row>
    <row r="1278" spans="2:3" ht="14" customHeight="1">
      <c r="B1278" s="1"/>
      <c r="C1278" s="1"/>
    </row>
    <row r="1279" spans="2:3" ht="14" customHeight="1">
      <c r="B1279" s="1"/>
      <c r="C1279" s="1"/>
    </row>
    <row r="1280" spans="2:3" ht="14" customHeight="1">
      <c r="B1280" s="1"/>
      <c r="C1280" s="1"/>
    </row>
    <row r="1281" spans="2:3" ht="14" customHeight="1">
      <c r="B1281" s="1"/>
      <c r="C1281" s="1"/>
    </row>
    <row r="1282" spans="2:3" ht="14" customHeight="1">
      <c r="B1282" s="1"/>
      <c r="C1282" s="1"/>
    </row>
    <row r="1283" spans="2:3" ht="14" customHeight="1">
      <c r="B1283" s="1"/>
      <c r="C1283" s="1"/>
    </row>
    <row r="1284" spans="2:3" ht="14" customHeight="1">
      <c r="B1284" s="1"/>
      <c r="C1284" s="1"/>
    </row>
    <row r="1285" spans="2:3" ht="14" customHeight="1">
      <c r="B1285" s="1"/>
      <c r="C1285" s="1"/>
    </row>
    <row r="1286" spans="2:3" ht="14" customHeight="1">
      <c r="B1286" s="1"/>
      <c r="C1286" s="1"/>
    </row>
    <row r="1287" spans="2:3" ht="14" customHeight="1">
      <c r="B1287" s="1"/>
      <c r="C1287" s="1"/>
    </row>
    <row r="1288" spans="2:3" ht="14" customHeight="1">
      <c r="B1288" s="1"/>
      <c r="C1288" s="1"/>
    </row>
    <row r="1289" spans="2:3" ht="14" customHeight="1">
      <c r="B1289" s="1"/>
      <c r="C1289" s="1"/>
    </row>
    <row r="1290" spans="2:3" ht="14" customHeight="1">
      <c r="B1290" s="1"/>
      <c r="C1290" s="1"/>
    </row>
    <row r="1291" spans="2:3" ht="14" customHeight="1">
      <c r="B1291" s="1"/>
      <c r="C1291" s="1"/>
    </row>
    <row r="1292" spans="2:3" ht="14" customHeight="1">
      <c r="B1292" s="1"/>
      <c r="C1292" s="1"/>
    </row>
    <row r="1293" spans="2:3" ht="14" customHeight="1">
      <c r="B1293" s="1"/>
      <c r="C1293" s="1"/>
    </row>
    <row r="1294" spans="2:3" ht="14" customHeight="1">
      <c r="B1294" s="1"/>
      <c r="C1294" s="1"/>
    </row>
    <row r="1295" spans="2:3" ht="14" customHeight="1">
      <c r="B1295" s="1"/>
      <c r="C1295" s="1"/>
    </row>
    <row r="1296" spans="2:3" ht="14" customHeight="1">
      <c r="B1296" s="1"/>
      <c r="C1296" s="1"/>
    </row>
    <row r="1297" spans="2:3" ht="14" customHeight="1">
      <c r="B1297" s="1"/>
      <c r="C1297" s="1"/>
    </row>
    <row r="1298" spans="2:3" ht="14" customHeight="1">
      <c r="B1298" s="1"/>
      <c r="C1298" s="1"/>
    </row>
    <row r="1299" spans="2:3" ht="14" customHeight="1">
      <c r="B1299" s="1"/>
      <c r="C1299" s="1"/>
    </row>
    <row r="1300" spans="2:3" ht="14" customHeight="1">
      <c r="B1300" s="1"/>
      <c r="C1300" s="1"/>
    </row>
    <row r="1301" spans="2:3" ht="14" customHeight="1">
      <c r="B1301" s="1"/>
      <c r="C1301" s="1"/>
    </row>
    <row r="1302" spans="2:3" ht="14" customHeight="1">
      <c r="B1302" s="1"/>
      <c r="C1302" s="1"/>
    </row>
    <row r="1303" spans="2:3" ht="14" customHeight="1">
      <c r="B1303" s="1"/>
      <c r="C1303" s="1"/>
    </row>
    <row r="1304" spans="2:3" ht="14" customHeight="1">
      <c r="B1304" s="1"/>
      <c r="C1304" s="1"/>
    </row>
    <row r="1305" spans="2:3" ht="14" customHeight="1">
      <c r="B1305" s="1"/>
      <c r="C1305" s="1"/>
    </row>
    <row r="1306" spans="2:3" ht="14" customHeight="1">
      <c r="B1306" s="1"/>
      <c r="C1306" s="1"/>
    </row>
    <row r="1307" spans="2:3" ht="14" customHeight="1">
      <c r="B1307" s="1"/>
      <c r="C1307" s="1"/>
    </row>
    <row r="1308" spans="2:3" ht="14" customHeight="1">
      <c r="B1308" s="1"/>
      <c r="C1308" s="1"/>
    </row>
    <row r="1309" spans="2:3" ht="14" customHeight="1">
      <c r="B1309" s="1"/>
      <c r="C1309" s="1"/>
    </row>
    <row r="1310" spans="2:3" ht="14" customHeight="1">
      <c r="B1310" s="1"/>
      <c r="C1310" s="1"/>
    </row>
    <row r="1311" spans="2:3" ht="14" customHeight="1">
      <c r="B1311" s="1"/>
      <c r="C1311" s="1"/>
    </row>
    <row r="1312" spans="2:3" ht="14" customHeight="1">
      <c r="B1312" s="1"/>
      <c r="C1312" s="1"/>
    </row>
    <row r="1313" spans="2:3" ht="14" customHeight="1">
      <c r="B1313" s="1"/>
      <c r="C1313" s="1"/>
    </row>
    <row r="1314" spans="2:3" ht="14" customHeight="1">
      <c r="B1314" s="1"/>
      <c r="C1314" s="1"/>
    </row>
    <row r="1315" spans="2:3" ht="14" customHeight="1">
      <c r="B1315" s="1"/>
      <c r="C1315" s="1"/>
    </row>
    <row r="1316" spans="2:3" ht="14" customHeight="1">
      <c r="B1316" s="1"/>
      <c r="C1316" s="1"/>
    </row>
    <row r="1317" spans="2:3" ht="14" customHeight="1">
      <c r="B1317" s="1"/>
      <c r="C1317" s="1"/>
    </row>
    <row r="1318" spans="2:3" ht="14" customHeight="1">
      <c r="B1318" s="1"/>
      <c r="C1318" s="1"/>
    </row>
    <row r="1319" spans="2:3" ht="14" customHeight="1">
      <c r="B1319" s="1"/>
      <c r="C1319" s="1"/>
    </row>
    <row r="1320" spans="2:3" ht="14" customHeight="1">
      <c r="B1320" s="1"/>
      <c r="C1320" s="1"/>
    </row>
    <row r="1321" spans="2:3" ht="14" customHeight="1">
      <c r="B1321" s="1"/>
      <c r="C1321" s="1"/>
    </row>
    <row r="1322" spans="2:3" ht="14" customHeight="1">
      <c r="B1322" s="1"/>
      <c r="C1322" s="1"/>
    </row>
    <row r="1323" spans="2:3" ht="14" customHeight="1">
      <c r="B1323" s="1"/>
      <c r="C1323" s="1"/>
    </row>
    <row r="1324" spans="2:3" ht="14" customHeight="1">
      <c r="B1324" s="1"/>
      <c r="C1324" s="1"/>
    </row>
    <row r="1325" spans="2:3" ht="14" customHeight="1">
      <c r="B1325" s="1"/>
      <c r="C1325" s="1"/>
    </row>
    <row r="1326" spans="2:3" ht="14" customHeight="1">
      <c r="B1326" s="1"/>
      <c r="C1326" s="1"/>
    </row>
    <row r="1327" spans="2:3" ht="14" customHeight="1">
      <c r="B1327" s="1"/>
      <c r="C1327" s="1"/>
    </row>
    <row r="1328" spans="2:3" ht="14" customHeight="1">
      <c r="B1328" s="1"/>
      <c r="C1328" s="1"/>
    </row>
    <row r="1329" spans="2:3" ht="14" customHeight="1">
      <c r="B1329" s="1"/>
      <c r="C1329" s="1"/>
    </row>
    <row r="1330" spans="2:3" ht="14" customHeight="1">
      <c r="B1330" s="1"/>
      <c r="C1330" s="1"/>
    </row>
    <row r="1331" spans="2:3" ht="14" customHeight="1">
      <c r="B1331" s="1"/>
      <c r="C1331" s="1"/>
    </row>
    <row r="1332" spans="2:3" ht="14" customHeight="1">
      <c r="B1332" s="1"/>
      <c r="C1332" s="1"/>
    </row>
    <row r="1333" spans="2:3" ht="14" customHeight="1">
      <c r="B1333" s="1"/>
      <c r="C1333" s="1"/>
    </row>
    <row r="1334" spans="2:3" ht="14" customHeight="1">
      <c r="B1334" s="1"/>
      <c r="C1334" s="1"/>
    </row>
    <row r="1335" spans="2:3" ht="14" customHeight="1">
      <c r="B1335" s="1"/>
      <c r="C1335" s="1"/>
    </row>
    <row r="1336" spans="2:3" ht="14" customHeight="1">
      <c r="B1336" s="1"/>
      <c r="C1336" s="1"/>
    </row>
    <row r="1337" spans="2:3" ht="14" customHeight="1">
      <c r="B1337" s="1"/>
      <c r="C1337" s="1"/>
    </row>
    <row r="1338" spans="2:3" ht="14" customHeight="1">
      <c r="B1338" s="1"/>
      <c r="C1338" s="1"/>
    </row>
    <row r="1339" spans="2:3" ht="14" customHeight="1">
      <c r="B1339" s="1"/>
      <c r="C1339" s="1"/>
    </row>
    <row r="1340" spans="2:3" ht="14" customHeight="1">
      <c r="B1340" s="1"/>
      <c r="C1340" s="1"/>
    </row>
    <row r="1341" spans="2:3" ht="14" customHeight="1">
      <c r="B1341" s="1"/>
      <c r="C1341" s="1"/>
    </row>
    <row r="1342" spans="2:3" ht="14" customHeight="1">
      <c r="B1342" s="1"/>
      <c r="C1342" s="1"/>
    </row>
    <row r="1343" spans="2:3" ht="14" customHeight="1">
      <c r="B1343" s="1"/>
      <c r="C1343" s="1"/>
    </row>
    <row r="1344" spans="2:3" ht="14" customHeight="1">
      <c r="B1344" s="1"/>
      <c r="C1344" s="1"/>
    </row>
    <row r="1345" spans="2:3" ht="14" customHeight="1">
      <c r="B1345" s="1"/>
      <c r="C1345" s="1"/>
    </row>
    <row r="1346" spans="2:3" ht="14" customHeight="1">
      <c r="B1346" s="1"/>
      <c r="C1346" s="1"/>
    </row>
    <row r="1347" spans="2:3" ht="14" customHeight="1">
      <c r="B1347" s="1"/>
      <c r="C1347" s="1"/>
    </row>
    <row r="1348" spans="2:3" ht="14" customHeight="1">
      <c r="B1348" s="1"/>
      <c r="C1348" s="1"/>
    </row>
    <row r="1349" spans="2:3" ht="14" customHeight="1">
      <c r="B1349" s="1"/>
      <c r="C1349" s="1"/>
    </row>
    <row r="1350" spans="2:3" ht="14" customHeight="1">
      <c r="B1350" s="1"/>
      <c r="C1350" s="1"/>
    </row>
    <row r="1351" spans="2:3" ht="14" customHeight="1">
      <c r="B1351" s="1"/>
      <c r="C1351" s="1"/>
    </row>
    <row r="1352" spans="2:3" ht="14" customHeight="1">
      <c r="B1352" s="1"/>
      <c r="C1352" s="1"/>
    </row>
    <row r="1353" spans="2:3" ht="14" customHeight="1">
      <c r="B1353" s="1"/>
      <c r="C1353" s="1"/>
    </row>
    <row r="1354" spans="2:3" ht="14" customHeight="1">
      <c r="B1354" s="1"/>
      <c r="C1354" s="1"/>
    </row>
    <row r="1355" spans="2:3" ht="14" customHeight="1">
      <c r="B1355" s="1"/>
      <c r="C1355" s="1"/>
    </row>
    <row r="1356" spans="2:3" ht="14" customHeight="1">
      <c r="B1356" s="1"/>
      <c r="C1356" s="1"/>
    </row>
    <row r="1357" spans="2:3" ht="14" customHeight="1">
      <c r="B1357" s="1"/>
      <c r="C1357" s="1"/>
    </row>
    <row r="1358" spans="2:3" ht="14" customHeight="1">
      <c r="B1358" s="1"/>
      <c r="C1358" s="1"/>
    </row>
    <row r="1359" spans="2:3" ht="14" customHeight="1">
      <c r="B1359" s="1"/>
      <c r="C1359" s="1"/>
    </row>
    <row r="1360" spans="2:3" ht="14" customHeight="1">
      <c r="B1360" s="1"/>
      <c r="C1360" s="1"/>
    </row>
    <row r="1361" spans="2:3" ht="14" customHeight="1">
      <c r="B1361" s="1"/>
      <c r="C1361" s="1"/>
    </row>
    <row r="1362" spans="2:3" ht="14" customHeight="1">
      <c r="B1362" s="1"/>
      <c r="C1362" s="1"/>
    </row>
    <row r="1363" spans="2:3" ht="14" customHeight="1">
      <c r="B1363" s="1"/>
      <c r="C1363" s="1"/>
    </row>
    <row r="1364" spans="2:3" ht="14" customHeight="1">
      <c r="B1364" s="1"/>
      <c r="C1364" s="1"/>
    </row>
    <row r="1365" spans="2:3" ht="14" customHeight="1">
      <c r="B1365" s="1"/>
      <c r="C1365" s="1"/>
    </row>
    <row r="1366" spans="2:3" ht="14" customHeight="1">
      <c r="B1366" s="1"/>
      <c r="C1366" s="1"/>
    </row>
    <row r="1367" spans="2:3" ht="14" customHeight="1">
      <c r="B1367" s="1"/>
      <c r="C1367" s="1"/>
    </row>
    <row r="1368" spans="2:3" ht="14" customHeight="1">
      <c r="B1368" s="1"/>
      <c r="C1368" s="1"/>
    </row>
    <row r="1369" spans="2:3" ht="14" customHeight="1">
      <c r="B1369" s="1"/>
      <c r="C1369" s="1"/>
    </row>
    <row r="1370" spans="2:3" ht="14" customHeight="1">
      <c r="B1370" s="1"/>
      <c r="C1370" s="1"/>
    </row>
    <row r="1371" spans="2:3" ht="14" customHeight="1">
      <c r="B1371" s="1"/>
      <c r="C1371" s="1"/>
    </row>
    <row r="1372" spans="2:3" ht="14" customHeight="1">
      <c r="B1372" s="1"/>
      <c r="C1372" s="1"/>
    </row>
    <row r="1373" spans="2:3" ht="14" customHeight="1">
      <c r="B1373" s="1"/>
      <c r="C1373" s="1"/>
    </row>
    <row r="1374" spans="2:3" ht="14" customHeight="1">
      <c r="B1374" s="1"/>
      <c r="C1374" s="1"/>
    </row>
    <row r="1375" spans="2:3" ht="14" customHeight="1">
      <c r="B1375" s="1"/>
      <c r="C1375" s="1"/>
    </row>
    <row r="1376" spans="2:3" ht="14" customHeight="1">
      <c r="B1376" s="1"/>
      <c r="C1376" s="1"/>
    </row>
    <row r="1377" spans="2:3" ht="14" customHeight="1">
      <c r="B1377" s="1"/>
      <c r="C1377" s="1"/>
    </row>
    <row r="1378" spans="2:3" ht="14" customHeight="1">
      <c r="B1378" s="1"/>
      <c r="C1378" s="1"/>
    </row>
    <row r="1379" spans="2:3" ht="14" customHeight="1">
      <c r="B1379" s="1"/>
      <c r="C1379" s="1"/>
    </row>
    <row r="1380" spans="2:3" ht="14" customHeight="1">
      <c r="B1380" s="1"/>
      <c r="C1380" s="1"/>
    </row>
    <row r="1381" spans="2:3" ht="14" customHeight="1">
      <c r="B1381" s="1"/>
      <c r="C1381" s="1"/>
    </row>
    <row r="1382" spans="2:3" ht="14" customHeight="1">
      <c r="B1382" s="1"/>
      <c r="C1382" s="1"/>
    </row>
    <row r="1383" spans="2:3" ht="14" customHeight="1">
      <c r="B1383" s="1"/>
      <c r="C1383" s="1"/>
    </row>
    <row r="1384" spans="2:3" ht="14" customHeight="1">
      <c r="B1384" s="1"/>
      <c r="C1384" s="1"/>
    </row>
    <row r="1385" spans="2:3" ht="14" customHeight="1">
      <c r="B1385" s="1"/>
      <c r="C1385" s="1"/>
    </row>
    <row r="1386" spans="2:3" ht="14" customHeight="1">
      <c r="B1386" s="1"/>
      <c r="C1386" s="1"/>
    </row>
    <row r="1387" spans="2:3" ht="14" customHeight="1">
      <c r="B1387" s="1"/>
      <c r="C1387" s="1"/>
    </row>
    <row r="1388" spans="2:3" ht="14" customHeight="1">
      <c r="B1388" s="1"/>
      <c r="C1388" s="1"/>
    </row>
    <row r="1389" spans="2:3" ht="14" customHeight="1">
      <c r="B1389" s="1"/>
      <c r="C1389" s="1"/>
    </row>
    <row r="1390" spans="2:3" ht="14" customHeight="1">
      <c r="B1390" s="1"/>
      <c r="C1390" s="1"/>
    </row>
    <row r="1391" spans="2:3" ht="14" customHeight="1">
      <c r="B1391" s="1"/>
      <c r="C1391" s="1"/>
    </row>
    <row r="1392" spans="2:3" ht="14" customHeight="1">
      <c r="B1392" s="1"/>
      <c r="C1392" s="1"/>
    </row>
    <row r="1393" spans="2:3" ht="14" customHeight="1">
      <c r="B1393" s="1"/>
      <c r="C1393" s="1"/>
    </row>
    <row r="1394" spans="2:3" ht="14" customHeight="1">
      <c r="B1394" s="1"/>
      <c r="C1394" s="1"/>
    </row>
    <row r="1395" spans="2:3" ht="14" customHeight="1">
      <c r="B1395" s="1"/>
      <c r="C1395" s="1"/>
    </row>
    <row r="1396" spans="2:3" ht="14" customHeight="1">
      <c r="B1396" s="1"/>
      <c r="C1396" s="1"/>
    </row>
    <row r="1397" spans="2:3" ht="14" customHeight="1">
      <c r="B1397" s="1"/>
      <c r="C1397" s="1"/>
    </row>
    <row r="1398" spans="2:3" ht="14" customHeight="1">
      <c r="B1398" s="1"/>
      <c r="C1398" s="1"/>
    </row>
    <row r="1399" spans="2:3" ht="14" customHeight="1">
      <c r="B1399" s="1"/>
      <c r="C1399" s="1"/>
    </row>
    <row r="1400" spans="2:3" ht="14" customHeight="1">
      <c r="B1400" s="1"/>
      <c r="C1400" s="1"/>
    </row>
    <row r="1401" spans="2:3" ht="14" customHeight="1">
      <c r="B1401" s="1"/>
      <c r="C1401" s="1"/>
    </row>
    <row r="1402" spans="2:3" ht="14" customHeight="1">
      <c r="B1402" s="1"/>
      <c r="C1402" s="1"/>
    </row>
    <row r="1403" spans="2:3" ht="14" customHeight="1">
      <c r="B1403" s="1"/>
      <c r="C1403" s="1"/>
    </row>
    <row r="1404" spans="2:3" ht="14" customHeight="1">
      <c r="B1404" s="1"/>
      <c r="C1404" s="1"/>
    </row>
    <row r="1405" spans="2:3" ht="14" customHeight="1">
      <c r="B1405" s="1"/>
      <c r="C1405" s="1"/>
    </row>
    <row r="1406" spans="2:3" ht="14" customHeight="1">
      <c r="B1406" s="1"/>
      <c r="C1406" s="1"/>
    </row>
    <row r="1407" spans="2:3" ht="14" customHeight="1">
      <c r="B1407" s="1"/>
      <c r="C1407" s="1"/>
    </row>
    <row r="1408" spans="2:3" ht="14" customHeight="1">
      <c r="B1408" s="1"/>
      <c r="C1408" s="1"/>
    </row>
    <row r="1409" spans="2:3" ht="14" customHeight="1">
      <c r="B1409" s="1"/>
      <c r="C1409" s="1"/>
    </row>
    <row r="1410" spans="2:3" ht="14" customHeight="1">
      <c r="B1410" s="1"/>
      <c r="C1410" s="1"/>
    </row>
    <row r="1411" spans="2:3" ht="14" customHeight="1">
      <c r="B1411" s="1"/>
      <c r="C1411" s="1"/>
    </row>
    <row r="1412" spans="2:3" ht="14" customHeight="1">
      <c r="B1412" s="1"/>
      <c r="C1412" s="1"/>
    </row>
    <row r="1413" spans="2:3" ht="14" customHeight="1">
      <c r="B1413" s="1"/>
      <c r="C1413" s="1"/>
    </row>
    <row r="1414" spans="2:3" ht="14" customHeight="1">
      <c r="B1414" s="1"/>
      <c r="C1414" s="1"/>
    </row>
    <row r="1415" spans="2:3" ht="14" customHeight="1">
      <c r="B1415" s="1"/>
      <c r="C1415" s="1"/>
    </row>
    <row r="1416" spans="2:3" ht="14" customHeight="1">
      <c r="B1416" s="1"/>
      <c r="C1416" s="1"/>
    </row>
    <row r="1417" spans="2:3" ht="14" customHeight="1">
      <c r="B1417" s="1"/>
      <c r="C1417" s="1"/>
    </row>
    <row r="1418" spans="2:3" ht="14" customHeight="1">
      <c r="B1418" s="1"/>
      <c r="C1418" s="1"/>
    </row>
    <row r="1419" spans="2:3" ht="14" customHeight="1">
      <c r="B1419" s="1"/>
      <c r="C1419" s="1"/>
    </row>
    <row r="1420" spans="2:3" ht="14" customHeight="1">
      <c r="B1420" s="1"/>
      <c r="C1420" s="1"/>
    </row>
    <row r="1421" spans="2:3" ht="14" customHeight="1">
      <c r="B1421" s="1"/>
      <c r="C1421" s="1"/>
    </row>
    <row r="1422" spans="2:3" ht="14" customHeight="1">
      <c r="B1422" s="1"/>
      <c r="C1422" s="1"/>
    </row>
    <row r="1423" spans="2:3" ht="14" customHeight="1">
      <c r="B1423" s="1"/>
      <c r="C1423" s="1"/>
    </row>
    <row r="1424" spans="2:3" ht="14" customHeight="1">
      <c r="B1424" s="1"/>
      <c r="C1424" s="1"/>
    </row>
    <row r="1425" spans="2:3" ht="14" customHeight="1">
      <c r="B1425" s="1"/>
      <c r="C1425" s="1"/>
    </row>
    <row r="1426" spans="2:3" ht="14" customHeight="1">
      <c r="B1426" s="1"/>
      <c r="C1426" s="1"/>
    </row>
    <row r="1427" spans="2:3" ht="14" customHeight="1">
      <c r="B1427" s="1"/>
      <c r="C1427" s="1"/>
    </row>
    <row r="1428" spans="2:3" ht="14" customHeight="1">
      <c r="B1428" s="1"/>
      <c r="C1428" s="1"/>
    </row>
    <row r="1429" spans="2:3" ht="14" customHeight="1">
      <c r="B1429" s="1"/>
      <c r="C1429" s="1"/>
    </row>
    <row r="1430" spans="2:3" ht="14" customHeight="1">
      <c r="B1430" s="1"/>
      <c r="C1430" s="1"/>
    </row>
    <row r="1431" spans="2:3" ht="14" customHeight="1">
      <c r="B1431" s="1"/>
      <c r="C1431" s="1"/>
    </row>
    <row r="1432" spans="2:3" ht="14" customHeight="1">
      <c r="B1432" s="1"/>
      <c r="C1432" s="1"/>
    </row>
    <row r="1433" spans="2:3" ht="14" customHeight="1">
      <c r="B1433" s="1"/>
      <c r="C1433" s="1"/>
    </row>
    <row r="1434" spans="2:3" ht="14" customHeight="1">
      <c r="B1434" s="1"/>
      <c r="C1434" s="1"/>
    </row>
    <row r="1435" spans="2:3" ht="14" customHeight="1">
      <c r="B1435" s="1"/>
      <c r="C1435" s="1"/>
    </row>
    <row r="1436" spans="2:3" ht="14" customHeight="1">
      <c r="B1436" s="1"/>
      <c r="C1436" s="1"/>
    </row>
    <row r="1437" spans="2:3" ht="14" customHeight="1">
      <c r="B1437" s="1"/>
      <c r="C1437" s="1"/>
    </row>
    <row r="1438" spans="2:3" ht="14" customHeight="1">
      <c r="B1438" s="1"/>
      <c r="C1438" s="1"/>
    </row>
    <row r="1439" spans="2:3" ht="14" customHeight="1">
      <c r="B1439" s="1"/>
      <c r="C1439" s="1"/>
    </row>
    <row r="1440" spans="2:3" ht="14" customHeight="1">
      <c r="B1440" s="1"/>
      <c r="C1440" s="1"/>
    </row>
    <row r="1441" spans="2:3" ht="14" customHeight="1">
      <c r="B1441" s="1"/>
      <c r="C1441" s="1"/>
    </row>
    <row r="1442" spans="2:3" ht="14" customHeight="1">
      <c r="B1442" s="1"/>
      <c r="C1442" s="1"/>
    </row>
    <row r="1443" spans="2:3" ht="14" customHeight="1">
      <c r="B1443" s="1"/>
      <c r="C1443" s="1"/>
    </row>
    <row r="1444" spans="2:3" ht="14" customHeight="1">
      <c r="B1444" s="1"/>
      <c r="C1444" s="1"/>
    </row>
    <row r="1445" spans="2:3" ht="14" customHeight="1">
      <c r="B1445" s="1"/>
      <c r="C1445" s="1"/>
    </row>
    <row r="1446" spans="2:3" ht="14" customHeight="1">
      <c r="B1446" s="1"/>
      <c r="C1446" s="1"/>
    </row>
    <row r="1447" spans="2:3" ht="14" customHeight="1">
      <c r="B1447" s="1"/>
      <c r="C1447" s="1"/>
    </row>
    <row r="1448" spans="2:3" ht="14" customHeight="1">
      <c r="B1448" s="1"/>
      <c r="C1448" s="1"/>
    </row>
    <row r="1449" spans="2:3" ht="14" customHeight="1">
      <c r="B1449" s="1"/>
      <c r="C1449" s="1"/>
    </row>
    <row r="1450" spans="2:3" ht="14" customHeight="1">
      <c r="B1450" s="1"/>
      <c r="C1450" s="1"/>
    </row>
    <row r="1451" spans="2:3" ht="14" customHeight="1">
      <c r="B1451" s="1"/>
      <c r="C1451" s="1"/>
    </row>
    <row r="1452" spans="2:3" ht="14" customHeight="1">
      <c r="B1452" s="1"/>
      <c r="C1452" s="1"/>
    </row>
    <row r="1453" spans="2:3" ht="14" customHeight="1">
      <c r="B1453" s="1"/>
      <c r="C1453" s="1"/>
    </row>
    <row r="1454" spans="2:3" ht="14" customHeight="1">
      <c r="B1454" s="1"/>
      <c r="C1454" s="1"/>
    </row>
    <row r="1455" spans="2:3" ht="14" customHeight="1">
      <c r="B1455" s="1"/>
      <c r="C1455" s="1"/>
    </row>
    <row r="1456" spans="2:3" ht="14" customHeight="1">
      <c r="B1456" s="1"/>
      <c r="C1456" s="1"/>
    </row>
    <row r="1457" spans="2:3" ht="14" customHeight="1">
      <c r="B1457" s="1"/>
      <c r="C1457" s="1"/>
    </row>
    <row r="1458" spans="2:3" ht="14" customHeight="1">
      <c r="B1458" s="1"/>
      <c r="C1458" s="1"/>
    </row>
    <row r="1459" spans="2:3" ht="14" customHeight="1">
      <c r="B1459" s="1"/>
      <c r="C1459" s="1"/>
    </row>
    <row r="1460" spans="2:3" ht="14" customHeight="1">
      <c r="B1460" s="1"/>
      <c r="C1460" s="1"/>
    </row>
    <row r="1461" spans="2:3" ht="14" customHeight="1">
      <c r="B1461" s="1"/>
      <c r="C1461" s="1"/>
    </row>
    <row r="1462" spans="2:3" ht="14" customHeight="1">
      <c r="B1462" s="1"/>
      <c r="C1462" s="1"/>
    </row>
    <row r="1463" spans="2:3" ht="14" customHeight="1">
      <c r="B1463" s="1"/>
      <c r="C1463" s="1"/>
    </row>
    <row r="1464" spans="2:3" ht="14" customHeight="1">
      <c r="B1464" s="1"/>
      <c r="C1464" s="1"/>
    </row>
    <row r="1465" spans="2:3" ht="14" customHeight="1">
      <c r="B1465" s="1"/>
      <c r="C1465" s="1"/>
    </row>
    <row r="1466" spans="2:3" ht="14" customHeight="1">
      <c r="B1466" s="1"/>
      <c r="C1466" s="1"/>
    </row>
    <row r="1467" spans="2:3" ht="14" customHeight="1">
      <c r="B1467" s="1"/>
      <c r="C1467" s="1"/>
    </row>
    <row r="1468" spans="2:3" ht="14" customHeight="1">
      <c r="B1468" s="1"/>
      <c r="C1468" s="1"/>
    </row>
    <row r="1469" spans="2:3" ht="14" customHeight="1">
      <c r="B1469" s="1"/>
      <c r="C1469" s="1"/>
    </row>
    <row r="1470" spans="2:3" ht="14" customHeight="1">
      <c r="B1470" s="1"/>
      <c r="C1470" s="1"/>
    </row>
    <row r="1471" spans="2:3" ht="14" customHeight="1">
      <c r="B1471" s="1"/>
      <c r="C1471" s="1"/>
    </row>
    <row r="1472" spans="2:3" ht="14" customHeight="1">
      <c r="B1472" s="1"/>
      <c r="C1472" s="1"/>
    </row>
    <row r="1473" spans="2:3" ht="14" customHeight="1">
      <c r="B1473" s="1"/>
      <c r="C1473" s="1"/>
    </row>
    <row r="1474" spans="2:3" ht="14" customHeight="1">
      <c r="B1474" s="1"/>
      <c r="C1474" s="1"/>
    </row>
    <row r="1475" spans="2:3" ht="14" customHeight="1">
      <c r="B1475" s="1"/>
      <c r="C1475" s="1"/>
    </row>
    <row r="1476" spans="2:3" ht="14" customHeight="1">
      <c r="B1476" s="1"/>
      <c r="C1476" s="1"/>
    </row>
    <row r="1477" spans="2:3" ht="14" customHeight="1">
      <c r="B1477" s="1"/>
      <c r="C1477" s="1"/>
    </row>
    <row r="1478" spans="2:3" ht="14" customHeight="1">
      <c r="B1478" s="1"/>
      <c r="C1478" s="1"/>
    </row>
    <row r="1479" spans="2:3" ht="14" customHeight="1">
      <c r="B1479" s="1"/>
      <c r="C1479" s="1"/>
    </row>
    <row r="1480" spans="2:3" ht="14" customHeight="1">
      <c r="B1480" s="1"/>
      <c r="C1480" s="1"/>
    </row>
    <row r="1481" spans="2:3" ht="14" customHeight="1">
      <c r="B1481" s="1"/>
      <c r="C1481" s="1"/>
    </row>
    <row r="1482" spans="2:3" ht="14" customHeight="1">
      <c r="B1482" s="1"/>
      <c r="C1482" s="1"/>
    </row>
    <row r="1483" spans="2:3" ht="14" customHeight="1">
      <c r="B1483" s="1"/>
      <c r="C1483" s="1"/>
    </row>
    <row r="1484" spans="2:3" ht="14" customHeight="1">
      <c r="B1484" s="1"/>
      <c r="C1484" s="1"/>
    </row>
    <row r="1485" spans="2:3" ht="14" customHeight="1">
      <c r="B1485" s="1"/>
      <c r="C1485" s="1"/>
    </row>
    <row r="1486" spans="2:3" ht="14" customHeight="1">
      <c r="B1486" s="1"/>
      <c r="C1486" s="1"/>
    </row>
    <row r="1487" spans="2:3" ht="14" customHeight="1">
      <c r="B1487" s="1"/>
      <c r="C1487" s="1"/>
    </row>
    <row r="1488" spans="2:3" ht="14" customHeight="1">
      <c r="B1488" s="1"/>
      <c r="C1488" s="1"/>
    </row>
    <row r="1489" spans="2:3" ht="14" customHeight="1">
      <c r="B1489" s="1"/>
      <c r="C1489" s="1"/>
    </row>
    <row r="1490" spans="2:3" ht="14" customHeight="1">
      <c r="B1490" s="1"/>
      <c r="C1490" s="1"/>
    </row>
    <row r="1491" spans="2:3" ht="14" customHeight="1">
      <c r="B1491" s="1"/>
      <c r="C1491" s="1"/>
    </row>
    <row r="1492" spans="2:3" ht="14" customHeight="1">
      <c r="B1492" s="1"/>
      <c r="C1492" s="1"/>
    </row>
    <row r="1493" spans="2:3" ht="14" customHeight="1">
      <c r="B1493" s="1"/>
      <c r="C1493" s="1"/>
    </row>
    <row r="1494" spans="2:3" ht="14" customHeight="1">
      <c r="B1494" s="1"/>
      <c r="C1494" s="1"/>
    </row>
    <row r="1495" spans="2:3" ht="14" customHeight="1">
      <c r="B1495" s="1"/>
      <c r="C1495" s="1"/>
    </row>
    <row r="1496" spans="2:3" ht="14" customHeight="1">
      <c r="B1496" s="1"/>
      <c r="C1496" s="1"/>
    </row>
    <row r="1497" spans="2:3" ht="14" customHeight="1">
      <c r="B1497" s="1"/>
      <c r="C1497" s="1"/>
    </row>
    <row r="1498" spans="2:3" ht="14" customHeight="1">
      <c r="B1498" s="1"/>
      <c r="C1498" s="1"/>
    </row>
    <row r="1499" spans="2:3" ht="14" customHeight="1">
      <c r="B1499" s="1"/>
      <c r="C1499" s="1"/>
    </row>
    <row r="1500" spans="2:3" ht="14" customHeight="1">
      <c r="B1500" s="1"/>
      <c r="C1500" s="1"/>
    </row>
    <row r="1501" spans="2:3" ht="14" customHeight="1">
      <c r="B1501" s="1"/>
      <c r="C1501" s="1"/>
    </row>
    <row r="1502" spans="2:3" ht="14" customHeight="1">
      <c r="B1502" s="1"/>
      <c r="C1502" s="1"/>
    </row>
    <row r="1503" spans="2:3" ht="14" customHeight="1">
      <c r="B1503" s="1"/>
      <c r="C1503" s="1"/>
    </row>
    <row r="1504" spans="2:3" ht="14" customHeight="1">
      <c r="B1504" s="1"/>
      <c r="C1504" s="1"/>
    </row>
    <row r="1505" spans="2:3" ht="14" customHeight="1">
      <c r="B1505" s="1"/>
      <c r="C1505" s="1"/>
    </row>
    <row r="1506" spans="2:3" ht="14" customHeight="1">
      <c r="B1506" s="1"/>
      <c r="C1506" s="1"/>
    </row>
    <row r="1507" spans="2:3" ht="14" customHeight="1">
      <c r="B1507" s="1"/>
      <c r="C1507" s="1"/>
    </row>
    <row r="1508" spans="2:3" ht="14" customHeight="1">
      <c r="B1508" s="1"/>
      <c r="C1508" s="1"/>
    </row>
    <row r="1509" spans="2:3" ht="14" customHeight="1">
      <c r="B1509" s="1"/>
      <c r="C1509" s="1"/>
    </row>
    <row r="1510" spans="2:3" ht="14" customHeight="1">
      <c r="B1510" s="1"/>
      <c r="C1510" s="1"/>
    </row>
    <row r="1511" spans="2:3" ht="14" customHeight="1">
      <c r="B1511" s="1"/>
      <c r="C1511" s="1"/>
    </row>
    <row r="1512" spans="2:3" ht="14" customHeight="1">
      <c r="B1512" s="1"/>
      <c r="C1512" s="1"/>
    </row>
    <row r="1513" spans="2:3" ht="14" customHeight="1">
      <c r="B1513" s="1"/>
      <c r="C1513" s="1"/>
    </row>
    <row r="1514" spans="2:3" ht="14" customHeight="1">
      <c r="B1514" s="1"/>
      <c r="C1514" s="1"/>
    </row>
    <row r="1515" spans="2:3" ht="14" customHeight="1">
      <c r="B1515" s="1"/>
      <c r="C1515" s="1"/>
    </row>
    <row r="1516" spans="2:3" ht="14" customHeight="1">
      <c r="B1516" s="1"/>
      <c r="C1516" s="1"/>
    </row>
    <row r="1517" spans="2:3" ht="14" customHeight="1">
      <c r="B1517" s="1"/>
      <c r="C1517" s="1"/>
    </row>
    <row r="1518" spans="2:3" ht="14" customHeight="1">
      <c r="B1518" s="1"/>
      <c r="C1518" s="1"/>
    </row>
    <row r="1519" spans="2:3" ht="14" customHeight="1">
      <c r="B1519" s="1"/>
      <c r="C1519" s="1"/>
    </row>
    <row r="1520" spans="2:3" ht="14" customHeight="1">
      <c r="B1520" s="1"/>
      <c r="C1520" s="1"/>
    </row>
    <row r="1521" spans="2:3" ht="14" customHeight="1">
      <c r="B1521" s="1"/>
      <c r="C1521" s="1"/>
    </row>
    <row r="1522" spans="2:3" ht="14" customHeight="1">
      <c r="B1522" s="1"/>
      <c r="C1522" s="1"/>
    </row>
    <row r="1523" spans="2:3" ht="14" customHeight="1">
      <c r="B1523" s="1"/>
      <c r="C1523" s="1"/>
    </row>
    <row r="1524" spans="2:3" ht="14" customHeight="1">
      <c r="B1524" s="1"/>
      <c r="C1524" s="1"/>
    </row>
    <row r="1525" spans="2:3" ht="14" customHeight="1">
      <c r="B1525" s="1"/>
      <c r="C1525" s="1"/>
    </row>
    <row r="1526" spans="2:3" ht="14" customHeight="1">
      <c r="B1526" s="1"/>
      <c r="C1526" s="1"/>
    </row>
    <row r="1527" spans="2:3" ht="14" customHeight="1">
      <c r="B1527" s="1"/>
      <c r="C1527" s="1"/>
    </row>
    <row r="1528" spans="2:3" ht="14" customHeight="1">
      <c r="B1528" s="1"/>
      <c r="C1528" s="1"/>
    </row>
    <row r="1529" spans="2:3" ht="14" customHeight="1">
      <c r="B1529" s="1"/>
      <c r="C1529" s="1"/>
    </row>
    <row r="1530" spans="2:3" ht="14" customHeight="1">
      <c r="B1530" s="1"/>
      <c r="C1530" s="1"/>
    </row>
    <row r="1531" spans="2:3" ht="14" customHeight="1">
      <c r="B1531" s="1"/>
      <c r="C1531" s="1"/>
    </row>
    <row r="1532" spans="2:3" ht="14" customHeight="1">
      <c r="B1532" s="1"/>
      <c r="C1532" s="1"/>
    </row>
    <row r="1533" spans="2:3" ht="14" customHeight="1">
      <c r="B1533" s="1"/>
      <c r="C1533" s="1"/>
    </row>
    <row r="1534" spans="2:3" ht="14" customHeight="1">
      <c r="B1534" s="1"/>
      <c r="C1534" s="1"/>
    </row>
    <row r="1535" spans="2:3" ht="14" customHeight="1">
      <c r="B1535" s="1"/>
      <c r="C1535" s="1"/>
    </row>
    <row r="1536" spans="2:3" ht="14" customHeight="1">
      <c r="B1536" s="1"/>
      <c r="C1536" s="1"/>
    </row>
    <row r="1537" spans="2:3" ht="14" customHeight="1">
      <c r="B1537" s="1"/>
      <c r="C1537" s="1"/>
    </row>
    <row r="1538" spans="2:3" ht="14" customHeight="1">
      <c r="B1538" s="1"/>
      <c r="C1538" s="1"/>
    </row>
    <row r="1539" spans="2:3" ht="14" customHeight="1">
      <c r="B1539" s="1"/>
      <c r="C1539" s="1"/>
    </row>
    <row r="1540" spans="2:3" ht="14" customHeight="1">
      <c r="B1540" s="1"/>
      <c r="C1540" s="1"/>
    </row>
    <row r="1541" spans="2:3" ht="14" customHeight="1">
      <c r="B1541" s="1"/>
      <c r="C1541" s="1"/>
    </row>
    <row r="1542" spans="2:3" ht="14" customHeight="1">
      <c r="B1542" s="1"/>
      <c r="C1542" s="1"/>
    </row>
    <row r="1543" spans="2:3" ht="14" customHeight="1">
      <c r="B1543" s="1"/>
      <c r="C1543" s="1"/>
    </row>
    <row r="1544" spans="2:3" ht="14" customHeight="1">
      <c r="B1544" s="1"/>
      <c r="C1544" s="1"/>
    </row>
    <row r="1545" spans="2:3" ht="14" customHeight="1">
      <c r="B1545" s="1"/>
      <c r="C1545" s="1"/>
    </row>
    <row r="1546" spans="2:3" ht="14" customHeight="1">
      <c r="B1546" s="1"/>
      <c r="C1546" s="1"/>
    </row>
    <row r="1547" spans="2:3" ht="14" customHeight="1">
      <c r="B1547" s="1"/>
      <c r="C1547" s="1"/>
    </row>
    <row r="1548" spans="2:3" ht="14" customHeight="1">
      <c r="B1548" s="1"/>
      <c r="C1548" s="1"/>
    </row>
    <row r="1549" spans="2:3" ht="14" customHeight="1">
      <c r="B1549" s="1"/>
      <c r="C1549" s="1"/>
    </row>
    <row r="1550" spans="2:3" ht="14" customHeight="1">
      <c r="B1550" s="1"/>
      <c r="C1550" s="1"/>
    </row>
    <row r="1551" spans="2:3" ht="14" customHeight="1">
      <c r="B1551" s="1"/>
      <c r="C1551" s="1"/>
    </row>
    <row r="1552" spans="2:3" ht="14" customHeight="1">
      <c r="B1552" s="1"/>
      <c r="C1552" s="1"/>
    </row>
    <row r="1553" spans="2:3" ht="14" customHeight="1">
      <c r="B1553" s="1"/>
      <c r="C1553" s="1"/>
    </row>
    <row r="1554" spans="2:3" ht="14" customHeight="1">
      <c r="B1554" s="1"/>
      <c r="C1554" s="1"/>
    </row>
    <row r="1555" spans="2:3" ht="14" customHeight="1">
      <c r="B1555" s="1"/>
      <c r="C1555" s="1"/>
    </row>
    <row r="1556" spans="2:3" ht="14" customHeight="1">
      <c r="B1556" s="1"/>
      <c r="C1556" s="1"/>
    </row>
    <row r="1557" spans="2:3" ht="14" customHeight="1">
      <c r="B1557" s="1"/>
      <c r="C1557" s="1"/>
    </row>
    <row r="1558" spans="2:3" ht="14" customHeight="1">
      <c r="B1558" s="1"/>
      <c r="C1558" s="1"/>
    </row>
    <row r="1559" spans="2:3" ht="14" customHeight="1">
      <c r="B1559" s="1"/>
      <c r="C1559" s="1"/>
    </row>
    <row r="1560" spans="2:3" ht="14" customHeight="1">
      <c r="B1560" s="1"/>
      <c r="C1560" s="1"/>
    </row>
    <row r="1561" spans="2:3" ht="14" customHeight="1">
      <c r="B1561" s="1"/>
      <c r="C1561" s="1"/>
    </row>
    <row r="1562" spans="2:3" ht="14" customHeight="1">
      <c r="B1562" s="1"/>
      <c r="C1562" s="1"/>
    </row>
    <row r="1563" spans="2:3" ht="14" customHeight="1">
      <c r="B1563" s="1"/>
      <c r="C1563" s="1"/>
    </row>
    <row r="1564" spans="2:3" ht="14" customHeight="1">
      <c r="B1564" s="1"/>
      <c r="C1564" s="1"/>
    </row>
    <row r="1565" spans="2:3" ht="14" customHeight="1">
      <c r="B1565" s="1"/>
      <c r="C1565" s="1"/>
    </row>
    <row r="1566" spans="2:3" ht="14" customHeight="1">
      <c r="B1566" s="1"/>
      <c r="C1566" s="1"/>
    </row>
    <row r="1567" spans="2:3" ht="14" customHeight="1">
      <c r="B1567" s="1"/>
      <c r="C1567" s="1"/>
    </row>
    <row r="1568" spans="2:3" ht="14" customHeight="1">
      <c r="B1568" s="1"/>
      <c r="C1568" s="1"/>
    </row>
    <row r="1569" spans="2:3" ht="14" customHeight="1">
      <c r="B1569" s="1"/>
      <c r="C1569" s="1"/>
    </row>
    <row r="1570" spans="2:3" ht="14" customHeight="1">
      <c r="B1570" s="1"/>
      <c r="C1570" s="1"/>
    </row>
    <row r="1571" spans="2:3" ht="14" customHeight="1">
      <c r="B1571" s="1"/>
      <c r="C1571" s="1"/>
    </row>
    <row r="1572" spans="2:3" ht="14" customHeight="1">
      <c r="B1572" s="1"/>
      <c r="C1572" s="1"/>
    </row>
    <row r="1573" spans="2:3" ht="14" customHeight="1">
      <c r="B1573" s="1"/>
      <c r="C1573" s="1"/>
    </row>
    <row r="1574" spans="2:3" ht="14" customHeight="1">
      <c r="B1574" s="1"/>
      <c r="C1574" s="1"/>
    </row>
    <row r="1575" spans="2:3" ht="14" customHeight="1">
      <c r="B1575" s="1"/>
      <c r="C1575" s="1"/>
    </row>
    <row r="1576" spans="2:3" ht="14" customHeight="1">
      <c r="B1576" s="1"/>
      <c r="C1576" s="1"/>
    </row>
    <row r="1577" spans="2:3" ht="14" customHeight="1">
      <c r="B1577" s="1"/>
      <c r="C1577" s="1"/>
    </row>
    <row r="1578" spans="2:3" ht="14" customHeight="1">
      <c r="B1578" s="1"/>
      <c r="C1578" s="1"/>
    </row>
    <row r="1579" spans="2:3" ht="14" customHeight="1">
      <c r="B1579" s="1"/>
      <c r="C1579" s="1"/>
    </row>
    <row r="1580" spans="2:3" ht="14" customHeight="1">
      <c r="B1580" s="1"/>
      <c r="C1580" s="1"/>
    </row>
    <row r="1581" spans="2:3" ht="14" customHeight="1">
      <c r="B1581" s="1"/>
      <c r="C1581" s="1"/>
    </row>
    <row r="1582" spans="2:3" ht="14" customHeight="1">
      <c r="B1582" s="1"/>
      <c r="C1582" s="1"/>
    </row>
    <row r="1583" spans="2:3" ht="14" customHeight="1">
      <c r="B1583" s="1"/>
      <c r="C1583" s="1"/>
    </row>
    <row r="1584" spans="2:3" ht="14" customHeight="1">
      <c r="B1584" s="1"/>
      <c r="C1584" s="1"/>
    </row>
    <row r="1585" spans="2:3" ht="14" customHeight="1">
      <c r="B1585" s="1"/>
      <c r="C1585" s="1"/>
    </row>
    <row r="1586" spans="2:3" ht="14" customHeight="1">
      <c r="B1586" s="1"/>
      <c r="C1586" s="1"/>
    </row>
    <row r="1587" spans="2:3" ht="14" customHeight="1">
      <c r="B1587" s="1"/>
      <c r="C1587" s="1"/>
    </row>
    <row r="1588" spans="2:3" ht="14" customHeight="1">
      <c r="B1588" s="1"/>
      <c r="C1588" s="1"/>
    </row>
    <row r="1589" spans="2:3" ht="14" customHeight="1">
      <c r="B1589" s="1"/>
      <c r="C1589" s="1"/>
    </row>
    <row r="1590" spans="2:3" ht="14" customHeight="1">
      <c r="B1590" s="1"/>
      <c r="C1590" s="1"/>
    </row>
    <row r="1591" spans="2:3" ht="14" customHeight="1">
      <c r="B1591" s="1"/>
      <c r="C1591" s="1"/>
    </row>
    <row r="1592" spans="2:3" ht="14" customHeight="1">
      <c r="B1592" s="1"/>
      <c r="C1592" s="1"/>
    </row>
    <row r="1593" spans="2:3" ht="14" customHeight="1">
      <c r="B1593" s="1"/>
      <c r="C1593" s="1"/>
    </row>
    <row r="1594" spans="2:3" ht="14" customHeight="1">
      <c r="B1594" s="1"/>
      <c r="C1594" s="1"/>
    </row>
    <row r="1595" spans="2:3" ht="14" customHeight="1">
      <c r="B1595" s="1"/>
      <c r="C1595" s="1"/>
    </row>
    <row r="1596" spans="2:3" ht="14" customHeight="1">
      <c r="B1596" s="1"/>
      <c r="C1596" s="1"/>
    </row>
    <row r="1597" spans="2:3" ht="14" customHeight="1">
      <c r="B1597" s="1"/>
      <c r="C1597" s="1"/>
    </row>
    <row r="1598" spans="2:3" ht="14" customHeight="1">
      <c r="B1598" s="1"/>
      <c r="C1598" s="1"/>
    </row>
    <row r="1599" spans="2:3" ht="14" customHeight="1">
      <c r="B1599" s="1"/>
      <c r="C1599" s="1"/>
    </row>
    <row r="1600" spans="2:3" ht="14" customHeight="1">
      <c r="B1600" s="1"/>
      <c r="C1600" s="1"/>
    </row>
    <row r="1601" spans="2:3" ht="14" customHeight="1">
      <c r="B1601" s="1"/>
      <c r="C1601" s="1"/>
    </row>
    <row r="1602" spans="2:3" ht="14" customHeight="1">
      <c r="B1602" s="1"/>
      <c r="C1602" s="1"/>
    </row>
    <row r="1603" spans="2:3" ht="14" customHeight="1">
      <c r="B1603" s="1"/>
      <c r="C1603" s="1"/>
    </row>
    <row r="1604" spans="2:3" ht="14" customHeight="1">
      <c r="B1604" s="1"/>
      <c r="C1604" s="1"/>
    </row>
    <row r="1605" spans="2:3" ht="14" customHeight="1">
      <c r="B1605" s="1"/>
      <c r="C1605" s="1"/>
    </row>
    <row r="1606" spans="2:3" ht="14" customHeight="1">
      <c r="B1606" s="1"/>
      <c r="C1606" s="1"/>
    </row>
    <row r="1607" spans="2:3" ht="14" customHeight="1">
      <c r="B1607" s="1"/>
      <c r="C1607" s="1"/>
    </row>
    <row r="1608" spans="2:3" ht="14" customHeight="1">
      <c r="B1608" s="1"/>
      <c r="C1608" s="1"/>
    </row>
    <row r="1609" spans="2:3" ht="14" customHeight="1">
      <c r="B1609" s="1"/>
      <c r="C1609" s="1"/>
    </row>
    <row r="1610" spans="2:3" ht="14" customHeight="1">
      <c r="B1610" s="1"/>
      <c r="C1610" s="1"/>
    </row>
    <row r="1611" spans="2:3" ht="14" customHeight="1">
      <c r="B1611" s="1"/>
      <c r="C1611" s="1"/>
    </row>
    <row r="1612" spans="2:3" ht="14" customHeight="1">
      <c r="B1612" s="1"/>
      <c r="C1612" s="1"/>
    </row>
    <row r="1613" spans="2:3" ht="14" customHeight="1">
      <c r="B1613" s="1"/>
      <c r="C1613" s="1"/>
    </row>
    <row r="1614" spans="2:3" ht="14" customHeight="1">
      <c r="B1614" s="1"/>
      <c r="C1614" s="1"/>
    </row>
    <row r="1615" spans="2:3" ht="14" customHeight="1">
      <c r="B1615" s="1"/>
      <c r="C1615" s="1"/>
    </row>
    <row r="1616" spans="2:3" ht="14" customHeight="1">
      <c r="B1616" s="1"/>
      <c r="C1616" s="1"/>
    </row>
    <row r="1617" spans="2:3" ht="14" customHeight="1">
      <c r="B1617" s="1"/>
      <c r="C1617" s="1"/>
    </row>
    <row r="1618" spans="2:3" ht="14" customHeight="1">
      <c r="B1618" s="1"/>
      <c r="C1618" s="1"/>
    </row>
    <row r="1619" spans="2:3" ht="14" customHeight="1">
      <c r="B1619" s="1"/>
      <c r="C1619" s="1"/>
    </row>
    <row r="1620" spans="2:3" ht="14" customHeight="1">
      <c r="B1620" s="1"/>
      <c r="C1620" s="1"/>
    </row>
    <row r="1621" spans="2:3" ht="14" customHeight="1">
      <c r="B1621" s="1"/>
      <c r="C1621" s="1"/>
    </row>
    <row r="1622" spans="2:3" ht="14" customHeight="1">
      <c r="B1622" s="1"/>
      <c r="C1622" s="1"/>
    </row>
    <row r="1623" spans="2:3" ht="14" customHeight="1">
      <c r="B1623" s="1"/>
      <c r="C1623" s="1"/>
    </row>
    <row r="1624" spans="2:3" ht="14" customHeight="1">
      <c r="B1624" s="1"/>
      <c r="C1624" s="1"/>
    </row>
    <row r="1625" spans="2:3" ht="14" customHeight="1">
      <c r="B1625" s="1"/>
      <c r="C1625" s="1"/>
    </row>
    <row r="1626" spans="2:3" ht="14" customHeight="1">
      <c r="B1626" s="1"/>
      <c r="C1626" s="1"/>
    </row>
    <row r="1627" spans="2:3" ht="14" customHeight="1">
      <c r="B1627" s="1"/>
      <c r="C1627" s="1"/>
    </row>
    <row r="1628" spans="2:3" ht="14" customHeight="1">
      <c r="B1628" s="1"/>
      <c r="C1628" s="1"/>
    </row>
    <row r="1629" spans="2:3" ht="14" customHeight="1">
      <c r="B1629" s="1"/>
      <c r="C1629" s="1"/>
    </row>
    <row r="1630" spans="2:3" ht="14" customHeight="1">
      <c r="B1630" s="1"/>
      <c r="C1630" s="1"/>
    </row>
    <row r="1631" spans="2:3" ht="14" customHeight="1">
      <c r="B1631" s="1"/>
      <c r="C1631" s="1"/>
    </row>
    <row r="1632" spans="2:3" ht="14" customHeight="1">
      <c r="B1632" s="1"/>
      <c r="C1632" s="1"/>
    </row>
    <row r="1633" spans="2:3" ht="14" customHeight="1">
      <c r="B1633" s="1"/>
      <c r="C1633" s="1"/>
    </row>
    <row r="1634" spans="2:3" ht="14" customHeight="1">
      <c r="B1634" s="1"/>
      <c r="C1634" s="1"/>
    </row>
    <row r="1635" spans="2:3" ht="14" customHeight="1">
      <c r="B1635" s="1"/>
      <c r="C1635" s="1"/>
    </row>
    <row r="1636" spans="2:3" ht="14" customHeight="1">
      <c r="B1636" s="1"/>
      <c r="C1636" s="1"/>
    </row>
    <row r="1637" spans="2:3" ht="14" customHeight="1">
      <c r="B1637" s="1"/>
      <c r="C1637" s="1"/>
    </row>
    <row r="1638" spans="2:3" ht="14" customHeight="1">
      <c r="B1638" s="1"/>
      <c r="C1638" s="1"/>
    </row>
    <row r="1639" spans="2:3" ht="14" customHeight="1">
      <c r="B1639" s="1"/>
      <c r="C1639" s="1"/>
    </row>
    <row r="1640" spans="2:3" ht="14" customHeight="1">
      <c r="B1640" s="1"/>
      <c r="C1640" s="1"/>
    </row>
    <row r="1641" spans="2:3" ht="14" customHeight="1">
      <c r="B1641" s="1"/>
      <c r="C1641" s="1"/>
    </row>
    <row r="1642" spans="2:3" ht="14" customHeight="1">
      <c r="B1642" s="1"/>
      <c r="C1642" s="1"/>
    </row>
    <row r="1643" spans="2:3" ht="14" customHeight="1">
      <c r="B1643" s="1"/>
      <c r="C1643" s="1"/>
    </row>
    <row r="1644" spans="2:3" ht="14" customHeight="1">
      <c r="B1644" s="1"/>
      <c r="C1644" s="1"/>
    </row>
    <row r="1645" spans="2:3" ht="14" customHeight="1">
      <c r="B1645" s="1"/>
      <c r="C1645" s="1"/>
    </row>
    <row r="1646" spans="2:3" ht="14" customHeight="1">
      <c r="B1646" s="1"/>
      <c r="C1646" s="1"/>
    </row>
    <row r="1647" spans="2:3" ht="14" customHeight="1">
      <c r="B1647" s="1"/>
      <c r="C1647" s="1"/>
    </row>
    <row r="1648" spans="2:3" ht="14" customHeight="1">
      <c r="B1648" s="1"/>
      <c r="C1648" s="1"/>
    </row>
    <row r="1649" spans="2:3" ht="14" customHeight="1">
      <c r="B1649" s="1"/>
      <c r="C1649" s="1"/>
    </row>
    <row r="1650" spans="2:3" ht="14" customHeight="1">
      <c r="B1650" s="1"/>
      <c r="C1650" s="1"/>
    </row>
    <row r="1651" spans="2:3" ht="14" customHeight="1">
      <c r="B1651" s="1"/>
      <c r="C1651" s="1"/>
    </row>
    <row r="1652" spans="2:3" ht="14" customHeight="1">
      <c r="B1652" s="1"/>
      <c r="C1652" s="1"/>
    </row>
    <row r="1653" spans="2:3" ht="14" customHeight="1">
      <c r="B1653" s="1"/>
      <c r="C1653" s="1"/>
    </row>
    <row r="1654" spans="2:3" ht="14" customHeight="1">
      <c r="B1654" s="1"/>
      <c r="C1654" s="1"/>
    </row>
    <row r="1655" spans="2:3" ht="14" customHeight="1">
      <c r="B1655" s="1"/>
      <c r="C1655" s="1"/>
    </row>
    <row r="1656" spans="2:3" ht="14" customHeight="1">
      <c r="B1656" s="1"/>
      <c r="C1656" s="1"/>
    </row>
    <row r="1657" spans="2:3" ht="14" customHeight="1">
      <c r="B1657" s="1"/>
      <c r="C1657" s="1"/>
    </row>
    <row r="1658" spans="2:3" ht="14" customHeight="1">
      <c r="B1658" s="1"/>
      <c r="C1658" s="1"/>
    </row>
    <row r="1659" spans="2:3" ht="14" customHeight="1">
      <c r="B1659" s="1"/>
      <c r="C1659" s="1"/>
    </row>
    <row r="1660" spans="2:3" ht="14" customHeight="1">
      <c r="B1660" s="1"/>
      <c r="C1660" s="1"/>
    </row>
    <row r="1661" spans="2:3" ht="14" customHeight="1">
      <c r="B1661" s="1"/>
      <c r="C1661" s="1"/>
    </row>
    <row r="1662" spans="2:3" ht="14" customHeight="1">
      <c r="B1662" s="1"/>
      <c r="C1662" s="1"/>
    </row>
    <row r="1663" spans="2:3" ht="14" customHeight="1">
      <c r="B1663" s="1"/>
      <c r="C1663" s="1"/>
    </row>
    <row r="1664" spans="2:3" ht="14" customHeight="1">
      <c r="B1664" s="1"/>
      <c r="C1664" s="1"/>
    </row>
    <row r="1665" spans="2:3" ht="14" customHeight="1">
      <c r="B1665" s="1"/>
      <c r="C1665" s="1"/>
    </row>
    <row r="1666" spans="2:3" ht="14" customHeight="1">
      <c r="B1666" s="1"/>
      <c r="C1666" s="1"/>
    </row>
    <row r="1667" spans="2:3" ht="14" customHeight="1">
      <c r="B1667" s="1"/>
      <c r="C1667" s="1"/>
    </row>
    <row r="1668" spans="2:3" ht="14" customHeight="1">
      <c r="B1668" s="1"/>
      <c r="C1668" s="1"/>
    </row>
    <row r="1669" spans="2:3" ht="14" customHeight="1">
      <c r="B1669" s="1"/>
      <c r="C1669" s="1"/>
    </row>
    <row r="1670" spans="2:3" ht="14" customHeight="1">
      <c r="B1670" s="1"/>
      <c r="C1670" s="1"/>
    </row>
    <row r="1671" spans="2:3" ht="14" customHeight="1">
      <c r="B1671" s="1"/>
      <c r="C1671" s="1"/>
    </row>
    <row r="1672" spans="2:3" ht="14" customHeight="1">
      <c r="B1672" s="1"/>
      <c r="C1672" s="1"/>
    </row>
    <row r="1673" spans="2:3" ht="14" customHeight="1">
      <c r="B1673" s="1"/>
      <c r="C1673" s="1"/>
    </row>
    <row r="1674" spans="2:3" ht="14" customHeight="1">
      <c r="B1674" s="1"/>
      <c r="C1674" s="1"/>
    </row>
    <row r="1675" spans="2:3" ht="14" customHeight="1">
      <c r="B1675" s="1"/>
      <c r="C1675" s="1"/>
    </row>
    <row r="1676" spans="2:3" ht="14" customHeight="1">
      <c r="B1676" s="1"/>
      <c r="C1676" s="1"/>
    </row>
    <row r="1677" spans="2:3" ht="14" customHeight="1">
      <c r="B1677" s="1"/>
      <c r="C1677" s="1"/>
    </row>
    <row r="1678" spans="2:3" ht="14" customHeight="1">
      <c r="B1678" s="1"/>
      <c r="C1678" s="1"/>
    </row>
    <row r="1679" spans="2:3" ht="14" customHeight="1">
      <c r="B1679" s="1"/>
      <c r="C1679" s="1"/>
    </row>
    <row r="1680" spans="2:3" ht="14" customHeight="1">
      <c r="B1680" s="1"/>
      <c r="C1680" s="1"/>
    </row>
    <row r="1681" spans="2:3" ht="14" customHeight="1">
      <c r="B1681" s="1"/>
      <c r="C1681" s="1"/>
    </row>
    <row r="1682" spans="2:3" ht="14" customHeight="1">
      <c r="B1682" s="1"/>
      <c r="C1682" s="1"/>
    </row>
    <row r="1683" spans="2:3" ht="14" customHeight="1">
      <c r="B1683" s="1"/>
      <c r="C1683" s="1"/>
    </row>
    <row r="1684" spans="2:3" ht="14" customHeight="1">
      <c r="B1684" s="1"/>
      <c r="C1684" s="1"/>
    </row>
    <row r="1685" spans="2:3" ht="14" customHeight="1">
      <c r="B1685" s="1"/>
      <c r="C1685" s="1"/>
    </row>
    <row r="1686" spans="2:3" ht="14" customHeight="1">
      <c r="B1686" s="1"/>
      <c r="C1686" s="1"/>
    </row>
    <row r="1687" spans="2:3" ht="14" customHeight="1">
      <c r="B1687" s="1"/>
      <c r="C1687" s="1"/>
    </row>
    <row r="1688" spans="2:3" ht="14" customHeight="1">
      <c r="B1688" s="1"/>
      <c r="C1688" s="1"/>
    </row>
    <row r="1689" spans="2:3" ht="14" customHeight="1">
      <c r="B1689" s="1"/>
      <c r="C1689" s="1"/>
    </row>
    <row r="1690" spans="2:3" ht="14" customHeight="1">
      <c r="B1690" s="1"/>
      <c r="C1690" s="1"/>
    </row>
    <row r="1691" spans="2:3" ht="14" customHeight="1">
      <c r="B1691" s="1"/>
      <c r="C1691" s="1"/>
    </row>
    <row r="1692" spans="2:3" ht="14" customHeight="1">
      <c r="B1692" s="1"/>
      <c r="C1692" s="1"/>
    </row>
    <row r="1693" spans="2:3" ht="14" customHeight="1">
      <c r="B1693" s="1"/>
      <c r="C1693" s="1"/>
    </row>
    <row r="1694" spans="2:3" ht="14" customHeight="1">
      <c r="B1694" s="1"/>
      <c r="C1694" s="1"/>
    </row>
    <row r="1695" spans="2:3" ht="14" customHeight="1">
      <c r="B1695" s="1"/>
      <c r="C1695" s="1"/>
    </row>
    <row r="1696" spans="2:3" ht="14" customHeight="1">
      <c r="B1696" s="1"/>
      <c r="C1696" s="1"/>
    </row>
    <row r="1697" spans="2:3" ht="14" customHeight="1">
      <c r="B1697" s="1"/>
      <c r="C1697" s="1"/>
    </row>
    <row r="1698" spans="2:3" ht="14" customHeight="1">
      <c r="B1698" s="1"/>
      <c r="C1698" s="1"/>
    </row>
    <row r="1699" spans="2:3" ht="14" customHeight="1">
      <c r="B1699" s="1"/>
      <c r="C1699" s="1"/>
    </row>
    <row r="1700" spans="2:3" ht="14" customHeight="1">
      <c r="B1700" s="1"/>
      <c r="C1700" s="1"/>
    </row>
    <row r="1701" spans="2:3" ht="14" customHeight="1">
      <c r="B1701" s="1"/>
      <c r="C1701" s="1"/>
    </row>
    <row r="1702" spans="2:3" ht="14" customHeight="1">
      <c r="B1702" s="1"/>
      <c r="C1702" s="1"/>
    </row>
    <row r="1703" spans="2:3" ht="14" customHeight="1">
      <c r="B1703" s="1"/>
      <c r="C1703" s="1"/>
    </row>
    <row r="1704" spans="2:3" ht="14" customHeight="1">
      <c r="B1704" s="1"/>
      <c r="C1704" s="1"/>
    </row>
    <row r="1705" spans="2:3" ht="14" customHeight="1">
      <c r="B1705" s="1"/>
      <c r="C1705" s="1"/>
    </row>
    <row r="1706" spans="2:3" ht="14" customHeight="1">
      <c r="B1706" s="1"/>
      <c r="C1706" s="1"/>
    </row>
    <row r="1707" spans="2:3" ht="14" customHeight="1">
      <c r="B1707" s="1"/>
      <c r="C1707" s="1"/>
    </row>
    <row r="1708" spans="2:3" ht="14" customHeight="1">
      <c r="B1708" s="1"/>
      <c r="C1708" s="1"/>
    </row>
    <row r="1709" spans="2:3" ht="14" customHeight="1">
      <c r="B1709" s="1"/>
      <c r="C1709" s="1"/>
    </row>
    <row r="1710" spans="2:3" ht="14" customHeight="1">
      <c r="B1710" s="1"/>
      <c r="C1710" s="1"/>
    </row>
    <row r="1711" spans="2:3" ht="14" customHeight="1">
      <c r="B1711" s="1"/>
      <c r="C1711" s="1"/>
    </row>
    <row r="1712" spans="2:3" ht="14" customHeight="1">
      <c r="B1712" s="1"/>
      <c r="C1712" s="1"/>
    </row>
    <row r="1713" spans="2:3" ht="14" customHeight="1">
      <c r="B1713" s="1"/>
      <c r="C1713" s="1"/>
    </row>
    <row r="1714" spans="2:3" ht="14" customHeight="1">
      <c r="B1714" s="1"/>
      <c r="C1714" s="1"/>
    </row>
    <row r="1715" spans="2:3" ht="14" customHeight="1">
      <c r="B1715" s="1"/>
      <c r="C1715" s="1"/>
    </row>
    <row r="1716" spans="2:3" ht="14" customHeight="1">
      <c r="B1716" s="1"/>
      <c r="C1716" s="1"/>
    </row>
    <row r="1717" spans="2:3" ht="14" customHeight="1">
      <c r="B1717" s="1"/>
      <c r="C1717" s="1"/>
    </row>
    <row r="1718" spans="2:3" ht="14" customHeight="1">
      <c r="B1718" s="1"/>
      <c r="C1718" s="1"/>
    </row>
    <row r="1719" spans="2:3" ht="14" customHeight="1">
      <c r="B1719" s="1"/>
      <c r="C1719" s="1"/>
    </row>
    <row r="1720" spans="2:3" ht="14" customHeight="1">
      <c r="B1720" s="1"/>
      <c r="C1720" s="1"/>
    </row>
    <row r="1721" spans="2:3" ht="14" customHeight="1">
      <c r="B1721" s="1"/>
      <c r="C1721" s="1"/>
    </row>
    <row r="1722" spans="2:3" ht="14" customHeight="1">
      <c r="B1722" s="1"/>
      <c r="C1722" s="1"/>
    </row>
    <row r="1723" spans="2:3" ht="14" customHeight="1">
      <c r="B1723" s="1"/>
      <c r="C1723" s="1"/>
    </row>
    <row r="1724" spans="2:3" ht="14" customHeight="1">
      <c r="B1724" s="1"/>
      <c r="C1724" s="1"/>
    </row>
    <row r="1725" spans="2:3" ht="14" customHeight="1">
      <c r="B1725" s="1"/>
      <c r="C1725" s="1"/>
    </row>
    <row r="1726" spans="2:3" ht="14" customHeight="1">
      <c r="B1726" s="1"/>
      <c r="C1726" s="1"/>
    </row>
    <row r="1727" spans="2:3" ht="14" customHeight="1">
      <c r="B1727" s="1"/>
      <c r="C1727" s="1"/>
    </row>
    <row r="1728" spans="2:3" ht="14" customHeight="1">
      <c r="B1728" s="1"/>
      <c r="C1728" s="1"/>
    </row>
    <row r="1729" spans="2:3" ht="14" customHeight="1">
      <c r="B1729" s="1"/>
      <c r="C1729" s="1"/>
    </row>
    <row r="1730" spans="2:3" ht="14" customHeight="1">
      <c r="B1730" s="1"/>
      <c r="C1730" s="1"/>
    </row>
    <row r="1731" spans="2:3" ht="14" customHeight="1">
      <c r="B1731" s="1"/>
      <c r="C1731" s="1"/>
    </row>
    <row r="1732" spans="2:3" ht="14" customHeight="1">
      <c r="B1732" s="1"/>
      <c r="C1732" s="1"/>
    </row>
    <row r="1733" spans="2:3" ht="14" customHeight="1">
      <c r="B1733" s="1"/>
      <c r="C1733" s="1"/>
    </row>
    <row r="1734" spans="2:3" ht="14" customHeight="1">
      <c r="B1734" s="1"/>
      <c r="C1734" s="1"/>
    </row>
    <row r="1735" spans="2:3" ht="14" customHeight="1">
      <c r="B1735" s="1"/>
      <c r="C1735" s="1"/>
    </row>
    <row r="1736" spans="2:3" ht="14" customHeight="1">
      <c r="B1736" s="1"/>
      <c r="C1736" s="1"/>
    </row>
    <row r="1737" spans="2:3" ht="14" customHeight="1">
      <c r="B1737" s="1"/>
      <c r="C1737" s="1"/>
    </row>
    <row r="1738" spans="2:3" ht="14" customHeight="1">
      <c r="B1738" s="1"/>
      <c r="C1738" s="1"/>
    </row>
    <row r="1739" spans="2:3" ht="14" customHeight="1">
      <c r="B1739" s="1"/>
      <c r="C1739" s="1"/>
    </row>
    <row r="1740" spans="2:3" ht="14" customHeight="1">
      <c r="B1740" s="1"/>
      <c r="C1740" s="1"/>
    </row>
    <row r="1741" spans="2:3" ht="14" customHeight="1">
      <c r="B1741" s="1"/>
      <c r="C1741" s="1"/>
    </row>
    <row r="1742" spans="2:3" ht="14" customHeight="1">
      <c r="B1742" s="1"/>
      <c r="C1742" s="1"/>
    </row>
    <row r="1743" spans="2:3" ht="14" customHeight="1">
      <c r="B1743" s="1"/>
      <c r="C1743" s="1"/>
    </row>
    <row r="1744" spans="2:3" ht="14" customHeight="1">
      <c r="B1744" s="1"/>
      <c r="C1744" s="1"/>
    </row>
    <row r="1745" spans="2:3" ht="14" customHeight="1">
      <c r="B1745" s="1"/>
      <c r="C1745" s="1"/>
    </row>
    <row r="1746" spans="2:3" ht="14" customHeight="1">
      <c r="B1746" s="1"/>
      <c r="C1746" s="1"/>
    </row>
    <row r="1747" spans="2:3" ht="14" customHeight="1">
      <c r="B1747" s="1"/>
      <c r="C1747" s="1"/>
    </row>
    <row r="1748" spans="2:3" ht="14" customHeight="1">
      <c r="B1748" s="1"/>
      <c r="C1748" s="1"/>
    </row>
    <row r="1749" spans="2:3" ht="14" customHeight="1">
      <c r="B1749" s="1"/>
      <c r="C1749" s="1"/>
    </row>
    <row r="1750" spans="2:3" ht="14" customHeight="1">
      <c r="B1750" s="1"/>
      <c r="C1750" s="1"/>
    </row>
    <row r="1751" spans="2:3" ht="14" customHeight="1">
      <c r="B1751" s="1"/>
      <c r="C1751" s="1"/>
    </row>
    <row r="1752" spans="2:3" ht="14" customHeight="1">
      <c r="B1752" s="1"/>
      <c r="C1752" s="1"/>
    </row>
    <row r="1753" spans="2:3" ht="14" customHeight="1">
      <c r="B1753" s="1"/>
      <c r="C1753" s="1"/>
    </row>
    <row r="1754" spans="2:3" ht="14" customHeight="1">
      <c r="B1754" s="1"/>
      <c r="C1754" s="1"/>
    </row>
    <row r="1755" spans="2:3" ht="14" customHeight="1">
      <c r="B1755" s="1"/>
      <c r="C1755" s="1"/>
    </row>
    <row r="1756" spans="2:3" ht="14" customHeight="1">
      <c r="B1756" s="1"/>
      <c r="C1756" s="1"/>
    </row>
    <row r="1757" spans="2:3" ht="14" customHeight="1">
      <c r="B1757" s="1"/>
      <c r="C1757" s="1"/>
    </row>
    <row r="1758" spans="2:3" ht="14" customHeight="1">
      <c r="B1758" s="1"/>
      <c r="C1758" s="1"/>
    </row>
    <row r="1759" spans="2:3" ht="14" customHeight="1">
      <c r="B1759" s="1"/>
      <c r="C1759" s="1"/>
    </row>
    <row r="1760" spans="2:3" ht="14" customHeight="1">
      <c r="B1760" s="1"/>
      <c r="C1760" s="1"/>
    </row>
    <row r="1761" spans="2:3" ht="14" customHeight="1">
      <c r="B1761" s="1"/>
      <c r="C1761" s="1"/>
    </row>
    <row r="1762" spans="2:3" ht="14" customHeight="1">
      <c r="B1762" s="1"/>
      <c r="C1762" s="1"/>
    </row>
    <row r="1763" spans="2:3" ht="14" customHeight="1">
      <c r="B1763" s="1"/>
      <c r="C1763" s="1"/>
    </row>
    <row r="1764" spans="2:3" ht="14" customHeight="1">
      <c r="B1764" s="1"/>
      <c r="C1764" s="1"/>
    </row>
    <row r="1765" spans="2:3" ht="14" customHeight="1">
      <c r="B1765" s="1"/>
      <c r="C1765" s="1"/>
    </row>
    <row r="1766" spans="2:3" ht="14" customHeight="1">
      <c r="B1766" s="1"/>
      <c r="C1766" s="1"/>
    </row>
    <row r="1767" spans="2:3" ht="14" customHeight="1">
      <c r="B1767" s="1"/>
      <c r="C1767" s="1"/>
    </row>
    <row r="1768" spans="2:3" ht="14" customHeight="1">
      <c r="B1768" s="1"/>
      <c r="C1768" s="1"/>
    </row>
    <row r="1769" spans="2:3" ht="14" customHeight="1">
      <c r="B1769" s="1"/>
      <c r="C1769" s="1"/>
    </row>
    <row r="1770" spans="2:3" ht="14" customHeight="1">
      <c r="B1770" s="1"/>
      <c r="C1770" s="1"/>
    </row>
    <row r="1771" spans="2:3" ht="14" customHeight="1">
      <c r="B1771" s="1"/>
      <c r="C1771" s="1"/>
    </row>
    <row r="1772" spans="2:3" ht="14" customHeight="1">
      <c r="B1772" s="1"/>
      <c r="C1772" s="1"/>
    </row>
    <row r="1773" spans="2:3" ht="14" customHeight="1">
      <c r="B1773" s="1"/>
      <c r="C1773" s="1"/>
    </row>
    <row r="1774" spans="2:3" ht="14" customHeight="1">
      <c r="B1774" s="1"/>
      <c r="C1774" s="1"/>
    </row>
    <row r="1775" spans="2:3" ht="14" customHeight="1">
      <c r="B1775" s="1"/>
      <c r="C1775" s="1"/>
    </row>
    <row r="1776" spans="2:3" ht="14" customHeight="1">
      <c r="B1776" s="1"/>
      <c r="C1776" s="1"/>
    </row>
    <row r="1777" spans="2:3" ht="14" customHeight="1">
      <c r="B1777" s="1"/>
      <c r="C1777" s="1"/>
    </row>
    <row r="1778" spans="2:3" ht="14" customHeight="1">
      <c r="B1778" s="1"/>
      <c r="C1778" s="1"/>
    </row>
    <row r="1779" spans="2:3" ht="14" customHeight="1">
      <c r="B1779" s="1"/>
      <c r="C1779" s="1"/>
    </row>
    <row r="1780" spans="2:3" ht="14" customHeight="1">
      <c r="B1780" s="1"/>
      <c r="C1780" s="1"/>
    </row>
    <row r="1781" spans="2:3" ht="14" customHeight="1">
      <c r="B1781" s="1"/>
      <c r="C1781" s="1"/>
    </row>
    <row r="1782" spans="2:3" ht="14" customHeight="1">
      <c r="B1782" s="1"/>
      <c r="C1782" s="1"/>
    </row>
    <row r="1783" spans="2:3" ht="14" customHeight="1">
      <c r="B1783" s="1"/>
      <c r="C1783" s="1"/>
    </row>
    <row r="1784" spans="2:3" ht="14" customHeight="1">
      <c r="B1784" s="1"/>
      <c r="C1784" s="1"/>
    </row>
    <row r="1785" spans="2:3" ht="14" customHeight="1">
      <c r="B1785" s="1"/>
      <c r="C1785" s="1"/>
    </row>
    <row r="1786" spans="2:3" ht="14" customHeight="1">
      <c r="B1786" s="1"/>
      <c r="C1786" s="1"/>
    </row>
    <row r="1787" spans="2:3" ht="14" customHeight="1">
      <c r="B1787" s="1"/>
      <c r="C1787" s="1"/>
    </row>
    <row r="1788" spans="2:3" ht="14" customHeight="1">
      <c r="B1788" s="1"/>
      <c r="C1788" s="1"/>
    </row>
    <row r="1789" spans="2:3" ht="14" customHeight="1">
      <c r="B1789" s="1"/>
      <c r="C1789" s="1"/>
    </row>
    <row r="1790" spans="2:3" ht="14" customHeight="1">
      <c r="B1790" s="1"/>
      <c r="C1790" s="1"/>
    </row>
    <row r="1791" spans="2:3" ht="14" customHeight="1">
      <c r="B1791" s="1"/>
      <c r="C1791" s="1"/>
    </row>
    <row r="1792" spans="2:3" ht="14" customHeight="1">
      <c r="B1792" s="1"/>
      <c r="C1792" s="1"/>
    </row>
    <row r="1793" spans="2:3" ht="14" customHeight="1">
      <c r="B1793" s="1"/>
      <c r="C1793" s="1"/>
    </row>
    <row r="1794" spans="2:3" ht="14" customHeight="1">
      <c r="B1794" s="1"/>
      <c r="C1794" s="1"/>
    </row>
    <row r="1795" spans="2:3" ht="14" customHeight="1">
      <c r="B1795" s="1"/>
      <c r="C1795" s="1"/>
    </row>
    <row r="1796" spans="2:3" ht="14" customHeight="1">
      <c r="B1796" s="1"/>
      <c r="C1796" s="1"/>
    </row>
    <row r="1797" spans="2:3" ht="14" customHeight="1">
      <c r="B1797" s="1"/>
      <c r="C1797" s="1"/>
    </row>
    <row r="1798" spans="2:3" ht="14" customHeight="1">
      <c r="B1798" s="1"/>
      <c r="C1798" s="1"/>
    </row>
    <row r="1799" spans="2:3" ht="14" customHeight="1">
      <c r="B1799" s="1"/>
      <c r="C1799" s="1"/>
    </row>
    <row r="1800" spans="2:3" ht="14" customHeight="1">
      <c r="B1800" s="1"/>
      <c r="C1800" s="1"/>
    </row>
    <row r="1801" spans="2:3" ht="14" customHeight="1">
      <c r="B1801" s="1"/>
      <c r="C1801" s="1"/>
    </row>
    <row r="1802" spans="2:3" ht="14" customHeight="1">
      <c r="B1802" s="1"/>
      <c r="C1802" s="1"/>
    </row>
    <row r="1803" spans="2:3" ht="14" customHeight="1">
      <c r="B1803" s="1"/>
      <c r="C1803" s="1"/>
    </row>
    <row r="1804" spans="2:3" ht="14" customHeight="1">
      <c r="B1804" s="1"/>
      <c r="C1804" s="1"/>
    </row>
    <row r="1805" spans="2:3" ht="14" customHeight="1">
      <c r="B1805" s="1"/>
      <c r="C1805" s="1"/>
    </row>
    <row r="1806" spans="2:3" ht="14" customHeight="1">
      <c r="B1806" s="1"/>
      <c r="C1806" s="1"/>
    </row>
    <row r="1807" spans="2:3" ht="14" customHeight="1">
      <c r="B1807" s="1"/>
      <c r="C1807" s="1"/>
    </row>
    <row r="1808" spans="2:3" ht="14" customHeight="1">
      <c r="B1808" s="1"/>
      <c r="C1808" s="1"/>
    </row>
    <row r="1809" spans="2:3" ht="14" customHeight="1">
      <c r="B1809" s="1"/>
      <c r="C1809" s="1"/>
    </row>
    <row r="1810" spans="2:3" ht="14" customHeight="1">
      <c r="B1810" s="1"/>
      <c r="C1810" s="1"/>
    </row>
    <row r="1811" spans="2:3" ht="14" customHeight="1">
      <c r="B1811" s="1"/>
      <c r="C1811" s="1"/>
    </row>
    <row r="1812" spans="2:3" ht="14" customHeight="1">
      <c r="B1812" s="1"/>
      <c r="C1812" s="1"/>
    </row>
    <row r="1813" spans="2:3" ht="14" customHeight="1">
      <c r="B1813" s="1"/>
      <c r="C1813" s="1"/>
    </row>
    <row r="1814" spans="2:3" ht="14" customHeight="1">
      <c r="B1814" s="1"/>
      <c r="C1814" s="1"/>
    </row>
    <row r="1815" spans="2:3" ht="14" customHeight="1">
      <c r="B1815" s="1"/>
      <c r="C1815" s="1"/>
    </row>
    <row r="1816" spans="2:3" ht="14" customHeight="1">
      <c r="B1816" s="1"/>
      <c r="C1816" s="1"/>
    </row>
    <row r="1817" spans="2:3" ht="14" customHeight="1">
      <c r="B1817" s="1"/>
      <c r="C1817" s="1"/>
    </row>
    <row r="1818" spans="2:3" ht="14" customHeight="1">
      <c r="B1818" s="1"/>
      <c r="C1818" s="1"/>
    </row>
    <row r="1819" spans="2:3" ht="14" customHeight="1">
      <c r="B1819" s="1"/>
      <c r="C1819" s="1"/>
    </row>
    <row r="1820" spans="2:3" ht="14" customHeight="1">
      <c r="B1820" s="1"/>
      <c r="C1820" s="1"/>
    </row>
    <row r="1821" spans="2:3" ht="14" customHeight="1">
      <c r="B1821" s="1"/>
      <c r="C1821" s="1"/>
    </row>
    <row r="1822" spans="2:3" ht="14" customHeight="1">
      <c r="B1822" s="1"/>
      <c r="C1822" s="1"/>
    </row>
    <row r="1823" spans="2:3" ht="14" customHeight="1">
      <c r="B1823" s="1"/>
      <c r="C1823" s="1"/>
    </row>
    <row r="1824" spans="2:3" ht="14" customHeight="1">
      <c r="B1824" s="1"/>
      <c r="C1824" s="1"/>
    </row>
    <row r="1825" spans="2:3" ht="14" customHeight="1">
      <c r="B1825" s="1"/>
      <c r="C1825" s="1"/>
    </row>
    <row r="1826" spans="2:3" ht="14" customHeight="1">
      <c r="B1826" s="1"/>
      <c r="C1826" s="1"/>
    </row>
    <row r="1827" spans="2:3" ht="14" customHeight="1">
      <c r="B1827" s="1"/>
      <c r="C1827" s="1"/>
    </row>
    <row r="1828" spans="2:3" ht="14" customHeight="1">
      <c r="B1828" s="1"/>
      <c r="C1828" s="1"/>
    </row>
    <row r="1829" spans="2:3" ht="14" customHeight="1">
      <c r="B1829" s="1"/>
      <c r="C1829" s="1"/>
    </row>
    <row r="1830" spans="2:3" ht="14" customHeight="1">
      <c r="B1830" s="1"/>
      <c r="C1830" s="1"/>
    </row>
    <row r="1831" spans="2:3" ht="14" customHeight="1">
      <c r="B1831" s="1"/>
      <c r="C1831" s="1"/>
    </row>
    <row r="1832" spans="2:3" ht="14" customHeight="1">
      <c r="B1832" s="1"/>
      <c r="C1832" s="1"/>
    </row>
    <row r="1833" spans="2:3" ht="14" customHeight="1">
      <c r="B1833" s="1"/>
      <c r="C1833" s="1"/>
    </row>
    <row r="1834" spans="2:3" ht="14" customHeight="1">
      <c r="B1834" s="1"/>
      <c r="C1834" s="1"/>
    </row>
    <row r="1835" spans="2:3" ht="14" customHeight="1">
      <c r="B1835" s="1"/>
      <c r="C1835" s="1"/>
    </row>
    <row r="1836" spans="2:3" ht="14" customHeight="1">
      <c r="B1836" s="1"/>
      <c r="C1836" s="1"/>
    </row>
    <row r="1837" spans="2:3" ht="14" customHeight="1">
      <c r="B1837" s="1"/>
      <c r="C1837" s="1"/>
    </row>
    <row r="1838" spans="2:3" ht="14" customHeight="1">
      <c r="B1838" s="1"/>
      <c r="C1838" s="1"/>
    </row>
    <row r="1839" spans="2:3" ht="14" customHeight="1">
      <c r="B1839" s="1"/>
      <c r="C1839" s="1"/>
    </row>
    <row r="1840" spans="2:3" ht="14" customHeight="1">
      <c r="B1840" s="1"/>
      <c r="C1840" s="1"/>
    </row>
    <row r="1841" spans="2:3" ht="14" customHeight="1">
      <c r="B1841" s="1"/>
      <c r="C1841" s="1"/>
    </row>
    <row r="1842" spans="2:3" ht="14" customHeight="1">
      <c r="B1842" s="1"/>
      <c r="C1842" s="1"/>
    </row>
    <row r="1843" spans="2:3" ht="14" customHeight="1">
      <c r="B1843" s="1"/>
      <c r="C1843" s="1"/>
    </row>
    <row r="1844" spans="2:3" ht="14" customHeight="1">
      <c r="B1844" s="1"/>
      <c r="C1844" s="1"/>
    </row>
    <row r="1845" spans="2:3" ht="14" customHeight="1">
      <c r="B1845" s="1"/>
      <c r="C1845" s="1"/>
    </row>
    <row r="1846" spans="2:3" ht="14" customHeight="1">
      <c r="B1846" s="1"/>
      <c r="C1846" s="1"/>
    </row>
    <row r="1847" spans="2:3" ht="14" customHeight="1">
      <c r="B1847" s="1"/>
      <c r="C1847" s="1"/>
    </row>
    <row r="1848" spans="2:3" ht="14" customHeight="1">
      <c r="B1848" s="1"/>
      <c r="C1848" s="1"/>
    </row>
    <row r="1849" spans="2:3" ht="14" customHeight="1">
      <c r="B1849" s="1"/>
      <c r="C1849" s="1"/>
    </row>
    <row r="1850" spans="2:3" ht="14" customHeight="1">
      <c r="B1850" s="1"/>
      <c r="C1850" s="1"/>
    </row>
    <row r="1851" spans="2:3" ht="14" customHeight="1">
      <c r="B1851" s="1"/>
      <c r="C1851" s="1"/>
    </row>
    <row r="1852" spans="2:3" ht="14" customHeight="1">
      <c r="B1852" s="1"/>
      <c r="C1852" s="1"/>
    </row>
    <row r="1853" spans="2:3" ht="14" customHeight="1">
      <c r="B1853" s="1"/>
      <c r="C1853" s="1"/>
    </row>
    <row r="1854" spans="2:3" ht="14" customHeight="1">
      <c r="B1854" s="1"/>
      <c r="C1854" s="1"/>
    </row>
    <row r="1855" spans="2:3" ht="14" customHeight="1">
      <c r="B1855" s="1"/>
      <c r="C1855" s="1"/>
    </row>
    <row r="1856" spans="2:3" ht="14" customHeight="1">
      <c r="B1856" s="1"/>
      <c r="C1856" s="1"/>
    </row>
    <row r="1857" spans="2:3" ht="14" customHeight="1">
      <c r="B1857" s="1"/>
      <c r="C1857" s="1"/>
    </row>
    <row r="1858" spans="2:3" ht="14" customHeight="1">
      <c r="B1858" s="1"/>
      <c r="C1858" s="1"/>
    </row>
    <row r="1859" spans="2:3" ht="14" customHeight="1">
      <c r="B1859" s="1"/>
      <c r="C1859" s="1"/>
    </row>
    <row r="1860" spans="2:3" ht="14" customHeight="1">
      <c r="B1860" s="1"/>
      <c r="C1860" s="1"/>
    </row>
    <row r="1861" spans="2:3" ht="14" customHeight="1">
      <c r="B1861" s="1"/>
      <c r="C1861" s="1"/>
    </row>
    <row r="1862" spans="2:3" ht="14" customHeight="1">
      <c r="B1862" s="1"/>
      <c r="C1862" s="1"/>
    </row>
    <row r="1863" spans="2:3" ht="14" customHeight="1">
      <c r="B1863" s="1"/>
      <c r="C1863" s="1"/>
    </row>
    <row r="1864" spans="2:3" ht="14" customHeight="1">
      <c r="B1864" s="1"/>
      <c r="C1864" s="1"/>
    </row>
    <row r="1865" spans="2:3" ht="14" customHeight="1">
      <c r="B1865" s="1"/>
      <c r="C1865" s="1"/>
    </row>
    <row r="1866" spans="2:3" ht="14" customHeight="1">
      <c r="B1866" s="1"/>
      <c r="C1866" s="1"/>
    </row>
    <row r="1867" spans="2:3" ht="14" customHeight="1">
      <c r="B1867" s="1"/>
      <c r="C1867" s="1"/>
    </row>
    <row r="1868" spans="2:3" ht="14" customHeight="1">
      <c r="B1868" s="1"/>
      <c r="C1868" s="1"/>
    </row>
    <row r="1869" spans="2:3" ht="14" customHeight="1">
      <c r="B1869" s="1"/>
      <c r="C1869" s="1"/>
    </row>
    <row r="1870" spans="2:3" ht="14" customHeight="1">
      <c r="B1870" s="1"/>
      <c r="C1870" s="1"/>
    </row>
    <row r="1871" spans="2:3" ht="14" customHeight="1">
      <c r="B1871" s="1"/>
      <c r="C1871" s="1"/>
    </row>
    <row r="1872" spans="2:3" ht="14" customHeight="1">
      <c r="B1872" s="1"/>
      <c r="C1872" s="1"/>
    </row>
    <row r="1873" spans="2:3" ht="14" customHeight="1">
      <c r="B1873" s="1"/>
      <c r="C1873" s="1"/>
    </row>
    <row r="1874" spans="2:3" ht="14" customHeight="1">
      <c r="B1874" s="1"/>
      <c r="C1874" s="1"/>
    </row>
    <row r="1875" spans="2:3" ht="14" customHeight="1">
      <c r="B1875" s="1"/>
      <c r="C1875" s="1"/>
    </row>
    <row r="1876" spans="2:3" ht="14" customHeight="1">
      <c r="B1876" s="1"/>
      <c r="C1876" s="1"/>
    </row>
    <row r="1877" spans="2:3" ht="14" customHeight="1">
      <c r="B1877" s="1"/>
      <c r="C1877" s="1"/>
    </row>
    <row r="1878" spans="2:3" ht="14" customHeight="1">
      <c r="B1878" s="1"/>
      <c r="C1878" s="1"/>
    </row>
    <row r="1879" spans="2:3" ht="14" customHeight="1">
      <c r="B1879" s="1"/>
      <c r="C1879" s="1"/>
    </row>
    <row r="1880" spans="2:3" ht="14" customHeight="1">
      <c r="B1880" s="1"/>
      <c r="C1880" s="1"/>
    </row>
    <row r="1881" spans="2:3" ht="14" customHeight="1">
      <c r="B1881" s="1"/>
      <c r="C1881" s="1"/>
    </row>
    <row r="1882" spans="2:3" ht="14" customHeight="1">
      <c r="B1882" s="1"/>
      <c r="C1882" s="1"/>
    </row>
    <row r="1883" spans="2:3" ht="14" customHeight="1">
      <c r="B1883" s="1"/>
      <c r="C1883" s="1"/>
    </row>
    <row r="1884" spans="2:3" ht="14" customHeight="1">
      <c r="B1884" s="1"/>
      <c r="C1884" s="1"/>
    </row>
    <row r="1885" spans="2:3" ht="14" customHeight="1">
      <c r="B1885" s="1"/>
      <c r="C1885" s="1"/>
    </row>
    <row r="1886" spans="2:3" ht="14" customHeight="1">
      <c r="B1886" s="1"/>
      <c r="C1886" s="1"/>
    </row>
    <row r="1887" spans="2:3" ht="14" customHeight="1">
      <c r="B1887" s="1"/>
      <c r="C1887" s="1"/>
    </row>
    <row r="1888" spans="2:3" ht="14" customHeight="1">
      <c r="B1888" s="1"/>
      <c r="C1888" s="1"/>
    </row>
    <row r="1889" spans="2:3" ht="14" customHeight="1">
      <c r="B1889" s="1"/>
      <c r="C1889" s="1"/>
    </row>
    <row r="1890" spans="2:3" ht="14" customHeight="1">
      <c r="B1890" s="1"/>
      <c r="C1890" s="1"/>
    </row>
    <row r="1891" spans="2:3" ht="14" customHeight="1">
      <c r="B1891" s="1"/>
      <c r="C1891" s="1"/>
    </row>
    <row r="1892" spans="2:3" ht="14" customHeight="1">
      <c r="B1892" s="1"/>
      <c r="C1892" s="1"/>
    </row>
    <row r="1893" spans="2:3" ht="14" customHeight="1">
      <c r="B1893" s="1"/>
      <c r="C1893" s="1"/>
    </row>
    <row r="1894" spans="2:3" ht="14" customHeight="1">
      <c r="B1894" s="1"/>
      <c r="C1894" s="1"/>
    </row>
    <row r="1895" spans="2:3" ht="14" customHeight="1">
      <c r="B1895" s="1"/>
      <c r="C1895" s="1"/>
    </row>
    <row r="1896" spans="2:3" ht="14" customHeight="1">
      <c r="B1896" s="1"/>
      <c r="C1896" s="1"/>
    </row>
    <row r="1897" spans="2:3" ht="14" customHeight="1">
      <c r="B1897" s="1"/>
      <c r="C1897" s="1"/>
    </row>
    <row r="1898" spans="2:3" ht="14" customHeight="1">
      <c r="B1898" s="1"/>
      <c r="C1898" s="1"/>
    </row>
    <row r="1899" spans="2:3" ht="14" customHeight="1">
      <c r="B1899" s="1"/>
      <c r="C1899" s="1"/>
    </row>
    <row r="1900" spans="2:3" ht="14" customHeight="1">
      <c r="B1900" s="1"/>
      <c r="C1900" s="1"/>
    </row>
    <row r="1901" spans="2:3" ht="14" customHeight="1">
      <c r="B1901" s="1"/>
      <c r="C1901" s="1"/>
    </row>
    <row r="1902" spans="2:3" ht="14" customHeight="1">
      <c r="B1902" s="1"/>
      <c r="C1902" s="1"/>
    </row>
    <row r="1903" spans="2:3" ht="14" customHeight="1">
      <c r="B1903" s="1"/>
      <c r="C1903" s="1"/>
    </row>
    <row r="1904" spans="2:3" ht="14" customHeight="1">
      <c r="B1904" s="1"/>
      <c r="C1904" s="1"/>
    </row>
    <row r="1905" spans="2:3" ht="14" customHeight="1">
      <c r="B1905" s="1"/>
      <c r="C1905" s="1"/>
    </row>
    <row r="1906" spans="2:3" ht="14" customHeight="1">
      <c r="B1906" s="1"/>
      <c r="C1906" s="1"/>
    </row>
    <row r="1907" spans="2:3" ht="14" customHeight="1">
      <c r="B1907" s="1"/>
      <c r="C1907" s="1"/>
    </row>
    <row r="1908" spans="2:3" ht="14" customHeight="1">
      <c r="B1908" s="1"/>
      <c r="C1908" s="1"/>
    </row>
    <row r="1909" spans="2:3" ht="14" customHeight="1">
      <c r="B1909" s="1"/>
      <c r="C1909" s="1"/>
    </row>
    <row r="1910" spans="2:3" ht="14" customHeight="1">
      <c r="B1910" s="1"/>
      <c r="C1910" s="1"/>
    </row>
    <row r="1911" spans="2:3" ht="14" customHeight="1">
      <c r="B1911" s="1"/>
      <c r="C1911" s="1"/>
    </row>
    <row r="1912" spans="2:3" ht="14" customHeight="1">
      <c r="B1912" s="1"/>
      <c r="C1912" s="1"/>
    </row>
    <row r="1913" spans="2:3" ht="14" customHeight="1">
      <c r="B1913" s="1"/>
      <c r="C1913" s="1"/>
    </row>
    <row r="1914" spans="2:3" ht="14" customHeight="1">
      <c r="B1914" s="1"/>
      <c r="C1914" s="1"/>
    </row>
    <row r="1915" spans="2:3" ht="14" customHeight="1">
      <c r="B1915" s="1"/>
      <c r="C1915" s="1"/>
    </row>
    <row r="1916" spans="2:3" ht="14" customHeight="1">
      <c r="B1916" s="1"/>
      <c r="C1916" s="1"/>
    </row>
    <row r="1917" spans="2:3" ht="14" customHeight="1">
      <c r="B1917" s="1"/>
      <c r="C1917" s="1"/>
    </row>
    <row r="1918" spans="2:3" ht="14" customHeight="1">
      <c r="B1918" s="1"/>
      <c r="C1918" s="1"/>
    </row>
    <row r="1919" spans="2:3" ht="14" customHeight="1">
      <c r="B1919" s="1"/>
      <c r="C1919" s="1"/>
    </row>
    <row r="1920" spans="2:3" ht="14" customHeight="1">
      <c r="B1920" s="1"/>
      <c r="C1920" s="1"/>
    </row>
    <row r="1921" spans="2:3" ht="14" customHeight="1">
      <c r="B1921" s="1"/>
      <c r="C1921" s="1"/>
    </row>
    <row r="1922" spans="2:3" ht="14" customHeight="1">
      <c r="B1922" s="1"/>
      <c r="C1922" s="1"/>
    </row>
    <row r="1923" spans="2:3" ht="14" customHeight="1">
      <c r="B1923" s="1"/>
      <c r="C1923" s="1"/>
    </row>
    <row r="1924" spans="2:3" ht="14" customHeight="1">
      <c r="B1924" s="1"/>
      <c r="C1924" s="1"/>
    </row>
    <row r="1925" spans="2:3" ht="14" customHeight="1">
      <c r="B1925" s="1"/>
      <c r="C1925" s="1"/>
    </row>
    <row r="1926" spans="2:3" ht="14" customHeight="1">
      <c r="B1926" s="1"/>
      <c r="C1926" s="1"/>
    </row>
    <row r="1927" spans="2:3" ht="14" customHeight="1">
      <c r="B1927" s="1"/>
      <c r="C1927" s="1"/>
    </row>
    <row r="1928" spans="2:3" ht="14" customHeight="1">
      <c r="B1928" s="1"/>
      <c r="C1928" s="1"/>
    </row>
    <row r="1929" spans="2:3" ht="14" customHeight="1">
      <c r="B1929" s="1"/>
      <c r="C1929" s="1"/>
    </row>
    <row r="1930" spans="2:3" ht="14" customHeight="1">
      <c r="B1930" s="1"/>
      <c r="C1930" s="1"/>
    </row>
    <row r="1931" spans="2:3" ht="14" customHeight="1">
      <c r="B1931" s="1"/>
      <c r="C1931" s="1"/>
    </row>
    <row r="1932" spans="2:3" ht="14" customHeight="1">
      <c r="B1932" s="1"/>
      <c r="C1932" s="1"/>
    </row>
    <row r="1933" spans="2:3" ht="14" customHeight="1">
      <c r="B1933" s="1"/>
      <c r="C1933" s="1"/>
    </row>
    <row r="1934" spans="2:3" ht="14" customHeight="1">
      <c r="B1934" s="1"/>
      <c r="C1934" s="1"/>
    </row>
    <row r="1935" spans="2:3" ht="14" customHeight="1">
      <c r="B1935" s="1"/>
      <c r="C1935" s="1"/>
    </row>
    <row r="1936" spans="2:3" ht="14" customHeight="1">
      <c r="B1936" s="1"/>
      <c r="C1936" s="1"/>
    </row>
    <row r="1937" spans="2:3" ht="14" customHeight="1">
      <c r="B1937" s="1"/>
      <c r="C1937" s="1"/>
    </row>
    <row r="1938" spans="2:3" ht="14" customHeight="1">
      <c r="B1938" s="1"/>
      <c r="C1938" s="1"/>
    </row>
    <row r="1939" spans="2:3" ht="14" customHeight="1">
      <c r="B1939" s="1"/>
      <c r="C1939" s="1"/>
    </row>
    <row r="1940" spans="2:3" ht="14" customHeight="1">
      <c r="B1940" s="1"/>
      <c r="C1940" s="1"/>
    </row>
    <row r="1941" spans="2:3" ht="14" customHeight="1">
      <c r="B1941" s="1"/>
      <c r="C1941" s="1"/>
    </row>
    <row r="1942" spans="2:3" ht="14" customHeight="1">
      <c r="B1942" s="1"/>
      <c r="C1942" s="1"/>
    </row>
    <row r="1943" spans="2:3" ht="14" customHeight="1">
      <c r="B1943" s="1"/>
      <c r="C1943" s="1"/>
    </row>
    <row r="1944" spans="2:3" ht="14" customHeight="1">
      <c r="B1944" s="1"/>
      <c r="C1944" s="1"/>
    </row>
    <row r="1945" spans="2:3" ht="14" customHeight="1">
      <c r="B1945" s="1"/>
      <c r="C1945" s="1"/>
    </row>
    <row r="1946" spans="2:3" ht="14" customHeight="1">
      <c r="B1946" s="1"/>
      <c r="C1946" s="1"/>
    </row>
    <row r="1947" spans="2:3" ht="14" customHeight="1">
      <c r="B1947" s="1"/>
      <c r="C1947" s="1"/>
    </row>
    <row r="1948" spans="2:3" ht="14" customHeight="1">
      <c r="B1948" s="1"/>
      <c r="C1948" s="1"/>
    </row>
    <row r="1949" spans="2:3" ht="14" customHeight="1">
      <c r="B1949" s="1"/>
      <c r="C1949" s="1"/>
    </row>
    <row r="1950" spans="2:3" ht="14" customHeight="1">
      <c r="B1950" s="1"/>
      <c r="C1950" s="1"/>
    </row>
    <row r="1951" spans="2:3" ht="14" customHeight="1">
      <c r="B1951" s="1"/>
      <c r="C1951" s="1"/>
    </row>
    <row r="1952" spans="2:3" ht="14" customHeight="1">
      <c r="B1952" s="1"/>
      <c r="C1952" s="1"/>
    </row>
    <row r="1953" spans="2:3" ht="14" customHeight="1">
      <c r="B1953" s="1"/>
      <c r="C1953" s="1"/>
    </row>
    <row r="1954" spans="2:3" ht="14" customHeight="1">
      <c r="B1954" s="1"/>
      <c r="C1954" s="1"/>
    </row>
    <row r="1955" spans="2:3" ht="14" customHeight="1">
      <c r="B1955" s="1"/>
      <c r="C1955" s="1"/>
    </row>
    <row r="1956" spans="2:3" ht="14" customHeight="1">
      <c r="B1956" s="1"/>
      <c r="C1956" s="1"/>
    </row>
    <row r="1957" spans="2:3" ht="14" customHeight="1">
      <c r="B1957" s="1"/>
      <c r="C1957" s="1"/>
    </row>
    <row r="1958" spans="2:3" ht="14" customHeight="1">
      <c r="B1958" s="1"/>
      <c r="C1958" s="1"/>
    </row>
    <row r="1959" spans="2:3" ht="14" customHeight="1">
      <c r="B1959" s="1"/>
      <c r="C1959" s="1"/>
    </row>
    <row r="1960" spans="2:3" ht="14" customHeight="1">
      <c r="B1960" s="1"/>
      <c r="C1960" s="1"/>
    </row>
    <row r="1961" spans="2:3" ht="14" customHeight="1">
      <c r="B1961" s="1"/>
      <c r="C1961" s="1"/>
    </row>
    <row r="1962" spans="2:3" ht="14" customHeight="1">
      <c r="B1962" s="1"/>
      <c r="C1962" s="1"/>
    </row>
    <row r="1963" spans="2:3" ht="14" customHeight="1">
      <c r="B1963" s="1"/>
      <c r="C1963" s="1"/>
    </row>
    <row r="1964" spans="2:3" ht="14" customHeight="1">
      <c r="B1964" s="1"/>
      <c r="C1964" s="1"/>
    </row>
    <row r="1965" spans="2:3" ht="14" customHeight="1">
      <c r="B1965" s="1"/>
      <c r="C1965" s="1"/>
    </row>
    <row r="1966" spans="2:3" ht="14" customHeight="1">
      <c r="B1966" s="1"/>
      <c r="C1966" s="1"/>
    </row>
    <row r="1967" spans="2:3" ht="14" customHeight="1">
      <c r="B1967" s="1"/>
      <c r="C1967" s="1"/>
    </row>
    <row r="1968" spans="2:3" ht="14" customHeight="1">
      <c r="B1968" s="1"/>
      <c r="C1968" s="1"/>
    </row>
    <row r="1969" spans="2:3" ht="14" customHeight="1">
      <c r="B1969" s="1"/>
      <c r="C1969" s="1"/>
    </row>
    <row r="1970" spans="2:3" ht="14" customHeight="1">
      <c r="B1970" s="1"/>
      <c r="C1970" s="1"/>
    </row>
    <row r="1971" spans="2:3" ht="14" customHeight="1">
      <c r="B1971" s="1"/>
      <c r="C1971" s="1"/>
    </row>
    <row r="1972" spans="2:3" ht="14" customHeight="1">
      <c r="B1972" s="1"/>
      <c r="C1972" s="1"/>
    </row>
    <row r="1973" spans="2:3" ht="14" customHeight="1">
      <c r="B1973" s="1"/>
      <c r="C1973" s="1"/>
    </row>
    <row r="1974" spans="2:3" ht="14" customHeight="1">
      <c r="B1974" s="1"/>
      <c r="C1974" s="1"/>
    </row>
    <row r="1975" spans="2:3" ht="14" customHeight="1">
      <c r="B1975" s="1"/>
      <c r="C1975" s="1"/>
    </row>
    <row r="1976" spans="2:3" ht="14" customHeight="1">
      <c r="B1976" s="1"/>
      <c r="C1976" s="1"/>
    </row>
    <row r="1977" spans="2:3" ht="14" customHeight="1">
      <c r="B1977" s="1"/>
      <c r="C1977" s="1"/>
    </row>
    <row r="1978" spans="2:3" ht="14" customHeight="1">
      <c r="B1978" s="1"/>
      <c r="C1978" s="1"/>
    </row>
    <row r="1979" spans="2:3" ht="14" customHeight="1">
      <c r="B1979" s="1"/>
      <c r="C1979" s="1"/>
    </row>
    <row r="1980" spans="2:3" ht="14" customHeight="1">
      <c r="B1980" s="1"/>
      <c r="C1980" s="1"/>
    </row>
    <row r="1981" spans="2:3" ht="14" customHeight="1">
      <c r="B1981" s="1"/>
      <c r="C1981" s="1"/>
    </row>
    <row r="1982" spans="2:3" ht="14" customHeight="1">
      <c r="B1982" s="1"/>
      <c r="C1982" s="1"/>
    </row>
    <row r="1983" spans="2:3" ht="14" customHeight="1">
      <c r="B1983" s="1"/>
      <c r="C1983" s="1"/>
    </row>
    <row r="1984" spans="2:3" ht="14" customHeight="1">
      <c r="B1984" s="1"/>
      <c r="C1984" s="1"/>
    </row>
    <row r="1985" spans="2:3" ht="14" customHeight="1">
      <c r="B1985" s="1"/>
      <c r="C1985" s="1"/>
    </row>
    <row r="1986" spans="2:3" ht="14" customHeight="1">
      <c r="B1986" s="1"/>
      <c r="C1986" s="1"/>
    </row>
    <row r="1987" spans="2:3" ht="14" customHeight="1">
      <c r="B1987" s="1"/>
      <c r="C1987" s="1"/>
    </row>
    <row r="1988" spans="2:3" ht="14" customHeight="1">
      <c r="B1988" s="1"/>
      <c r="C1988" s="1"/>
    </row>
    <row r="1989" spans="2:3" ht="14" customHeight="1">
      <c r="B1989" s="1"/>
      <c r="C1989" s="1"/>
    </row>
    <row r="1990" spans="2:3" ht="14" customHeight="1">
      <c r="B1990" s="1"/>
      <c r="C1990" s="1"/>
    </row>
    <row r="1991" spans="2:3" ht="14" customHeight="1">
      <c r="B1991" s="1"/>
      <c r="C1991" s="1"/>
    </row>
    <row r="1992" spans="2:3" ht="14" customHeight="1">
      <c r="B1992" s="1"/>
      <c r="C1992" s="1"/>
    </row>
    <row r="1993" spans="2:3" ht="14" customHeight="1">
      <c r="B1993" s="1"/>
      <c r="C1993" s="1"/>
    </row>
    <row r="1994" spans="2:3" ht="14" customHeight="1">
      <c r="B1994" s="1"/>
      <c r="C1994" s="1"/>
    </row>
    <row r="1995" spans="2:3" ht="14" customHeight="1">
      <c r="B1995" s="1"/>
      <c r="C1995" s="1"/>
    </row>
    <row r="1996" spans="2:3" ht="14" customHeight="1">
      <c r="B1996" s="1"/>
      <c r="C1996" s="1"/>
    </row>
    <row r="1997" spans="2:3" ht="14" customHeight="1">
      <c r="B1997" s="1"/>
      <c r="C1997" s="1"/>
    </row>
    <row r="1998" spans="2:3" ht="14" customHeight="1">
      <c r="B1998" s="1"/>
      <c r="C1998" s="1"/>
    </row>
    <row r="1999" spans="2:3" ht="14" customHeight="1">
      <c r="B1999" s="1"/>
      <c r="C1999" s="1"/>
    </row>
    <row r="2000" spans="2:3" ht="14" customHeight="1">
      <c r="B2000" s="1"/>
      <c r="C2000" s="1"/>
    </row>
    <row r="2001" spans="2:3" ht="14" customHeight="1">
      <c r="B2001" s="1"/>
      <c r="C2001" s="1"/>
    </row>
    <row r="2002" spans="2:3" ht="14" customHeight="1">
      <c r="B2002" s="1"/>
      <c r="C2002" s="1"/>
    </row>
    <row r="2003" spans="2:3" ht="14" customHeight="1">
      <c r="B2003" s="1"/>
      <c r="C2003" s="1"/>
    </row>
    <row r="2004" spans="2:3" ht="14" customHeight="1">
      <c r="B2004" s="1"/>
      <c r="C2004" s="1"/>
    </row>
    <row r="2005" spans="2:3" ht="14" customHeight="1">
      <c r="B2005" s="1"/>
      <c r="C2005" s="1"/>
    </row>
    <row r="2006" spans="2:3" ht="14" customHeight="1">
      <c r="B2006" s="1"/>
      <c r="C2006" s="1"/>
    </row>
    <row r="2007" spans="2:3" ht="14" customHeight="1">
      <c r="B2007" s="1"/>
      <c r="C2007" s="1"/>
    </row>
    <row r="2008" spans="2:3" ht="14" customHeight="1">
      <c r="B2008" s="1"/>
      <c r="C2008" s="1"/>
    </row>
    <row r="2009" spans="2:3" ht="14" customHeight="1">
      <c r="B2009" s="1"/>
      <c r="C2009" s="1"/>
    </row>
    <row r="2010" spans="2:3" ht="14" customHeight="1">
      <c r="B2010" s="1"/>
      <c r="C2010" s="1"/>
    </row>
    <row r="2011" spans="2:3" ht="14" customHeight="1">
      <c r="B2011" s="1"/>
      <c r="C2011" s="1"/>
    </row>
    <row r="2012" spans="2:3" ht="14" customHeight="1">
      <c r="B2012" s="1"/>
      <c r="C2012" s="1"/>
    </row>
    <row r="2013" spans="2:3" ht="14" customHeight="1">
      <c r="B2013" s="1"/>
      <c r="C2013" s="1"/>
    </row>
    <row r="2014" spans="2:3" ht="14" customHeight="1">
      <c r="B2014" s="1"/>
      <c r="C2014" s="1"/>
    </row>
    <row r="2015" spans="2:3" ht="14" customHeight="1">
      <c r="B2015" s="1"/>
      <c r="C2015" s="1"/>
    </row>
    <row r="2016" spans="2:3" ht="14" customHeight="1">
      <c r="B2016" s="1"/>
      <c r="C2016" s="1"/>
    </row>
    <row r="2017" spans="2:3" ht="14" customHeight="1">
      <c r="B2017" s="1"/>
      <c r="C2017" s="1"/>
    </row>
    <row r="2018" spans="2:3" ht="14" customHeight="1">
      <c r="B2018" s="1"/>
      <c r="C2018" s="1"/>
    </row>
    <row r="2019" spans="2:3" ht="14" customHeight="1">
      <c r="B2019" s="1"/>
      <c r="C2019" s="1"/>
    </row>
    <row r="2020" spans="2:3" ht="14" customHeight="1">
      <c r="B2020" s="1"/>
      <c r="C2020" s="1"/>
    </row>
    <row r="2021" spans="2:3" ht="14" customHeight="1">
      <c r="B2021" s="1"/>
      <c r="C2021" s="1"/>
    </row>
    <row r="2022" spans="2:3" ht="14" customHeight="1">
      <c r="B2022" s="1"/>
      <c r="C2022" s="1"/>
    </row>
    <row r="2023" spans="2:3" ht="14" customHeight="1">
      <c r="B2023" s="1"/>
      <c r="C2023" s="1"/>
    </row>
    <row r="2024" spans="2:3" ht="14" customHeight="1">
      <c r="B2024" s="1"/>
      <c r="C2024" s="1"/>
    </row>
    <row r="2025" spans="2:3" ht="14" customHeight="1">
      <c r="B2025" s="1"/>
      <c r="C2025" s="1"/>
    </row>
    <row r="2026" spans="2:3" ht="14" customHeight="1">
      <c r="B2026" s="1"/>
      <c r="C2026" s="1"/>
    </row>
    <row r="2027" spans="2:3" ht="14" customHeight="1">
      <c r="B2027" s="1"/>
      <c r="C2027" s="1"/>
    </row>
    <row r="2028" spans="2:3" ht="14" customHeight="1">
      <c r="B2028" s="1"/>
      <c r="C2028" s="1"/>
    </row>
    <row r="2029" spans="2:3" ht="14" customHeight="1">
      <c r="B2029" s="1"/>
      <c r="C2029" s="1"/>
    </row>
    <row r="2030" spans="2:3" ht="14" customHeight="1">
      <c r="B2030" s="1"/>
      <c r="C2030" s="1"/>
    </row>
    <row r="2031" spans="2:3" ht="14" customHeight="1">
      <c r="B2031" s="1"/>
      <c r="C2031" s="1"/>
    </row>
    <row r="2032" spans="2:3" ht="14" customHeight="1">
      <c r="B2032" s="1"/>
      <c r="C2032" s="1"/>
    </row>
    <row r="2033" spans="2:3" ht="14" customHeight="1">
      <c r="B2033" s="1"/>
      <c r="C2033" s="1"/>
    </row>
    <row r="2034" spans="2:3" ht="14" customHeight="1">
      <c r="B2034" s="1"/>
      <c r="C2034" s="1"/>
    </row>
    <row r="2035" spans="2:3" ht="14" customHeight="1">
      <c r="B2035" s="1"/>
      <c r="C2035" s="1"/>
    </row>
    <row r="2036" spans="2:3" ht="14" customHeight="1">
      <c r="B2036" s="1"/>
      <c r="C2036" s="1"/>
    </row>
    <row r="2037" spans="2:3" ht="14" customHeight="1">
      <c r="B2037" s="1"/>
      <c r="C2037" s="1"/>
    </row>
    <row r="2038" spans="2:3" ht="14" customHeight="1">
      <c r="B2038" s="1"/>
      <c r="C2038" s="1"/>
    </row>
    <row r="2039" spans="2:3" ht="14" customHeight="1">
      <c r="B2039" s="1"/>
      <c r="C2039" s="1"/>
    </row>
    <row r="2040" spans="2:3" ht="14" customHeight="1">
      <c r="B2040" s="1"/>
      <c r="C2040" s="1"/>
    </row>
    <row r="2041" spans="2:3" ht="14" customHeight="1">
      <c r="B2041" s="1"/>
      <c r="C2041" s="1"/>
    </row>
    <row r="2042" spans="2:3" ht="14" customHeight="1">
      <c r="B2042" s="1"/>
      <c r="C2042" s="1"/>
    </row>
    <row r="2043" spans="2:3" ht="14" customHeight="1">
      <c r="B2043" s="1"/>
      <c r="C2043" s="1"/>
    </row>
    <row r="2044" spans="2:3" ht="14" customHeight="1">
      <c r="B2044" s="1"/>
      <c r="C2044" s="1"/>
    </row>
    <row r="2045" spans="2:3" ht="14" customHeight="1">
      <c r="B2045" s="1"/>
      <c r="C2045" s="1"/>
    </row>
    <row r="2046" spans="2:3" ht="14" customHeight="1">
      <c r="B2046" s="1"/>
      <c r="C2046" s="1"/>
    </row>
    <row r="2047" spans="2:3" ht="14" customHeight="1">
      <c r="B2047" s="1"/>
      <c r="C2047" s="1"/>
    </row>
    <row r="2048" spans="2:3" ht="14" customHeight="1">
      <c r="B2048" s="1"/>
      <c r="C2048" s="1"/>
    </row>
    <row r="2049" spans="2:3" ht="14" customHeight="1">
      <c r="B2049" s="1"/>
      <c r="C2049" s="1"/>
    </row>
    <row r="2050" spans="2:3" ht="14" customHeight="1">
      <c r="B2050" s="1"/>
      <c r="C2050" s="1"/>
    </row>
    <row r="2051" spans="2:3" ht="14" customHeight="1">
      <c r="B2051" s="1"/>
      <c r="C2051" s="1"/>
    </row>
    <row r="2052" spans="2:3" ht="14" customHeight="1">
      <c r="B2052" s="1"/>
      <c r="C2052" s="1"/>
    </row>
    <row r="2053" spans="2:3" ht="14" customHeight="1">
      <c r="B2053" s="1"/>
      <c r="C2053" s="1"/>
    </row>
    <row r="2054" spans="2:3" ht="14" customHeight="1">
      <c r="B2054" s="1"/>
      <c r="C2054" s="1"/>
    </row>
    <row r="2055" spans="2:3" ht="14" customHeight="1">
      <c r="B2055" s="1"/>
      <c r="C2055" s="1"/>
    </row>
    <row r="2056" spans="2:3" ht="14" customHeight="1">
      <c r="B2056" s="1"/>
      <c r="C2056" s="1"/>
    </row>
    <row r="2057" spans="2:3" ht="14" customHeight="1">
      <c r="B2057" s="1"/>
      <c r="C2057" s="1"/>
    </row>
    <row r="2058" spans="2:3" ht="14" customHeight="1">
      <c r="B2058" s="1"/>
      <c r="C2058" s="1"/>
    </row>
    <row r="2059" spans="2:3" ht="14" customHeight="1">
      <c r="B2059" s="1"/>
      <c r="C2059" s="1"/>
    </row>
    <row r="2060" spans="2:3" ht="14" customHeight="1">
      <c r="B2060" s="1"/>
      <c r="C2060" s="1"/>
    </row>
    <row r="2061" spans="2:3" ht="14" customHeight="1">
      <c r="B2061" s="1"/>
      <c r="C2061" s="1"/>
    </row>
    <row r="2062" spans="2:3" ht="14" customHeight="1">
      <c r="B2062" s="1"/>
      <c r="C2062" s="1"/>
    </row>
    <row r="2063" spans="2:3" ht="14" customHeight="1">
      <c r="B2063" s="1"/>
      <c r="C2063" s="1"/>
    </row>
    <row r="2064" spans="2:3" ht="14" customHeight="1">
      <c r="B2064" s="1"/>
      <c r="C2064" s="1"/>
    </row>
    <row r="2065" spans="2:3" ht="14" customHeight="1">
      <c r="B2065" s="1"/>
      <c r="C2065" s="1"/>
    </row>
    <row r="2066" spans="2:3" ht="14" customHeight="1">
      <c r="B2066" s="1"/>
      <c r="C2066" s="1"/>
    </row>
    <row r="2067" spans="2:3" ht="14" customHeight="1">
      <c r="B2067" s="1"/>
      <c r="C2067" s="1"/>
    </row>
    <row r="2068" spans="2:3" ht="14" customHeight="1">
      <c r="B2068" s="1"/>
      <c r="C2068" s="1"/>
    </row>
    <row r="2069" spans="2:3" ht="14" customHeight="1">
      <c r="B2069" s="1"/>
      <c r="C2069" s="1"/>
    </row>
    <row r="2070" spans="2:3" ht="14" customHeight="1">
      <c r="B2070" s="1"/>
      <c r="C2070" s="1"/>
    </row>
    <row r="2071" spans="2:3" ht="14" customHeight="1">
      <c r="B2071" s="1"/>
      <c r="C2071" s="1"/>
    </row>
    <row r="2072" spans="2:3" ht="14" customHeight="1">
      <c r="B2072" s="1"/>
      <c r="C2072" s="1"/>
    </row>
    <row r="2073" spans="2:3" ht="14" customHeight="1">
      <c r="B2073" s="1"/>
      <c r="C2073" s="1"/>
    </row>
    <row r="2074" spans="2:3" ht="14" customHeight="1">
      <c r="B2074" s="1"/>
      <c r="C2074" s="1"/>
    </row>
    <row r="2075" spans="2:3" ht="14" customHeight="1">
      <c r="B2075" s="1"/>
      <c r="C2075" s="1"/>
    </row>
    <row r="2076" spans="2:3" ht="14" customHeight="1">
      <c r="B2076" s="1"/>
      <c r="C2076" s="1"/>
    </row>
    <row r="2077" spans="2:3" ht="14" customHeight="1">
      <c r="B2077" s="1"/>
      <c r="C2077" s="1"/>
    </row>
    <row r="2078" spans="2:3" ht="14" customHeight="1">
      <c r="B2078" s="1"/>
      <c r="C2078" s="1"/>
    </row>
    <row r="2079" spans="2:3" ht="14" customHeight="1">
      <c r="B2079" s="1"/>
      <c r="C2079" s="1"/>
    </row>
    <row r="2080" spans="2:3" ht="14" customHeight="1">
      <c r="B2080" s="1"/>
      <c r="C2080" s="1"/>
    </row>
    <row r="2081" spans="2:3" ht="14" customHeight="1">
      <c r="B2081" s="1"/>
      <c r="C2081" s="1"/>
    </row>
    <row r="2082" spans="2:3" ht="14" customHeight="1">
      <c r="B2082" s="1"/>
      <c r="C2082" s="1"/>
    </row>
    <row r="2083" spans="2:3" ht="14" customHeight="1">
      <c r="B2083" s="1"/>
      <c r="C2083" s="1"/>
    </row>
    <row r="2084" spans="2:3" ht="14" customHeight="1">
      <c r="B2084" s="1"/>
      <c r="C2084" s="1"/>
    </row>
    <row r="2085" spans="2:3" ht="14" customHeight="1">
      <c r="B2085" s="1"/>
      <c r="C2085" s="1"/>
    </row>
    <row r="2086" spans="2:3" ht="14" customHeight="1">
      <c r="B2086" s="1"/>
      <c r="C2086" s="1"/>
    </row>
    <row r="2087" spans="2:3" ht="14" customHeight="1">
      <c r="B2087" s="1"/>
      <c r="C2087" s="1"/>
    </row>
    <row r="2088" spans="2:3" ht="14" customHeight="1">
      <c r="B2088" s="1"/>
      <c r="C2088" s="1"/>
    </row>
    <row r="2089" spans="2:3" ht="14" customHeight="1">
      <c r="B2089" s="1"/>
      <c r="C2089" s="1"/>
    </row>
    <row r="2090" spans="2:3" ht="14" customHeight="1">
      <c r="B2090" s="1"/>
      <c r="C2090" s="1"/>
    </row>
    <row r="2091" spans="2:3" ht="14" customHeight="1">
      <c r="B2091" s="1"/>
      <c r="C2091" s="1"/>
    </row>
    <row r="2092" spans="2:3" ht="14" customHeight="1">
      <c r="B2092" s="1"/>
      <c r="C2092" s="1"/>
    </row>
    <row r="2093" spans="2:3" ht="14" customHeight="1">
      <c r="B2093" s="1"/>
      <c r="C2093" s="1"/>
    </row>
    <row r="2094" spans="2:3" ht="14" customHeight="1">
      <c r="B2094" s="1"/>
      <c r="C2094" s="1"/>
    </row>
    <row r="2095" spans="2:3" ht="14" customHeight="1">
      <c r="B2095" s="1"/>
      <c r="C2095" s="1"/>
    </row>
    <row r="2096" spans="2:3" ht="14" customHeight="1">
      <c r="B2096" s="1"/>
      <c r="C2096" s="1"/>
    </row>
    <row r="2097" spans="2:3" ht="14" customHeight="1">
      <c r="B2097" s="1"/>
      <c r="C2097" s="1"/>
    </row>
    <row r="2098" spans="2:3" ht="14" customHeight="1">
      <c r="B2098" s="1"/>
      <c r="C2098" s="1"/>
    </row>
    <row r="2099" spans="2:3" ht="14" customHeight="1">
      <c r="B2099" s="1"/>
      <c r="C2099" s="1"/>
    </row>
    <row r="2100" spans="2:3" ht="14" customHeight="1">
      <c r="B2100" s="1"/>
      <c r="C2100" s="1"/>
    </row>
    <row r="2101" spans="2:3" ht="14" customHeight="1">
      <c r="B2101" s="1"/>
      <c r="C2101" s="1"/>
    </row>
    <row r="2102" spans="2:3" ht="14" customHeight="1">
      <c r="B2102" s="1"/>
      <c r="C2102" s="1"/>
    </row>
    <row r="2103" spans="2:3" ht="14" customHeight="1">
      <c r="B2103" s="1"/>
      <c r="C2103" s="1"/>
    </row>
    <row r="2104" spans="2:3" ht="14" customHeight="1">
      <c r="B2104" s="1"/>
      <c r="C2104" s="1"/>
    </row>
    <row r="2105" spans="2:3" ht="14" customHeight="1">
      <c r="B2105" s="1"/>
      <c r="C2105" s="1"/>
    </row>
    <row r="2106" spans="2:3" ht="14" customHeight="1">
      <c r="B2106" s="1"/>
      <c r="C2106" s="1"/>
    </row>
    <row r="2107" spans="2:3" ht="14" customHeight="1">
      <c r="B2107" s="1"/>
      <c r="C2107" s="1"/>
    </row>
    <row r="2108" spans="2:3" ht="14" customHeight="1">
      <c r="B2108" s="1"/>
      <c r="C2108" s="1"/>
    </row>
    <row r="2109" spans="2:3" ht="14" customHeight="1">
      <c r="B2109" s="1"/>
      <c r="C2109" s="1"/>
    </row>
    <row r="2110" spans="2:3" ht="14" customHeight="1">
      <c r="B2110" s="1"/>
      <c r="C2110" s="1"/>
    </row>
    <row r="2111" spans="2:3" ht="14" customHeight="1">
      <c r="B2111" s="1"/>
      <c r="C2111" s="1"/>
    </row>
    <row r="2112" spans="2:3" ht="14" customHeight="1">
      <c r="B2112" s="1"/>
      <c r="C2112" s="1"/>
    </row>
    <row r="2113" spans="2:3" ht="14" customHeight="1">
      <c r="B2113" s="1"/>
      <c r="C2113" s="1"/>
    </row>
    <row r="2114" spans="2:3" ht="14" customHeight="1">
      <c r="B2114" s="1"/>
      <c r="C2114" s="1"/>
    </row>
    <row r="2115" spans="2:3" ht="14" customHeight="1">
      <c r="B2115" s="1"/>
      <c r="C2115" s="1"/>
    </row>
    <row r="2116" spans="2:3" ht="14" customHeight="1">
      <c r="B2116" s="1"/>
      <c r="C2116" s="1"/>
    </row>
    <row r="2117" spans="2:3" ht="14" customHeight="1">
      <c r="B2117" s="1"/>
      <c r="C2117" s="1"/>
    </row>
    <row r="2118" spans="2:3" ht="14" customHeight="1">
      <c r="B2118" s="1"/>
      <c r="C2118" s="1"/>
    </row>
    <row r="2119" spans="2:3" ht="14" customHeight="1">
      <c r="B2119" s="1"/>
      <c r="C2119" s="1"/>
    </row>
    <row r="2120" spans="2:3" ht="14" customHeight="1">
      <c r="B2120" s="1"/>
      <c r="C2120" s="1"/>
    </row>
    <row r="2121" spans="2:3" ht="14" customHeight="1">
      <c r="B2121" s="1"/>
      <c r="C2121" s="1"/>
    </row>
    <row r="2122" spans="2:3" ht="14" customHeight="1">
      <c r="B2122" s="1"/>
      <c r="C2122" s="1"/>
    </row>
    <row r="2123" spans="2:3" ht="14" customHeight="1">
      <c r="B2123" s="1"/>
      <c r="C2123" s="1"/>
    </row>
    <row r="2124" spans="2:3" ht="14" customHeight="1">
      <c r="B2124" s="1"/>
      <c r="C2124" s="1"/>
    </row>
    <row r="2125" spans="2:3" ht="14" customHeight="1">
      <c r="B2125" s="1"/>
      <c r="C2125" s="1"/>
    </row>
    <row r="2126" spans="2:3" ht="14" customHeight="1">
      <c r="B2126" s="1"/>
      <c r="C2126" s="1"/>
    </row>
    <row r="2127" spans="2:3" ht="14" customHeight="1">
      <c r="B2127" s="1"/>
      <c r="C2127" s="1"/>
    </row>
    <row r="2128" spans="2:3" ht="14" customHeight="1">
      <c r="B2128" s="1"/>
      <c r="C2128" s="1"/>
    </row>
    <row r="2129" spans="2:3" ht="14" customHeight="1">
      <c r="B2129" s="1"/>
      <c r="C2129" s="1"/>
    </row>
    <row r="2130" spans="2:3" ht="14" customHeight="1">
      <c r="B2130" s="1"/>
      <c r="C2130" s="1"/>
    </row>
    <row r="2131" spans="2:3" ht="14" customHeight="1">
      <c r="B2131" s="1"/>
      <c r="C2131" s="1"/>
    </row>
    <row r="2132" spans="2:3" ht="14" customHeight="1">
      <c r="B2132" s="1"/>
      <c r="C2132" s="1"/>
    </row>
    <row r="2133" spans="2:3" ht="14" customHeight="1">
      <c r="B2133" s="1"/>
      <c r="C2133" s="1"/>
    </row>
    <row r="2134" spans="2:3" ht="14" customHeight="1">
      <c r="B2134" s="1"/>
      <c r="C2134" s="1"/>
    </row>
    <row r="2135" spans="2:3" ht="14" customHeight="1">
      <c r="B2135" s="1"/>
      <c r="C2135" s="1"/>
    </row>
    <row r="2136" spans="2:3" ht="14" customHeight="1">
      <c r="B2136" s="1"/>
      <c r="C2136" s="1"/>
    </row>
    <row r="2137" spans="2:3" ht="14" customHeight="1">
      <c r="B2137" s="1"/>
      <c r="C2137" s="1"/>
    </row>
    <row r="2138" spans="2:3" ht="14" customHeight="1">
      <c r="B2138" s="1"/>
      <c r="C2138" s="1"/>
    </row>
    <row r="2139" spans="2:3" ht="14" customHeight="1">
      <c r="B2139" s="1"/>
      <c r="C2139" s="1"/>
    </row>
    <row r="2140" spans="2:3" ht="14" customHeight="1">
      <c r="B2140" s="1"/>
      <c r="C2140" s="1"/>
    </row>
    <row r="2141" spans="2:3" ht="14" customHeight="1">
      <c r="B2141" s="1"/>
      <c r="C2141" s="1"/>
    </row>
    <row r="2142" spans="2:3" ht="14" customHeight="1">
      <c r="B2142" s="1"/>
      <c r="C2142" s="1"/>
    </row>
    <row r="2143" spans="2:3" ht="14" customHeight="1">
      <c r="B2143" s="1"/>
      <c r="C2143" s="1"/>
    </row>
    <row r="2144" spans="2:3" ht="14" customHeight="1">
      <c r="B2144" s="1"/>
      <c r="C2144" s="1"/>
    </row>
    <row r="2145" spans="2:3" ht="14" customHeight="1">
      <c r="B2145" s="1"/>
      <c r="C2145" s="1"/>
    </row>
    <row r="2146" spans="2:3" ht="14" customHeight="1">
      <c r="B2146" s="1"/>
      <c r="C2146" s="1"/>
    </row>
    <row r="2147" spans="2:3" ht="14" customHeight="1">
      <c r="B2147" s="1"/>
      <c r="C2147" s="1"/>
    </row>
    <row r="2148" spans="2:3" ht="14" customHeight="1">
      <c r="B2148" s="1"/>
      <c r="C2148" s="1"/>
    </row>
    <row r="2149" spans="2:3" ht="14" customHeight="1">
      <c r="B2149" s="1"/>
      <c r="C2149" s="1"/>
    </row>
    <row r="2150" spans="2:3" ht="14" customHeight="1">
      <c r="B2150" s="1"/>
      <c r="C2150" s="1"/>
    </row>
    <row r="2151" spans="2:3" ht="14" customHeight="1">
      <c r="B2151" s="1"/>
      <c r="C2151" s="1"/>
    </row>
    <row r="2152" spans="2:3" ht="14" customHeight="1">
      <c r="B2152" s="1"/>
      <c r="C2152" s="1"/>
    </row>
    <row r="2153" spans="2:3" ht="14" customHeight="1">
      <c r="B2153" s="1"/>
      <c r="C2153" s="1"/>
    </row>
    <row r="2154" spans="2:3" ht="14" customHeight="1">
      <c r="B2154" s="1"/>
      <c r="C2154" s="1"/>
    </row>
    <row r="2155" spans="2:3" ht="14" customHeight="1">
      <c r="B2155" s="1"/>
      <c r="C2155" s="1"/>
    </row>
    <row r="2156" spans="2:3" ht="14" customHeight="1">
      <c r="B2156" s="1"/>
      <c r="C2156" s="1"/>
    </row>
    <row r="2157" spans="2:3" ht="14" customHeight="1">
      <c r="B2157" s="1"/>
      <c r="C2157" s="1"/>
    </row>
    <row r="2158" spans="2:3" ht="14" customHeight="1">
      <c r="B2158" s="1"/>
      <c r="C2158" s="1"/>
    </row>
    <row r="2159" spans="2:3" ht="14" customHeight="1">
      <c r="B2159" s="1"/>
      <c r="C2159" s="1"/>
    </row>
    <row r="2160" spans="2:3" ht="14" customHeight="1">
      <c r="B2160" s="1"/>
      <c r="C2160" s="1"/>
    </row>
    <row r="2161" spans="2:3" ht="14" customHeight="1">
      <c r="B2161" s="1"/>
      <c r="C2161" s="1"/>
    </row>
    <row r="2162" spans="2:3" ht="14" customHeight="1">
      <c r="B2162" s="1"/>
      <c r="C2162" s="1"/>
    </row>
    <row r="2163" spans="2:3" ht="14" customHeight="1">
      <c r="B2163" s="1"/>
      <c r="C2163" s="1"/>
    </row>
    <row r="2164" spans="2:3" ht="14" customHeight="1">
      <c r="B2164" s="1"/>
      <c r="C2164" s="1"/>
    </row>
    <row r="2165" spans="2:3" ht="14" customHeight="1">
      <c r="B2165" s="1"/>
      <c r="C2165" s="1"/>
    </row>
    <row r="2166" spans="2:3" ht="14" customHeight="1">
      <c r="B2166" s="1"/>
      <c r="C2166" s="1"/>
    </row>
    <row r="2167" spans="2:3" ht="14" customHeight="1">
      <c r="B2167" s="1"/>
      <c r="C2167" s="1"/>
    </row>
    <row r="2168" spans="2:3" ht="14" customHeight="1">
      <c r="B2168" s="1"/>
      <c r="C2168" s="1"/>
    </row>
    <row r="2169" spans="2:3" ht="14" customHeight="1">
      <c r="B2169" s="1"/>
      <c r="C2169" s="1"/>
    </row>
    <row r="2170" spans="2:3" ht="14" customHeight="1">
      <c r="B2170" s="1"/>
      <c r="C2170" s="1"/>
    </row>
    <row r="2171" spans="2:3" ht="14" customHeight="1">
      <c r="B2171" s="1"/>
      <c r="C2171" s="1"/>
    </row>
    <row r="2172" spans="2:3" ht="14" customHeight="1">
      <c r="B2172" s="1"/>
      <c r="C2172" s="1"/>
    </row>
    <row r="2173" spans="2:3" ht="14" customHeight="1">
      <c r="B2173" s="1"/>
      <c r="C2173" s="1"/>
    </row>
    <row r="2174" spans="2:3" ht="14" customHeight="1">
      <c r="B2174" s="1"/>
      <c r="C2174" s="1"/>
    </row>
    <row r="2175" spans="2:3" ht="14" customHeight="1">
      <c r="B2175" s="1"/>
      <c r="C2175" s="1"/>
    </row>
    <row r="2176" spans="2:3" ht="14" customHeight="1">
      <c r="B2176" s="1"/>
      <c r="C2176" s="1"/>
    </row>
    <row r="2177" spans="2:3" ht="14" customHeight="1">
      <c r="B2177" s="1"/>
      <c r="C2177" s="1"/>
    </row>
    <row r="2178" spans="2:3" ht="14" customHeight="1">
      <c r="B2178" s="1"/>
      <c r="C2178" s="1"/>
    </row>
    <row r="2179" spans="2:3" ht="14" customHeight="1">
      <c r="B2179" s="1"/>
      <c r="C2179" s="1"/>
    </row>
    <row r="2180" spans="2:3" ht="14" customHeight="1">
      <c r="B2180" s="1"/>
      <c r="C2180" s="1"/>
    </row>
    <row r="2181" spans="2:3" ht="14" customHeight="1">
      <c r="B2181" s="1"/>
      <c r="C2181" s="1"/>
    </row>
    <row r="2182" spans="2:3" ht="14" customHeight="1">
      <c r="B2182" s="1"/>
      <c r="C2182" s="1"/>
    </row>
    <row r="2183" spans="2:3" ht="14" customHeight="1">
      <c r="B2183" s="1"/>
      <c r="C2183" s="1"/>
    </row>
    <row r="2184" spans="2:3" ht="14" customHeight="1">
      <c r="B2184" s="1"/>
      <c r="C2184" s="1"/>
    </row>
    <row r="2185" spans="2:3" ht="14" customHeight="1">
      <c r="B2185" s="1"/>
      <c r="C2185" s="1"/>
    </row>
    <row r="2186" spans="2:3" ht="14" customHeight="1">
      <c r="B2186" s="1"/>
      <c r="C2186" s="1"/>
    </row>
    <row r="2187" spans="2:3" ht="14" customHeight="1">
      <c r="B2187" s="1"/>
      <c r="C2187" s="1"/>
    </row>
    <row r="2188" spans="2:3" ht="14" customHeight="1">
      <c r="B2188" s="1"/>
      <c r="C2188" s="1"/>
    </row>
    <row r="2189" spans="2:3" ht="14" customHeight="1">
      <c r="B2189" s="1"/>
      <c r="C2189" s="1"/>
    </row>
    <row r="2190" spans="2:3" ht="14" customHeight="1">
      <c r="B2190" s="1"/>
      <c r="C2190" s="1"/>
    </row>
    <row r="2191" spans="2:3" ht="14" customHeight="1">
      <c r="B2191" s="1"/>
      <c r="C2191" s="1"/>
    </row>
    <row r="2192" spans="2:3" ht="14" customHeight="1">
      <c r="B2192" s="1"/>
      <c r="C2192" s="1"/>
    </row>
    <row r="2193" spans="2:3" ht="14" customHeight="1">
      <c r="B2193" s="1"/>
      <c r="C2193" s="1"/>
    </row>
    <row r="2194" spans="2:3" ht="14" customHeight="1">
      <c r="B2194" s="1"/>
      <c r="C2194" s="1"/>
    </row>
    <row r="2195" spans="2:3" ht="14" customHeight="1">
      <c r="B2195" s="1"/>
      <c r="C2195" s="1"/>
    </row>
    <row r="2196" spans="2:3" ht="14" customHeight="1">
      <c r="B2196" s="1"/>
      <c r="C2196" s="1"/>
    </row>
    <row r="2197" spans="2:3" ht="14" customHeight="1">
      <c r="B2197" s="1"/>
      <c r="C2197" s="1"/>
    </row>
    <row r="2198" spans="2:3" ht="14" customHeight="1">
      <c r="B2198" s="1"/>
      <c r="C2198" s="1"/>
    </row>
    <row r="2199" spans="2:3" ht="14" customHeight="1">
      <c r="B2199" s="1"/>
      <c r="C2199" s="1"/>
    </row>
    <row r="2200" spans="2:3" ht="14" customHeight="1">
      <c r="B2200" s="1"/>
      <c r="C2200" s="1"/>
    </row>
    <row r="2201" spans="2:3" ht="14" customHeight="1">
      <c r="B2201" s="1"/>
      <c r="C2201" s="1"/>
    </row>
    <row r="2202" spans="2:3" ht="14" customHeight="1">
      <c r="B2202" s="1"/>
      <c r="C2202" s="1"/>
    </row>
    <row r="2203" spans="2:3" ht="14" customHeight="1">
      <c r="B2203" s="1"/>
      <c r="C2203" s="1"/>
    </row>
    <row r="2204" spans="2:3" ht="14" customHeight="1">
      <c r="B2204" s="1"/>
      <c r="C2204" s="1"/>
    </row>
    <row r="2205" spans="2:3" ht="14" customHeight="1">
      <c r="B2205" s="1"/>
      <c r="C2205" s="1"/>
    </row>
    <row r="2206" spans="2:3" ht="14" customHeight="1">
      <c r="B2206" s="1"/>
      <c r="C2206" s="1"/>
    </row>
    <row r="2207" spans="2:3" ht="14" customHeight="1">
      <c r="B2207" s="1"/>
      <c r="C2207" s="1"/>
    </row>
    <row r="2208" spans="2:3" ht="14" customHeight="1">
      <c r="B2208" s="1"/>
      <c r="C2208" s="1"/>
    </row>
    <row r="2209" spans="2:3" ht="14" customHeight="1">
      <c r="B2209" s="1"/>
      <c r="C2209" s="1"/>
    </row>
    <row r="2210" spans="2:3" ht="14" customHeight="1">
      <c r="B2210" s="1"/>
      <c r="C2210" s="1"/>
    </row>
    <row r="2211" spans="2:3" ht="14" customHeight="1">
      <c r="B2211" s="1"/>
      <c r="C2211" s="1"/>
    </row>
    <row r="2212" spans="2:3" ht="14" customHeight="1">
      <c r="B2212" s="1"/>
      <c r="C2212" s="1"/>
    </row>
    <row r="2213" spans="2:3" ht="14" customHeight="1">
      <c r="B2213" s="1"/>
      <c r="C2213" s="1"/>
    </row>
    <row r="2214" spans="2:3" ht="14" customHeight="1">
      <c r="B2214" s="1"/>
      <c r="C2214" s="1"/>
    </row>
    <row r="2215" spans="2:3" ht="14" customHeight="1">
      <c r="B2215" s="1"/>
      <c r="C2215" s="1"/>
    </row>
    <row r="2216" spans="2:3" ht="14" customHeight="1">
      <c r="B2216" s="1"/>
      <c r="C2216" s="1"/>
    </row>
    <row r="2217" spans="2:3" ht="14" customHeight="1">
      <c r="B2217" s="1"/>
      <c r="C2217" s="1"/>
    </row>
    <row r="2218" spans="2:3" ht="14" customHeight="1">
      <c r="B2218" s="1"/>
      <c r="C2218" s="1"/>
    </row>
    <row r="2219" spans="2:3" ht="14" customHeight="1">
      <c r="B2219" s="1"/>
      <c r="C2219" s="1"/>
    </row>
    <row r="2220" spans="2:3" ht="14" customHeight="1">
      <c r="B2220" s="1"/>
      <c r="C2220" s="1"/>
    </row>
    <row r="2221" spans="2:3" ht="14" customHeight="1">
      <c r="B2221" s="1"/>
      <c r="C2221" s="1"/>
    </row>
    <row r="2222" spans="2:3" ht="14" customHeight="1">
      <c r="B2222" s="1"/>
      <c r="C2222" s="1"/>
    </row>
    <row r="2223" spans="2:3" ht="14" customHeight="1">
      <c r="B2223" s="1"/>
      <c r="C2223" s="1"/>
    </row>
    <row r="2224" spans="2:3" ht="14" customHeight="1">
      <c r="B2224" s="1"/>
      <c r="C2224" s="1"/>
    </row>
    <row r="2225" spans="2:3" ht="14" customHeight="1">
      <c r="B2225" s="1"/>
      <c r="C2225" s="1"/>
    </row>
    <row r="2226" spans="2:3" ht="14" customHeight="1">
      <c r="B2226" s="1"/>
      <c r="C2226" s="1"/>
    </row>
    <row r="2227" spans="2:3" ht="14" customHeight="1">
      <c r="B2227" s="1"/>
      <c r="C2227" s="1"/>
    </row>
    <row r="2228" spans="2:3" ht="14" customHeight="1">
      <c r="B2228" s="1"/>
      <c r="C2228" s="1"/>
    </row>
    <row r="2229" spans="2:3" ht="14" customHeight="1">
      <c r="B2229" s="1"/>
      <c r="C2229" s="1"/>
    </row>
    <row r="2230" spans="2:3" ht="14" customHeight="1">
      <c r="B2230" s="1"/>
      <c r="C2230" s="1"/>
    </row>
    <row r="2231" spans="2:3" ht="14" customHeight="1">
      <c r="B2231" s="1"/>
      <c r="C2231" s="1"/>
    </row>
    <row r="2232" spans="2:3" ht="14" customHeight="1">
      <c r="B2232" s="1"/>
      <c r="C2232" s="1"/>
    </row>
    <row r="2233" spans="2:3" ht="14" customHeight="1">
      <c r="B2233" s="1"/>
      <c r="C2233" s="1"/>
    </row>
    <row r="2234" spans="2:3" ht="14" customHeight="1">
      <c r="B2234" s="1"/>
      <c r="C2234" s="1"/>
    </row>
    <row r="2235" spans="2:3" ht="14" customHeight="1">
      <c r="B2235" s="1"/>
      <c r="C2235" s="1"/>
    </row>
    <row r="2236" spans="2:3" ht="14" customHeight="1">
      <c r="B2236" s="1"/>
      <c r="C2236" s="1"/>
    </row>
    <row r="2237" spans="2:3" ht="14" customHeight="1">
      <c r="B2237" s="1"/>
      <c r="C2237" s="1"/>
    </row>
    <row r="2238" spans="2:3" ht="14" customHeight="1">
      <c r="B2238" s="1"/>
      <c r="C2238" s="1"/>
    </row>
    <row r="2239" spans="2:3" ht="14" customHeight="1">
      <c r="B2239" s="1"/>
      <c r="C2239" s="1"/>
    </row>
    <row r="2240" spans="2:3" ht="14" customHeight="1">
      <c r="B2240" s="1"/>
      <c r="C2240" s="1"/>
    </row>
    <row r="2241" spans="2:3" ht="14" customHeight="1">
      <c r="B2241" s="1"/>
      <c r="C2241" s="1"/>
    </row>
    <row r="2242" spans="2:3" ht="14" customHeight="1">
      <c r="B2242" s="1"/>
      <c r="C2242" s="1"/>
    </row>
    <row r="2243" spans="2:3" ht="14" customHeight="1">
      <c r="B2243" s="1"/>
      <c r="C2243" s="1"/>
    </row>
    <row r="2244" spans="2:3" ht="14" customHeight="1">
      <c r="B2244" s="1"/>
      <c r="C2244" s="1"/>
    </row>
    <row r="2245" spans="2:3" ht="14" customHeight="1">
      <c r="B2245" s="1"/>
      <c r="C2245" s="1"/>
    </row>
    <row r="2246" spans="2:3" ht="14" customHeight="1">
      <c r="B2246" s="1"/>
      <c r="C2246" s="1"/>
    </row>
    <row r="2247" spans="2:3" ht="14" customHeight="1">
      <c r="B2247" s="1"/>
      <c r="C2247" s="1"/>
    </row>
    <row r="2248" spans="2:3" ht="14" customHeight="1">
      <c r="B2248" s="1"/>
      <c r="C2248" s="1"/>
    </row>
    <row r="2249" spans="2:3" ht="14" customHeight="1">
      <c r="B2249" s="1"/>
      <c r="C2249" s="1"/>
    </row>
    <row r="2250" spans="2:3" ht="14" customHeight="1">
      <c r="B2250" s="1"/>
      <c r="C2250" s="1"/>
    </row>
    <row r="2251" spans="2:3" ht="14" customHeight="1">
      <c r="B2251" s="1"/>
      <c r="C2251" s="1"/>
    </row>
    <row r="2252" spans="2:3" ht="14" customHeight="1">
      <c r="B2252" s="1"/>
      <c r="C2252" s="1"/>
    </row>
    <row r="2253" spans="2:3" ht="14" customHeight="1">
      <c r="B2253" s="1"/>
      <c r="C2253" s="1"/>
    </row>
    <row r="2254" spans="2:3" ht="14" customHeight="1">
      <c r="B2254" s="1"/>
      <c r="C2254" s="1"/>
    </row>
    <row r="2255" spans="2:3" ht="14" customHeight="1">
      <c r="B2255" s="1"/>
      <c r="C2255" s="1"/>
    </row>
    <row r="2256" spans="2:3" ht="14" customHeight="1">
      <c r="B2256" s="1"/>
      <c r="C2256" s="1"/>
    </row>
    <row r="2257" spans="2:3" ht="14" customHeight="1">
      <c r="B2257" s="1"/>
      <c r="C2257" s="1"/>
    </row>
    <row r="2258" spans="2:3" ht="14" customHeight="1">
      <c r="B2258" s="1"/>
      <c r="C2258" s="1"/>
    </row>
    <row r="2259" spans="2:3" ht="14" customHeight="1">
      <c r="B2259" s="1"/>
      <c r="C2259" s="1"/>
    </row>
    <row r="2260" spans="2:3" ht="14" customHeight="1">
      <c r="B2260" s="1"/>
      <c r="C2260" s="1"/>
    </row>
    <row r="2261" spans="2:3" ht="14" customHeight="1">
      <c r="B2261" s="1"/>
      <c r="C2261" s="1"/>
    </row>
    <row r="2262" spans="2:3" ht="14" customHeight="1">
      <c r="B2262" s="1"/>
      <c r="C2262" s="1"/>
    </row>
    <row r="2263" spans="2:3" ht="14" customHeight="1">
      <c r="B2263" s="1"/>
      <c r="C2263" s="1"/>
    </row>
    <row r="2264" spans="2:3" ht="14" customHeight="1">
      <c r="B2264" s="1"/>
      <c r="C2264" s="1"/>
    </row>
    <row r="2265" spans="2:3" ht="14" customHeight="1">
      <c r="B2265" s="1"/>
      <c r="C2265" s="1"/>
    </row>
    <row r="2266" spans="2:3" ht="14" customHeight="1">
      <c r="B2266" s="1"/>
      <c r="C2266" s="1"/>
    </row>
    <row r="2267" spans="2:3" ht="14" customHeight="1">
      <c r="B2267" s="1"/>
      <c r="C2267" s="1"/>
    </row>
    <row r="2268" spans="2:3" ht="14" customHeight="1">
      <c r="B2268" s="1"/>
      <c r="C2268" s="1"/>
    </row>
    <row r="2269" spans="2:3" ht="14" customHeight="1">
      <c r="B2269" s="1"/>
      <c r="C2269" s="1"/>
    </row>
    <row r="2270" spans="2:3" ht="14" customHeight="1">
      <c r="B2270" s="1"/>
      <c r="C2270" s="1"/>
    </row>
    <row r="2271" spans="2:3" ht="14" customHeight="1">
      <c r="B2271" s="1"/>
      <c r="C2271" s="1"/>
    </row>
    <row r="2272" spans="2:3" ht="14" customHeight="1">
      <c r="B2272" s="1"/>
      <c r="C2272" s="1"/>
    </row>
    <row r="2273" spans="2:3" ht="14" customHeight="1">
      <c r="B2273" s="1"/>
      <c r="C2273" s="1"/>
    </row>
    <row r="2274" spans="2:3" ht="14" customHeight="1">
      <c r="B2274" s="1"/>
      <c r="C2274" s="1"/>
    </row>
    <row r="2275" spans="2:3" ht="14" customHeight="1">
      <c r="B2275" s="1"/>
      <c r="C2275" s="1"/>
    </row>
    <row r="2276" spans="2:3" ht="14" customHeight="1">
      <c r="B2276" s="1"/>
      <c r="C2276" s="1"/>
    </row>
    <row r="2277" spans="2:3" ht="14" customHeight="1">
      <c r="B2277" s="1"/>
      <c r="C2277" s="1"/>
    </row>
    <row r="2278" spans="2:3" ht="14" customHeight="1">
      <c r="B2278" s="1"/>
      <c r="C2278" s="1"/>
    </row>
    <row r="2279" spans="2:3" ht="14" customHeight="1">
      <c r="B2279" s="1"/>
      <c r="C2279" s="1"/>
    </row>
    <row r="2280" spans="2:3" ht="14" customHeight="1">
      <c r="B2280" s="1"/>
      <c r="C2280" s="1"/>
    </row>
    <row r="2281" spans="2:3" ht="14" customHeight="1">
      <c r="B2281" s="1"/>
      <c r="C2281" s="1"/>
    </row>
    <row r="2282" spans="2:3" ht="14" customHeight="1">
      <c r="B2282" s="1"/>
      <c r="C2282" s="1"/>
    </row>
    <row r="2283" spans="2:3" ht="14" customHeight="1">
      <c r="B2283" s="1"/>
      <c r="C2283" s="1"/>
    </row>
    <row r="2284" spans="2:3" ht="14" customHeight="1">
      <c r="B2284" s="1"/>
      <c r="C2284" s="1"/>
    </row>
    <row r="2285" spans="2:3" ht="14" customHeight="1">
      <c r="B2285" s="1"/>
      <c r="C2285" s="1"/>
    </row>
    <row r="2286" spans="2:3" ht="14" customHeight="1">
      <c r="B2286" s="1"/>
      <c r="C2286" s="1"/>
    </row>
    <row r="2287" spans="2:3" ht="14" customHeight="1">
      <c r="B2287" s="1"/>
      <c r="C2287" s="1"/>
    </row>
    <row r="2288" spans="2:3" ht="14" customHeight="1">
      <c r="B2288" s="1"/>
      <c r="C2288" s="1"/>
    </row>
    <row r="2289" spans="2:3" ht="14" customHeight="1">
      <c r="B2289" s="1"/>
      <c r="C2289" s="1"/>
    </row>
    <row r="2290" spans="2:3" ht="14" customHeight="1">
      <c r="B2290" s="1"/>
      <c r="C2290" s="1"/>
    </row>
    <row r="2291" spans="2:3" ht="14" customHeight="1">
      <c r="B2291" s="1"/>
      <c r="C2291" s="1"/>
    </row>
    <row r="2292" spans="2:3" ht="14" customHeight="1">
      <c r="B2292" s="1"/>
      <c r="C2292" s="1"/>
    </row>
    <row r="2293" spans="2:3" ht="14" customHeight="1">
      <c r="B2293" s="1"/>
      <c r="C2293" s="1"/>
    </row>
    <row r="2294" spans="2:3" ht="14" customHeight="1">
      <c r="B2294" s="1"/>
      <c r="C2294" s="1"/>
    </row>
    <row r="2295" spans="2:3" ht="14" customHeight="1">
      <c r="B2295" s="1"/>
      <c r="C2295" s="1"/>
    </row>
    <row r="2296" spans="2:3" ht="14" customHeight="1">
      <c r="B2296" s="1"/>
      <c r="C2296" s="1"/>
    </row>
    <row r="2297" spans="2:3" ht="14" customHeight="1">
      <c r="B2297" s="1"/>
      <c r="C2297" s="1"/>
    </row>
    <row r="2298" spans="2:3" ht="14" customHeight="1">
      <c r="B2298" s="1"/>
      <c r="C2298" s="1"/>
    </row>
    <row r="2299" spans="2:3" ht="14" customHeight="1">
      <c r="B2299" s="1"/>
      <c r="C2299" s="1"/>
    </row>
    <row r="2300" spans="2:3" ht="14" customHeight="1">
      <c r="B2300" s="1"/>
      <c r="C2300" s="1"/>
    </row>
    <row r="2301" spans="2:3" ht="14" customHeight="1">
      <c r="B2301" s="1"/>
      <c r="C2301" s="1"/>
    </row>
    <row r="2302" spans="2:3" ht="14" customHeight="1">
      <c r="B2302" s="1"/>
      <c r="C2302" s="1"/>
    </row>
    <row r="2303" spans="2:3" ht="14" customHeight="1">
      <c r="B2303" s="1"/>
      <c r="C2303" s="1"/>
    </row>
    <row r="2304" spans="2:3" ht="14" customHeight="1">
      <c r="B2304" s="1"/>
      <c r="C2304" s="1"/>
    </row>
    <row r="2305" spans="2:3" ht="14" customHeight="1">
      <c r="B2305" s="1"/>
      <c r="C2305" s="1"/>
    </row>
    <row r="2306" spans="2:3" ht="14" customHeight="1">
      <c r="B2306" s="1"/>
      <c r="C2306" s="1"/>
    </row>
    <row r="2307" spans="2:3" ht="14" customHeight="1">
      <c r="B2307" s="1"/>
      <c r="C2307" s="1"/>
    </row>
    <row r="2308" spans="2:3" ht="14" customHeight="1">
      <c r="B2308" s="1"/>
      <c r="C2308" s="1"/>
    </row>
    <row r="2309" spans="2:3" ht="14" customHeight="1">
      <c r="B2309" s="1"/>
      <c r="C2309" s="1"/>
    </row>
    <row r="2310" spans="2:3" ht="14" customHeight="1">
      <c r="B2310" s="1"/>
      <c r="C2310" s="1"/>
    </row>
    <row r="2311" spans="2:3" ht="14" customHeight="1">
      <c r="B2311" s="1"/>
      <c r="C2311" s="1"/>
    </row>
    <row r="2312" spans="2:3" ht="14" customHeight="1">
      <c r="B2312" s="1"/>
      <c r="C2312" s="1"/>
    </row>
    <row r="2313" spans="2:3" ht="14" customHeight="1">
      <c r="B2313" s="1"/>
      <c r="C2313" s="1"/>
    </row>
    <row r="2314" spans="2:3" ht="14" customHeight="1">
      <c r="B2314" s="1"/>
      <c r="C2314" s="1"/>
    </row>
    <row r="2315" spans="2:3" ht="14" customHeight="1">
      <c r="B2315" s="1"/>
      <c r="C2315" s="1"/>
    </row>
    <row r="2316" spans="2:3" ht="14" customHeight="1">
      <c r="B2316" s="1"/>
      <c r="C2316" s="1"/>
    </row>
    <row r="2317" spans="2:3" ht="14" customHeight="1">
      <c r="B2317" s="1"/>
      <c r="C2317" s="1"/>
    </row>
    <row r="2318" spans="2:3" ht="14" customHeight="1">
      <c r="B2318" s="1"/>
      <c r="C2318" s="1"/>
    </row>
    <row r="2319" spans="2:3" ht="14" customHeight="1">
      <c r="B2319" s="1"/>
      <c r="C2319" s="1"/>
    </row>
    <row r="2320" spans="2:3" ht="14" customHeight="1">
      <c r="B2320" s="1"/>
      <c r="C2320" s="1"/>
    </row>
    <row r="2321" spans="2:3" ht="14" customHeight="1">
      <c r="B2321" s="1"/>
      <c r="C2321" s="1"/>
    </row>
    <row r="2322" spans="2:3" ht="14" customHeight="1">
      <c r="B2322" s="1"/>
      <c r="C2322" s="1"/>
    </row>
    <row r="2323" spans="2:3" ht="14" customHeight="1">
      <c r="B2323" s="1"/>
      <c r="C2323" s="1"/>
    </row>
    <row r="2324" spans="2:3" ht="14" customHeight="1">
      <c r="B2324" s="1"/>
      <c r="C2324" s="1"/>
    </row>
    <row r="2325" spans="2:3" ht="14" customHeight="1">
      <c r="B2325" s="1"/>
      <c r="C2325" s="1"/>
    </row>
    <row r="2326" spans="2:3" ht="14" customHeight="1">
      <c r="B2326" s="1"/>
      <c r="C2326" s="1"/>
    </row>
    <row r="2327" spans="2:3" ht="14" customHeight="1">
      <c r="B2327" s="1"/>
      <c r="C2327" s="1"/>
    </row>
    <row r="2328" spans="2:3" ht="14" customHeight="1">
      <c r="B2328" s="1"/>
      <c r="C2328" s="1"/>
    </row>
    <row r="2329" spans="2:3" ht="14" customHeight="1">
      <c r="B2329" s="1"/>
      <c r="C2329" s="1"/>
    </row>
    <row r="2330" spans="2:3" ht="14" customHeight="1">
      <c r="B2330" s="1"/>
      <c r="C2330" s="1"/>
    </row>
    <row r="2331" spans="2:3" ht="14" customHeight="1">
      <c r="B2331" s="1"/>
      <c r="C2331" s="1"/>
    </row>
    <row r="2332" spans="2:3" ht="14" customHeight="1">
      <c r="B2332" s="1"/>
      <c r="C2332" s="1"/>
    </row>
    <row r="2333" spans="2:3" ht="14" customHeight="1">
      <c r="B2333" s="1"/>
      <c r="C2333" s="1"/>
    </row>
    <row r="2334" spans="2:3" ht="14" customHeight="1">
      <c r="B2334" s="1"/>
      <c r="C2334" s="1"/>
    </row>
    <row r="2335" spans="2:3" ht="14" customHeight="1">
      <c r="B2335" s="1"/>
      <c r="C2335" s="1"/>
    </row>
    <row r="2336" spans="2:3" ht="14" customHeight="1">
      <c r="B2336" s="1"/>
      <c r="C2336" s="1"/>
    </row>
    <row r="2337" spans="2:3" ht="14" customHeight="1">
      <c r="B2337" s="1"/>
      <c r="C2337" s="1"/>
    </row>
    <row r="2338" spans="2:3" ht="14" customHeight="1">
      <c r="B2338" s="1"/>
      <c r="C2338" s="1"/>
    </row>
    <row r="2339" spans="2:3" ht="14" customHeight="1">
      <c r="B2339" s="1"/>
      <c r="C2339" s="1"/>
    </row>
    <row r="2340" spans="2:3" ht="14" customHeight="1">
      <c r="B2340" s="1"/>
      <c r="C2340" s="1"/>
    </row>
    <row r="2341" spans="2:3" ht="14" customHeight="1">
      <c r="B2341" s="1"/>
      <c r="C2341" s="1"/>
    </row>
    <row r="2342" spans="2:3" ht="14" customHeight="1">
      <c r="B2342" s="1"/>
      <c r="C2342" s="1"/>
    </row>
    <row r="2343" spans="2:3" ht="14" customHeight="1">
      <c r="B2343" s="1"/>
      <c r="C2343" s="1"/>
    </row>
    <row r="2344" spans="2:3" ht="14" customHeight="1">
      <c r="B2344" s="1"/>
      <c r="C2344" s="1"/>
    </row>
    <row r="2345" spans="2:3" ht="14" customHeight="1">
      <c r="B2345" s="1"/>
      <c r="C2345" s="1"/>
    </row>
    <row r="2346" spans="2:3" ht="14" customHeight="1">
      <c r="B2346" s="1"/>
      <c r="C2346" s="1"/>
    </row>
    <row r="2347" spans="2:3" ht="14" customHeight="1">
      <c r="B2347" s="1"/>
      <c r="C2347" s="1"/>
    </row>
    <row r="2348" spans="2:3" ht="14" customHeight="1">
      <c r="B2348" s="1"/>
      <c r="C2348" s="1"/>
    </row>
    <row r="2349" spans="2:3" ht="14" customHeight="1">
      <c r="B2349" s="1"/>
      <c r="C2349" s="1"/>
    </row>
    <row r="2350" spans="2:3" ht="14" customHeight="1">
      <c r="B2350" s="1"/>
      <c r="C2350" s="1"/>
    </row>
    <row r="2351" spans="2:3" ht="14" customHeight="1">
      <c r="B2351" s="1"/>
      <c r="C2351" s="1"/>
    </row>
    <row r="2352" spans="2:3" ht="14" customHeight="1">
      <c r="B2352" s="1"/>
      <c r="C2352" s="1"/>
    </row>
    <row r="2353" spans="2:3" ht="14" customHeight="1">
      <c r="B2353" s="1"/>
      <c r="C2353" s="1"/>
    </row>
    <row r="2354" spans="2:3" ht="14" customHeight="1">
      <c r="B2354" s="1"/>
      <c r="C2354" s="1"/>
    </row>
    <row r="2355" spans="2:3" ht="14" customHeight="1">
      <c r="B2355" s="1"/>
      <c r="C2355" s="1"/>
    </row>
    <row r="2356" spans="2:3" ht="14" customHeight="1">
      <c r="B2356" s="1"/>
      <c r="C2356" s="1"/>
    </row>
    <row r="2357" spans="2:3" ht="14" customHeight="1">
      <c r="B2357" s="1"/>
      <c r="C2357" s="1"/>
    </row>
    <row r="2358" spans="2:3" ht="14" customHeight="1">
      <c r="B2358" s="1"/>
      <c r="C2358" s="1"/>
    </row>
    <row r="2359" spans="2:3" ht="14" customHeight="1">
      <c r="B2359" s="1"/>
      <c r="C2359" s="1"/>
    </row>
    <row r="2360" spans="2:3" ht="14" customHeight="1">
      <c r="B2360" s="1"/>
      <c r="C2360" s="1"/>
    </row>
    <row r="2361" spans="2:3" ht="14" customHeight="1">
      <c r="B2361" s="1"/>
      <c r="C2361" s="1"/>
    </row>
    <row r="2362" spans="2:3" ht="14" customHeight="1">
      <c r="B2362" s="1"/>
      <c r="C2362" s="1"/>
    </row>
    <row r="2363" spans="2:3" ht="14" customHeight="1">
      <c r="B2363" s="1"/>
      <c r="C2363" s="1"/>
    </row>
    <row r="2364" spans="2:3" ht="14" customHeight="1">
      <c r="B2364" s="1"/>
      <c r="C2364" s="1"/>
    </row>
    <row r="2365" spans="2:3" ht="14" customHeight="1">
      <c r="B2365" s="1"/>
      <c r="C2365" s="1"/>
    </row>
    <row r="2366" spans="2:3" ht="14" customHeight="1">
      <c r="B2366" s="1"/>
      <c r="C2366" s="1"/>
    </row>
    <row r="2367" spans="2:3" ht="14" customHeight="1">
      <c r="B2367" s="1"/>
      <c r="C2367" s="1"/>
    </row>
    <row r="2368" spans="2:3" ht="14" customHeight="1">
      <c r="B2368" s="1"/>
      <c r="C2368" s="1"/>
    </row>
    <row r="2369" spans="2:3" ht="14" customHeight="1">
      <c r="B2369" s="1"/>
      <c r="C2369" s="1"/>
    </row>
    <row r="2370" spans="2:3" ht="14" customHeight="1">
      <c r="B2370" s="1"/>
      <c r="C2370" s="1"/>
    </row>
    <row r="2371" spans="2:3" ht="14" customHeight="1">
      <c r="B2371" s="1"/>
      <c r="C2371" s="1"/>
    </row>
    <row r="2372" spans="2:3" ht="14" customHeight="1">
      <c r="B2372" s="1"/>
      <c r="C2372" s="1"/>
    </row>
    <row r="2373" spans="2:3" ht="14" customHeight="1">
      <c r="B2373" s="1"/>
      <c r="C2373" s="1"/>
    </row>
    <row r="2374" spans="2:3" ht="14" customHeight="1">
      <c r="B2374" s="1"/>
      <c r="C2374" s="1"/>
    </row>
    <row r="2375" spans="2:3" ht="14" customHeight="1">
      <c r="B2375" s="1"/>
      <c r="C2375" s="1"/>
    </row>
    <row r="2376" spans="2:3" ht="14" customHeight="1">
      <c r="B2376" s="1"/>
      <c r="C2376" s="1"/>
    </row>
    <row r="2377" spans="2:3" ht="14" customHeight="1">
      <c r="B2377" s="1"/>
      <c r="C2377" s="1"/>
    </row>
    <row r="2378" spans="2:3" ht="14" customHeight="1">
      <c r="B2378" s="1"/>
      <c r="C2378" s="1"/>
    </row>
    <row r="2379" spans="2:3" ht="14" customHeight="1">
      <c r="B2379" s="1"/>
      <c r="C2379" s="1"/>
    </row>
    <row r="2380" spans="2:3" ht="14" customHeight="1">
      <c r="B2380" s="1"/>
      <c r="C2380" s="1"/>
    </row>
    <row r="2381" spans="2:3" ht="14" customHeight="1">
      <c r="B2381" s="1"/>
      <c r="C2381" s="1"/>
    </row>
    <row r="2382" spans="2:3" ht="14" customHeight="1">
      <c r="B2382" s="1"/>
      <c r="C2382" s="1"/>
    </row>
    <row r="2383" spans="2:3" ht="14" customHeight="1">
      <c r="B2383" s="1"/>
      <c r="C2383" s="1"/>
    </row>
    <row r="2384" spans="2:3" ht="14" customHeight="1">
      <c r="B2384" s="1"/>
      <c r="C2384" s="1"/>
    </row>
    <row r="2385" spans="2:3" ht="14" customHeight="1">
      <c r="B2385" s="1"/>
      <c r="C2385" s="1"/>
    </row>
    <row r="2386" spans="2:3" ht="14" customHeight="1">
      <c r="B2386" s="1"/>
      <c r="C2386" s="1"/>
    </row>
    <row r="2387" spans="2:3" ht="14" customHeight="1">
      <c r="B2387" s="1"/>
      <c r="C2387" s="1"/>
    </row>
    <row r="2388" spans="2:3" ht="14" customHeight="1">
      <c r="B2388" s="1"/>
      <c r="C2388" s="1"/>
    </row>
    <row r="2389" spans="2:3" ht="14" customHeight="1">
      <c r="B2389" s="1"/>
      <c r="C2389" s="1"/>
    </row>
    <row r="2390" spans="2:3" ht="14" customHeight="1">
      <c r="B2390" s="1"/>
      <c r="C2390" s="1"/>
    </row>
    <row r="2391" spans="2:3" ht="14" customHeight="1">
      <c r="B2391" s="1"/>
      <c r="C2391" s="1"/>
    </row>
    <row r="2392" spans="2:3" ht="14" customHeight="1">
      <c r="B2392" s="1"/>
      <c r="C2392" s="1"/>
    </row>
    <row r="2393" spans="2:3" ht="14" customHeight="1">
      <c r="B2393" s="1"/>
      <c r="C2393" s="1"/>
    </row>
    <row r="2394" spans="2:3" ht="14" customHeight="1">
      <c r="B2394" s="1"/>
      <c r="C2394" s="1"/>
    </row>
    <row r="2395" spans="2:3" ht="14" customHeight="1">
      <c r="B2395" s="1"/>
      <c r="C2395" s="1"/>
    </row>
    <row r="2396" spans="2:3" ht="14" customHeight="1">
      <c r="B2396" s="1"/>
      <c r="C2396" s="1"/>
    </row>
    <row r="2397" spans="2:3" ht="14" customHeight="1">
      <c r="B2397" s="1"/>
      <c r="C2397" s="1"/>
    </row>
    <row r="2398" spans="2:3" ht="14" customHeight="1">
      <c r="B2398" s="1"/>
      <c r="C2398" s="1"/>
    </row>
    <row r="2399" spans="2:3" ht="14" customHeight="1">
      <c r="B2399" s="1"/>
      <c r="C2399" s="1"/>
    </row>
    <row r="2400" spans="2:3" ht="14" customHeight="1">
      <c r="B2400" s="1"/>
      <c r="C2400" s="1"/>
    </row>
    <row r="2401" spans="2:3" ht="14" customHeight="1">
      <c r="B2401" s="1"/>
      <c r="C2401" s="1"/>
    </row>
    <row r="2402" spans="2:3" ht="14" customHeight="1">
      <c r="B2402" s="1"/>
      <c r="C2402" s="1"/>
    </row>
    <row r="2403" spans="2:3" ht="14" customHeight="1">
      <c r="B2403" s="1"/>
      <c r="C2403" s="1"/>
    </row>
    <row r="2404" spans="2:3" ht="14" customHeight="1">
      <c r="B2404" s="1"/>
      <c r="C2404" s="1"/>
    </row>
    <row r="2405" spans="2:3" ht="14" customHeight="1">
      <c r="B2405" s="1"/>
      <c r="C2405" s="1"/>
    </row>
    <row r="2406" spans="2:3" ht="14" customHeight="1">
      <c r="B2406" s="1"/>
      <c r="C2406" s="1"/>
    </row>
    <row r="2407" spans="2:3" ht="14" customHeight="1">
      <c r="B2407" s="1"/>
      <c r="C2407" s="1"/>
    </row>
    <row r="2408" spans="2:3" ht="14" customHeight="1">
      <c r="B2408" s="1"/>
      <c r="C2408" s="1"/>
    </row>
    <row r="2409" spans="2:3" ht="14" customHeight="1">
      <c r="B2409" s="1"/>
      <c r="C2409" s="1"/>
    </row>
    <row r="2410" spans="2:3" ht="14" customHeight="1">
      <c r="B2410" s="1"/>
      <c r="C2410" s="1"/>
    </row>
    <row r="2411" spans="2:3" ht="14" customHeight="1">
      <c r="B2411" s="1"/>
      <c r="C2411" s="1"/>
    </row>
    <row r="2412" spans="2:3" ht="14" customHeight="1">
      <c r="B2412" s="1"/>
      <c r="C2412" s="1"/>
    </row>
    <row r="2413" spans="2:3" ht="14" customHeight="1">
      <c r="B2413" s="1"/>
      <c r="C2413" s="1"/>
    </row>
    <row r="2414" spans="2:3" ht="14" customHeight="1">
      <c r="B2414" s="1"/>
      <c r="C2414" s="1"/>
    </row>
    <row r="2415" spans="2:3" ht="14" customHeight="1">
      <c r="B2415" s="1"/>
      <c r="C2415" s="1"/>
    </row>
    <row r="2416" spans="2:3" ht="14" customHeight="1">
      <c r="B2416" s="1"/>
      <c r="C2416" s="1"/>
    </row>
    <row r="2417" spans="2:3" ht="14" customHeight="1">
      <c r="B2417" s="1"/>
      <c r="C2417" s="1"/>
    </row>
    <row r="2418" spans="2:3" ht="14" customHeight="1">
      <c r="B2418" s="1"/>
      <c r="C2418" s="1"/>
    </row>
    <row r="2419" spans="2:3" ht="14" customHeight="1">
      <c r="B2419" s="1"/>
      <c r="C2419" s="1"/>
    </row>
    <row r="2420" spans="2:3" ht="14" customHeight="1">
      <c r="B2420" s="1"/>
      <c r="C2420" s="1"/>
    </row>
    <row r="2421" spans="2:3" ht="14" customHeight="1">
      <c r="B2421" s="1"/>
      <c r="C2421" s="1"/>
    </row>
    <row r="2422" spans="2:3" ht="14" customHeight="1">
      <c r="B2422" s="1"/>
      <c r="C2422" s="1"/>
    </row>
    <row r="2423" spans="2:3" ht="14" customHeight="1">
      <c r="B2423" s="1"/>
      <c r="C2423" s="1"/>
    </row>
    <row r="2424" spans="2:3" ht="14" customHeight="1">
      <c r="B2424" s="1"/>
      <c r="C2424" s="1"/>
    </row>
    <row r="2425" spans="2:3" ht="14" customHeight="1">
      <c r="B2425" s="1"/>
      <c r="C2425" s="1"/>
    </row>
    <row r="2426" spans="2:3" ht="14" customHeight="1">
      <c r="B2426" s="1"/>
      <c r="C2426" s="1"/>
    </row>
    <row r="2427" spans="2:3" ht="14" customHeight="1">
      <c r="B2427" s="1"/>
      <c r="C2427" s="1"/>
    </row>
    <row r="2428" spans="2:3" ht="14" customHeight="1">
      <c r="B2428" s="1"/>
      <c r="C2428" s="1"/>
    </row>
    <row r="2429" spans="2:3" ht="14" customHeight="1">
      <c r="B2429" s="1"/>
      <c r="C2429" s="1"/>
    </row>
    <row r="2430" spans="2:3" ht="14" customHeight="1">
      <c r="B2430" s="1"/>
      <c r="C2430" s="1"/>
    </row>
    <row r="2431" spans="2:3" ht="14" customHeight="1">
      <c r="B2431" s="1"/>
      <c r="C2431" s="1"/>
    </row>
    <row r="2432" spans="2:3" ht="14" customHeight="1">
      <c r="B2432" s="1"/>
      <c r="C2432" s="1"/>
    </row>
    <row r="2433" spans="2:3" ht="14" customHeight="1">
      <c r="B2433" s="1"/>
      <c r="C2433" s="1"/>
    </row>
    <row r="2434" spans="2:3" ht="14" customHeight="1">
      <c r="B2434" s="1"/>
      <c r="C2434" s="1"/>
    </row>
    <row r="2435" spans="2:3" ht="14" customHeight="1">
      <c r="B2435" s="1"/>
      <c r="C2435" s="1"/>
    </row>
    <row r="2436" spans="2:3" ht="14" customHeight="1">
      <c r="B2436" s="1"/>
      <c r="C2436" s="1"/>
    </row>
    <row r="2437" spans="2:3" ht="14" customHeight="1">
      <c r="B2437" s="1"/>
      <c r="C2437" s="1"/>
    </row>
    <row r="2438" spans="2:3" ht="14" customHeight="1">
      <c r="B2438" s="1"/>
      <c r="C2438" s="1"/>
    </row>
    <row r="2439" spans="2:3" ht="14" customHeight="1">
      <c r="B2439" s="1"/>
      <c r="C2439" s="1"/>
    </row>
    <row r="2440" spans="2:3" ht="14" customHeight="1">
      <c r="B2440" s="1"/>
      <c r="C2440" s="1"/>
    </row>
    <row r="2441" spans="2:3" ht="14" customHeight="1">
      <c r="B2441" s="1"/>
      <c r="C2441" s="1"/>
    </row>
    <row r="2442" spans="2:3" ht="14" customHeight="1">
      <c r="B2442" s="1"/>
      <c r="C2442" s="1"/>
    </row>
    <row r="2443" spans="2:3" ht="14" customHeight="1">
      <c r="B2443" s="1"/>
      <c r="C2443" s="1"/>
    </row>
    <row r="2444" spans="2:3" ht="14" customHeight="1">
      <c r="B2444" s="1"/>
      <c r="C2444" s="1"/>
    </row>
    <row r="2445" spans="2:3" ht="14" customHeight="1">
      <c r="B2445" s="1"/>
      <c r="C2445" s="1"/>
    </row>
    <row r="2446" spans="2:3" ht="14" customHeight="1">
      <c r="B2446" s="1"/>
      <c r="C2446" s="1"/>
    </row>
    <row r="2447" spans="2:3" ht="14" customHeight="1">
      <c r="B2447" s="1"/>
      <c r="C2447" s="1"/>
    </row>
    <row r="2448" spans="2:3" ht="14" customHeight="1">
      <c r="B2448" s="1"/>
      <c r="C2448" s="1"/>
    </row>
    <row r="2449" spans="2:3" ht="14" customHeight="1">
      <c r="B2449" s="1"/>
      <c r="C2449" s="1"/>
    </row>
    <row r="2450" spans="2:3" ht="14" customHeight="1">
      <c r="B2450" s="1"/>
      <c r="C2450" s="1"/>
    </row>
    <row r="2451" spans="2:3" ht="14" customHeight="1">
      <c r="B2451" s="1"/>
      <c r="C2451" s="1"/>
    </row>
    <row r="2452" spans="2:3" ht="14" customHeight="1">
      <c r="B2452" s="1"/>
      <c r="C2452" s="1"/>
    </row>
    <row r="2453" spans="2:3" ht="14" customHeight="1">
      <c r="B2453" s="1"/>
      <c r="C2453" s="1"/>
    </row>
    <row r="2454" spans="2:3" ht="14" customHeight="1">
      <c r="B2454" s="1"/>
      <c r="C2454" s="1"/>
    </row>
    <row r="2455" spans="2:3" ht="14" customHeight="1">
      <c r="B2455" s="1"/>
      <c r="C2455" s="1"/>
    </row>
    <row r="2456" spans="2:3" ht="14" customHeight="1">
      <c r="B2456" s="1"/>
      <c r="C2456" s="1"/>
    </row>
    <row r="2457" spans="2:3" ht="14" customHeight="1">
      <c r="B2457" s="1"/>
      <c r="C2457" s="1"/>
    </row>
    <row r="2458" spans="2:3" ht="14" customHeight="1">
      <c r="B2458" s="1"/>
      <c r="C2458" s="1"/>
    </row>
    <row r="2459" spans="2:3" ht="14" customHeight="1">
      <c r="B2459" s="1"/>
      <c r="C2459" s="1"/>
    </row>
    <row r="2460" spans="2:3" ht="14" customHeight="1">
      <c r="B2460" s="1"/>
      <c r="C2460" s="1"/>
    </row>
    <row r="2461" spans="2:3" ht="14" customHeight="1">
      <c r="B2461" s="1"/>
      <c r="C2461" s="1"/>
    </row>
    <row r="2462" spans="2:3" ht="14" customHeight="1">
      <c r="B2462" s="1"/>
      <c r="C2462" s="1"/>
    </row>
    <row r="2463" spans="2:3" ht="14" customHeight="1">
      <c r="B2463" s="1"/>
      <c r="C2463" s="1"/>
    </row>
    <row r="2464" spans="2:3" ht="14" customHeight="1">
      <c r="B2464" s="1"/>
      <c r="C2464" s="1"/>
    </row>
    <row r="2465" spans="2:3" ht="14" customHeight="1">
      <c r="B2465" s="1"/>
      <c r="C2465" s="1"/>
    </row>
    <row r="2466" spans="2:3" ht="14" customHeight="1">
      <c r="B2466" s="1"/>
      <c r="C2466" s="1"/>
    </row>
    <row r="2467" spans="2:3" ht="14" customHeight="1">
      <c r="B2467" s="1"/>
      <c r="C2467" s="1"/>
    </row>
    <row r="2468" spans="2:3" ht="14" customHeight="1">
      <c r="B2468" s="1"/>
      <c r="C2468" s="1"/>
    </row>
    <row r="2469" spans="2:3" ht="14" customHeight="1">
      <c r="B2469" s="1"/>
      <c r="C2469" s="1"/>
    </row>
    <row r="2470" spans="2:3" ht="14" customHeight="1">
      <c r="B2470" s="1"/>
      <c r="C2470" s="1"/>
    </row>
    <row r="2471" spans="2:3" ht="14" customHeight="1">
      <c r="B2471" s="1"/>
      <c r="C2471" s="1"/>
    </row>
    <row r="2472" spans="2:3" ht="14" customHeight="1">
      <c r="B2472" s="1"/>
      <c r="C2472" s="1"/>
    </row>
    <row r="2473" spans="2:3" ht="14" customHeight="1">
      <c r="B2473" s="1"/>
      <c r="C2473" s="1"/>
    </row>
    <row r="2474" spans="2:3" ht="14" customHeight="1">
      <c r="B2474" s="1"/>
      <c r="C2474" s="1"/>
    </row>
    <row r="2475" spans="2:3" ht="14" customHeight="1">
      <c r="B2475" s="1"/>
      <c r="C2475" s="1"/>
    </row>
    <row r="2476" spans="2:3" ht="14" customHeight="1">
      <c r="B2476" s="1"/>
      <c r="C2476" s="1"/>
    </row>
    <row r="2477" spans="2:3" ht="14" customHeight="1">
      <c r="B2477" s="1"/>
      <c r="C2477" s="1"/>
    </row>
    <row r="2478" spans="2:3" ht="14" customHeight="1">
      <c r="B2478" s="1"/>
      <c r="C2478" s="1"/>
    </row>
    <row r="2479" spans="2:3" ht="14" customHeight="1">
      <c r="B2479" s="1"/>
      <c r="C2479" s="1"/>
    </row>
    <row r="2480" spans="2:3" ht="14" customHeight="1">
      <c r="B2480" s="1"/>
      <c r="C2480" s="1"/>
    </row>
    <row r="2481" spans="2:3" ht="14" customHeight="1">
      <c r="B2481" s="1"/>
      <c r="C2481" s="1"/>
    </row>
    <row r="2482" spans="2:3" ht="14" customHeight="1">
      <c r="B2482" s="1"/>
      <c r="C2482" s="1"/>
    </row>
    <row r="2483" spans="2:3" ht="14" customHeight="1">
      <c r="B2483" s="1"/>
      <c r="C2483" s="1"/>
    </row>
    <row r="2484" spans="2:3" ht="14" customHeight="1">
      <c r="B2484" s="1"/>
      <c r="C2484" s="1"/>
    </row>
    <row r="2485" spans="2:3" ht="14" customHeight="1">
      <c r="B2485" s="1"/>
      <c r="C2485" s="1"/>
    </row>
    <row r="2486" spans="2:3" ht="14" customHeight="1">
      <c r="B2486" s="1"/>
      <c r="C2486" s="1"/>
    </row>
    <row r="2487" spans="2:3" ht="14" customHeight="1">
      <c r="B2487" s="1"/>
      <c r="C2487" s="1"/>
    </row>
    <row r="2488" spans="2:3" ht="14" customHeight="1">
      <c r="B2488" s="1"/>
      <c r="C2488" s="1"/>
    </row>
    <row r="2489" spans="2:3" ht="14" customHeight="1">
      <c r="B2489" s="1"/>
      <c r="C2489" s="1"/>
    </row>
    <row r="2490" spans="2:3" ht="14" customHeight="1">
      <c r="B2490" s="1"/>
      <c r="C2490" s="1"/>
    </row>
    <row r="2491" spans="2:3" ht="14" customHeight="1">
      <c r="B2491" s="1"/>
      <c r="C2491" s="1"/>
    </row>
    <row r="2492" spans="2:3" ht="14" customHeight="1">
      <c r="B2492" s="1"/>
      <c r="C2492" s="1"/>
    </row>
    <row r="2493" spans="2:3" ht="14" customHeight="1">
      <c r="B2493" s="1"/>
      <c r="C2493" s="1"/>
    </row>
    <row r="2494" spans="2:3" ht="14" customHeight="1">
      <c r="B2494" s="1"/>
      <c r="C2494" s="1"/>
    </row>
    <row r="2495" spans="2:3" ht="14" customHeight="1">
      <c r="B2495" s="1"/>
      <c r="C2495" s="1"/>
    </row>
    <row r="2496" spans="2:3" ht="14" customHeight="1">
      <c r="B2496" s="1"/>
      <c r="C2496" s="1"/>
    </row>
    <row r="2497" spans="2:3" ht="14" customHeight="1">
      <c r="B2497" s="1"/>
      <c r="C2497" s="1"/>
    </row>
    <row r="2498" spans="2:3" ht="14" customHeight="1">
      <c r="B2498" s="1"/>
      <c r="C2498" s="1"/>
    </row>
    <row r="2499" spans="2:3" ht="14" customHeight="1">
      <c r="B2499" s="1"/>
      <c r="C2499" s="1"/>
    </row>
    <row r="2500" spans="2:3" ht="14" customHeight="1">
      <c r="B2500" s="1"/>
      <c r="C2500" s="1"/>
    </row>
    <row r="2501" spans="2:3" ht="14" customHeight="1">
      <c r="B2501" s="1"/>
      <c r="C2501" s="1"/>
    </row>
    <row r="2502" spans="2:3" ht="14" customHeight="1">
      <c r="B2502" s="1"/>
      <c r="C2502" s="1"/>
    </row>
    <row r="2503" spans="2:3" ht="14" customHeight="1">
      <c r="B2503" s="1"/>
      <c r="C2503" s="1"/>
    </row>
    <row r="2504" spans="2:3" ht="14" customHeight="1">
      <c r="B2504" s="1"/>
      <c r="C2504" s="1"/>
    </row>
    <row r="2505" spans="2:3" ht="14" customHeight="1">
      <c r="B2505" s="1"/>
      <c r="C2505" s="1"/>
    </row>
    <row r="2506" spans="2:3" ht="14" customHeight="1">
      <c r="B2506" s="1"/>
      <c r="C2506" s="1"/>
    </row>
    <row r="2507" spans="2:3" ht="14" customHeight="1">
      <c r="B2507" s="1"/>
      <c r="C2507" s="1"/>
    </row>
    <row r="2508" spans="2:3" ht="14" customHeight="1">
      <c r="B2508" s="1"/>
      <c r="C2508" s="1"/>
    </row>
    <row r="2509" spans="2:3" ht="14" customHeight="1">
      <c r="B2509" s="1"/>
      <c r="C2509" s="1"/>
    </row>
    <row r="2510" spans="2:3" ht="14" customHeight="1">
      <c r="B2510" s="1"/>
      <c r="C2510" s="1"/>
    </row>
    <row r="2511" spans="2:3" ht="14" customHeight="1">
      <c r="B2511" s="1"/>
      <c r="C2511" s="1"/>
    </row>
    <row r="2512" spans="2:3" ht="14" customHeight="1">
      <c r="B2512" s="1"/>
      <c r="C2512" s="1"/>
    </row>
    <row r="2513" spans="2:3" ht="14" customHeight="1">
      <c r="B2513" s="1"/>
      <c r="C2513" s="1"/>
    </row>
    <row r="2514" spans="2:3" ht="14" customHeight="1">
      <c r="B2514" s="1"/>
      <c r="C2514" s="1"/>
    </row>
    <row r="2515" spans="2:3" ht="14" customHeight="1">
      <c r="B2515" s="1"/>
      <c r="C2515" s="1"/>
    </row>
    <row r="2516" spans="2:3" ht="14" customHeight="1">
      <c r="B2516" s="1"/>
      <c r="C2516" s="1"/>
    </row>
    <row r="2517" spans="2:3" ht="14" customHeight="1">
      <c r="B2517" s="1"/>
      <c r="C2517" s="1"/>
    </row>
    <row r="2518" spans="2:3" ht="14" customHeight="1">
      <c r="B2518" s="1"/>
      <c r="C2518" s="1"/>
    </row>
    <row r="2519" spans="2:3" ht="14" customHeight="1">
      <c r="B2519" s="1"/>
      <c r="C2519" s="1"/>
    </row>
    <row r="2520" spans="2:3" ht="14" customHeight="1">
      <c r="B2520" s="1"/>
      <c r="C2520" s="1"/>
    </row>
    <row r="2521" spans="2:3" ht="14" customHeight="1">
      <c r="B2521" s="1"/>
      <c r="C2521" s="1"/>
    </row>
    <row r="2522" spans="2:3" ht="14" customHeight="1">
      <c r="B2522" s="1"/>
      <c r="C2522" s="1"/>
    </row>
    <row r="2523" spans="2:3" ht="14" customHeight="1">
      <c r="B2523" s="1"/>
      <c r="C2523" s="1"/>
    </row>
    <row r="2524" spans="2:3" ht="14" customHeight="1">
      <c r="B2524" s="1"/>
      <c r="C2524" s="1"/>
    </row>
    <row r="2525" spans="2:3" ht="14" customHeight="1">
      <c r="B2525" s="1"/>
      <c r="C2525" s="1"/>
    </row>
    <row r="2526" spans="2:3" ht="14" customHeight="1">
      <c r="B2526" s="1"/>
      <c r="C2526" s="1"/>
    </row>
    <row r="2527" spans="2:3" ht="14" customHeight="1">
      <c r="B2527" s="1"/>
      <c r="C2527" s="1"/>
    </row>
    <row r="2528" spans="2:3" ht="14" customHeight="1">
      <c r="B2528" s="1"/>
      <c r="C2528" s="1"/>
    </row>
    <row r="2529" spans="2:3" ht="14" customHeight="1">
      <c r="B2529" s="1"/>
      <c r="C2529" s="1"/>
    </row>
    <row r="2530" spans="2:3" ht="14" customHeight="1">
      <c r="B2530" s="1"/>
      <c r="C2530" s="1"/>
    </row>
    <row r="2531" spans="2:3" ht="14" customHeight="1">
      <c r="B2531" s="1"/>
      <c r="C2531" s="1"/>
    </row>
    <row r="2532" spans="2:3" ht="14" customHeight="1">
      <c r="B2532" s="1"/>
      <c r="C2532" s="1"/>
    </row>
    <row r="2533" spans="2:3" ht="14" customHeight="1">
      <c r="B2533" s="1"/>
      <c r="C2533" s="1"/>
    </row>
    <row r="2534" spans="2:3" ht="14" customHeight="1">
      <c r="B2534" s="1"/>
      <c r="C2534" s="1"/>
    </row>
    <row r="2535" spans="2:3" ht="14" customHeight="1">
      <c r="B2535" s="1"/>
      <c r="C2535" s="1"/>
    </row>
    <row r="2536" spans="2:3" ht="14" customHeight="1">
      <c r="B2536" s="1"/>
      <c r="C2536" s="1"/>
    </row>
    <row r="2537" spans="2:3" ht="14" customHeight="1">
      <c r="B2537" s="1"/>
      <c r="C2537" s="1"/>
    </row>
    <row r="2538" spans="2:3" ht="14" customHeight="1">
      <c r="B2538" s="1"/>
      <c r="C2538" s="1"/>
    </row>
    <row r="2539" spans="2:3" ht="14" customHeight="1">
      <c r="B2539" s="1"/>
      <c r="C2539" s="1"/>
    </row>
    <row r="2540" spans="2:3" ht="14" customHeight="1">
      <c r="B2540" s="1"/>
      <c r="C2540" s="1"/>
    </row>
    <row r="2541" spans="2:3" ht="14" customHeight="1">
      <c r="B2541" s="1"/>
      <c r="C2541" s="1"/>
    </row>
    <row r="2542" spans="2:3" ht="14" customHeight="1">
      <c r="B2542" s="1"/>
      <c r="C2542" s="1"/>
    </row>
    <row r="2543" spans="2:3" ht="14" customHeight="1">
      <c r="B2543" s="1"/>
      <c r="C2543" s="1"/>
    </row>
    <row r="2544" spans="2:3" ht="14" customHeight="1">
      <c r="B2544" s="1"/>
      <c r="C2544" s="1"/>
    </row>
    <row r="2545" spans="2:3" ht="14" customHeight="1">
      <c r="B2545" s="1"/>
      <c r="C2545" s="1"/>
    </row>
    <row r="2546" spans="2:3" ht="14" customHeight="1">
      <c r="B2546" s="1"/>
      <c r="C2546" s="1"/>
    </row>
    <row r="2547" spans="2:3" ht="14" customHeight="1">
      <c r="B2547" s="1"/>
      <c r="C2547" s="1"/>
    </row>
    <row r="2548" spans="2:3" ht="14" customHeight="1">
      <c r="B2548" s="1"/>
      <c r="C2548" s="1"/>
    </row>
    <row r="2549" spans="2:3" ht="14" customHeight="1">
      <c r="B2549" s="1"/>
      <c r="C2549" s="1"/>
    </row>
    <row r="2550" spans="2:3" ht="14" customHeight="1">
      <c r="B2550" s="1"/>
      <c r="C2550" s="1"/>
    </row>
    <row r="2551" spans="2:3" ht="14" customHeight="1">
      <c r="B2551" s="1"/>
      <c r="C2551" s="1"/>
    </row>
    <row r="2552" spans="2:3" ht="14" customHeight="1">
      <c r="B2552" s="1"/>
      <c r="C2552" s="1"/>
    </row>
    <row r="2553" spans="2:3" ht="14" customHeight="1">
      <c r="B2553" s="1"/>
      <c r="C2553" s="1"/>
    </row>
    <row r="2554" spans="2:3" ht="14" customHeight="1">
      <c r="B2554" s="1"/>
      <c r="C2554" s="1"/>
    </row>
    <row r="2555" spans="2:3" ht="14" customHeight="1">
      <c r="B2555" s="1"/>
      <c r="C2555" s="1"/>
    </row>
    <row r="2556" spans="2:3" ht="14" customHeight="1">
      <c r="B2556" s="1"/>
      <c r="C2556" s="1"/>
    </row>
    <row r="2557" spans="2:3" ht="14" customHeight="1">
      <c r="B2557" s="1"/>
      <c r="C2557" s="1"/>
    </row>
    <row r="2558" spans="2:3" ht="14" customHeight="1">
      <c r="B2558" s="1"/>
      <c r="C2558" s="1"/>
    </row>
    <row r="2559" spans="2:3" ht="14" customHeight="1">
      <c r="B2559" s="1"/>
      <c r="C2559" s="1"/>
    </row>
    <row r="2560" spans="2:3" ht="14" customHeight="1">
      <c r="B2560" s="1"/>
      <c r="C2560" s="1"/>
    </row>
    <row r="2561" spans="2:3" ht="14" customHeight="1">
      <c r="B2561" s="1"/>
      <c r="C2561" s="1"/>
    </row>
    <row r="2562" spans="2:3" ht="14" customHeight="1">
      <c r="B2562" s="1"/>
      <c r="C2562" s="1"/>
    </row>
    <row r="2563" spans="2:3" ht="14" customHeight="1">
      <c r="B2563" s="1"/>
      <c r="C2563" s="1"/>
    </row>
    <row r="2564" spans="2:3" ht="14" customHeight="1">
      <c r="B2564" s="1"/>
      <c r="C2564" s="1"/>
    </row>
    <row r="2565" spans="2:3" ht="14" customHeight="1">
      <c r="B2565" s="1"/>
      <c r="C2565" s="1"/>
    </row>
    <row r="2566" spans="2:3" ht="14" customHeight="1">
      <c r="B2566" s="1"/>
      <c r="C2566" s="1"/>
    </row>
    <row r="2567" spans="2:3" ht="14" customHeight="1">
      <c r="B2567" s="1"/>
      <c r="C2567" s="1"/>
    </row>
    <row r="2568" spans="2:3" ht="14" customHeight="1">
      <c r="B2568" s="1"/>
      <c r="C2568" s="1"/>
    </row>
    <row r="2569" spans="2:3" ht="14" customHeight="1">
      <c r="B2569" s="1"/>
      <c r="C2569" s="1"/>
    </row>
    <row r="2570" spans="2:3" ht="14" customHeight="1">
      <c r="B2570" s="1"/>
      <c r="C2570" s="1"/>
    </row>
    <row r="2571" spans="2:3" ht="14" customHeight="1">
      <c r="B2571" s="1"/>
      <c r="C2571" s="1"/>
    </row>
    <row r="2572" spans="2:3" ht="14" customHeight="1">
      <c r="B2572" s="1"/>
      <c r="C2572" s="1"/>
    </row>
    <row r="2573" spans="2:3" ht="14" customHeight="1">
      <c r="B2573" s="1"/>
      <c r="C2573" s="1"/>
    </row>
    <row r="2574" spans="2:3" ht="14" customHeight="1">
      <c r="B2574" s="1"/>
      <c r="C2574" s="1"/>
    </row>
    <row r="2575" spans="2:3" ht="14" customHeight="1">
      <c r="B2575" s="1"/>
      <c r="C2575" s="1"/>
    </row>
    <row r="2576" spans="2:3" ht="14" customHeight="1">
      <c r="B2576" s="1"/>
      <c r="C2576" s="1"/>
    </row>
    <row r="2577" spans="2:3" ht="14" customHeight="1">
      <c r="B2577" s="1"/>
      <c r="C2577" s="1"/>
    </row>
    <row r="2578" spans="2:3" ht="14" customHeight="1">
      <c r="B2578" s="1"/>
      <c r="C2578" s="1"/>
    </row>
    <row r="2579" spans="2:3" ht="14" customHeight="1">
      <c r="B2579" s="1"/>
      <c r="C2579" s="1"/>
    </row>
    <row r="2580" spans="2:3" ht="14" customHeight="1">
      <c r="B2580" s="1"/>
      <c r="C2580" s="1"/>
    </row>
    <row r="2581" spans="2:3" ht="14" customHeight="1">
      <c r="B2581" s="1"/>
      <c r="C2581" s="1"/>
    </row>
    <row r="2582" spans="2:3" ht="14" customHeight="1">
      <c r="B2582" s="1"/>
      <c r="C2582" s="1"/>
    </row>
    <row r="2583" spans="2:3" ht="14" customHeight="1">
      <c r="B2583" s="1"/>
      <c r="C2583" s="1"/>
    </row>
    <row r="2584" spans="2:3" ht="14" customHeight="1">
      <c r="B2584" s="1"/>
      <c r="C2584" s="1"/>
    </row>
    <row r="2585" spans="2:3" ht="14" customHeight="1">
      <c r="B2585" s="1"/>
      <c r="C2585" s="1"/>
    </row>
    <row r="2586" spans="2:3" ht="14" customHeight="1">
      <c r="B2586" s="1"/>
      <c r="C2586" s="1"/>
    </row>
    <row r="2587" spans="2:3" ht="14" customHeight="1">
      <c r="B2587" s="1"/>
      <c r="C2587" s="1"/>
    </row>
    <row r="2588" spans="2:3" ht="14" customHeight="1">
      <c r="B2588" s="1"/>
      <c r="C2588" s="1"/>
    </row>
    <row r="2589" spans="2:3" ht="14" customHeight="1">
      <c r="B2589" s="1"/>
      <c r="C2589" s="1"/>
    </row>
    <row r="2590" spans="2:3" ht="14" customHeight="1">
      <c r="B2590" s="1"/>
      <c r="C2590" s="1"/>
    </row>
    <row r="2591" spans="2:3" ht="14" customHeight="1">
      <c r="B2591" s="1"/>
      <c r="C2591" s="1"/>
    </row>
    <row r="2592" spans="2:3" ht="14" customHeight="1">
      <c r="B2592" s="1"/>
      <c r="C2592" s="1"/>
    </row>
    <row r="2593" spans="2:3" ht="14" customHeight="1">
      <c r="B2593" s="1"/>
      <c r="C2593" s="1"/>
    </row>
    <row r="2594" spans="2:3" ht="14" customHeight="1">
      <c r="B2594" s="1"/>
      <c r="C2594" s="1"/>
    </row>
    <row r="2595" spans="2:3" ht="14" customHeight="1">
      <c r="B2595" s="1"/>
      <c r="C2595" s="1"/>
    </row>
    <row r="2596" spans="2:3" ht="14" customHeight="1">
      <c r="B2596" s="1"/>
      <c r="C2596" s="1"/>
    </row>
    <row r="2597" spans="2:3" ht="14" customHeight="1">
      <c r="B2597" s="1"/>
      <c r="C2597" s="1"/>
    </row>
    <row r="2598" spans="2:3" ht="14" customHeight="1">
      <c r="B2598" s="1"/>
      <c r="C2598" s="1"/>
    </row>
    <row r="2599" spans="2:3" ht="14" customHeight="1">
      <c r="B2599" s="1"/>
      <c r="C2599" s="1"/>
    </row>
    <row r="2600" spans="2:3" ht="14" customHeight="1">
      <c r="B2600" s="1"/>
      <c r="C2600" s="1"/>
    </row>
    <row r="2601" spans="2:3" ht="14" customHeight="1">
      <c r="B2601" s="1"/>
      <c r="C2601" s="1"/>
    </row>
    <row r="2602" spans="2:3" ht="14" customHeight="1">
      <c r="B2602" s="1"/>
      <c r="C2602" s="1"/>
    </row>
    <row r="2603" spans="2:3" ht="14" customHeight="1">
      <c r="B2603" s="1"/>
      <c r="C2603" s="1"/>
    </row>
    <row r="2604" spans="2:3" ht="14" customHeight="1">
      <c r="B2604" s="1"/>
      <c r="C2604" s="1"/>
    </row>
    <row r="2605" spans="2:3" ht="14" customHeight="1">
      <c r="B2605" s="1"/>
      <c r="C2605" s="1"/>
    </row>
    <row r="2606" spans="2:3" ht="14" customHeight="1">
      <c r="B2606" s="1"/>
      <c r="C2606" s="1"/>
    </row>
    <row r="2607" spans="2:3" ht="14" customHeight="1">
      <c r="B2607" s="1"/>
      <c r="C2607" s="1"/>
    </row>
    <row r="2608" spans="2:3" ht="14" customHeight="1">
      <c r="B2608" s="1"/>
      <c r="C2608" s="1"/>
    </row>
    <row r="2609" spans="2:3" ht="14" customHeight="1">
      <c r="B2609" s="1"/>
      <c r="C2609" s="1"/>
    </row>
    <row r="2610" spans="2:3" ht="14" customHeight="1">
      <c r="B2610" s="1"/>
      <c r="C2610" s="1"/>
    </row>
    <row r="2611" spans="2:3" ht="14" customHeight="1">
      <c r="B2611" s="1"/>
      <c r="C2611" s="1"/>
    </row>
    <row r="2612" spans="2:3" ht="14" customHeight="1">
      <c r="B2612" s="1"/>
      <c r="C2612" s="1"/>
    </row>
    <row r="2613" spans="2:3" ht="14" customHeight="1">
      <c r="B2613" s="1"/>
      <c r="C2613" s="1"/>
    </row>
    <row r="2614" spans="2:3" ht="14" customHeight="1">
      <c r="B2614" s="1"/>
      <c r="C2614" s="1"/>
    </row>
    <row r="2615" spans="2:3" ht="14" customHeight="1">
      <c r="B2615" s="1"/>
      <c r="C2615" s="1"/>
    </row>
    <row r="2616" spans="2:3" ht="14" customHeight="1">
      <c r="B2616" s="1"/>
      <c r="C2616" s="1"/>
    </row>
    <row r="2617" spans="2:3" ht="14" customHeight="1">
      <c r="B2617" s="1"/>
      <c r="C2617" s="1"/>
    </row>
    <row r="2618" spans="2:3" ht="14" customHeight="1">
      <c r="B2618" s="1"/>
      <c r="C2618" s="1"/>
    </row>
    <row r="2619" spans="2:3" ht="14" customHeight="1">
      <c r="B2619" s="1"/>
      <c r="C2619" s="1"/>
    </row>
    <row r="2620" spans="2:3" ht="14" customHeight="1">
      <c r="B2620" s="1"/>
      <c r="C2620" s="1"/>
    </row>
    <row r="2621" spans="2:3" ht="14" customHeight="1">
      <c r="B2621" s="1"/>
      <c r="C2621" s="1"/>
    </row>
    <row r="2622" spans="2:3" ht="14" customHeight="1">
      <c r="B2622" s="1"/>
      <c r="C2622" s="1"/>
    </row>
    <row r="2623" spans="2:3" ht="14" customHeight="1">
      <c r="B2623" s="1"/>
      <c r="C2623" s="1"/>
    </row>
    <row r="2624" spans="2:3" ht="14" customHeight="1">
      <c r="B2624" s="1"/>
      <c r="C2624" s="1"/>
    </row>
    <row r="2625" spans="2:3" ht="14" customHeight="1">
      <c r="B2625" s="1"/>
      <c r="C2625" s="1"/>
    </row>
    <row r="2626" spans="2:3" ht="14" customHeight="1">
      <c r="B2626" s="1"/>
      <c r="C2626" s="1"/>
    </row>
    <row r="2627" spans="2:3" ht="14" customHeight="1">
      <c r="B2627" s="1"/>
      <c r="C2627" s="1"/>
    </row>
    <row r="2628" spans="2:3" ht="14" customHeight="1">
      <c r="B2628" s="1"/>
      <c r="C2628" s="1"/>
    </row>
    <row r="2629" spans="2:3" ht="14" customHeight="1">
      <c r="B2629" s="1"/>
      <c r="C2629" s="1"/>
    </row>
    <row r="2630" spans="2:3" ht="14" customHeight="1">
      <c r="B2630" s="1"/>
      <c r="C2630" s="1"/>
    </row>
    <row r="2631" spans="2:3" ht="14" customHeight="1">
      <c r="B2631" s="1"/>
      <c r="C2631" s="1"/>
    </row>
    <row r="2632" spans="2:3" ht="14" customHeight="1">
      <c r="B2632" s="1"/>
      <c r="C2632" s="1"/>
    </row>
    <row r="2633" spans="2:3" ht="14" customHeight="1">
      <c r="B2633" s="1"/>
      <c r="C2633" s="1"/>
    </row>
    <row r="2634" spans="2:3" ht="14" customHeight="1">
      <c r="B2634" s="1"/>
      <c r="C2634" s="1"/>
    </row>
    <row r="2635" spans="2:3" ht="14" customHeight="1">
      <c r="B2635" s="1"/>
      <c r="C2635" s="1"/>
    </row>
    <row r="2636" spans="2:3" ht="14" customHeight="1">
      <c r="B2636" s="1"/>
      <c r="C2636" s="1"/>
    </row>
    <row r="2637" spans="2:3" ht="14" customHeight="1">
      <c r="B2637" s="1"/>
      <c r="C2637" s="1"/>
    </row>
    <row r="2638" spans="2:3" ht="14" customHeight="1">
      <c r="B2638" s="1"/>
      <c r="C2638" s="1"/>
    </row>
    <row r="2639" spans="2:3" ht="14" customHeight="1">
      <c r="B2639" s="1"/>
      <c r="C2639" s="1"/>
    </row>
    <row r="2640" spans="2:3" ht="14" customHeight="1">
      <c r="B2640" s="1"/>
      <c r="C2640" s="1"/>
    </row>
    <row r="2641" spans="2:3" ht="14" customHeight="1">
      <c r="B2641" s="1"/>
      <c r="C2641" s="1"/>
    </row>
    <row r="2642" spans="2:3" ht="14" customHeight="1">
      <c r="B2642" s="1"/>
      <c r="C2642" s="1"/>
    </row>
    <row r="2643" spans="2:3" ht="14" customHeight="1">
      <c r="B2643" s="1"/>
      <c r="C2643" s="1"/>
    </row>
    <row r="2644" spans="2:3" ht="14" customHeight="1">
      <c r="B2644" s="1"/>
      <c r="C2644" s="1"/>
    </row>
    <row r="2645" spans="2:3" ht="14" customHeight="1">
      <c r="B2645" s="1"/>
      <c r="C2645" s="1"/>
    </row>
    <row r="2646" spans="2:3" ht="14" customHeight="1">
      <c r="B2646" s="1"/>
      <c r="C2646" s="1"/>
    </row>
    <row r="2647" spans="2:3" ht="14" customHeight="1">
      <c r="B2647" s="1"/>
      <c r="C2647" s="1"/>
    </row>
    <row r="2648" spans="2:3" ht="14" customHeight="1">
      <c r="B2648" s="1"/>
      <c r="C2648" s="1"/>
    </row>
    <row r="2649" spans="2:3" ht="14" customHeight="1">
      <c r="B2649" s="1"/>
      <c r="C2649" s="1"/>
    </row>
    <row r="2650" spans="2:3" ht="14" customHeight="1">
      <c r="B2650" s="1"/>
      <c r="C2650" s="1"/>
    </row>
    <row r="2651" spans="2:3" ht="14" customHeight="1">
      <c r="B2651" s="1"/>
      <c r="C2651" s="1"/>
    </row>
    <row r="2652" spans="2:3" ht="14" customHeight="1">
      <c r="B2652" s="1"/>
      <c r="C2652" s="1"/>
    </row>
    <row r="2653" spans="2:3" ht="14" customHeight="1">
      <c r="B2653" s="1"/>
      <c r="C2653" s="1"/>
    </row>
    <row r="2654" spans="2:3" ht="14" customHeight="1">
      <c r="B2654" s="1"/>
      <c r="C2654" s="1"/>
    </row>
    <row r="2655" spans="2:3" ht="14" customHeight="1">
      <c r="B2655" s="1"/>
      <c r="C2655" s="1"/>
    </row>
    <row r="2656" spans="2:3" ht="14" customHeight="1">
      <c r="B2656" s="1"/>
      <c r="C2656" s="1"/>
    </row>
    <row r="2657" spans="2:3" ht="14" customHeight="1">
      <c r="B2657" s="1"/>
      <c r="C2657" s="1"/>
    </row>
    <row r="2658" spans="2:3" ht="14" customHeight="1">
      <c r="B2658" s="1"/>
      <c r="C2658" s="1"/>
    </row>
    <row r="2659" spans="2:3" ht="14" customHeight="1">
      <c r="B2659" s="1"/>
      <c r="C2659" s="1"/>
    </row>
    <row r="2660" spans="2:3" ht="14" customHeight="1">
      <c r="B2660" s="1"/>
      <c r="C2660" s="1"/>
    </row>
    <row r="2661" spans="2:3" ht="14" customHeight="1">
      <c r="B2661" s="1"/>
      <c r="C2661" s="1"/>
    </row>
    <row r="2662" spans="2:3" ht="14" customHeight="1">
      <c r="B2662" s="1"/>
      <c r="C2662" s="1"/>
    </row>
    <row r="2663" spans="2:3" ht="14" customHeight="1">
      <c r="B2663" s="1"/>
      <c r="C2663" s="1"/>
    </row>
    <row r="2664" spans="2:3" ht="14" customHeight="1">
      <c r="B2664" s="1"/>
      <c r="C2664" s="1"/>
    </row>
    <row r="2665" spans="2:3" ht="14" customHeight="1">
      <c r="B2665" s="1"/>
      <c r="C2665" s="1"/>
    </row>
    <row r="2666" spans="2:3" ht="14" customHeight="1">
      <c r="B2666" s="1"/>
      <c r="C2666" s="1"/>
    </row>
    <row r="2667" spans="2:3" ht="14" customHeight="1">
      <c r="B2667" s="1"/>
      <c r="C2667" s="1"/>
    </row>
    <row r="2668" spans="2:3" ht="14" customHeight="1">
      <c r="B2668" s="1"/>
      <c r="C2668" s="1"/>
    </row>
    <row r="2669" spans="2:3" ht="14" customHeight="1">
      <c r="B2669" s="1"/>
      <c r="C2669" s="1"/>
    </row>
    <row r="2670" spans="2:3" ht="14" customHeight="1">
      <c r="B2670" s="1"/>
      <c r="C2670" s="1"/>
    </row>
    <row r="2671" spans="2:3" ht="14" customHeight="1">
      <c r="B2671" s="1"/>
      <c r="C2671" s="1"/>
    </row>
    <row r="2672" spans="2:3" ht="14" customHeight="1">
      <c r="B2672" s="1"/>
      <c r="C2672" s="1"/>
    </row>
    <row r="2673" spans="2:3" ht="14" customHeight="1">
      <c r="B2673" s="1"/>
      <c r="C2673" s="1"/>
    </row>
    <row r="2674" spans="2:3" ht="14" customHeight="1">
      <c r="B2674" s="1"/>
      <c r="C2674" s="1"/>
    </row>
    <row r="2675" spans="2:3" ht="14" customHeight="1">
      <c r="B2675" s="1"/>
      <c r="C2675" s="1"/>
    </row>
    <row r="2676" spans="2:3" ht="14" customHeight="1">
      <c r="B2676" s="1"/>
      <c r="C2676" s="1"/>
    </row>
    <row r="2677" spans="2:3" ht="14" customHeight="1">
      <c r="B2677" s="1"/>
      <c r="C2677" s="1"/>
    </row>
    <row r="2678" spans="2:3" ht="14" customHeight="1">
      <c r="B2678" s="1"/>
      <c r="C2678" s="1"/>
    </row>
    <row r="2679" spans="2:3" ht="14" customHeight="1">
      <c r="B2679" s="1"/>
      <c r="C2679" s="1"/>
    </row>
    <row r="2680" spans="2:3" ht="14" customHeight="1">
      <c r="B2680" s="1"/>
      <c r="C2680" s="1"/>
    </row>
    <row r="2681" spans="2:3" ht="14" customHeight="1">
      <c r="B2681" s="1"/>
      <c r="C2681" s="1"/>
    </row>
    <row r="2682" spans="2:3" ht="14" customHeight="1">
      <c r="B2682" s="1"/>
      <c r="C2682" s="1"/>
    </row>
    <row r="2683" spans="2:3" ht="14" customHeight="1">
      <c r="B2683" s="1"/>
      <c r="C2683" s="1"/>
    </row>
    <row r="2684" spans="2:3" ht="14" customHeight="1">
      <c r="B2684" s="1"/>
      <c r="C2684" s="1"/>
    </row>
    <row r="2685" spans="2:3" ht="14" customHeight="1">
      <c r="B2685" s="1"/>
      <c r="C2685" s="1"/>
    </row>
    <row r="2686" spans="2:3" ht="14" customHeight="1">
      <c r="B2686" s="1"/>
      <c r="C2686" s="1"/>
    </row>
    <row r="2687" spans="2:3" ht="14" customHeight="1">
      <c r="B2687" s="1"/>
      <c r="C2687" s="1"/>
    </row>
    <row r="2688" spans="2:3" ht="14" customHeight="1">
      <c r="B2688" s="1"/>
      <c r="C2688" s="1"/>
    </row>
    <row r="2689" spans="2:3" ht="14" customHeight="1">
      <c r="B2689" s="1"/>
      <c r="C2689" s="1"/>
    </row>
    <row r="2690" spans="2:3" ht="14" customHeight="1">
      <c r="B2690" s="1"/>
      <c r="C2690" s="1"/>
    </row>
    <row r="2691" spans="2:3" ht="14" customHeight="1">
      <c r="B2691" s="1"/>
      <c r="C2691" s="1"/>
    </row>
    <row r="2692" spans="2:3" ht="14" customHeight="1">
      <c r="B2692" s="1"/>
      <c r="C2692" s="1"/>
    </row>
    <row r="2693" spans="2:3" ht="14" customHeight="1">
      <c r="B2693" s="1"/>
      <c r="C2693" s="1"/>
    </row>
    <row r="2694" spans="2:3" ht="14" customHeight="1">
      <c r="B2694" s="1"/>
      <c r="C2694" s="1"/>
    </row>
    <row r="2695" spans="2:3" ht="14" customHeight="1">
      <c r="B2695" s="1"/>
      <c r="C2695" s="1"/>
    </row>
    <row r="2696" spans="2:3" ht="14" customHeight="1">
      <c r="B2696" s="1"/>
      <c r="C2696" s="1"/>
    </row>
    <row r="2697" spans="2:3" ht="14" customHeight="1">
      <c r="B2697" s="1"/>
      <c r="C2697" s="1"/>
    </row>
    <row r="2698" spans="2:3" ht="14" customHeight="1">
      <c r="B2698" s="1"/>
      <c r="C2698" s="1"/>
    </row>
    <row r="2699" spans="2:3" ht="14" customHeight="1">
      <c r="B2699" s="1"/>
      <c r="C2699" s="1"/>
    </row>
    <row r="2700" spans="2:3" ht="14" customHeight="1">
      <c r="B2700" s="1"/>
      <c r="C2700" s="1"/>
    </row>
    <row r="2701" spans="2:3" ht="14" customHeight="1">
      <c r="B2701" s="1"/>
      <c r="C2701" s="1"/>
    </row>
    <row r="2702" spans="2:3" ht="14" customHeight="1">
      <c r="B2702" s="1"/>
      <c r="C2702" s="1"/>
    </row>
    <row r="2703" spans="2:3" ht="14" customHeight="1">
      <c r="B2703" s="1"/>
      <c r="C2703" s="1"/>
    </row>
    <row r="2704" spans="2:3" ht="14" customHeight="1">
      <c r="B2704" s="1"/>
      <c r="C2704" s="1"/>
    </row>
    <row r="2705" spans="2:3" ht="14" customHeight="1">
      <c r="B2705" s="1"/>
      <c r="C2705" s="1"/>
    </row>
    <row r="2706" spans="2:3" ht="14" customHeight="1">
      <c r="B2706" s="1"/>
      <c r="C2706" s="1"/>
    </row>
    <row r="2707" spans="2:3" ht="14" customHeight="1">
      <c r="B2707" s="1"/>
      <c r="C2707" s="1"/>
    </row>
    <row r="2708" spans="2:3" ht="14" customHeight="1">
      <c r="B2708" s="1"/>
      <c r="C2708" s="1"/>
    </row>
    <row r="2709" spans="2:3" ht="14" customHeight="1">
      <c r="B2709" s="1"/>
      <c r="C2709" s="1"/>
    </row>
    <row r="2710" spans="2:3" ht="14" customHeight="1">
      <c r="B2710" s="1"/>
      <c r="C2710" s="1"/>
    </row>
    <row r="2711" spans="2:3" ht="14" customHeight="1">
      <c r="B2711" s="1"/>
      <c r="C2711" s="1"/>
    </row>
    <row r="2712" spans="2:3" ht="14" customHeight="1">
      <c r="B2712" s="1"/>
      <c r="C2712" s="1"/>
    </row>
    <row r="2713" spans="2:3" ht="14" customHeight="1">
      <c r="B2713" s="1"/>
      <c r="C2713" s="1"/>
    </row>
    <row r="2714" spans="2:3" ht="14" customHeight="1">
      <c r="B2714" s="1"/>
      <c r="C2714" s="1"/>
    </row>
    <row r="2715" spans="2:3" ht="14" customHeight="1">
      <c r="B2715" s="1"/>
      <c r="C2715" s="1"/>
    </row>
    <row r="2716" spans="2:3" ht="14" customHeight="1">
      <c r="B2716" s="1"/>
      <c r="C2716" s="1"/>
    </row>
    <row r="2717" spans="2:3" ht="14" customHeight="1">
      <c r="B2717" s="1"/>
      <c r="C2717" s="1"/>
    </row>
    <row r="2718" spans="2:3" ht="14" customHeight="1">
      <c r="B2718" s="1"/>
      <c r="C2718" s="1"/>
    </row>
    <row r="2719" spans="2:3" ht="14" customHeight="1">
      <c r="B2719" s="1"/>
      <c r="C2719" s="1"/>
    </row>
    <row r="2720" spans="2:3" ht="14" customHeight="1">
      <c r="B2720" s="1"/>
      <c r="C2720" s="1"/>
    </row>
    <row r="2721" spans="2:3" ht="14" customHeight="1">
      <c r="B2721" s="1"/>
      <c r="C2721" s="1"/>
    </row>
    <row r="2722" spans="2:3" ht="14" customHeight="1">
      <c r="B2722" s="1"/>
      <c r="C2722" s="1"/>
    </row>
    <row r="2723" spans="2:3" ht="14" customHeight="1">
      <c r="B2723" s="1"/>
      <c r="C2723" s="1"/>
    </row>
    <row r="2724" spans="2:3" ht="14" customHeight="1">
      <c r="B2724" s="1"/>
      <c r="C2724" s="1"/>
    </row>
    <row r="2725" spans="2:3" ht="14" customHeight="1">
      <c r="B2725" s="1"/>
      <c r="C2725" s="1"/>
    </row>
    <row r="2726" spans="2:3" ht="14" customHeight="1">
      <c r="B2726" s="1"/>
      <c r="C2726" s="1"/>
    </row>
    <row r="2727" spans="2:3" ht="14" customHeight="1">
      <c r="B2727" s="1"/>
      <c r="C2727" s="1"/>
    </row>
    <row r="2728" spans="2:3" ht="14" customHeight="1">
      <c r="B2728" s="1"/>
      <c r="C2728" s="1"/>
    </row>
    <row r="2729" spans="2:3" ht="14" customHeight="1">
      <c r="B2729" s="1"/>
      <c r="C2729" s="1"/>
    </row>
    <row r="2730" spans="2:3" ht="14" customHeight="1">
      <c r="B2730" s="1"/>
      <c r="C2730" s="1"/>
    </row>
    <row r="2731" spans="2:3" ht="14" customHeight="1">
      <c r="B2731" s="1"/>
      <c r="C2731" s="1"/>
    </row>
    <row r="2732" spans="2:3" ht="14" customHeight="1">
      <c r="B2732" s="1"/>
      <c r="C2732" s="1"/>
    </row>
    <row r="2733" spans="2:3" ht="14" customHeight="1">
      <c r="B2733" s="1"/>
      <c r="C2733" s="1"/>
    </row>
    <row r="2734" spans="2:3" ht="14" customHeight="1">
      <c r="B2734" s="1"/>
      <c r="C2734" s="1"/>
    </row>
    <row r="2735" spans="2:3" ht="14" customHeight="1">
      <c r="B2735" s="1"/>
      <c r="C2735" s="1"/>
    </row>
    <row r="2736" spans="2:3" ht="14" customHeight="1">
      <c r="B2736" s="1"/>
      <c r="C2736" s="1"/>
    </row>
    <row r="2737" spans="2:3" ht="14" customHeight="1">
      <c r="B2737" s="1"/>
      <c r="C2737" s="1"/>
    </row>
    <row r="2738" spans="2:3" ht="14" customHeight="1">
      <c r="B2738" s="1"/>
      <c r="C2738" s="1"/>
    </row>
    <row r="2739" spans="2:3" ht="14" customHeight="1">
      <c r="B2739" s="1"/>
      <c r="C2739" s="1"/>
    </row>
    <row r="2740" spans="2:3" ht="14" customHeight="1">
      <c r="B2740" s="1"/>
      <c r="C2740" s="1"/>
    </row>
    <row r="2741" spans="2:3" ht="14" customHeight="1">
      <c r="B2741" s="1"/>
      <c r="C2741" s="1"/>
    </row>
    <row r="2742" spans="2:3" ht="14" customHeight="1">
      <c r="B2742" s="1"/>
      <c r="C2742" s="1"/>
    </row>
    <row r="2743" spans="2:3" ht="14" customHeight="1">
      <c r="B2743" s="1"/>
      <c r="C2743" s="1"/>
    </row>
    <row r="2744" spans="2:3" ht="14" customHeight="1">
      <c r="B2744" s="1"/>
      <c r="C2744" s="1"/>
    </row>
    <row r="2745" spans="2:3" ht="14" customHeight="1">
      <c r="B2745" s="1"/>
      <c r="C2745" s="1"/>
    </row>
    <row r="2746" spans="2:3" ht="14" customHeight="1">
      <c r="B2746" s="1"/>
      <c r="C2746" s="1"/>
    </row>
    <row r="2747" spans="2:3" ht="14" customHeight="1">
      <c r="B2747" s="1"/>
      <c r="C2747" s="1"/>
    </row>
    <row r="2748" spans="2:3" ht="14" customHeight="1">
      <c r="B2748" s="1"/>
      <c r="C2748" s="1"/>
    </row>
    <row r="2749" spans="2:3" ht="14" customHeight="1">
      <c r="B2749" s="1"/>
      <c r="C2749" s="1"/>
    </row>
    <row r="2750" spans="2:3" ht="14" customHeight="1">
      <c r="B2750" s="1"/>
      <c r="C2750" s="1"/>
    </row>
    <row r="2751" spans="2:3" ht="14" customHeight="1">
      <c r="B2751" s="1"/>
      <c r="C2751" s="1"/>
    </row>
    <row r="2752" spans="2:3" ht="14" customHeight="1">
      <c r="B2752" s="1"/>
      <c r="C2752" s="1"/>
    </row>
    <row r="2753" spans="2:3" ht="14" customHeight="1">
      <c r="B2753" s="1"/>
      <c r="C2753" s="1"/>
    </row>
    <row r="2754" spans="2:3" ht="14" customHeight="1">
      <c r="B2754" s="1"/>
      <c r="C2754" s="1"/>
    </row>
    <row r="2755" spans="2:3" ht="14" customHeight="1">
      <c r="B2755" s="1"/>
      <c r="C2755" s="1"/>
    </row>
    <row r="2756" spans="2:3" ht="14" customHeight="1">
      <c r="B2756" s="1"/>
      <c r="C2756" s="1"/>
    </row>
    <row r="2757" spans="2:3" ht="14" customHeight="1">
      <c r="B2757" s="1"/>
      <c r="C2757" s="1"/>
    </row>
    <row r="2758" spans="2:3" ht="14" customHeight="1">
      <c r="B2758" s="1"/>
      <c r="C2758" s="1"/>
    </row>
    <row r="2759" spans="2:3" ht="14" customHeight="1">
      <c r="B2759" s="1"/>
      <c r="C2759" s="1"/>
    </row>
    <row r="2760" spans="2:3" ht="14" customHeight="1">
      <c r="B2760" s="1"/>
      <c r="C2760" s="1"/>
    </row>
    <row r="2761" spans="2:3" ht="14" customHeight="1">
      <c r="B2761" s="1"/>
      <c r="C2761" s="1"/>
    </row>
    <row r="2762" spans="2:3" ht="14" customHeight="1">
      <c r="B2762" s="1"/>
      <c r="C2762" s="1"/>
    </row>
    <row r="2763" spans="2:3" ht="14" customHeight="1">
      <c r="B2763" s="1"/>
      <c r="C2763" s="1"/>
    </row>
    <row r="2764" spans="2:3" ht="14" customHeight="1">
      <c r="B2764" s="1"/>
      <c r="C2764" s="1"/>
    </row>
    <row r="2765" spans="2:3" ht="14" customHeight="1">
      <c r="B2765" s="1"/>
      <c r="C2765" s="1"/>
    </row>
    <row r="2766" spans="2:3" ht="14" customHeight="1">
      <c r="B2766" s="1"/>
      <c r="C2766" s="1"/>
    </row>
    <row r="2767" spans="2:3" ht="14" customHeight="1">
      <c r="B2767" s="1"/>
      <c r="C2767" s="1"/>
    </row>
    <row r="2768" spans="2:3" ht="14" customHeight="1">
      <c r="B2768" s="1"/>
      <c r="C2768" s="1"/>
    </row>
    <row r="2769" spans="2:3" ht="14" customHeight="1">
      <c r="B2769" s="1"/>
      <c r="C2769" s="1"/>
    </row>
    <row r="2770" spans="2:3" ht="14" customHeight="1">
      <c r="B2770" s="1"/>
      <c r="C2770" s="1"/>
    </row>
    <row r="2771" spans="2:3" ht="14" customHeight="1">
      <c r="B2771" s="1"/>
      <c r="C2771" s="1"/>
    </row>
    <row r="2772" spans="2:3" ht="14" customHeight="1">
      <c r="B2772" s="1"/>
      <c r="C2772" s="1"/>
    </row>
  </sheetData>
  <phoneticPr fontId="20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5">
    <tabColor rgb="FFD9EFFF"/>
  </sheetPr>
  <dimension ref="A1:K2999"/>
  <sheetViews>
    <sheetView showGridLines="0" defaultGridColor="0" topLeftCell="A113" colorId="8" zoomScaleNormal="100" zoomScaleSheetLayoutView="100" workbookViewId="0">
      <selection activeCell="H32" sqref="H32"/>
    </sheetView>
  </sheetViews>
  <sheetFormatPr baseColWidth="10" defaultColWidth="30.33203125" defaultRowHeight="11"/>
  <cols>
    <col min="1" max="1" width="1.1640625" style="5" customWidth="1"/>
    <col min="2" max="2" width="8.6640625" style="5" customWidth="1"/>
    <col min="3" max="3" width="49.83203125" style="5" customWidth="1"/>
    <col min="4" max="4" width="7.83203125" style="5" customWidth="1"/>
    <col min="5" max="5" width="9.1640625" style="5" customWidth="1"/>
    <col min="6" max="20" width="12.83203125" style="5" customWidth="1"/>
    <col min="21" max="16384" width="30.33203125" style="5"/>
  </cols>
  <sheetData>
    <row r="1" spans="1:11" ht="12">
      <c r="A1" s="405" t="s">
        <v>847</v>
      </c>
      <c r="B1" s="405"/>
      <c r="C1" s="405"/>
      <c r="D1" s="405"/>
      <c r="E1" s="405"/>
    </row>
    <row r="2" spans="1:11" ht="12">
      <c r="A2" s="26" t="s">
        <v>848</v>
      </c>
      <c r="B2" s="16"/>
      <c r="C2" s="16"/>
    </row>
    <row r="3" spans="1:11" ht="5" customHeight="1">
      <c r="B3" s="16"/>
      <c r="C3" s="16"/>
    </row>
    <row r="4" spans="1:11" ht="12" customHeight="1">
      <c r="A4" s="402" t="s">
        <v>224</v>
      </c>
      <c r="B4" s="402"/>
      <c r="C4" s="400" t="s">
        <v>338</v>
      </c>
      <c r="D4" s="401" t="s">
        <v>263</v>
      </c>
      <c r="E4" s="401" t="s">
        <v>240</v>
      </c>
    </row>
    <row r="5" spans="1:11" s="18" customFormat="1" ht="22" customHeight="1">
      <c r="A5" s="404" t="s">
        <v>222</v>
      </c>
      <c r="B5" s="404"/>
      <c r="C5" s="403"/>
      <c r="D5" s="401"/>
      <c r="E5" s="401"/>
    </row>
    <row r="6" spans="1:11" ht="16" customHeight="1" thickBot="1">
      <c r="A6" s="282"/>
      <c r="B6" s="282" t="s">
        <v>249</v>
      </c>
      <c r="C6" s="193"/>
      <c r="D6" s="283">
        <v>1464356.3383919997</v>
      </c>
      <c r="E6" s="283">
        <v>4440724.621720002</v>
      </c>
    </row>
    <row r="7" spans="1:11" ht="13" customHeight="1" thickTop="1">
      <c r="A7" s="102"/>
      <c r="B7" s="284" t="s">
        <v>154</v>
      </c>
      <c r="C7" s="285" t="s">
        <v>580</v>
      </c>
      <c r="D7" s="286">
        <v>180501.17251499987</v>
      </c>
      <c r="E7" s="286">
        <v>1250261.7842299999</v>
      </c>
    </row>
    <row r="8" spans="1:11" ht="13" customHeight="1">
      <c r="A8" s="103"/>
      <c r="B8" s="226" t="s">
        <v>219</v>
      </c>
      <c r="C8" s="223" t="s">
        <v>423</v>
      </c>
      <c r="D8" s="287">
        <v>263053.74791999988</v>
      </c>
      <c r="E8" s="287">
        <v>832983.84032000008</v>
      </c>
    </row>
    <row r="9" spans="1:11" ht="13" customHeight="1">
      <c r="A9" s="103"/>
      <c r="B9" s="226" t="s">
        <v>153</v>
      </c>
      <c r="C9" s="223" t="s">
        <v>424</v>
      </c>
      <c r="D9" s="287">
        <v>65113.446525999752</v>
      </c>
      <c r="E9" s="287">
        <v>310215.95001999981</v>
      </c>
    </row>
    <row r="10" spans="1:11" ht="13" customHeight="1">
      <c r="A10" s="103"/>
      <c r="B10" s="226" t="s">
        <v>155</v>
      </c>
      <c r="C10" s="223" t="s">
        <v>425</v>
      </c>
      <c r="D10" s="287">
        <v>71598.884395000001</v>
      </c>
      <c r="E10" s="287">
        <v>276130.11759999982</v>
      </c>
    </row>
    <row r="11" spans="1:11" ht="13" customHeight="1">
      <c r="A11" s="103"/>
      <c r="B11" s="226" t="s">
        <v>220</v>
      </c>
      <c r="C11" s="223" t="s">
        <v>581</v>
      </c>
      <c r="D11" s="287">
        <v>67082.14617800001</v>
      </c>
      <c r="E11" s="287">
        <v>163501.04646000004</v>
      </c>
      <c r="H11" s="61"/>
      <c r="I11" s="61"/>
      <c r="J11" s="57"/>
      <c r="K11" s="107"/>
    </row>
    <row r="12" spans="1:11" ht="13" customHeight="1">
      <c r="A12" s="103"/>
      <c r="B12" s="226" t="s">
        <v>243</v>
      </c>
      <c r="C12" s="223" t="s">
        <v>427</v>
      </c>
      <c r="D12" s="287">
        <v>110913.88995999994</v>
      </c>
      <c r="E12" s="287">
        <v>146817.97001000008</v>
      </c>
      <c r="G12" s="60"/>
      <c r="H12" s="61"/>
      <c r="I12" s="61"/>
      <c r="J12" s="57"/>
      <c r="K12" s="57"/>
    </row>
    <row r="13" spans="1:11" ht="13" customHeight="1">
      <c r="A13" s="103"/>
      <c r="B13" s="226" t="s">
        <v>231</v>
      </c>
      <c r="C13" s="223" t="s">
        <v>426</v>
      </c>
      <c r="D13" s="287">
        <v>65581.13044399998</v>
      </c>
      <c r="E13" s="287">
        <v>104658.59883999993</v>
      </c>
      <c r="G13" s="406"/>
      <c r="H13" s="406"/>
      <c r="I13" s="397"/>
      <c r="J13" s="396"/>
      <c r="K13" s="396"/>
    </row>
    <row r="14" spans="1:11" ht="13" customHeight="1">
      <c r="A14" s="103"/>
      <c r="B14" s="226" t="s">
        <v>282</v>
      </c>
      <c r="C14" s="223" t="s">
        <v>633</v>
      </c>
      <c r="D14" s="287">
        <v>5121.6438080000007</v>
      </c>
      <c r="E14" s="287">
        <v>75456.717390000005</v>
      </c>
      <c r="G14" s="407"/>
      <c r="H14" s="407"/>
      <c r="I14" s="408"/>
      <c r="J14" s="396"/>
      <c r="K14" s="396"/>
    </row>
    <row r="15" spans="1:11" ht="13" customHeight="1">
      <c r="A15" s="103"/>
      <c r="B15" s="226" t="s">
        <v>90</v>
      </c>
      <c r="C15" s="223" t="s">
        <v>431</v>
      </c>
      <c r="D15" s="287">
        <v>146324.27735599995</v>
      </c>
      <c r="E15" s="287">
        <v>68627.113019999975</v>
      </c>
    </row>
    <row r="16" spans="1:11" ht="13" customHeight="1">
      <c r="A16" s="103"/>
      <c r="B16" s="226" t="s">
        <v>87</v>
      </c>
      <c r="C16" s="223" t="s">
        <v>585</v>
      </c>
      <c r="D16" s="287">
        <v>24268.977598999998</v>
      </c>
      <c r="E16" s="287">
        <v>64092.656089999997</v>
      </c>
    </row>
    <row r="17" spans="1:8" ht="13" customHeight="1">
      <c r="A17" s="103"/>
      <c r="B17" s="226" t="s">
        <v>242</v>
      </c>
      <c r="C17" s="223" t="s">
        <v>430</v>
      </c>
      <c r="D17" s="287">
        <v>22441.257751000016</v>
      </c>
      <c r="E17" s="287">
        <v>60140.795919999982</v>
      </c>
    </row>
    <row r="18" spans="1:8" ht="24">
      <c r="A18" s="103"/>
      <c r="B18" s="226" t="s">
        <v>89</v>
      </c>
      <c r="C18" s="223" t="s">
        <v>588</v>
      </c>
      <c r="D18" s="287">
        <v>20428.880312000001</v>
      </c>
      <c r="E18" s="287">
        <v>59887.114760000019</v>
      </c>
    </row>
    <row r="19" spans="1:8" ht="13" customHeight="1">
      <c r="A19" s="103"/>
      <c r="B19" s="226" t="s">
        <v>197</v>
      </c>
      <c r="C19" s="223" t="s">
        <v>433</v>
      </c>
      <c r="D19" s="287">
        <v>23599.304687000007</v>
      </c>
      <c r="E19" s="287">
        <v>56297.184919999992</v>
      </c>
    </row>
    <row r="20" spans="1:8" ht="13" customHeight="1">
      <c r="A20" s="103"/>
      <c r="B20" s="226" t="s">
        <v>174</v>
      </c>
      <c r="C20" s="223" t="s">
        <v>636</v>
      </c>
      <c r="D20" s="287">
        <v>69575.422308000008</v>
      </c>
      <c r="E20" s="287">
        <v>51344.582280000002</v>
      </c>
    </row>
    <row r="21" spans="1:8" ht="24">
      <c r="A21" s="103"/>
      <c r="B21" s="226" t="s">
        <v>201</v>
      </c>
      <c r="C21" s="223" t="s">
        <v>598</v>
      </c>
      <c r="D21" s="287">
        <v>3666.4868999999999</v>
      </c>
      <c r="E21" s="287">
        <v>45319.304229999994</v>
      </c>
    </row>
    <row r="22" spans="1:8" ht="13" customHeight="1">
      <c r="A22" s="103"/>
      <c r="B22" s="226" t="s">
        <v>321</v>
      </c>
      <c r="C22" s="223" t="s">
        <v>583</v>
      </c>
      <c r="D22" s="287">
        <v>9690.3203129999965</v>
      </c>
      <c r="E22" s="287">
        <v>41923.821459999985</v>
      </c>
    </row>
    <row r="23" spans="1:8" ht="13" customHeight="1">
      <c r="A23" s="103"/>
      <c r="B23" s="226" t="s">
        <v>247</v>
      </c>
      <c r="C23" s="223" t="s">
        <v>428</v>
      </c>
      <c r="D23" s="287">
        <v>5054.0701830000025</v>
      </c>
      <c r="E23" s="287">
        <v>41560.361669999998</v>
      </c>
    </row>
    <row r="24" spans="1:8" ht="13" customHeight="1">
      <c r="A24" s="103"/>
      <c r="B24" s="226" t="s">
        <v>162</v>
      </c>
      <c r="C24" s="223" t="s">
        <v>452</v>
      </c>
      <c r="D24" s="287">
        <v>2315.8495699999999</v>
      </c>
      <c r="E24" s="287">
        <v>33025.750270000004</v>
      </c>
    </row>
    <row r="25" spans="1:8" ht="13" customHeight="1">
      <c r="A25" s="103"/>
      <c r="B25" s="226" t="s">
        <v>132</v>
      </c>
      <c r="C25" s="223" t="s">
        <v>584</v>
      </c>
      <c r="D25" s="287">
        <v>13318.085316999999</v>
      </c>
      <c r="E25" s="287">
        <v>31387.886839999996</v>
      </c>
    </row>
    <row r="26" spans="1:8" ht="13" customHeight="1">
      <c r="A26" s="103"/>
      <c r="B26" s="226" t="s">
        <v>553</v>
      </c>
      <c r="C26" s="223" t="s">
        <v>619</v>
      </c>
      <c r="D26" s="287">
        <v>18689.074952999999</v>
      </c>
      <c r="E26" s="287">
        <v>29985.213889999999</v>
      </c>
    </row>
    <row r="27" spans="1:8" ht="13" customHeight="1">
      <c r="A27" s="103"/>
      <c r="B27" s="226" t="s">
        <v>323</v>
      </c>
      <c r="C27" s="223" t="s">
        <v>591</v>
      </c>
      <c r="D27" s="287">
        <v>263.12631600000003</v>
      </c>
      <c r="E27" s="287">
        <v>27043.422480000001</v>
      </c>
    </row>
    <row r="28" spans="1:8" ht="13" customHeight="1">
      <c r="A28" s="103"/>
      <c r="B28" s="226" t="s">
        <v>310</v>
      </c>
      <c r="C28" s="223" t="s">
        <v>593</v>
      </c>
      <c r="D28" s="287">
        <v>12322.970284000003</v>
      </c>
      <c r="E28" s="287">
        <v>23915.288729999993</v>
      </c>
    </row>
    <row r="29" spans="1:8" ht="13" customHeight="1">
      <c r="A29" s="103"/>
      <c r="B29" s="226" t="s">
        <v>188</v>
      </c>
      <c r="C29" s="223" t="s">
        <v>599</v>
      </c>
      <c r="D29" s="287">
        <v>11204.756668999999</v>
      </c>
      <c r="E29" s="287">
        <v>22304.723069999993</v>
      </c>
    </row>
    <row r="30" spans="1:8" ht="13" customHeight="1">
      <c r="A30" s="103"/>
      <c r="B30" s="226" t="s">
        <v>233</v>
      </c>
      <c r="C30" s="223" t="s">
        <v>429</v>
      </c>
      <c r="D30" s="287">
        <v>29495.037400000012</v>
      </c>
      <c r="E30" s="287">
        <v>20972.716959999994</v>
      </c>
    </row>
    <row r="31" spans="1:8" ht="13" customHeight="1">
      <c r="A31" s="104"/>
      <c r="B31" s="288"/>
      <c r="C31" s="237" t="s">
        <v>196</v>
      </c>
      <c r="D31" s="289">
        <v>222732.37872799998</v>
      </c>
      <c r="E31" s="289">
        <v>602870.66026000259</v>
      </c>
    </row>
    <row r="32" spans="1:8" ht="16" customHeight="1" thickBot="1">
      <c r="A32" s="168"/>
      <c r="B32" s="168" t="s">
        <v>250</v>
      </c>
      <c r="C32" s="76"/>
      <c r="D32" s="101">
        <v>712105.41864199878</v>
      </c>
      <c r="E32" s="101">
        <v>1898461.2673399998</v>
      </c>
      <c r="H32" s="57"/>
    </row>
    <row r="33" spans="1:5" ht="13" customHeight="1" thickTop="1">
      <c r="A33" s="108"/>
      <c r="B33" s="284" t="s">
        <v>154</v>
      </c>
      <c r="C33" s="285" t="s">
        <v>580</v>
      </c>
      <c r="D33" s="286">
        <v>72193.740111999999</v>
      </c>
      <c r="E33" s="286">
        <v>483628.94958999963</v>
      </c>
    </row>
    <row r="34" spans="1:5" ht="13" customHeight="1">
      <c r="A34" s="103"/>
      <c r="B34" s="226" t="s">
        <v>220</v>
      </c>
      <c r="C34" s="223" t="s">
        <v>581</v>
      </c>
      <c r="D34" s="287">
        <v>184442.32857899947</v>
      </c>
      <c r="E34" s="287">
        <v>408563.04960999999</v>
      </c>
    </row>
    <row r="35" spans="1:5" ht="13" customHeight="1">
      <c r="A35" s="103"/>
      <c r="B35" s="226" t="s">
        <v>219</v>
      </c>
      <c r="C35" s="223" t="s">
        <v>423</v>
      </c>
      <c r="D35" s="287">
        <v>93661.018839999961</v>
      </c>
      <c r="E35" s="287">
        <v>260324.92343999993</v>
      </c>
    </row>
    <row r="36" spans="1:5" ht="13" customHeight="1">
      <c r="A36" s="103"/>
      <c r="B36" s="226" t="s">
        <v>247</v>
      </c>
      <c r="C36" s="223" t="s">
        <v>428</v>
      </c>
      <c r="D36" s="287">
        <v>12962.029340000001</v>
      </c>
      <c r="E36" s="287">
        <v>99880.117109999948</v>
      </c>
    </row>
    <row r="37" spans="1:5" ht="13" customHeight="1">
      <c r="A37" s="103"/>
      <c r="B37" s="226" t="s">
        <v>231</v>
      </c>
      <c r="C37" s="223" t="s">
        <v>426</v>
      </c>
      <c r="D37" s="287">
        <v>59572.43159999996</v>
      </c>
      <c r="E37" s="287">
        <v>95723.551109999942</v>
      </c>
    </row>
    <row r="38" spans="1:5" ht="13" customHeight="1">
      <c r="A38" s="103"/>
      <c r="B38" s="226" t="s">
        <v>320</v>
      </c>
      <c r="C38" s="223" t="s">
        <v>586</v>
      </c>
      <c r="D38" s="287">
        <v>96330.99</v>
      </c>
      <c r="E38" s="287">
        <v>77563.594819999984</v>
      </c>
    </row>
    <row r="39" spans="1:5" ht="13" customHeight="1">
      <c r="A39" s="109"/>
      <c r="B39" s="226" t="s">
        <v>269</v>
      </c>
      <c r="C39" s="223" t="s">
        <v>589</v>
      </c>
      <c r="D39" s="287">
        <v>17189.233919999999</v>
      </c>
      <c r="E39" s="287">
        <v>44422.338600000017</v>
      </c>
    </row>
    <row r="40" spans="1:5" ht="13" customHeight="1">
      <c r="A40" s="109"/>
      <c r="B40" s="226" t="s">
        <v>233</v>
      </c>
      <c r="C40" s="223" t="s">
        <v>429</v>
      </c>
      <c r="D40" s="287">
        <v>54920.605359999994</v>
      </c>
      <c r="E40" s="287">
        <v>42182.997759999962</v>
      </c>
    </row>
    <row r="41" spans="1:5" ht="13" customHeight="1">
      <c r="A41" s="109"/>
      <c r="B41" s="226" t="s">
        <v>153</v>
      </c>
      <c r="C41" s="223" t="s">
        <v>424</v>
      </c>
      <c r="D41" s="287">
        <v>6381.1817259999989</v>
      </c>
      <c r="E41" s="287">
        <v>31535.256419999998</v>
      </c>
    </row>
    <row r="42" spans="1:5" ht="13" customHeight="1">
      <c r="A42" s="103"/>
      <c r="B42" s="226" t="s">
        <v>197</v>
      </c>
      <c r="C42" s="223" t="s">
        <v>433</v>
      </c>
      <c r="D42" s="287">
        <v>14124.32662</v>
      </c>
      <c r="E42" s="287">
        <v>29508.128050000003</v>
      </c>
    </row>
    <row r="43" spans="1:5" ht="13" customHeight="1">
      <c r="A43" s="103"/>
      <c r="B43" s="226" t="s">
        <v>323</v>
      </c>
      <c r="C43" s="223" t="s">
        <v>591</v>
      </c>
      <c r="D43" s="287">
        <v>247.71611999999999</v>
      </c>
      <c r="E43" s="287">
        <v>24651.350900000001</v>
      </c>
    </row>
    <row r="44" spans="1:5" ht="13" customHeight="1">
      <c r="A44" s="103"/>
      <c r="B44" s="226" t="s">
        <v>101</v>
      </c>
      <c r="C44" s="223" t="s">
        <v>605</v>
      </c>
      <c r="D44" s="287">
        <v>50.631228999999998</v>
      </c>
      <c r="E44" s="287">
        <v>24589.435159999994</v>
      </c>
    </row>
    <row r="45" spans="1:5" ht="13" customHeight="1">
      <c r="A45" s="106"/>
      <c r="B45" s="288"/>
      <c r="C45" s="237" t="s">
        <v>196</v>
      </c>
      <c r="D45" s="289">
        <v>100029.18519599934</v>
      </c>
      <c r="E45" s="289">
        <v>275887.5747700003</v>
      </c>
    </row>
    <row r="46" spans="1:5" ht="13" customHeight="1">
      <c r="A46" s="291"/>
      <c r="B46" s="292"/>
      <c r="C46" s="292"/>
      <c r="D46" s="293"/>
      <c r="E46" s="294" t="s">
        <v>314</v>
      </c>
    </row>
    <row r="47" spans="1:5" ht="13" customHeight="1">
      <c r="A47" s="60" t="s">
        <v>317</v>
      </c>
      <c r="B47" s="61"/>
      <c r="C47" s="61"/>
      <c r="D47" s="57"/>
      <c r="E47" s="57"/>
    </row>
    <row r="48" spans="1:5" ht="11" customHeight="1">
      <c r="A48" s="402" t="s">
        <v>224</v>
      </c>
      <c r="B48" s="402"/>
      <c r="C48" s="400" t="s">
        <v>338</v>
      </c>
      <c r="D48" s="401" t="s">
        <v>263</v>
      </c>
      <c r="E48" s="401" t="s">
        <v>240</v>
      </c>
    </row>
    <row r="49" spans="1:5" ht="22" customHeight="1">
      <c r="A49" s="404" t="s">
        <v>222</v>
      </c>
      <c r="B49" s="404"/>
      <c r="C49" s="403"/>
      <c r="D49" s="401"/>
      <c r="E49" s="401"/>
    </row>
    <row r="50" spans="1:5" ht="16" customHeight="1" thickBot="1">
      <c r="A50" s="168"/>
      <c r="B50" s="168" t="s">
        <v>245</v>
      </c>
      <c r="C50" s="76"/>
      <c r="D50" s="100">
        <v>329357.33505499933</v>
      </c>
      <c r="E50" s="100">
        <v>814302.60692000051</v>
      </c>
    </row>
    <row r="51" spans="1:5" ht="13" customHeight="1" thickTop="1">
      <c r="A51" s="102"/>
      <c r="B51" s="284" t="s">
        <v>220</v>
      </c>
      <c r="C51" s="285" t="s">
        <v>581</v>
      </c>
      <c r="D51" s="286">
        <v>123699.58479999972</v>
      </c>
      <c r="E51" s="286">
        <v>282101.47936000023</v>
      </c>
    </row>
    <row r="52" spans="1:5" ht="13" customHeight="1">
      <c r="A52" s="103"/>
      <c r="B52" s="226" t="s">
        <v>551</v>
      </c>
      <c r="C52" s="223" t="s">
        <v>595</v>
      </c>
      <c r="D52" s="287">
        <v>25471.57964</v>
      </c>
      <c r="E52" s="287">
        <v>61397.887699999999</v>
      </c>
    </row>
    <row r="53" spans="1:5" ht="13" customHeight="1">
      <c r="A53" s="103"/>
      <c r="B53" s="226" t="s">
        <v>247</v>
      </c>
      <c r="C53" s="223" t="s">
        <v>428</v>
      </c>
      <c r="D53" s="287">
        <v>7491.241</v>
      </c>
      <c r="E53" s="287">
        <v>58458.814320000005</v>
      </c>
    </row>
    <row r="54" spans="1:5" ht="13" customHeight="1">
      <c r="A54" s="103"/>
      <c r="B54" s="226" t="s">
        <v>219</v>
      </c>
      <c r="C54" s="223" t="s">
        <v>423</v>
      </c>
      <c r="D54" s="287">
        <v>19219.905850000003</v>
      </c>
      <c r="E54" s="287">
        <v>54097.586330000042</v>
      </c>
    </row>
    <row r="55" spans="1:5" ht="13" customHeight="1">
      <c r="A55" s="103"/>
      <c r="B55" s="226" t="s">
        <v>155</v>
      </c>
      <c r="C55" s="223" t="s">
        <v>425</v>
      </c>
      <c r="D55" s="287">
        <v>10167.316009999995</v>
      </c>
      <c r="E55" s="287">
        <v>45917.916670000035</v>
      </c>
    </row>
    <row r="56" spans="1:5" ht="13" customHeight="1">
      <c r="A56" s="103"/>
      <c r="B56" s="226" t="s">
        <v>87</v>
      </c>
      <c r="C56" s="223" t="s">
        <v>585</v>
      </c>
      <c r="D56" s="287">
        <v>13377.716935000002</v>
      </c>
      <c r="E56" s="287">
        <v>38233.556919999995</v>
      </c>
    </row>
    <row r="57" spans="1:5" ht="13" customHeight="1">
      <c r="A57" s="103"/>
      <c r="B57" s="226" t="s">
        <v>83</v>
      </c>
      <c r="C57" s="223" t="s">
        <v>432</v>
      </c>
      <c r="D57" s="287">
        <v>7945.4898690000018</v>
      </c>
      <c r="E57" s="287">
        <v>29827.199890000011</v>
      </c>
    </row>
    <row r="58" spans="1:5" ht="13" customHeight="1">
      <c r="A58" s="103"/>
      <c r="B58" s="226" t="s">
        <v>231</v>
      </c>
      <c r="C58" s="223" t="s">
        <v>426</v>
      </c>
      <c r="D58" s="287">
        <v>10301.322219000012</v>
      </c>
      <c r="E58" s="287">
        <v>28298.484070000013</v>
      </c>
    </row>
    <row r="59" spans="1:5" ht="13" customHeight="1">
      <c r="A59" s="103"/>
      <c r="B59" s="226" t="s">
        <v>90</v>
      </c>
      <c r="C59" s="223" t="s">
        <v>431</v>
      </c>
      <c r="D59" s="287">
        <v>46915.1371</v>
      </c>
      <c r="E59" s="287">
        <v>22555.753209999992</v>
      </c>
    </row>
    <row r="60" spans="1:5" ht="13" customHeight="1">
      <c r="A60" s="103"/>
      <c r="B60" s="226" t="s">
        <v>154</v>
      </c>
      <c r="C60" s="223" t="s">
        <v>580</v>
      </c>
      <c r="D60" s="287">
        <v>3298.8464699999986</v>
      </c>
      <c r="E60" s="287">
        <v>22517.742629999997</v>
      </c>
    </row>
    <row r="61" spans="1:5" ht="13" customHeight="1">
      <c r="A61" s="126"/>
      <c r="B61" s="288"/>
      <c r="C61" s="237" t="s">
        <v>196</v>
      </c>
      <c r="D61" s="289">
        <v>61469.195161999553</v>
      </c>
      <c r="E61" s="289">
        <v>170896.18582000013</v>
      </c>
    </row>
    <row r="62" spans="1:5" ht="16" customHeight="1" thickBot="1">
      <c r="A62" s="168"/>
      <c r="B62" s="168" t="s">
        <v>246</v>
      </c>
      <c r="C62" s="76"/>
      <c r="D62" s="101">
        <v>153177.68643500001</v>
      </c>
      <c r="E62" s="101">
        <v>476961.04882999987</v>
      </c>
    </row>
    <row r="63" spans="1:5" ht="13" customHeight="1" thickTop="1">
      <c r="A63" s="130"/>
      <c r="B63" s="284" t="s">
        <v>154</v>
      </c>
      <c r="C63" s="285" t="s">
        <v>580</v>
      </c>
      <c r="D63" s="286">
        <v>16196.537829999994</v>
      </c>
      <c r="E63" s="286">
        <v>107459.93032999997</v>
      </c>
    </row>
    <row r="64" spans="1:5" ht="13" customHeight="1">
      <c r="A64" s="103"/>
      <c r="B64" s="226" t="s">
        <v>220</v>
      </c>
      <c r="C64" s="223" t="s">
        <v>581</v>
      </c>
      <c r="D64" s="287">
        <v>41653.410000000018</v>
      </c>
      <c r="E64" s="287">
        <v>94087.870749999944</v>
      </c>
    </row>
    <row r="65" spans="1:5" ht="13" customHeight="1">
      <c r="A65" s="103"/>
      <c r="B65" s="226" t="s">
        <v>219</v>
      </c>
      <c r="C65" s="223" t="s">
        <v>423</v>
      </c>
      <c r="D65" s="287">
        <v>24251.010179999997</v>
      </c>
      <c r="E65" s="287">
        <v>72567.560369999992</v>
      </c>
    </row>
    <row r="66" spans="1:5" ht="13" customHeight="1">
      <c r="A66" s="103"/>
      <c r="B66" s="226" t="s">
        <v>153</v>
      </c>
      <c r="C66" s="223" t="s">
        <v>424</v>
      </c>
      <c r="D66" s="287">
        <v>6503.7201019999966</v>
      </c>
      <c r="E66" s="287">
        <v>33817.460049999987</v>
      </c>
    </row>
    <row r="67" spans="1:5" ht="13" customHeight="1">
      <c r="A67" s="103"/>
      <c r="B67" s="226" t="s">
        <v>155</v>
      </c>
      <c r="C67" s="223" t="s">
        <v>425</v>
      </c>
      <c r="D67" s="287">
        <v>5719.3218849999967</v>
      </c>
      <c r="E67" s="287">
        <v>33334.438440000005</v>
      </c>
    </row>
    <row r="68" spans="1:5" ht="13" customHeight="1">
      <c r="A68" s="103"/>
      <c r="B68" s="226" t="s">
        <v>323</v>
      </c>
      <c r="C68" s="223" t="s">
        <v>591</v>
      </c>
      <c r="D68" s="287">
        <v>255.85429999999999</v>
      </c>
      <c r="E68" s="287">
        <v>30076.277000000002</v>
      </c>
    </row>
    <row r="69" spans="1:5" ht="13" customHeight="1">
      <c r="A69" s="103"/>
      <c r="B69" s="226" t="s">
        <v>231</v>
      </c>
      <c r="C69" s="223" t="s">
        <v>426</v>
      </c>
      <c r="D69" s="287">
        <v>8171.1953000000003</v>
      </c>
      <c r="E69" s="287">
        <v>15785.729779999998</v>
      </c>
    </row>
    <row r="70" spans="1:5" ht="13" customHeight="1">
      <c r="A70" s="103"/>
      <c r="B70" s="226" t="s">
        <v>243</v>
      </c>
      <c r="C70" s="223" t="s">
        <v>427</v>
      </c>
      <c r="D70" s="287">
        <v>12845.722099999997</v>
      </c>
      <c r="E70" s="287">
        <v>15021.293720000001</v>
      </c>
    </row>
    <row r="71" spans="1:5" ht="13" customHeight="1">
      <c r="A71" s="103"/>
      <c r="B71" s="226" t="s">
        <v>103</v>
      </c>
      <c r="C71" s="223" t="s">
        <v>441</v>
      </c>
      <c r="D71" s="287">
        <v>3743.7006849999993</v>
      </c>
      <c r="E71" s="287">
        <v>14171.030859999999</v>
      </c>
    </row>
    <row r="72" spans="1:5" ht="13" customHeight="1">
      <c r="A72" s="103"/>
      <c r="B72" s="226" t="s">
        <v>133</v>
      </c>
      <c r="C72" s="223" t="s">
        <v>587</v>
      </c>
      <c r="D72" s="287">
        <v>4764.66806</v>
      </c>
      <c r="E72" s="287">
        <v>12339.97313</v>
      </c>
    </row>
    <row r="73" spans="1:5" ht="13" customHeight="1">
      <c r="A73" s="103"/>
      <c r="B73" s="226" t="s">
        <v>269</v>
      </c>
      <c r="C73" s="223" t="s">
        <v>589</v>
      </c>
      <c r="D73" s="287">
        <v>2941.8583960000005</v>
      </c>
      <c r="E73" s="287">
        <v>8201.9256699999987</v>
      </c>
    </row>
    <row r="74" spans="1:5" ht="13" customHeight="1">
      <c r="A74" s="103"/>
      <c r="B74" s="226" t="s">
        <v>242</v>
      </c>
      <c r="C74" s="223" t="s">
        <v>430</v>
      </c>
      <c r="D74" s="287">
        <v>2493.9379039999999</v>
      </c>
      <c r="E74" s="287">
        <v>5631.7607599999965</v>
      </c>
    </row>
    <row r="75" spans="1:5" ht="13" customHeight="1">
      <c r="A75" s="126"/>
      <c r="B75" s="288"/>
      <c r="C75" s="237" t="s">
        <v>196</v>
      </c>
      <c r="D75" s="289">
        <v>23636.749693000005</v>
      </c>
      <c r="E75" s="289">
        <v>34465.797969999956</v>
      </c>
    </row>
    <row r="76" spans="1:5" ht="16" customHeight="1" thickBot="1">
      <c r="A76" s="168"/>
      <c r="B76" s="168" t="s">
        <v>203</v>
      </c>
      <c r="C76" s="76"/>
      <c r="D76" s="100">
        <v>320738.12698299973</v>
      </c>
      <c r="E76" s="100">
        <v>451210.00420000002</v>
      </c>
    </row>
    <row r="77" spans="1:5" ht="13" customHeight="1" thickTop="1">
      <c r="A77" s="127"/>
      <c r="B77" s="284" t="s">
        <v>220</v>
      </c>
      <c r="C77" s="285" t="s">
        <v>581</v>
      </c>
      <c r="D77" s="286">
        <v>67229.859019999843</v>
      </c>
      <c r="E77" s="286">
        <v>117412.71436000006</v>
      </c>
    </row>
    <row r="78" spans="1:5" ht="13" customHeight="1">
      <c r="A78" s="109"/>
      <c r="B78" s="226" t="s">
        <v>44</v>
      </c>
      <c r="C78" s="223" t="s">
        <v>596</v>
      </c>
      <c r="D78" s="287">
        <v>21143.344809999999</v>
      </c>
      <c r="E78" s="287">
        <v>25133.845680000002</v>
      </c>
    </row>
    <row r="79" spans="1:5" ht="13" customHeight="1">
      <c r="A79" s="103"/>
      <c r="B79" s="226" t="s">
        <v>189</v>
      </c>
      <c r="C79" s="223" t="s">
        <v>435</v>
      </c>
      <c r="D79" s="287">
        <v>10406.337085000001</v>
      </c>
      <c r="E79" s="287">
        <v>20995.979629999994</v>
      </c>
    </row>
    <row r="80" spans="1:5" ht="13" customHeight="1">
      <c r="A80" s="103"/>
      <c r="B80" s="226" t="s">
        <v>282</v>
      </c>
      <c r="C80" s="223" t="s">
        <v>633</v>
      </c>
      <c r="D80" s="287">
        <v>1054</v>
      </c>
      <c r="E80" s="287">
        <v>19645.883099999999</v>
      </c>
    </row>
    <row r="81" spans="1:5" ht="13" customHeight="1">
      <c r="A81" s="103"/>
      <c r="B81" s="226" t="s">
        <v>195</v>
      </c>
      <c r="C81" s="223" t="s">
        <v>606</v>
      </c>
      <c r="D81" s="287">
        <v>16528.732986000003</v>
      </c>
      <c r="E81" s="287">
        <v>15927.00468</v>
      </c>
    </row>
    <row r="82" spans="1:5" ht="13" customHeight="1">
      <c r="A82" s="103"/>
      <c r="B82" s="226" t="s">
        <v>88</v>
      </c>
      <c r="C82" s="223" t="s">
        <v>604</v>
      </c>
      <c r="D82" s="287">
        <v>2664.5683180000001</v>
      </c>
      <c r="E82" s="287">
        <v>13723.100659999998</v>
      </c>
    </row>
    <row r="83" spans="1:5" ht="24">
      <c r="A83" s="103"/>
      <c r="B83" s="226" t="s">
        <v>144</v>
      </c>
      <c r="C83" s="223" t="s">
        <v>630</v>
      </c>
      <c r="D83" s="287">
        <v>26878.372066000011</v>
      </c>
      <c r="E83" s="287">
        <v>12213.947149999995</v>
      </c>
    </row>
    <row r="84" spans="1:5" ht="12">
      <c r="A84" s="109"/>
      <c r="B84" s="226" t="s">
        <v>389</v>
      </c>
      <c r="C84" s="223" t="s">
        <v>623</v>
      </c>
      <c r="D84" s="287">
        <v>9395.58</v>
      </c>
      <c r="E84" s="287">
        <v>11995.183760000002</v>
      </c>
    </row>
    <row r="85" spans="1:5" ht="24">
      <c r="A85" s="109"/>
      <c r="B85" s="226" t="s">
        <v>201</v>
      </c>
      <c r="C85" s="223" t="s">
        <v>598</v>
      </c>
      <c r="D85" s="287">
        <v>549.70000000000005</v>
      </c>
      <c r="E85" s="287">
        <v>10406.25496</v>
      </c>
    </row>
    <row r="86" spans="1:5" ht="13" customHeight="1">
      <c r="A86" s="103"/>
      <c r="B86" s="226" t="s">
        <v>162</v>
      </c>
      <c r="C86" s="223" t="s">
        <v>452</v>
      </c>
      <c r="D86" s="287">
        <v>594.79999999999995</v>
      </c>
      <c r="E86" s="287">
        <v>10303.36895</v>
      </c>
    </row>
    <row r="87" spans="1:5" ht="13" customHeight="1">
      <c r="A87" s="103"/>
      <c r="B87" s="226" t="s">
        <v>133</v>
      </c>
      <c r="C87" s="223" t="s">
        <v>587</v>
      </c>
      <c r="D87" s="287">
        <v>4328.7526420000004</v>
      </c>
      <c r="E87" s="287">
        <v>10286.172740000004</v>
      </c>
    </row>
    <row r="88" spans="1:5" ht="13" customHeight="1">
      <c r="A88" s="128"/>
      <c r="B88" s="288"/>
      <c r="C88" s="237" t="s">
        <v>196</v>
      </c>
      <c r="D88" s="289">
        <v>159964.08005599986</v>
      </c>
      <c r="E88" s="289">
        <v>183166.54852999997</v>
      </c>
    </row>
    <row r="89" spans="1:5" ht="13" customHeight="1">
      <c r="A89" s="291"/>
      <c r="B89" s="292"/>
      <c r="C89" s="292"/>
      <c r="D89" s="293"/>
      <c r="E89" s="294" t="s">
        <v>314</v>
      </c>
    </row>
    <row r="90" spans="1:5" ht="13" customHeight="1">
      <c r="A90" s="60" t="s">
        <v>317</v>
      </c>
      <c r="B90" s="61"/>
      <c r="C90" s="61"/>
      <c r="D90" s="57"/>
      <c r="E90" s="57"/>
    </row>
    <row r="91" spans="1:5" ht="11" customHeight="1">
      <c r="A91" s="402" t="s">
        <v>224</v>
      </c>
      <c r="B91" s="402"/>
      <c r="C91" s="400" t="s">
        <v>338</v>
      </c>
      <c r="D91" s="401" t="s">
        <v>263</v>
      </c>
      <c r="E91" s="401" t="s">
        <v>240</v>
      </c>
    </row>
    <row r="92" spans="1:5" ht="22" customHeight="1">
      <c r="A92" s="404" t="s">
        <v>222</v>
      </c>
      <c r="B92" s="404"/>
      <c r="C92" s="403"/>
      <c r="D92" s="401"/>
      <c r="E92" s="401"/>
    </row>
    <row r="93" spans="1:5" ht="16" customHeight="1" thickBot="1">
      <c r="A93" s="168"/>
      <c r="B93" s="168" t="s">
        <v>125</v>
      </c>
      <c r="C93" s="76"/>
      <c r="D93" s="100">
        <v>172846.38608799997</v>
      </c>
      <c r="E93" s="100">
        <v>445104.82668000035</v>
      </c>
    </row>
    <row r="94" spans="1:5" ht="13" customHeight="1" thickTop="1">
      <c r="A94" s="102"/>
      <c r="B94" s="284" t="s">
        <v>219</v>
      </c>
      <c r="C94" s="285" t="s">
        <v>423</v>
      </c>
      <c r="D94" s="286">
        <v>42804.160168000024</v>
      </c>
      <c r="E94" s="286">
        <v>141041.49552000011</v>
      </c>
    </row>
    <row r="95" spans="1:5" ht="13" customHeight="1">
      <c r="A95" s="103"/>
      <c r="B95" s="226" t="s">
        <v>321</v>
      </c>
      <c r="C95" s="223" t="s">
        <v>583</v>
      </c>
      <c r="D95" s="287">
        <v>16927.777519999992</v>
      </c>
      <c r="E95" s="287">
        <v>68219.354980000018</v>
      </c>
    </row>
    <row r="96" spans="1:5" ht="13" customHeight="1">
      <c r="A96" s="103"/>
      <c r="B96" s="226" t="s">
        <v>247</v>
      </c>
      <c r="C96" s="223" t="s">
        <v>428</v>
      </c>
      <c r="D96" s="287">
        <v>5956.3996219999999</v>
      </c>
      <c r="E96" s="287">
        <v>49109.417100000006</v>
      </c>
    </row>
    <row r="97" spans="1:5" ht="13" customHeight="1">
      <c r="A97" s="103"/>
      <c r="B97" s="226" t="s">
        <v>194</v>
      </c>
      <c r="C97" s="223" t="s">
        <v>434</v>
      </c>
      <c r="D97" s="287">
        <v>41887.896999999997</v>
      </c>
      <c r="E97" s="287">
        <v>39777.757270000002</v>
      </c>
    </row>
    <row r="98" spans="1:5" ht="13" customHeight="1">
      <c r="A98" s="103"/>
      <c r="B98" s="226" t="s">
        <v>158</v>
      </c>
      <c r="C98" s="223" t="s">
        <v>449</v>
      </c>
      <c r="D98" s="287">
        <v>8965.3446999999996</v>
      </c>
      <c r="E98" s="287">
        <v>29276.308770000007</v>
      </c>
    </row>
    <row r="99" spans="1:5" ht="13" customHeight="1">
      <c r="A99" s="103"/>
      <c r="B99" s="226" t="s">
        <v>243</v>
      </c>
      <c r="C99" s="223" t="s">
        <v>427</v>
      </c>
      <c r="D99" s="287">
        <v>19614.941599999998</v>
      </c>
      <c r="E99" s="287">
        <v>28700.658579999992</v>
      </c>
    </row>
    <row r="100" spans="1:5" ht="13" customHeight="1">
      <c r="A100" s="103"/>
      <c r="B100" s="226" t="s">
        <v>153</v>
      </c>
      <c r="C100" s="223" t="s">
        <v>424</v>
      </c>
      <c r="D100" s="287">
        <v>8930.3819999999996</v>
      </c>
      <c r="E100" s="287">
        <v>24923.579759999993</v>
      </c>
    </row>
    <row r="101" spans="1:5" ht="13" customHeight="1">
      <c r="A101" s="103"/>
      <c r="B101" s="226" t="s">
        <v>192</v>
      </c>
      <c r="C101" s="223" t="s">
        <v>443</v>
      </c>
      <c r="D101" s="287">
        <v>38.178952999999993</v>
      </c>
      <c r="E101" s="287">
        <v>4906.0189300000011</v>
      </c>
    </row>
    <row r="102" spans="1:5" ht="13" customHeight="1">
      <c r="A102" s="103"/>
      <c r="B102" s="226" t="s">
        <v>88</v>
      </c>
      <c r="C102" s="223" t="s">
        <v>604</v>
      </c>
      <c r="D102" s="287">
        <v>1094.5932590000002</v>
      </c>
      <c r="E102" s="287">
        <v>4599.0800999999992</v>
      </c>
    </row>
    <row r="103" spans="1:5" ht="13" customHeight="1">
      <c r="A103" s="103"/>
      <c r="B103" s="226" t="s">
        <v>44</v>
      </c>
      <c r="C103" s="223" t="s">
        <v>596</v>
      </c>
      <c r="D103" s="287">
        <v>4073.1200000000003</v>
      </c>
      <c r="E103" s="287">
        <v>4230.845119999999</v>
      </c>
    </row>
    <row r="104" spans="1:5" ht="13" customHeight="1">
      <c r="A104" s="104"/>
      <c r="B104" s="288"/>
      <c r="C104" s="237" t="s">
        <v>196</v>
      </c>
      <c r="D104" s="289">
        <v>22553.591265999974</v>
      </c>
      <c r="E104" s="289">
        <v>50320.310550000169</v>
      </c>
    </row>
    <row r="105" spans="1:5" ht="16" customHeight="1" thickBot="1">
      <c r="A105" s="168"/>
      <c r="B105" s="168" t="s">
        <v>185</v>
      </c>
      <c r="C105" s="76"/>
      <c r="D105" s="100">
        <v>397375.85847799992</v>
      </c>
      <c r="E105" s="100">
        <v>395329.44261999981</v>
      </c>
    </row>
    <row r="106" spans="1:5" ht="13" customHeight="1" thickTop="1">
      <c r="A106" s="102"/>
      <c r="B106" s="284" t="s">
        <v>232</v>
      </c>
      <c r="C106" s="285" t="s">
        <v>582</v>
      </c>
      <c r="D106" s="286">
        <v>203576.928396</v>
      </c>
      <c r="E106" s="286">
        <v>214080.9588799999</v>
      </c>
    </row>
    <row r="107" spans="1:5" ht="13" customHeight="1">
      <c r="A107" s="103"/>
      <c r="B107" s="226" t="s">
        <v>159</v>
      </c>
      <c r="C107" s="223" t="s">
        <v>590</v>
      </c>
      <c r="D107" s="287">
        <v>26495.273999999998</v>
      </c>
      <c r="E107" s="287">
        <v>19548.104100000004</v>
      </c>
    </row>
    <row r="108" spans="1:5" ht="24">
      <c r="A108" s="129"/>
      <c r="B108" s="226" t="s">
        <v>45</v>
      </c>
      <c r="C108" s="223" t="s">
        <v>601</v>
      </c>
      <c r="D108" s="287">
        <v>1139.9934999999998</v>
      </c>
      <c r="E108" s="287">
        <v>17554.104510000001</v>
      </c>
    </row>
    <row r="109" spans="1:5" ht="13" customHeight="1">
      <c r="A109" s="103"/>
      <c r="B109" s="226" t="s">
        <v>86</v>
      </c>
      <c r="C109" s="223" t="s">
        <v>625</v>
      </c>
      <c r="D109" s="287">
        <v>58669.172999999981</v>
      </c>
      <c r="E109" s="287">
        <v>16720.553099999994</v>
      </c>
    </row>
    <row r="110" spans="1:5" ht="13" customHeight="1">
      <c r="A110" s="125"/>
      <c r="B110" s="226" t="s">
        <v>189</v>
      </c>
      <c r="C110" s="223" t="s">
        <v>435</v>
      </c>
      <c r="D110" s="287">
        <v>7019.6287620000012</v>
      </c>
      <c r="E110" s="287">
        <v>16134.269040000003</v>
      </c>
    </row>
    <row r="111" spans="1:5" ht="13" customHeight="1">
      <c r="A111" s="103"/>
      <c r="B111" s="226" t="s">
        <v>322</v>
      </c>
      <c r="C111" s="223" t="s">
        <v>447</v>
      </c>
      <c r="D111" s="287">
        <v>43.247500000000009</v>
      </c>
      <c r="E111" s="287">
        <v>7525.4129799999992</v>
      </c>
    </row>
    <row r="112" spans="1:5" ht="13" customHeight="1">
      <c r="A112" s="103"/>
      <c r="B112" s="226" t="s">
        <v>29</v>
      </c>
      <c r="C112" s="223" t="s">
        <v>460</v>
      </c>
      <c r="D112" s="287">
        <v>40718.480000000003</v>
      </c>
      <c r="E112" s="287">
        <v>6380.0600500000019</v>
      </c>
    </row>
    <row r="113" spans="1:5" ht="13" customHeight="1">
      <c r="A113" s="103"/>
      <c r="B113" s="226" t="s">
        <v>389</v>
      </c>
      <c r="C113" s="223" t="s">
        <v>623</v>
      </c>
      <c r="D113" s="287">
        <v>5165.1599999999989</v>
      </c>
      <c r="E113" s="287">
        <v>6379.1943399999991</v>
      </c>
    </row>
    <row r="114" spans="1:5" ht="13" customHeight="1">
      <c r="A114" s="103"/>
      <c r="B114" s="226" t="s">
        <v>62</v>
      </c>
      <c r="C114" s="223" t="s">
        <v>612</v>
      </c>
      <c r="D114" s="287">
        <v>148.68951899999999</v>
      </c>
      <c r="E114" s="287">
        <v>6365.3729899999998</v>
      </c>
    </row>
    <row r="115" spans="1:5" ht="13" customHeight="1">
      <c r="A115" s="103"/>
      <c r="B115" s="226" t="s">
        <v>320</v>
      </c>
      <c r="C115" s="223" t="s">
        <v>586</v>
      </c>
      <c r="D115" s="287">
        <v>7096.5199999999986</v>
      </c>
      <c r="E115" s="287">
        <v>5928.1102000000019</v>
      </c>
    </row>
    <row r="116" spans="1:5" ht="13" customHeight="1">
      <c r="A116" s="126"/>
      <c r="B116" s="288"/>
      <c r="C116" s="290" t="s">
        <v>196</v>
      </c>
      <c r="D116" s="289">
        <v>47302.763800999965</v>
      </c>
      <c r="E116" s="289">
        <v>78713.302429999865</v>
      </c>
    </row>
    <row r="117" spans="1:5" ht="16" customHeight="1" thickBot="1">
      <c r="A117" s="168"/>
      <c r="B117" s="168" t="s">
        <v>244</v>
      </c>
      <c r="C117" s="76"/>
      <c r="D117" s="100">
        <v>74015.66120800002</v>
      </c>
      <c r="E117" s="100">
        <v>329193.45096999989</v>
      </c>
    </row>
    <row r="118" spans="1:5" ht="13" thickTop="1">
      <c r="A118" s="102"/>
      <c r="B118" s="284" t="s">
        <v>153</v>
      </c>
      <c r="C118" s="285" t="s">
        <v>424</v>
      </c>
      <c r="D118" s="286">
        <v>44353.032511999998</v>
      </c>
      <c r="E118" s="286">
        <v>217265.39978000001</v>
      </c>
    </row>
    <row r="119" spans="1:5" ht="24">
      <c r="A119" s="103"/>
      <c r="B119" s="226" t="s">
        <v>201</v>
      </c>
      <c r="C119" s="223" t="s">
        <v>598</v>
      </c>
      <c r="D119" s="287">
        <v>1359.5778600000001</v>
      </c>
      <c r="E119" s="287">
        <v>14814.963679999999</v>
      </c>
    </row>
    <row r="120" spans="1:5" ht="13" customHeight="1">
      <c r="A120" s="103"/>
      <c r="B120" s="226" t="s">
        <v>282</v>
      </c>
      <c r="C120" s="223" t="s">
        <v>633</v>
      </c>
      <c r="D120" s="287">
        <v>1233.7750000000001</v>
      </c>
      <c r="E120" s="287">
        <v>8963.3201600000011</v>
      </c>
    </row>
    <row r="121" spans="1:5" ht="13" customHeight="1">
      <c r="A121" s="103"/>
      <c r="B121" s="226" t="s">
        <v>67</v>
      </c>
      <c r="C121" s="223" t="s">
        <v>644</v>
      </c>
      <c r="D121" s="287">
        <v>393.67668000000003</v>
      </c>
      <c r="E121" s="287">
        <v>8145.6597100000008</v>
      </c>
    </row>
    <row r="122" spans="1:5" ht="24">
      <c r="A122" s="103"/>
      <c r="B122" s="226" t="s">
        <v>89</v>
      </c>
      <c r="C122" s="223" t="s">
        <v>588</v>
      </c>
      <c r="D122" s="287">
        <v>4414.087278</v>
      </c>
      <c r="E122" s="287">
        <v>7809.3125499999996</v>
      </c>
    </row>
    <row r="123" spans="1:5" ht="13" customHeight="1">
      <c r="A123" s="103"/>
      <c r="B123" s="226" t="s">
        <v>83</v>
      </c>
      <c r="C123" s="223" t="s">
        <v>432</v>
      </c>
      <c r="D123" s="287">
        <v>1646.3585280000002</v>
      </c>
      <c r="E123" s="287">
        <v>6348.50486</v>
      </c>
    </row>
    <row r="124" spans="1:5" ht="13" customHeight="1">
      <c r="A124" s="103"/>
      <c r="B124" s="226" t="s">
        <v>162</v>
      </c>
      <c r="C124" s="223" t="s">
        <v>452</v>
      </c>
      <c r="D124" s="287">
        <v>305.73500000000001</v>
      </c>
      <c r="E124" s="287">
        <v>5783.9281299999993</v>
      </c>
    </row>
    <row r="125" spans="1:5" ht="13" customHeight="1">
      <c r="A125" s="103"/>
      <c r="B125" s="226" t="s">
        <v>43</v>
      </c>
      <c r="C125" s="223" t="s">
        <v>628</v>
      </c>
      <c r="D125" s="287">
        <v>3769.2618599999996</v>
      </c>
      <c r="E125" s="287">
        <v>4999.8172500000001</v>
      </c>
    </row>
    <row r="126" spans="1:5" ht="13" customHeight="1">
      <c r="A126" s="103"/>
      <c r="B126" s="226" t="s">
        <v>87</v>
      </c>
      <c r="C126" s="223" t="s">
        <v>585</v>
      </c>
      <c r="D126" s="287">
        <v>1561.8973939999998</v>
      </c>
      <c r="E126" s="287">
        <v>4415.5120800000004</v>
      </c>
    </row>
    <row r="127" spans="1:5" ht="13" customHeight="1">
      <c r="A127" s="103"/>
      <c r="B127" s="226" t="s">
        <v>155</v>
      </c>
      <c r="C127" s="223" t="s">
        <v>425</v>
      </c>
      <c r="D127" s="287">
        <v>725.24543000000006</v>
      </c>
      <c r="E127" s="287">
        <v>4369.1628900000005</v>
      </c>
    </row>
    <row r="128" spans="1:5" ht="13" customHeight="1">
      <c r="A128" s="103"/>
      <c r="B128" s="226" t="s">
        <v>192</v>
      </c>
      <c r="C128" s="223" t="s">
        <v>443</v>
      </c>
      <c r="D128" s="287">
        <v>31.246829999999996</v>
      </c>
      <c r="E128" s="287">
        <v>4146.9661800000003</v>
      </c>
    </row>
    <row r="129" spans="1:5" ht="13" customHeight="1">
      <c r="A129" s="103"/>
      <c r="B129" s="226" t="s">
        <v>231</v>
      </c>
      <c r="C129" s="223" t="s">
        <v>426</v>
      </c>
      <c r="D129" s="287">
        <v>886.4255999999998</v>
      </c>
      <c r="E129" s="287">
        <v>3095.5351799999999</v>
      </c>
    </row>
    <row r="130" spans="1:5" ht="13" customHeight="1">
      <c r="A130" s="103"/>
      <c r="B130" s="226" t="s">
        <v>247</v>
      </c>
      <c r="C130" s="223" t="s">
        <v>428</v>
      </c>
      <c r="D130" s="287">
        <v>358.17965500000003</v>
      </c>
      <c r="E130" s="287">
        <v>2997.0924400000013</v>
      </c>
    </row>
    <row r="131" spans="1:5" ht="13" customHeight="1">
      <c r="A131" s="103"/>
      <c r="B131" s="226" t="s">
        <v>242</v>
      </c>
      <c r="C131" s="223" t="s">
        <v>430</v>
      </c>
      <c r="D131" s="287">
        <v>1073.0450000000001</v>
      </c>
      <c r="E131" s="287">
        <v>2867.2877499999995</v>
      </c>
    </row>
    <row r="132" spans="1:5" ht="13" customHeight="1">
      <c r="A132" s="103"/>
      <c r="B132" s="226" t="s">
        <v>132</v>
      </c>
      <c r="C132" s="223" t="s">
        <v>584</v>
      </c>
      <c r="D132" s="287">
        <v>1132.0848100000001</v>
      </c>
      <c r="E132" s="287">
        <v>2160.37266</v>
      </c>
    </row>
    <row r="133" spans="1:5" ht="13" customHeight="1">
      <c r="A133" s="104"/>
      <c r="B133" s="288"/>
      <c r="C133" s="237" t="s">
        <v>196</v>
      </c>
      <c r="D133" s="289">
        <v>10772.031771000031</v>
      </c>
      <c r="E133" s="289">
        <v>31010.615669999854</v>
      </c>
    </row>
    <row r="134" spans="1:5" ht="13" customHeight="1">
      <c r="A134" s="291"/>
      <c r="B134" s="292"/>
      <c r="C134" s="292"/>
      <c r="D134" s="293"/>
      <c r="E134" s="294" t="s">
        <v>314</v>
      </c>
    </row>
    <row r="135" spans="1:5" ht="13" customHeight="1">
      <c r="A135" s="60" t="s">
        <v>317</v>
      </c>
      <c r="B135" s="61"/>
      <c r="C135" s="61"/>
      <c r="D135" s="57"/>
      <c r="E135" s="57"/>
    </row>
    <row r="136" spans="1:5" ht="11" customHeight="1">
      <c r="A136" s="402" t="s">
        <v>224</v>
      </c>
      <c r="B136" s="402"/>
      <c r="C136" s="400" t="s">
        <v>338</v>
      </c>
      <c r="D136" s="401" t="s">
        <v>263</v>
      </c>
      <c r="E136" s="401" t="s">
        <v>240</v>
      </c>
    </row>
    <row r="137" spans="1:5" ht="22" customHeight="1">
      <c r="A137" s="404" t="s">
        <v>222</v>
      </c>
      <c r="B137" s="404"/>
      <c r="C137" s="403"/>
      <c r="D137" s="401"/>
      <c r="E137" s="401"/>
    </row>
    <row r="138" spans="1:5" ht="16" customHeight="1" thickBot="1">
      <c r="A138" s="168"/>
      <c r="B138" s="168" t="s">
        <v>202</v>
      </c>
      <c r="C138" s="76"/>
      <c r="D138" s="100">
        <v>127542.95639199999</v>
      </c>
      <c r="E138" s="100">
        <v>309533.44835999998</v>
      </c>
    </row>
    <row r="139" spans="1:5" ht="13" customHeight="1" thickTop="1">
      <c r="A139" s="102"/>
      <c r="B139" s="284" t="s">
        <v>154</v>
      </c>
      <c r="C139" s="285" t="s">
        <v>580</v>
      </c>
      <c r="D139" s="286">
        <v>14525.776960000003</v>
      </c>
      <c r="E139" s="286">
        <v>105757.81702999999</v>
      </c>
    </row>
    <row r="140" spans="1:5" ht="13" customHeight="1">
      <c r="A140" s="103"/>
      <c r="B140" s="226" t="s">
        <v>220</v>
      </c>
      <c r="C140" s="223" t="s">
        <v>581</v>
      </c>
      <c r="D140" s="287">
        <v>26874.359010000004</v>
      </c>
      <c r="E140" s="287">
        <v>54188.145349999977</v>
      </c>
    </row>
    <row r="141" spans="1:5" ht="13" customHeight="1">
      <c r="A141" s="103"/>
      <c r="B141" s="226" t="s">
        <v>198</v>
      </c>
      <c r="C141" s="223" t="s">
        <v>436</v>
      </c>
      <c r="D141" s="287">
        <v>20764.924999999999</v>
      </c>
      <c r="E141" s="287">
        <v>35409.609680000001</v>
      </c>
    </row>
    <row r="142" spans="1:5" ht="13" customHeight="1">
      <c r="A142" s="103"/>
      <c r="B142" s="226" t="s">
        <v>219</v>
      </c>
      <c r="C142" s="223" t="s">
        <v>423</v>
      </c>
      <c r="D142" s="287">
        <v>7641.0585999999994</v>
      </c>
      <c r="E142" s="287">
        <v>22492.667500000007</v>
      </c>
    </row>
    <row r="143" spans="1:5" ht="13" customHeight="1">
      <c r="A143" s="103"/>
      <c r="B143" s="226" t="s">
        <v>100</v>
      </c>
      <c r="C143" s="223" t="s">
        <v>597</v>
      </c>
      <c r="D143" s="287">
        <v>23443.230999999996</v>
      </c>
      <c r="E143" s="287">
        <v>19197.039059999999</v>
      </c>
    </row>
    <row r="144" spans="1:5" ht="13" customHeight="1">
      <c r="A144" s="103"/>
      <c r="B144" s="226" t="s">
        <v>192</v>
      </c>
      <c r="C144" s="223" t="s">
        <v>443</v>
      </c>
      <c r="D144" s="287">
        <v>77.47</v>
      </c>
      <c r="E144" s="287">
        <v>13053.559449999999</v>
      </c>
    </row>
    <row r="145" spans="1:5" ht="24">
      <c r="A145" s="103"/>
      <c r="B145" s="226" t="s">
        <v>402</v>
      </c>
      <c r="C145" s="223" t="s">
        <v>668</v>
      </c>
      <c r="D145" s="287">
        <v>1184.44595</v>
      </c>
      <c r="E145" s="287">
        <v>8355.7637899999991</v>
      </c>
    </row>
    <row r="146" spans="1:5" ht="13" customHeight="1">
      <c r="A146" s="103"/>
      <c r="B146" s="226" t="s">
        <v>153</v>
      </c>
      <c r="C146" s="223" t="s">
        <v>424</v>
      </c>
      <c r="D146" s="287">
        <v>1141.57385</v>
      </c>
      <c r="E146" s="287">
        <v>6802.6750299999985</v>
      </c>
    </row>
    <row r="147" spans="1:5" ht="13" customHeight="1">
      <c r="A147" s="103"/>
      <c r="B147" s="226" t="s">
        <v>78</v>
      </c>
      <c r="C147" s="223" t="s">
        <v>613</v>
      </c>
      <c r="D147" s="287">
        <v>971.58199999999999</v>
      </c>
      <c r="E147" s="287">
        <v>6190.3901100000012</v>
      </c>
    </row>
    <row r="148" spans="1:5" ht="24">
      <c r="A148" s="103"/>
      <c r="B148" s="226" t="s">
        <v>74</v>
      </c>
      <c r="C148" s="223" t="s">
        <v>611</v>
      </c>
      <c r="D148" s="287">
        <v>10873.682878999993</v>
      </c>
      <c r="E148" s="287">
        <v>6182.5272499999992</v>
      </c>
    </row>
    <row r="149" spans="1:5" ht="12">
      <c r="A149" s="103"/>
      <c r="B149" s="226" t="s">
        <v>406</v>
      </c>
      <c r="C149" s="223" t="s">
        <v>673</v>
      </c>
      <c r="D149" s="287">
        <v>486.0172</v>
      </c>
      <c r="E149" s="287">
        <v>5949.5145100000009</v>
      </c>
    </row>
    <row r="150" spans="1:5" ht="24">
      <c r="A150" s="103"/>
      <c r="B150" s="226" t="s">
        <v>401</v>
      </c>
      <c r="C150" s="223" t="s">
        <v>661</v>
      </c>
      <c r="D150" s="287">
        <v>2348.4619999999995</v>
      </c>
      <c r="E150" s="287">
        <v>3214.08295</v>
      </c>
    </row>
    <row r="151" spans="1:5" ht="13" customHeight="1">
      <c r="A151" s="103"/>
      <c r="B151" s="226" t="s">
        <v>243</v>
      </c>
      <c r="C151" s="223" t="s">
        <v>427</v>
      </c>
      <c r="D151" s="287">
        <v>2441.7655</v>
      </c>
      <c r="E151" s="287">
        <v>2736.94931</v>
      </c>
    </row>
    <row r="152" spans="1:5" ht="13" customHeight="1">
      <c r="A152" s="103"/>
      <c r="B152" s="226" t="s">
        <v>242</v>
      </c>
      <c r="C152" s="223" t="s">
        <v>430</v>
      </c>
      <c r="D152" s="287">
        <v>1014.824</v>
      </c>
      <c r="E152" s="287">
        <v>2272.8712600000003</v>
      </c>
    </row>
    <row r="153" spans="1:5" ht="48">
      <c r="A153" s="103"/>
      <c r="B153" s="226" t="s">
        <v>387</v>
      </c>
      <c r="C153" s="223" t="s">
        <v>660</v>
      </c>
      <c r="D153" s="287">
        <v>693.40834999999993</v>
      </c>
      <c r="E153" s="287">
        <v>2183.9338500000003</v>
      </c>
    </row>
    <row r="154" spans="1:5" ht="13" customHeight="1">
      <c r="A154" s="103"/>
      <c r="B154" s="288"/>
      <c r="C154" s="237" t="s">
        <v>196</v>
      </c>
      <c r="D154" s="289">
        <v>13060.37409300002</v>
      </c>
      <c r="E154" s="289">
        <v>15545.902230000065</v>
      </c>
    </row>
    <row r="155" spans="1:5" ht="16" customHeight="1" thickBot="1">
      <c r="A155" s="168"/>
      <c r="B155" s="168" t="s">
        <v>303</v>
      </c>
      <c r="C155" s="76"/>
      <c r="D155" s="100">
        <v>100307.31413500002</v>
      </c>
      <c r="E155" s="100">
        <v>308897.93157000031</v>
      </c>
    </row>
    <row r="156" spans="1:5" ht="13" customHeight="1" thickTop="1">
      <c r="A156" s="108"/>
      <c r="B156" s="284" t="s">
        <v>153</v>
      </c>
      <c r="C156" s="285" t="s">
        <v>424</v>
      </c>
      <c r="D156" s="286">
        <v>18102.684320000004</v>
      </c>
      <c r="E156" s="286">
        <v>90617.508430000031</v>
      </c>
    </row>
    <row r="157" spans="1:5" ht="13" customHeight="1">
      <c r="A157" s="109"/>
      <c r="B157" s="226" t="s">
        <v>219</v>
      </c>
      <c r="C157" s="223" t="s">
        <v>423</v>
      </c>
      <c r="D157" s="287">
        <v>18687.706739999998</v>
      </c>
      <c r="E157" s="287">
        <v>60689.952749999989</v>
      </c>
    </row>
    <row r="158" spans="1:5" ht="13" customHeight="1">
      <c r="A158" s="103"/>
      <c r="B158" s="226" t="s">
        <v>154</v>
      </c>
      <c r="C158" s="223" t="s">
        <v>580</v>
      </c>
      <c r="D158" s="287">
        <v>1862.2810220000001</v>
      </c>
      <c r="E158" s="287">
        <v>15364.357530000001</v>
      </c>
    </row>
    <row r="159" spans="1:5" ht="13" customHeight="1">
      <c r="A159" s="103"/>
      <c r="B159" s="226" t="s">
        <v>310</v>
      </c>
      <c r="C159" s="223" t="s">
        <v>593</v>
      </c>
      <c r="D159" s="287">
        <v>7625.9660219999987</v>
      </c>
      <c r="E159" s="287">
        <v>13997.755000000001</v>
      </c>
    </row>
    <row r="160" spans="1:5" ht="13" customHeight="1">
      <c r="A160" s="103"/>
      <c r="B160" s="226" t="s">
        <v>231</v>
      </c>
      <c r="C160" s="223" t="s">
        <v>426</v>
      </c>
      <c r="D160" s="287">
        <v>8273.8469320000004</v>
      </c>
      <c r="E160" s="287">
        <v>13764.93433</v>
      </c>
    </row>
    <row r="161" spans="1:5" ht="13" customHeight="1">
      <c r="A161" s="103"/>
      <c r="B161" s="226" t="s">
        <v>132</v>
      </c>
      <c r="C161" s="223" t="s">
        <v>584</v>
      </c>
      <c r="D161" s="287">
        <v>5344.2069989999982</v>
      </c>
      <c r="E161" s="287">
        <v>11772.622510000007</v>
      </c>
    </row>
    <row r="162" spans="1:5" ht="13" customHeight="1">
      <c r="A162" s="103"/>
      <c r="B162" s="226" t="s">
        <v>242</v>
      </c>
      <c r="C162" s="223" t="s">
        <v>430</v>
      </c>
      <c r="D162" s="287">
        <v>3932.6096869999992</v>
      </c>
      <c r="E162" s="287">
        <v>9309.0867200000048</v>
      </c>
    </row>
    <row r="163" spans="1:5" ht="13" customHeight="1">
      <c r="A163" s="109"/>
      <c r="B163" s="226" t="s">
        <v>247</v>
      </c>
      <c r="C163" s="223" t="s">
        <v>428</v>
      </c>
      <c r="D163" s="287">
        <v>1151.0927530000001</v>
      </c>
      <c r="E163" s="287">
        <v>8927.7476699999988</v>
      </c>
    </row>
    <row r="164" spans="1:5" ht="48">
      <c r="A164" s="109"/>
      <c r="B164" s="226" t="s">
        <v>393</v>
      </c>
      <c r="C164" s="223" t="s">
        <v>624</v>
      </c>
      <c r="D164" s="287">
        <v>1241.1353009999998</v>
      </c>
      <c r="E164" s="287">
        <v>8013.2907700000005</v>
      </c>
    </row>
    <row r="165" spans="1:5" ht="13" customHeight="1">
      <c r="A165" s="103"/>
      <c r="B165" s="226" t="s">
        <v>243</v>
      </c>
      <c r="C165" s="223" t="s">
        <v>427</v>
      </c>
      <c r="D165" s="287">
        <v>5380.9795490000015</v>
      </c>
      <c r="E165" s="287">
        <v>6738.2224500000002</v>
      </c>
    </row>
    <row r="166" spans="1:5" ht="13" customHeight="1">
      <c r="A166" s="103"/>
      <c r="B166" s="226" t="s">
        <v>197</v>
      </c>
      <c r="C166" s="223" t="s">
        <v>433</v>
      </c>
      <c r="D166" s="287">
        <v>2593.6855820000005</v>
      </c>
      <c r="E166" s="287">
        <v>5879.4398500000043</v>
      </c>
    </row>
    <row r="167" spans="1:5" ht="13" customHeight="1">
      <c r="A167" s="103"/>
      <c r="B167" s="226" t="s">
        <v>148</v>
      </c>
      <c r="C167" s="223" t="s">
        <v>615</v>
      </c>
      <c r="D167" s="287">
        <v>519.28177099999994</v>
      </c>
      <c r="E167" s="287">
        <v>4709.9704900000015</v>
      </c>
    </row>
    <row r="168" spans="1:5" ht="13" customHeight="1">
      <c r="A168" s="103"/>
      <c r="B168" s="226" t="s">
        <v>133</v>
      </c>
      <c r="C168" s="223" t="s">
        <v>587</v>
      </c>
      <c r="D168" s="287">
        <v>1945.6726699999997</v>
      </c>
      <c r="E168" s="287">
        <v>4666.2929300000005</v>
      </c>
    </row>
    <row r="169" spans="1:5" ht="13" customHeight="1">
      <c r="A169" s="103"/>
      <c r="B169" s="226" t="s">
        <v>220</v>
      </c>
      <c r="C169" s="223" t="s">
        <v>581</v>
      </c>
      <c r="D169" s="287">
        <v>2204.9934799999996</v>
      </c>
      <c r="E169" s="287">
        <v>4275.7543099999994</v>
      </c>
    </row>
    <row r="170" spans="1:5" ht="13" customHeight="1">
      <c r="A170" s="103"/>
      <c r="B170" s="226" t="s">
        <v>269</v>
      </c>
      <c r="C170" s="223" t="s">
        <v>589</v>
      </c>
      <c r="D170" s="287">
        <v>1609.1784739999991</v>
      </c>
      <c r="E170" s="287">
        <v>4013.1280100000008</v>
      </c>
    </row>
    <row r="171" spans="1:5" ht="13" customHeight="1">
      <c r="A171" s="106"/>
      <c r="B171" s="288"/>
      <c r="C171" s="237" t="s">
        <v>196</v>
      </c>
      <c r="D171" s="289">
        <v>19831.992833000026</v>
      </c>
      <c r="E171" s="289">
        <v>46157.867820000276</v>
      </c>
    </row>
    <row r="172" spans="1:5" ht="9" customHeight="1">
      <c r="A172" s="27" t="s">
        <v>333</v>
      </c>
      <c r="B172" s="52"/>
      <c r="C172" s="51"/>
      <c r="D172" s="1"/>
      <c r="E172" s="1"/>
    </row>
    <row r="173" spans="1:5" ht="9" customHeight="1">
      <c r="A173" s="28" t="s">
        <v>234</v>
      </c>
      <c r="B173" s="52"/>
      <c r="C173" s="51"/>
      <c r="D173" s="1"/>
      <c r="E173" s="1"/>
    </row>
    <row r="174" spans="1:5" ht="9" customHeight="1">
      <c r="A174" s="52" t="s">
        <v>413</v>
      </c>
      <c r="B174" s="52"/>
      <c r="C174" s="51"/>
      <c r="D174" s="1"/>
      <c r="E174" s="1"/>
    </row>
    <row r="176" spans="1:5">
      <c r="D176" s="1"/>
      <c r="E176" s="1"/>
    </row>
    <row r="177" spans="4:5">
      <c r="D177" s="1"/>
      <c r="E177" s="1"/>
    </row>
    <row r="178" spans="4:5">
      <c r="D178" s="1"/>
      <c r="E178" s="1"/>
    </row>
    <row r="179" spans="4:5">
      <c r="D179" s="1"/>
      <c r="E179" s="1"/>
    </row>
    <row r="180" spans="4:5">
      <c r="D180" s="1"/>
      <c r="E180" s="1"/>
    </row>
    <row r="181" spans="4:5">
      <c r="D181" s="1"/>
      <c r="E181" s="1"/>
    </row>
    <row r="182" spans="4:5">
      <c r="D182" s="1"/>
      <c r="E182" s="1"/>
    </row>
    <row r="183" spans="4:5">
      <c r="D183" s="1"/>
      <c r="E183" s="1"/>
    </row>
    <row r="184" spans="4:5">
      <c r="D184" s="1"/>
      <c r="E184" s="1"/>
    </row>
    <row r="185" spans="4:5">
      <c r="D185" s="1"/>
      <c r="E185" s="1"/>
    </row>
    <row r="186" spans="4:5">
      <c r="D186" s="1"/>
      <c r="E186" s="1"/>
    </row>
    <row r="187" spans="4:5">
      <c r="D187" s="1"/>
      <c r="E187" s="1"/>
    </row>
    <row r="188" spans="4:5">
      <c r="D188" s="1"/>
      <c r="E188" s="1"/>
    </row>
    <row r="189" spans="4:5">
      <c r="D189" s="1"/>
      <c r="E189" s="1"/>
    </row>
    <row r="190" spans="4:5">
      <c r="D190" s="1"/>
      <c r="E190" s="1"/>
    </row>
    <row r="191" spans="4:5">
      <c r="D191" s="1"/>
      <c r="E191" s="1"/>
    </row>
    <row r="192" spans="4:5">
      <c r="D192" s="1"/>
      <c r="E192" s="1"/>
    </row>
    <row r="193" spans="4:5">
      <c r="D193" s="1"/>
      <c r="E193" s="1"/>
    </row>
    <row r="194" spans="4:5">
      <c r="D194" s="1"/>
      <c r="E194" s="1"/>
    </row>
    <row r="195" spans="4:5">
      <c r="D195" s="1"/>
      <c r="E195" s="1"/>
    </row>
    <row r="196" spans="4:5">
      <c r="D196" s="1"/>
      <c r="E196" s="1"/>
    </row>
    <row r="197" spans="4:5">
      <c r="D197" s="1"/>
      <c r="E197" s="1"/>
    </row>
    <row r="198" spans="4:5">
      <c r="D198" s="1"/>
      <c r="E198" s="1"/>
    </row>
    <row r="199" spans="4:5">
      <c r="D199" s="1"/>
      <c r="E199" s="1"/>
    </row>
    <row r="200" spans="4:5">
      <c r="D200" s="1"/>
      <c r="E200" s="1"/>
    </row>
    <row r="201" spans="4:5">
      <c r="D201" s="1"/>
      <c r="E201" s="1"/>
    </row>
    <row r="202" spans="4:5">
      <c r="D202" s="1"/>
      <c r="E202" s="1"/>
    </row>
    <row r="203" spans="4:5">
      <c r="D203" s="1"/>
      <c r="E203" s="1"/>
    </row>
    <row r="204" spans="4:5">
      <c r="D204" s="1"/>
      <c r="E204" s="1"/>
    </row>
    <row r="205" spans="4:5">
      <c r="D205" s="1"/>
      <c r="E205" s="1"/>
    </row>
    <row r="206" spans="4:5">
      <c r="D206" s="1"/>
      <c r="E206" s="1"/>
    </row>
    <row r="207" spans="4:5">
      <c r="D207" s="1"/>
      <c r="E207" s="1"/>
    </row>
    <row r="208" spans="4:5">
      <c r="D208" s="1"/>
      <c r="E208" s="1"/>
    </row>
    <row r="209" spans="4:5">
      <c r="D209" s="1"/>
      <c r="E209" s="1"/>
    </row>
    <row r="210" spans="4:5">
      <c r="D210" s="1"/>
      <c r="E210" s="1"/>
    </row>
    <row r="211" spans="4:5">
      <c r="D211" s="1"/>
      <c r="E211" s="1"/>
    </row>
    <row r="212" spans="4:5">
      <c r="D212" s="1"/>
      <c r="E212" s="1"/>
    </row>
    <row r="213" spans="4:5">
      <c r="D213" s="1"/>
      <c r="E213" s="1"/>
    </row>
    <row r="214" spans="4:5">
      <c r="D214" s="1"/>
      <c r="E214" s="1"/>
    </row>
    <row r="215" spans="4:5">
      <c r="D215" s="1"/>
      <c r="E215" s="1"/>
    </row>
    <row r="216" spans="4:5">
      <c r="D216" s="1"/>
      <c r="E216" s="1"/>
    </row>
    <row r="217" spans="4:5">
      <c r="D217" s="1"/>
      <c r="E217" s="1"/>
    </row>
    <row r="218" spans="4:5">
      <c r="D218" s="1"/>
      <c r="E218" s="1"/>
    </row>
    <row r="219" spans="4:5">
      <c r="D219" s="1"/>
      <c r="E219" s="1"/>
    </row>
    <row r="220" spans="4:5">
      <c r="D220" s="1"/>
      <c r="E220" s="1"/>
    </row>
    <row r="221" spans="4:5">
      <c r="D221" s="1"/>
      <c r="E221" s="1"/>
    </row>
    <row r="222" spans="4:5">
      <c r="D222" s="1"/>
      <c r="E222" s="1"/>
    </row>
    <row r="223" spans="4:5">
      <c r="D223" s="1"/>
      <c r="E223" s="1"/>
    </row>
    <row r="224" spans="4:5">
      <c r="D224" s="1"/>
      <c r="E224" s="1"/>
    </row>
    <row r="225" spans="4:5">
      <c r="D225" s="1"/>
      <c r="E225" s="1"/>
    </row>
    <row r="226" spans="4:5">
      <c r="D226" s="1"/>
      <c r="E226" s="1"/>
    </row>
    <row r="227" spans="4:5">
      <c r="D227" s="1"/>
      <c r="E227" s="1"/>
    </row>
    <row r="228" spans="4:5">
      <c r="D228" s="1"/>
      <c r="E228" s="1"/>
    </row>
    <row r="229" spans="4:5">
      <c r="D229" s="1"/>
      <c r="E229" s="1"/>
    </row>
    <row r="230" spans="4:5">
      <c r="D230" s="1"/>
      <c r="E230" s="1"/>
    </row>
    <row r="231" spans="4:5">
      <c r="D231" s="1"/>
      <c r="E231" s="1"/>
    </row>
    <row r="232" spans="4:5">
      <c r="D232" s="1"/>
      <c r="E232" s="1"/>
    </row>
    <row r="233" spans="4:5">
      <c r="D233" s="1"/>
      <c r="E233" s="1"/>
    </row>
    <row r="234" spans="4:5">
      <c r="D234" s="1"/>
      <c r="E234" s="1"/>
    </row>
    <row r="235" spans="4:5">
      <c r="D235" s="1"/>
      <c r="E235" s="1"/>
    </row>
    <row r="236" spans="4:5">
      <c r="D236" s="1"/>
      <c r="E236" s="1"/>
    </row>
    <row r="237" spans="4:5">
      <c r="D237" s="1"/>
      <c r="E237" s="1"/>
    </row>
    <row r="238" spans="4:5">
      <c r="D238" s="1"/>
      <c r="E238" s="1"/>
    </row>
    <row r="239" spans="4:5">
      <c r="D239" s="1"/>
      <c r="E239" s="1"/>
    </row>
    <row r="240" spans="4:5">
      <c r="D240" s="1"/>
      <c r="E240" s="1"/>
    </row>
    <row r="241" spans="4:5">
      <c r="D241" s="1"/>
      <c r="E241" s="1"/>
    </row>
    <row r="242" spans="4:5">
      <c r="D242" s="1"/>
      <c r="E242" s="1"/>
    </row>
    <row r="243" spans="4:5">
      <c r="D243" s="1"/>
      <c r="E243" s="1"/>
    </row>
    <row r="244" spans="4:5">
      <c r="D244" s="1"/>
      <c r="E244" s="1"/>
    </row>
    <row r="245" spans="4:5">
      <c r="D245" s="1"/>
      <c r="E245" s="1"/>
    </row>
    <row r="246" spans="4:5">
      <c r="D246" s="1"/>
      <c r="E246" s="1"/>
    </row>
    <row r="247" spans="4:5">
      <c r="D247" s="1"/>
      <c r="E247" s="1"/>
    </row>
    <row r="248" spans="4:5">
      <c r="D248" s="1"/>
      <c r="E248" s="1"/>
    </row>
    <row r="249" spans="4:5">
      <c r="D249" s="1"/>
      <c r="E249" s="1"/>
    </row>
    <row r="250" spans="4:5">
      <c r="D250" s="1"/>
      <c r="E250" s="1"/>
    </row>
    <row r="251" spans="4:5">
      <c r="D251" s="1"/>
      <c r="E251" s="1"/>
    </row>
    <row r="252" spans="4:5">
      <c r="D252" s="1"/>
      <c r="E252" s="1"/>
    </row>
    <row r="253" spans="4:5">
      <c r="D253" s="1"/>
      <c r="E253" s="1"/>
    </row>
    <row r="254" spans="4:5">
      <c r="D254" s="1"/>
      <c r="E254" s="1"/>
    </row>
    <row r="255" spans="4:5">
      <c r="D255" s="1"/>
      <c r="E255" s="1"/>
    </row>
    <row r="256" spans="4:5">
      <c r="D256" s="1"/>
      <c r="E256" s="1"/>
    </row>
    <row r="257" spans="4:5">
      <c r="D257" s="1"/>
      <c r="E257" s="1"/>
    </row>
    <row r="258" spans="4:5">
      <c r="D258" s="1"/>
      <c r="E258" s="1"/>
    </row>
    <row r="259" spans="4:5">
      <c r="D259" s="1"/>
      <c r="E259" s="1"/>
    </row>
    <row r="260" spans="4:5">
      <c r="D260" s="1"/>
      <c r="E260" s="1"/>
    </row>
    <row r="261" spans="4:5">
      <c r="D261" s="1"/>
      <c r="E261" s="1"/>
    </row>
    <row r="262" spans="4:5">
      <c r="D262" s="1"/>
      <c r="E262" s="1"/>
    </row>
    <row r="263" spans="4:5">
      <c r="D263" s="1"/>
      <c r="E263" s="1"/>
    </row>
    <row r="264" spans="4:5">
      <c r="D264" s="1"/>
      <c r="E264" s="1"/>
    </row>
    <row r="265" spans="4:5">
      <c r="D265" s="1"/>
      <c r="E265" s="1"/>
    </row>
    <row r="266" spans="4:5">
      <c r="D266" s="1"/>
      <c r="E266" s="1"/>
    </row>
    <row r="267" spans="4:5">
      <c r="D267" s="1"/>
      <c r="E267" s="1"/>
    </row>
    <row r="268" spans="4:5">
      <c r="D268" s="1"/>
      <c r="E268" s="1"/>
    </row>
    <row r="269" spans="4:5">
      <c r="D269" s="1"/>
      <c r="E269" s="1"/>
    </row>
    <row r="270" spans="4:5">
      <c r="D270" s="1"/>
      <c r="E270" s="1"/>
    </row>
    <row r="271" spans="4:5">
      <c r="D271" s="1"/>
      <c r="E271" s="1"/>
    </row>
    <row r="272" spans="4:5">
      <c r="D272" s="1"/>
      <c r="E272" s="1"/>
    </row>
    <row r="273" spans="4:5">
      <c r="D273" s="1"/>
      <c r="E273" s="1"/>
    </row>
    <row r="274" spans="4:5">
      <c r="D274" s="1"/>
      <c r="E274" s="1"/>
    </row>
    <row r="275" spans="4:5">
      <c r="D275" s="1"/>
      <c r="E275" s="1"/>
    </row>
    <row r="276" spans="4:5">
      <c r="D276" s="1"/>
      <c r="E276" s="1"/>
    </row>
    <row r="277" spans="4:5">
      <c r="D277" s="1"/>
      <c r="E277" s="1"/>
    </row>
    <row r="278" spans="4:5">
      <c r="D278" s="1"/>
      <c r="E278" s="1"/>
    </row>
    <row r="279" spans="4:5">
      <c r="D279" s="1"/>
      <c r="E279" s="1"/>
    </row>
    <row r="280" spans="4:5">
      <c r="D280" s="1"/>
      <c r="E280" s="1"/>
    </row>
    <row r="281" spans="4:5">
      <c r="D281" s="1"/>
      <c r="E281" s="1"/>
    </row>
    <row r="282" spans="4:5">
      <c r="D282" s="1"/>
      <c r="E282" s="1"/>
    </row>
    <row r="283" spans="4:5">
      <c r="D283" s="1"/>
      <c r="E283" s="1"/>
    </row>
    <row r="284" spans="4:5">
      <c r="D284" s="1"/>
      <c r="E284" s="1"/>
    </row>
    <row r="285" spans="4:5">
      <c r="D285" s="1"/>
      <c r="E285" s="1"/>
    </row>
    <row r="286" spans="4:5">
      <c r="D286" s="1"/>
      <c r="E286" s="1"/>
    </row>
    <row r="287" spans="4:5">
      <c r="D287" s="1"/>
      <c r="E287" s="1"/>
    </row>
    <row r="288" spans="4:5">
      <c r="D288" s="1"/>
      <c r="E288" s="1"/>
    </row>
    <row r="289" spans="4:5">
      <c r="D289" s="1"/>
      <c r="E289" s="1"/>
    </row>
    <row r="290" spans="4:5">
      <c r="D290" s="1"/>
      <c r="E290" s="1"/>
    </row>
    <row r="291" spans="4:5">
      <c r="D291" s="1"/>
      <c r="E291" s="1"/>
    </row>
    <row r="292" spans="4:5">
      <c r="D292" s="1"/>
      <c r="E292" s="1"/>
    </row>
    <row r="293" spans="4:5">
      <c r="D293" s="1"/>
      <c r="E293" s="1"/>
    </row>
    <row r="294" spans="4:5">
      <c r="D294" s="1"/>
      <c r="E294" s="1"/>
    </row>
    <row r="295" spans="4:5">
      <c r="D295" s="1"/>
      <c r="E295" s="1"/>
    </row>
    <row r="296" spans="4:5">
      <c r="D296" s="1"/>
      <c r="E296" s="1"/>
    </row>
    <row r="297" spans="4:5">
      <c r="D297" s="1"/>
      <c r="E297" s="1"/>
    </row>
    <row r="298" spans="4:5">
      <c r="D298" s="1"/>
      <c r="E298" s="1"/>
    </row>
    <row r="299" spans="4:5">
      <c r="D299" s="1"/>
      <c r="E299" s="1"/>
    </row>
    <row r="300" spans="4:5">
      <c r="D300" s="1"/>
      <c r="E300" s="1"/>
    </row>
    <row r="301" spans="4:5">
      <c r="D301" s="1"/>
      <c r="E301" s="1"/>
    </row>
    <row r="302" spans="4:5">
      <c r="D302" s="1"/>
      <c r="E302" s="1"/>
    </row>
    <row r="303" spans="4:5">
      <c r="D303" s="1"/>
      <c r="E303" s="1"/>
    </row>
    <row r="304" spans="4:5">
      <c r="D304" s="1"/>
      <c r="E304" s="1"/>
    </row>
    <row r="305" spans="4:5">
      <c r="D305" s="1"/>
      <c r="E305" s="1"/>
    </row>
    <row r="306" spans="4:5">
      <c r="D306" s="1"/>
      <c r="E306" s="1"/>
    </row>
    <row r="307" spans="4:5">
      <c r="D307" s="1"/>
      <c r="E307" s="1"/>
    </row>
    <row r="308" spans="4:5">
      <c r="D308" s="1"/>
      <c r="E308" s="1"/>
    </row>
    <row r="309" spans="4:5">
      <c r="D309" s="1"/>
      <c r="E309" s="1"/>
    </row>
    <row r="310" spans="4:5">
      <c r="D310" s="1"/>
      <c r="E310" s="1"/>
    </row>
    <row r="311" spans="4:5">
      <c r="D311" s="1"/>
      <c r="E311" s="1"/>
    </row>
    <row r="312" spans="4:5">
      <c r="D312" s="1"/>
      <c r="E312" s="1"/>
    </row>
    <row r="313" spans="4:5">
      <c r="D313" s="1"/>
      <c r="E313" s="1"/>
    </row>
    <row r="314" spans="4:5">
      <c r="D314" s="1"/>
      <c r="E314" s="1"/>
    </row>
    <row r="315" spans="4:5">
      <c r="D315" s="1"/>
      <c r="E315" s="1"/>
    </row>
    <row r="316" spans="4:5">
      <c r="D316" s="1"/>
      <c r="E316" s="1"/>
    </row>
    <row r="317" spans="4:5">
      <c r="D317" s="1"/>
      <c r="E317" s="1"/>
    </row>
    <row r="318" spans="4:5">
      <c r="D318" s="1"/>
      <c r="E318" s="1"/>
    </row>
    <row r="319" spans="4:5">
      <c r="D319" s="1"/>
      <c r="E319" s="1"/>
    </row>
    <row r="320" spans="4:5">
      <c r="D320" s="1"/>
      <c r="E320" s="1"/>
    </row>
    <row r="321" spans="4:5">
      <c r="D321" s="1"/>
      <c r="E321" s="1"/>
    </row>
    <row r="322" spans="4:5">
      <c r="D322" s="1"/>
      <c r="E322" s="1"/>
    </row>
    <row r="323" spans="4:5">
      <c r="D323" s="1"/>
      <c r="E323" s="1"/>
    </row>
    <row r="324" spans="4:5">
      <c r="D324" s="1"/>
      <c r="E324" s="1"/>
    </row>
    <row r="325" spans="4:5">
      <c r="D325" s="1"/>
      <c r="E325" s="1"/>
    </row>
    <row r="326" spans="4:5">
      <c r="D326" s="1"/>
      <c r="E326" s="1"/>
    </row>
    <row r="327" spans="4:5">
      <c r="D327" s="1"/>
      <c r="E327" s="1"/>
    </row>
    <row r="328" spans="4:5">
      <c r="D328" s="1"/>
      <c r="E328" s="1"/>
    </row>
    <row r="329" spans="4:5">
      <c r="D329" s="1"/>
      <c r="E329" s="1"/>
    </row>
    <row r="330" spans="4:5">
      <c r="D330" s="1"/>
      <c r="E330" s="1"/>
    </row>
    <row r="331" spans="4:5">
      <c r="D331" s="1"/>
      <c r="E331" s="1"/>
    </row>
    <row r="332" spans="4:5">
      <c r="D332" s="1"/>
      <c r="E332" s="1"/>
    </row>
    <row r="333" spans="4:5">
      <c r="D333" s="1"/>
      <c r="E333" s="1"/>
    </row>
    <row r="334" spans="4:5">
      <c r="D334" s="1"/>
      <c r="E334" s="1"/>
    </row>
    <row r="335" spans="4:5">
      <c r="D335" s="1"/>
      <c r="E335" s="1"/>
    </row>
    <row r="336" spans="4:5">
      <c r="D336" s="1"/>
      <c r="E336" s="1"/>
    </row>
    <row r="337" spans="4:5">
      <c r="D337" s="1"/>
      <c r="E337" s="1"/>
    </row>
    <row r="338" spans="4:5">
      <c r="D338" s="1"/>
      <c r="E338" s="1"/>
    </row>
    <row r="339" spans="4:5">
      <c r="D339" s="1"/>
      <c r="E339" s="1"/>
    </row>
    <row r="340" spans="4:5">
      <c r="D340" s="1"/>
      <c r="E340" s="1"/>
    </row>
    <row r="341" spans="4:5">
      <c r="D341" s="1"/>
      <c r="E341" s="1"/>
    </row>
    <row r="342" spans="4:5">
      <c r="D342" s="1"/>
      <c r="E342" s="1"/>
    </row>
    <row r="343" spans="4:5">
      <c r="D343" s="1"/>
      <c r="E343" s="1"/>
    </row>
    <row r="344" spans="4:5">
      <c r="D344" s="1"/>
      <c r="E344" s="1"/>
    </row>
    <row r="345" spans="4:5">
      <c r="D345" s="1"/>
      <c r="E345" s="1"/>
    </row>
    <row r="346" spans="4:5">
      <c r="D346" s="1"/>
      <c r="E346" s="1"/>
    </row>
    <row r="347" spans="4:5">
      <c r="D347" s="1"/>
      <c r="E347" s="1"/>
    </row>
    <row r="348" spans="4:5">
      <c r="D348" s="1"/>
      <c r="E348" s="1"/>
    </row>
    <row r="349" spans="4:5">
      <c r="D349" s="1"/>
      <c r="E349" s="1"/>
    </row>
    <row r="350" spans="4:5">
      <c r="D350" s="1"/>
      <c r="E350" s="1"/>
    </row>
    <row r="351" spans="4:5">
      <c r="D351" s="1"/>
      <c r="E351" s="1"/>
    </row>
    <row r="352" spans="4:5">
      <c r="D352" s="1"/>
      <c r="E352" s="1"/>
    </row>
    <row r="353" spans="4:5">
      <c r="D353" s="1"/>
      <c r="E353" s="1"/>
    </row>
    <row r="354" spans="4:5">
      <c r="D354" s="1"/>
      <c r="E354" s="1"/>
    </row>
    <row r="355" spans="4:5">
      <c r="D355" s="1"/>
      <c r="E355" s="1"/>
    </row>
    <row r="356" spans="4:5">
      <c r="D356" s="1"/>
      <c r="E356" s="1"/>
    </row>
    <row r="357" spans="4:5">
      <c r="D357" s="1"/>
      <c r="E357" s="1"/>
    </row>
    <row r="358" spans="4:5">
      <c r="D358" s="1"/>
      <c r="E358" s="1"/>
    </row>
    <row r="359" spans="4:5">
      <c r="D359" s="1"/>
      <c r="E359" s="1"/>
    </row>
    <row r="360" spans="4:5">
      <c r="D360" s="1"/>
      <c r="E360" s="1"/>
    </row>
    <row r="361" spans="4:5">
      <c r="D361" s="1"/>
      <c r="E361" s="1"/>
    </row>
    <row r="362" spans="4:5">
      <c r="D362" s="1"/>
      <c r="E362" s="1"/>
    </row>
    <row r="363" spans="4:5">
      <c r="D363" s="1"/>
      <c r="E363" s="1"/>
    </row>
    <row r="364" spans="4:5">
      <c r="D364" s="1"/>
      <c r="E364" s="1"/>
    </row>
    <row r="365" spans="4:5">
      <c r="D365" s="1"/>
      <c r="E365" s="1"/>
    </row>
    <row r="366" spans="4:5">
      <c r="D366" s="1"/>
      <c r="E366" s="1"/>
    </row>
    <row r="367" spans="4:5">
      <c r="D367" s="1"/>
      <c r="E367" s="1"/>
    </row>
    <row r="368" spans="4:5">
      <c r="D368" s="1"/>
      <c r="E368" s="1"/>
    </row>
    <row r="369" spans="4:5">
      <c r="D369" s="1"/>
      <c r="E369" s="1"/>
    </row>
    <row r="370" spans="4:5">
      <c r="D370" s="1"/>
      <c r="E370" s="1"/>
    </row>
    <row r="371" spans="4:5">
      <c r="D371" s="1"/>
      <c r="E371" s="1"/>
    </row>
    <row r="372" spans="4:5">
      <c r="D372" s="1"/>
      <c r="E372" s="1"/>
    </row>
    <row r="373" spans="4:5">
      <c r="D373" s="1"/>
      <c r="E373" s="1"/>
    </row>
    <row r="374" spans="4:5">
      <c r="D374" s="1"/>
      <c r="E374" s="1"/>
    </row>
    <row r="375" spans="4:5">
      <c r="D375" s="1"/>
      <c r="E375" s="1"/>
    </row>
    <row r="376" spans="4:5">
      <c r="D376" s="1"/>
      <c r="E376" s="1"/>
    </row>
    <row r="377" spans="4:5">
      <c r="D377" s="1"/>
      <c r="E377" s="1"/>
    </row>
    <row r="378" spans="4:5">
      <c r="D378" s="1"/>
      <c r="E378" s="1"/>
    </row>
    <row r="379" spans="4:5">
      <c r="D379" s="1"/>
      <c r="E379" s="1"/>
    </row>
    <row r="380" spans="4:5">
      <c r="D380" s="1"/>
      <c r="E380" s="1"/>
    </row>
    <row r="381" spans="4:5">
      <c r="D381" s="1"/>
      <c r="E381" s="1"/>
    </row>
    <row r="382" spans="4:5">
      <c r="D382" s="1"/>
      <c r="E382" s="1"/>
    </row>
    <row r="383" spans="4:5">
      <c r="D383" s="1"/>
      <c r="E383" s="1"/>
    </row>
    <row r="384" spans="4:5">
      <c r="D384" s="1"/>
      <c r="E384" s="1"/>
    </row>
    <row r="385" spans="4:5">
      <c r="D385" s="1"/>
      <c r="E385" s="1"/>
    </row>
    <row r="386" spans="4:5">
      <c r="D386" s="1"/>
      <c r="E386" s="1"/>
    </row>
    <row r="387" spans="4:5">
      <c r="D387" s="1"/>
      <c r="E387" s="1"/>
    </row>
    <row r="388" spans="4:5">
      <c r="D388" s="1"/>
      <c r="E388" s="1"/>
    </row>
    <row r="389" spans="4:5">
      <c r="D389" s="1"/>
      <c r="E389" s="1"/>
    </row>
    <row r="390" spans="4:5">
      <c r="D390" s="1"/>
      <c r="E390" s="1"/>
    </row>
    <row r="391" spans="4:5">
      <c r="D391" s="1"/>
      <c r="E391" s="1"/>
    </row>
    <row r="392" spans="4:5">
      <c r="D392" s="1"/>
      <c r="E392" s="1"/>
    </row>
    <row r="393" spans="4:5">
      <c r="D393" s="1"/>
      <c r="E393" s="1"/>
    </row>
    <row r="394" spans="4:5">
      <c r="D394" s="1"/>
      <c r="E394" s="1"/>
    </row>
    <row r="395" spans="4:5">
      <c r="D395" s="1"/>
      <c r="E395" s="1"/>
    </row>
    <row r="396" spans="4:5">
      <c r="D396" s="1"/>
      <c r="E396" s="1"/>
    </row>
    <row r="397" spans="4:5">
      <c r="D397" s="1"/>
      <c r="E397" s="1"/>
    </row>
    <row r="398" spans="4:5">
      <c r="D398" s="1"/>
      <c r="E398" s="1"/>
    </row>
    <row r="399" spans="4:5">
      <c r="D399" s="1"/>
      <c r="E399" s="1"/>
    </row>
    <row r="400" spans="4:5">
      <c r="D400" s="1"/>
      <c r="E400" s="1"/>
    </row>
    <row r="401" spans="4:5">
      <c r="D401" s="1"/>
      <c r="E401" s="1"/>
    </row>
    <row r="402" spans="4:5">
      <c r="D402" s="1"/>
      <c r="E402" s="1"/>
    </row>
    <row r="403" spans="4:5">
      <c r="D403" s="1"/>
      <c r="E403" s="1"/>
    </row>
    <row r="404" spans="4:5">
      <c r="D404" s="1"/>
      <c r="E404" s="1"/>
    </row>
    <row r="405" spans="4:5">
      <c r="D405" s="1"/>
      <c r="E405" s="1"/>
    </row>
    <row r="406" spans="4:5">
      <c r="D406" s="1"/>
      <c r="E406" s="1"/>
    </row>
    <row r="407" spans="4:5">
      <c r="D407" s="1"/>
      <c r="E407" s="1"/>
    </row>
    <row r="408" spans="4:5">
      <c r="D408" s="1"/>
      <c r="E408" s="1"/>
    </row>
    <row r="409" spans="4:5">
      <c r="D409" s="1"/>
      <c r="E409" s="1"/>
    </row>
    <row r="410" spans="4:5">
      <c r="D410" s="1"/>
      <c r="E410" s="1"/>
    </row>
    <row r="411" spans="4:5">
      <c r="D411" s="1"/>
      <c r="E411" s="1"/>
    </row>
    <row r="412" spans="4:5">
      <c r="D412" s="1"/>
      <c r="E412" s="1"/>
    </row>
    <row r="413" spans="4:5">
      <c r="D413" s="1"/>
      <c r="E413" s="1"/>
    </row>
    <row r="414" spans="4:5">
      <c r="D414" s="1"/>
      <c r="E414" s="1"/>
    </row>
    <row r="415" spans="4:5">
      <c r="D415" s="1"/>
      <c r="E415" s="1"/>
    </row>
    <row r="416" spans="4:5">
      <c r="D416" s="1"/>
      <c r="E416" s="1"/>
    </row>
    <row r="417" spans="4:5">
      <c r="D417" s="1"/>
      <c r="E417" s="1"/>
    </row>
    <row r="418" spans="4:5">
      <c r="D418" s="1"/>
      <c r="E418" s="1"/>
    </row>
    <row r="419" spans="4:5">
      <c r="D419" s="1"/>
      <c r="E419" s="1"/>
    </row>
    <row r="420" spans="4:5">
      <c r="D420" s="1"/>
      <c r="E420" s="1"/>
    </row>
    <row r="421" spans="4:5">
      <c r="D421" s="1"/>
      <c r="E421" s="1"/>
    </row>
    <row r="422" spans="4:5">
      <c r="D422" s="1"/>
      <c r="E422" s="1"/>
    </row>
    <row r="423" spans="4:5">
      <c r="D423" s="1"/>
      <c r="E423" s="1"/>
    </row>
    <row r="424" spans="4:5">
      <c r="D424" s="1"/>
      <c r="E424" s="1"/>
    </row>
    <row r="425" spans="4:5">
      <c r="D425" s="1"/>
      <c r="E425" s="1"/>
    </row>
    <row r="426" spans="4:5">
      <c r="D426" s="1"/>
      <c r="E426" s="1"/>
    </row>
    <row r="427" spans="4:5">
      <c r="D427" s="1"/>
      <c r="E427" s="1"/>
    </row>
    <row r="428" spans="4:5">
      <c r="D428" s="1"/>
      <c r="E428" s="1"/>
    </row>
    <row r="429" spans="4:5">
      <c r="D429" s="1"/>
      <c r="E429" s="1"/>
    </row>
    <row r="430" spans="4:5">
      <c r="D430" s="1"/>
      <c r="E430" s="1"/>
    </row>
    <row r="431" spans="4:5">
      <c r="D431" s="1"/>
      <c r="E431" s="1"/>
    </row>
    <row r="432" spans="4:5">
      <c r="D432" s="1"/>
      <c r="E432" s="1"/>
    </row>
    <row r="433" spans="4:5">
      <c r="D433" s="1"/>
      <c r="E433" s="1"/>
    </row>
    <row r="434" spans="4:5">
      <c r="D434" s="1"/>
      <c r="E434" s="1"/>
    </row>
    <row r="435" spans="4:5">
      <c r="D435" s="1"/>
      <c r="E435" s="1"/>
    </row>
    <row r="436" spans="4:5">
      <c r="D436" s="1"/>
      <c r="E436" s="1"/>
    </row>
    <row r="437" spans="4:5">
      <c r="D437" s="1"/>
      <c r="E437" s="1"/>
    </row>
    <row r="438" spans="4:5">
      <c r="D438" s="1"/>
      <c r="E438" s="1"/>
    </row>
    <row r="439" spans="4:5">
      <c r="D439" s="1"/>
      <c r="E439" s="1"/>
    </row>
    <row r="440" spans="4:5">
      <c r="D440" s="1"/>
      <c r="E440" s="1"/>
    </row>
    <row r="441" spans="4:5">
      <c r="D441" s="1"/>
      <c r="E441" s="1"/>
    </row>
    <row r="442" spans="4:5">
      <c r="D442" s="1"/>
      <c r="E442" s="1"/>
    </row>
    <row r="443" spans="4:5">
      <c r="D443" s="1"/>
      <c r="E443" s="1"/>
    </row>
    <row r="444" spans="4:5">
      <c r="D444" s="1"/>
      <c r="E444" s="1"/>
    </row>
    <row r="445" spans="4:5">
      <c r="D445" s="1"/>
      <c r="E445" s="1"/>
    </row>
    <row r="446" spans="4:5">
      <c r="D446" s="1"/>
      <c r="E446" s="1"/>
    </row>
    <row r="447" spans="4:5">
      <c r="D447" s="1"/>
      <c r="E447" s="1"/>
    </row>
    <row r="448" spans="4:5">
      <c r="D448" s="1"/>
      <c r="E448" s="1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  <row r="654" spans="4:5">
      <c r="D654" s="1"/>
      <c r="E654" s="1"/>
    </row>
    <row r="655" spans="4:5">
      <c r="D655" s="1"/>
      <c r="E655" s="1"/>
    </row>
    <row r="656" spans="4:5">
      <c r="D656" s="1"/>
      <c r="E656" s="1"/>
    </row>
    <row r="657" spans="4:5">
      <c r="D657" s="1"/>
      <c r="E657" s="1"/>
    </row>
    <row r="658" spans="4:5">
      <c r="D658" s="1"/>
      <c r="E658" s="1"/>
    </row>
    <row r="659" spans="4:5">
      <c r="D659" s="1"/>
      <c r="E659" s="1"/>
    </row>
    <row r="660" spans="4:5">
      <c r="D660" s="1"/>
      <c r="E660" s="1"/>
    </row>
    <row r="661" spans="4:5">
      <c r="D661" s="1"/>
      <c r="E661" s="1"/>
    </row>
    <row r="662" spans="4:5">
      <c r="D662" s="1"/>
      <c r="E662" s="1"/>
    </row>
    <row r="663" spans="4:5">
      <c r="D663" s="1"/>
      <c r="E663" s="1"/>
    </row>
    <row r="664" spans="4:5">
      <c r="D664" s="1"/>
      <c r="E664" s="1"/>
    </row>
    <row r="665" spans="4:5">
      <c r="D665" s="1"/>
      <c r="E665" s="1"/>
    </row>
    <row r="666" spans="4:5">
      <c r="D666" s="1"/>
      <c r="E666" s="1"/>
    </row>
    <row r="667" spans="4:5">
      <c r="D667" s="1"/>
      <c r="E667" s="1"/>
    </row>
    <row r="668" spans="4:5">
      <c r="D668" s="1"/>
      <c r="E668" s="1"/>
    </row>
    <row r="669" spans="4:5">
      <c r="D669" s="1"/>
      <c r="E669" s="1"/>
    </row>
    <row r="670" spans="4:5">
      <c r="D670" s="1"/>
      <c r="E670" s="1"/>
    </row>
    <row r="671" spans="4:5">
      <c r="D671" s="1"/>
      <c r="E671" s="1"/>
    </row>
    <row r="672" spans="4:5">
      <c r="D672" s="1"/>
      <c r="E672" s="1"/>
    </row>
    <row r="673" spans="4:5">
      <c r="D673" s="1"/>
      <c r="E673" s="1"/>
    </row>
    <row r="674" spans="4:5">
      <c r="D674" s="1"/>
      <c r="E674" s="1"/>
    </row>
    <row r="675" spans="4:5">
      <c r="D675" s="1"/>
      <c r="E675" s="1"/>
    </row>
    <row r="676" spans="4:5">
      <c r="D676" s="1"/>
      <c r="E676" s="1"/>
    </row>
    <row r="677" spans="4:5">
      <c r="D677" s="1"/>
      <c r="E677" s="1"/>
    </row>
    <row r="678" spans="4:5">
      <c r="D678" s="1"/>
      <c r="E678" s="1"/>
    </row>
    <row r="679" spans="4:5">
      <c r="D679" s="1"/>
      <c r="E679" s="1"/>
    </row>
    <row r="680" spans="4:5">
      <c r="D680" s="1"/>
      <c r="E680" s="1"/>
    </row>
    <row r="681" spans="4:5">
      <c r="D681" s="1"/>
      <c r="E681" s="1"/>
    </row>
    <row r="682" spans="4:5">
      <c r="D682" s="1"/>
      <c r="E682" s="1"/>
    </row>
    <row r="683" spans="4:5">
      <c r="D683" s="1"/>
      <c r="E683" s="1"/>
    </row>
    <row r="684" spans="4:5">
      <c r="D684" s="1"/>
      <c r="E684" s="1"/>
    </row>
    <row r="685" spans="4:5">
      <c r="D685" s="1"/>
      <c r="E685" s="1"/>
    </row>
    <row r="686" spans="4:5">
      <c r="D686" s="1"/>
      <c r="E686" s="1"/>
    </row>
    <row r="687" spans="4:5">
      <c r="D687" s="1"/>
      <c r="E687" s="1"/>
    </row>
    <row r="688" spans="4:5">
      <c r="D688" s="1"/>
      <c r="E688" s="1"/>
    </row>
    <row r="689" spans="4:5">
      <c r="D689" s="1"/>
      <c r="E689" s="1"/>
    </row>
    <row r="690" spans="4:5">
      <c r="D690" s="1"/>
      <c r="E690" s="1"/>
    </row>
    <row r="691" spans="4:5">
      <c r="D691" s="1"/>
      <c r="E691" s="1"/>
    </row>
    <row r="692" spans="4:5">
      <c r="D692" s="1"/>
      <c r="E692" s="1"/>
    </row>
    <row r="693" spans="4:5">
      <c r="D693" s="1"/>
      <c r="E693" s="1"/>
    </row>
    <row r="694" spans="4:5">
      <c r="D694" s="1"/>
      <c r="E694" s="1"/>
    </row>
    <row r="695" spans="4:5">
      <c r="D695" s="1"/>
      <c r="E695" s="1"/>
    </row>
    <row r="696" spans="4:5">
      <c r="D696" s="1"/>
      <c r="E696" s="1"/>
    </row>
    <row r="697" spans="4:5">
      <c r="D697" s="1"/>
      <c r="E697" s="1"/>
    </row>
    <row r="698" spans="4:5">
      <c r="D698" s="1"/>
      <c r="E698" s="1"/>
    </row>
    <row r="699" spans="4:5">
      <c r="D699" s="1"/>
      <c r="E699" s="1"/>
    </row>
    <row r="700" spans="4:5">
      <c r="D700" s="1"/>
      <c r="E700" s="1"/>
    </row>
    <row r="701" spans="4:5">
      <c r="D701" s="1"/>
      <c r="E701" s="1"/>
    </row>
    <row r="702" spans="4:5">
      <c r="D702" s="1"/>
      <c r="E702" s="1"/>
    </row>
    <row r="703" spans="4:5">
      <c r="D703" s="1"/>
      <c r="E703" s="1"/>
    </row>
    <row r="704" spans="4:5">
      <c r="D704" s="1"/>
      <c r="E704" s="1"/>
    </row>
    <row r="705" spans="4:5">
      <c r="D705" s="1"/>
      <c r="E705" s="1"/>
    </row>
    <row r="706" spans="4:5">
      <c r="D706" s="1"/>
      <c r="E706" s="1"/>
    </row>
    <row r="707" spans="4:5">
      <c r="D707" s="1"/>
      <c r="E707" s="1"/>
    </row>
    <row r="708" spans="4:5">
      <c r="D708" s="1"/>
      <c r="E708" s="1"/>
    </row>
    <row r="709" spans="4:5">
      <c r="D709" s="1"/>
      <c r="E709" s="1"/>
    </row>
    <row r="710" spans="4:5">
      <c r="D710" s="1"/>
      <c r="E710" s="1"/>
    </row>
    <row r="711" spans="4:5">
      <c r="D711" s="1"/>
      <c r="E711" s="1"/>
    </row>
    <row r="712" spans="4:5">
      <c r="D712" s="1"/>
      <c r="E712" s="1"/>
    </row>
    <row r="713" spans="4:5">
      <c r="D713" s="1"/>
      <c r="E713" s="1"/>
    </row>
    <row r="714" spans="4:5">
      <c r="D714" s="1"/>
      <c r="E714" s="1"/>
    </row>
    <row r="715" spans="4:5">
      <c r="D715" s="1"/>
      <c r="E715" s="1"/>
    </row>
    <row r="716" spans="4:5">
      <c r="D716" s="1"/>
      <c r="E716" s="1"/>
    </row>
    <row r="717" spans="4:5">
      <c r="D717" s="1"/>
      <c r="E717" s="1"/>
    </row>
    <row r="718" spans="4:5">
      <c r="D718" s="1"/>
      <c r="E718" s="1"/>
    </row>
    <row r="719" spans="4:5">
      <c r="D719" s="1"/>
      <c r="E719" s="1"/>
    </row>
    <row r="720" spans="4:5">
      <c r="D720" s="1"/>
      <c r="E720" s="1"/>
    </row>
    <row r="721" spans="4:5">
      <c r="D721" s="1"/>
      <c r="E721" s="1"/>
    </row>
    <row r="722" spans="4:5">
      <c r="D722" s="1"/>
      <c r="E722" s="1"/>
    </row>
    <row r="723" spans="4:5">
      <c r="D723" s="1"/>
      <c r="E723" s="1"/>
    </row>
    <row r="724" spans="4:5">
      <c r="D724" s="1"/>
      <c r="E724" s="1"/>
    </row>
    <row r="725" spans="4:5">
      <c r="D725" s="1"/>
      <c r="E725" s="1"/>
    </row>
    <row r="726" spans="4:5">
      <c r="D726" s="1"/>
      <c r="E726" s="1"/>
    </row>
    <row r="727" spans="4:5">
      <c r="D727" s="1"/>
      <c r="E727" s="1"/>
    </row>
    <row r="728" spans="4:5">
      <c r="D728" s="1"/>
      <c r="E728" s="1"/>
    </row>
    <row r="729" spans="4:5">
      <c r="D729" s="1"/>
      <c r="E729" s="1"/>
    </row>
    <row r="730" spans="4:5">
      <c r="D730" s="1"/>
      <c r="E730" s="1"/>
    </row>
    <row r="731" spans="4:5">
      <c r="D731" s="1"/>
      <c r="E731" s="1"/>
    </row>
    <row r="732" spans="4:5">
      <c r="D732" s="1"/>
      <c r="E732" s="1"/>
    </row>
    <row r="733" spans="4:5">
      <c r="D733" s="1"/>
      <c r="E733" s="1"/>
    </row>
    <row r="734" spans="4:5">
      <c r="D734" s="1"/>
      <c r="E734" s="1"/>
    </row>
    <row r="735" spans="4:5">
      <c r="D735" s="1"/>
      <c r="E735" s="1"/>
    </row>
    <row r="736" spans="4:5">
      <c r="D736" s="1"/>
      <c r="E736" s="1"/>
    </row>
    <row r="737" spans="4:5">
      <c r="D737" s="1"/>
      <c r="E737" s="1"/>
    </row>
    <row r="738" spans="4:5">
      <c r="D738" s="1"/>
      <c r="E738" s="1"/>
    </row>
    <row r="739" spans="4:5">
      <c r="D739" s="1"/>
      <c r="E739" s="1"/>
    </row>
    <row r="740" spans="4:5">
      <c r="D740" s="1"/>
      <c r="E740" s="1"/>
    </row>
    <row r="741" spans="4:5">
      <c r="D741" s="1"/>
      <c r="E741" s="1"/>
    </row>
    <row r="742" spans="4:5">
      <c r="D742" s="1"/>
      <c r="E742" s="1"/>
    </row>
    <row r="743" spans="4:5">
      <c r="D743" s="1"/>
      <c r="E743" s="1"/>
    </row>
    <row r="744" spans="4:5">
      <c r="D744" s="1"/>
      <c r="E744" s="1"/>
    </row>
    <row r="745" spans="4:5">
      <c r="D745" s="1"/>
      <c r="E745" s="1"/>
    </row>
    <row r="746" spans="4:5">
      <c r="D746" s="1"/>
      <c r="E746" s="1"/>
    </row>
    <row r="747" spans="4:5">
      <c r="D747" s="1"/>
      <c r="E747" s="1"/>
    </row>
    <row r="748" spans="4:5">
      <c r="D748" s="1"/>
      <c r="E748" s="1"/>
    </row>
    <row r="749" spans="4:5">
      <c r="D749" s="1"/>
      <c r="E749" s="1"/>
    </row>
    <row r="750" spans="4:5">
      <c r="D750" s="1"/>
      <c r="E750" s="1"/>
    </row>
    <row r="751" spans="4:5">
      <c r="D751" s="1"/>
      <c r="E751" s="1"/>
    </row>
    <row r="752" spans="4:5">
      <c r="D752" s="1"/>
      <c r="E752" s="1"/>
    </row>
    <row r="753" spans="4:5">
      <c r="D753" s="1"/>
      <c r="E753" s="1"/>
    </row>
    <row r="754" spans="4:5">
      <c r="D754" s="1"/>
      <c r="E754" s="1"/>
    </row>
    <row r="755" spans="4:5">
      <c r="D755" s="1"/>
      <c r="E755" s="1"/>
    </row>
    <row r="756" spans="4:5">
      <c r="D756" s="1"/>
      <c r="E756" s="1"/>
    </row>
    <row r="757" spans="4:5">
      <c r="D757" s="1"/>
      <c r="E757" s="1"/>
    </row>
    <row r="758" spans="4:5">
      <c r="D758" s="1"/>
      <c r="E758" s="1"/>
    </row>
    <row r="759" spans="4:5">
      <c r="D759" s="1"/>
      <c r="E759" s="1"/>
    </row>
    <row r="760" spans="4:5">
      <c r="D760" s="1"/>
      <c r="E760" s="1"/>
    </row>
    <row r="761" spans="4:5">
      <c r="D761" s="1"/>
      <c r="E761" s="1"/>
    </row>
    <row r="762" spans="4:5">
      <c r="D762" s="1"/>
      <c r="E762" s="1"/>
    </row>
    <row r="763" spans="4:5">
      <c r="D763" s="1"/>
      <c r="E763" s="1"/>
    </row>
    <row r="764" spans="4:5">
      <c r="D764" s="1"/>
      <c r="E764" s="1"/>
    </row>
    <row r="765" spans="4:5">
      <c r="D765" s="1"/>
      <c r="E765" s="1"/>
    </row>
    <row r="766" spans="4:5">
      <c r="D766" s="1"/>
      <c r="E766" s="1"/>
    </row>
    <row r="767" spans="4:5">
      <c r="D767" s="1"/>
      <c r="E767" s="1"/>
    </row>
    <row r="768" spans="4:5">
      <c r="D768" s="1"/>
      <c r="E768" s="1"/>
    </row>
    <row r="769" spans="4:5">
      <c r="D769" s="1"/>
      <c r="E769" s="1"/>
    </row>
    <row r="770" spans="4:5">
      <c r="D770" s="1"/>
      <c r="E770" s="1"/>
    </row>
    <row r="771" spans="4:5">
      <c r="D771" s="1"/>
      <c r="E771" s="1"/>
    </row>
    <row r="772" spans="4:5">
      <c r="D772" s="1"/>
      <c r="E772" s="1"/>
    </row>
    <row r="773" spans="4:5">
      <c r="D773" s="1"/>
      <c r="E773" s="1"/>
    </row>
    <row r="774" spans="4:5">
      <c r="D774" s="1"/>
      <c r="E774" s="1"/>
    </row>
    <row r="775" spans="4:5">
      <c r="D775" s="1"/>
      <c r="E775" s="1"/>
    </row>
    <row r="776" spans="4:5">
      <c r="D776" s="1"/>
      <c r="E776" s="1"/>
    </row>
    <row r="777" spans="4:5">
      <c r="D777" s="1"/>
      <c r="E777" s="1"/>
    </row>
    <row r="778" spans="4:5">
      <c r="D778" s="1"/>
      <c r="E778" s="1"/>
    </row>
    <row r="779" spans="4:5">
      <c r="D779" s="1"/>
      <c r="E779" s="1"/>
    </row>
    <row r="780" spans="4:5">
      <c r="D780" s="1"/>
      <c r="E780" s="1"/>
    </row>
    <row r="781" spans="4:5">
      <c r="D781" s="1"/>
      <c r="E781" s="1"/>
    </row>
    <row r="782" spans="4:5">
      <c r="D782" s="1"/>
      <c r="E782" s="1"/>
    </row>
    <row r="783" spans="4:5">
      <c r="D783" s="1"/>
      <c r="E783" s="1"/>
    </row>
    <row r="784" spans="4:5">
      <c r="D784" s="1"/>
      <c r="E784" s="1"/>
    </row>
    <row r="785" spans="4:5">
      <c r="D785" s="1"/>
      <c r="E785" s="1"/>
    </row>
    <row r="786" spans="4:5">
      <c r="D786" s="1"/>
      <c r="E786" s="1"/>
    </row>
    <row r="787" spans="4:5">
      <c r="D787" s="1"/>
      <c r="E787" s="1"/>
    </row>
    <row r="788" spans="4:5">
      <c r="D788" s="1"/>
      <c r="E788" s="1"/>
    </row>
    <row r="789" spans="4:5">
      <c r="D789" s="1"/>
      <c r="E789" s="1"/>
    </row>
    <row r="790" spans="4:5">
      <c r="D790" s="1"/>
      <c r="E790" s="1"/>
    </row>
    <row r="791" spans="4:5">
      <c r="D791" s="1"/>
      <c r="E791" s="1"/>
    </row>
    <row r="792" spans="4:5">
      <c r="D792" s="1"/>
      <c r="E792" s="1"/>
    </row>
    <row r="793" spans="4:5">
      <c r="D793" s="1"/>
      <c r="E793" s="1"/>
    </row>
    <row r="794" spans="4:5">
      <c r="D794" s="1"/>
      <c r="E794" s="1"/>
    </row>
    <row r="795" spans="4:5">
      <c r="D795" s="1"/>
      <c r="E795" s="1"/>
    </row>
    <row r="796" spans="4:5">
      <c r="D796" s="1"/>
      <c r="E796" s="1"/>
    </row>
    <row r="797" spans="4:5">
      <c r="D797" s="1"/>
      <c r="E797" s="1"/>
    </row>
    <row r="798" spans="4:5">
      <c r="D798" s="1"/>
      <c r="E798" s="1"/>
    </row>
    <row r="799" spans="4:5">
      <c r="D799" s="1"/>
      <c r="E799" s="1"/>
    </row>
    <row r="800" spans="4:5">
      <c r="D800" s="1"/>
      <c r="E800" s="1"/>
    </row>
    <row r="801" spans="4:5">
      <c r="D801" s="1"/>
      <c r="E801" s="1"/>
    </row>
    <row r="802" spans="4:5">
      <c r="D802" s="1"/>
      <c r="E802" s="1"/>
    </row>
    <row r="803" spans="4:5">
      <c r="D803" s="1"/>
      <c r="E803" s="1"/>
    </row>
    <row r="804" spans="4:5">
      <c r="D804" s="1"/>
      <c r="E804" s="1"/>
    </row>
    <row r="805" spans="4:5">
      <c r="D805" s="1"/>
      <c r="E805" s="1"/>
    </row>
    <row r="806" spans="4:5">
      <c r="D806" s="1"/>
      <c r="E806" s="1"/>
    </row>
    <row r="807" spans="4:5">
      <c r="D807" s="1"/>
      <c r="E807" s="1"/>
    </row>
    <row r="808" spans="4:5">
      <c r="D808" s="1"/>
      <c r="E808" s="1"/>
    </row>
    <row r="809" spans="4:5">
      <c r="D809" s="1"/>
      <c r="E809" s="1"/>
    </row>
    <row r="810" spans="4:5">
      <c r="D810" s="1"/>
      <c r="E810" s="1"/>
    </row>
    <row r="811" spans="4:5">
      <c r="D811" s="1"/>
      <c r="E811" s="1"/>
    </row>
    <row r="812" spans="4:5">
      <c r="D812" s="1"/>
      <c r="E812" s="1"/>
    </row>
    <row r="813" spans="4:5">
      <c r="D813" s="1"/>
      <c r="E813" s="1"/>
    </row>
    <row r="814" spans="4:5">
      <c r="D814" s="1"/>
      <c r="E814" s="1"/>
    </row>
    <row r="815" spans="4:5">
      <c r="D815" s="1"/>
      <c r="E815" s="1"/>
    </row>
    <row r="816" spans="4:5">
      <c r="D816" s="1"/>
      <c r="E816" s="1"/>
    </row>
    <row r="817" spans="4:5">
      <c r="D817" s="1"/>
      <c r="E817" s="1"/>
    </row>
    <row r="818" spans="4:5">
      <c r="D818" s="1"/>
      <c r="E818" s="1"/>
    </row>
    <row r="819" spans="4:5">
      <c r="D819" s="1"/>
      <c r="E819" s="1"/>
    </row>
    <row r="820" spans="4:5">
      <c r="D820" s="1"/>
      <c r="E820" s="1"/>
    </row>
    <row r="821" spans="4:5">
      <c r="D821" s="1"/>
      <c r="E821" s="1"/>
    </row>
    <row r="822" spans="4:5">
      <c r="D822" s="1"/>
      <c r="E822" s="1"/>
    </row>
    <row r="823" spans="4:5">
      <c r="D823" s="1"/>
      <c r="E823" s="1"/>
    </row>
    <row r="824" spans="4:5">
      <c r="D824" s="1"/>
      <c r="E824" s="1"/>
    </row>
    <row r="825" spans="4:5">
      <c r="D825" s="1"/>
      <c r="E825" s="1"/>
    </row>
    <row r="826" spans="4:5">
      <c r="D826" s="1"/>
      <c r="E826" s="1"/>
    </row>
    <row r="827" spans="4:5">
      <c r="D827" s="1"/>
      <c r="E827" s="1"/>
    </row>
    <row r="828" spans="4:5">
      <c r="D828" s="1"/>
      <c r="E828" s="1"/>
    </row>
    <row r="829" spans="4:5">
      <c r="D829" s="1"/>
      <c r="E829" s="1"/>
    </row>
    <row r="830" spans="4:5">
      <c r="D830" s="1"/>
      <c r="E830" s="1"/>
    </row>
    <row r="831" spans="4:5">
      <c r="D831" s="1"/>
      <c r="E831" s="1"/>
    </row>
    <row r="832" spans="4:5">
      <c r="D832" s="1"/>
      <c r="E832" s="1"/>
    </row>
    <row r="833" spans="4:5">
      <c r="D833" s="1"/>
      <c r="E833" s="1"/>
    </row>
    <row r="834" spans="4:5">
      <c r="D834" s="1"/>
      <c r="E834" s="1"/>
    </row>
    <row r="835" spans="4:5">
      <c r="D835" s="1"/>
      <c r="E835" s="1"/>
    </row>
    <row r="836" spans="4:5">
      <c r="D836" s="1"/>
      <c r="E836" s="1"/>
    </row>
    <row r="837" spans="4:5">
      <c r="D837" s="1"/>
      <c r="E837" s="1"/>
    </row>
    <row r="838" spans="4:5">
      <c r="D838" s="1"/>
      <c r="E838" s="1"/>
    </row>
    <row r="839" spans="4:5">
      <c r="D839" s="1"/>
      <c r="E839" s="1"/>
    </row>
    <row r="840" spans="4:5">
      <c r="D840" s="1"/>
      <c r="E840" s="1"/>
    </row>
    <row r="841" spans="4:5">
      <c r="D841" s="1"/>
      <c r="E841" s="1"/>
    </row>
    <row r="842" spans="4:5">
      <c r="D842" s="1"/>
      <c r="E842" s="1"/>
    </row>
    <row r="843" spans="4:5">
      <c r="D843" s="1"/>
      <c r="E843" s="1"/>
    </row>
    <row r="844" spans="4:5">
      <c r="D844" s="1"/>
      <c r="E844" s="1"/>
    </row>
    <row r="845" spans="4:5">
      <c r="D845" s="1"/>
      <c r="E845" s="1"/>
    </row>
    <row r="846" spans="4:5">
      <c r="D846" s="1"/>
      <c r="E846" s="1"/>
    </row>
    <row r="847" spans="4:5">
      <c r="D847" s="1"/>
      <c r="E847" s="1"/>
    </row>
    <row r="848" spans="4:5">
      <c r="D848" s="1"/>
      <c r="E848" s="1"/>
    </row>
    <row r="849" spans="4:5">
      <c r="D849" s="1"/>
      <c r="E849" s="1"/>
    </row>
    <row r="850" spans="4:5">
      <c r="D850" s="1"/>
      <c r="E850" s="1"/>
    </row>
    <row r="851" spans="4:5">
      <c r="D851" s="1"/>
      <c r="E851" s="1"/>
    </row>
    <row r="852" spans="4:5">
      <c r="D852" s="1"/>
      <c r="E852" s="1"/>
    </row>
    <row r="853" spans="4:5">
      <c r="D853" s="1"/>
      <c r="E853" s="1"/>
    </row>
    <row r="854" spans="4:5">
      <c r="D854" s="1"/>
      <c r="E854" s="1"/>
    </row>
    <row r="855" spans="4:5">
      <c r="D855" s="1"/>
      <c r="E855" s="1"/>
    </row>
    <row r="856" spans="4:5">
      <c r="D856" s="1"/>
      <c r="E856" s="1"/>
    </row>
    <row r="857" spans="4:5">
      <c r="D857" s="1"/>
      <c r="E857" s="1"/>
    </row>
    <row r="858" spans="4:5">
      <c r="D858" s="1"/>
      <c r="E858" s="1"/>
    </row>
    <row r="859" spans="4:5">
      <c r="D859" s="1"/>
      <c r="E859" s="1"/>
    </row>
    <row r="860" spans="4:5">
      <c r="D860" s="1"/>
      <c r="E860" s="1"/>
    </row>
    <row r="861" spans="4:5">
      <c r="D861" s="1"/>
      <c r="E861" s="1"/>
    </row>
    <row r="862" spans="4:5">
      <c r="D862" s="1"/>
      <c r="E862" s="1"/>
    </row>
    <row r="863" spans="4:5">
      <c r="D863" s="1"/>
      <c r="E863" s="1"/>
    </row>
    <row r="864" spans="4:5">
      <c r="D864" s="1"/>
      <c r="E864" s="1"/>
    </row>
    <row r="865" spans="4:5">
      <c r="D865" s="1"/>
      <c r="E865" s="1"/>
    </row>
    <row r="866" spans="4:5">
      <c r="D866" s="1"/>
      <c r="E866" s="1"/>
    </row>
    <row r="867" spans="4:5">
      <c r="D867" s="1"/>
      <c r="E867" s="1"/>
    </row>
    <row r="868" spans="4:5">
      <c r="D868" s="1"/>
      <c r="E868" s="1"/>
    </row>
    <row r="869" spans="4:5">
      <c r="D869" s="1"/>
      <c r="E869" s="1"/>
    </row>
    <row r="870" spans="4:5">
      <c r="D870" s="1"/>
      <c r="E870" s="1"/>
    </row>
    <row r="871" spans="4:5">
      <c r="D871" s="1"/>
      <c r="E871" s="1"/>
    </row>
    <row r="872" spans="4:5">
      <c r="D872" s="1"/>
      <c r="E872" s="1"/>
    </row>
    <row r="873" spans="4:5">
      <c r="D873" s="1"/>
      <c r="E873" s="1"/>
    </row>
    <row r="874" spans="4:5">
      <c r="D874" s="1"/>
      <c r="E874" s="1"/>
    </row>
    <row r="875" spans="4:5">
      <c r="D875" s="1"/>
      <c r="E875" s="1"/>
    </row>
    <row r="876" spans="4:5">
      <c r="D876" s="1"/>
      <c r="E876" s="1"/>
    </row>
    <row r="877" spans="4:5">
      <c r="D877" s="1"/>
      <c r="E877" s="1"/>
    </row>
    <row r="878" spans="4:5">
      <c r="D878" s="1"/>
      <c r="E878" s="1"/>
    </row>
    <row r="879" spans="4:5">
      <c r="D879" s="1"/>
      <c r="E879" s="1"/>
    </row>
    <row r="880" spans="4:5">
      <c r="D880" s="1"/>
      <c r="E880" s="1"/>
    </row>
    <row r="881" spans="4:5">
      <c r="D881" s="1"/>
      <c r="E881" s="1"/>
    </row>
    <row r="882" spans="4:5">
      <c r="D882" s="1"/>
      <c r="E882" s="1"/>
    </row>
    <row r="883" spans="4:5">
      <c r="D883" s="1"/>
      <c r="E883" s="1"/>
    </row>
    <row r="884" spans="4:5">
      <c r="D884" s="1"/>
      <c r="E884" s="1"/>
    </row>
    <row r="885" spans="4:5">
      <c r="D885" s="1"/>
      <c r="E885" s="1"/>
    </row>
    <row r="886" spans="4:5">
      <c r="D886" s="1"/>
      <c r="E886" s="1"/>
    </row>
    <row r="887" spans="4:5">
      <c r="D887" s="1"/>
      <c r="E887" s="1"/>
    </row>
    <row r="888" spans="4:5">
      <c r="D888" s="1"/>
      <c r="E888" s="1"/>
    </row>
    <row r="889" spans="4:5">
      <c r="D889" s="1"/>
      <c r="E889" s="1"/>
    </row>
    <row r="890" spans="4:5">
      <c r="D890" s="1"/>
      <c r="E890" s="1"/>
    </row>
    <row r="891" spans="4:5">
      <c r="D891" s="1"/>
      <c r="E891" s="1"/>
    </row>
    <row r="892" spans="4:5">
      <c r="D892" s="1"/>
      <c r="E892" s="1"/>
    </row>
    <row r="893" spans="4:5">
      <c r="D893" s="1"/>
      <c r="E893" s="1"/>
    </row>
    <row r="894" spans="4:5">
      <c r="D894" s="1"/>
      <c r="E894" s="1"/>
    </row>
    <row r="895" spans="4:5">
      <c r="D895" s="1"/>
      <c r="E895" s="1"/>
    </row>
    <row r="896" spans="4:5">
      <c r="D896" s="1"/>
      <c r="E896" s="1"/>
    </row>
    <row r="897" spans="4:5">
      <c r="D897" s="1"/>
      <c r="E897" s="1"/>
    </row>
    <row r="898" spans="4:5">
      <c r="D898" s="1"/>
      <c r="E898" s="1"/>
    </row>
    <row r="899" spans="4:5">
      <c r="D899" s="1"/>
      <c r="E899" s="1"/>
    </row>
    <row r="900" spans="4:5">
      <c r="D900" s="1"/>
      <c r="E900" s="1"/>
    </row>
    <row r="901" spans="4:5">
      <c r="D901" s="1"/>
      <c r="E901" s="1"/>
    </row>
    <row r="902" spans="4:5">
      <c r="D902" s="1"/>
      <c r="E902" s="1"/>
    </row>
    <row r="903" spans="4:5">
      <c r="D903" s="1"/>
      <c r="E903" s="1"/>
    </row>
    <row r="904" spans="4:5">
      <c r="D904" s="1"/>
      <c r="E904" s="1"/>
    </row>
    <row r="905" spans="4:5">
      <c r="D905" s="1"/>
      <c r="E905" s="1"/>
    </row>
    <row r="906" spans="4:5">
      <c r="D906" s="1"/>
      <c r="E906" s="1"/>
    </row>
    <row r="907" spans="4:5">
      <c r="D907" s="1"/>
      <c r="E907" s="1"/>
    </row>
    <row r="908" spans="4:5">
      <c r="D908" s="1"/>
      <c r="E908" s="1"/>
    </row>
    <row r="909" spans="4:5">
      <c r="D909" s="1"/>
      <c r="E909" s="1"/>
    </row>
    <row r="910" spans="4:5">
      <c r="D910" s="1"/>
      <c r="E910" s="1"/>
    </row>
    <row r="911" spans="4:5">
      <c r="D911" s="1"/>
      <c r="E911" s="1"/>
    </row>
    <row r="912" spans="4:5">
      <c r="D912" s="1"/>
      <c r="E912" s="1"/>
    </row>
    <row r="913" spans="4:5">
      <c r="D913" s="1"/>
      <c r="E913" s="1"/>
    </row>
    <row r="914" spans="4:5">
      <c r="D914" s="1"/>
      <c r="E914" s="1"/>
    </row>
    <row r="915" spans="4:5">
      <c r="D915" s="1"/>
      <c r="E915" s="1"/>
    </row>
    <row r="916" spans="4:5">
      <c r="D916" s="1"/>
      <c r="E916" s="1"/>
    </row>
    <row r="917" spans="4:5">
      <c r="D917" s="1"/>
      <c r="E917" s="1"/>
    </row>
    <row r="918" spans="4:5">
      <c r="D918" s="1"/>
      <c r="E918" s="1"/>
    </row>
    <row r="919" spans="4:5">
      <c r="D919" s="1"/>
      <c r="E919" s="1"/>
    </row>
    <row r="920" spans="4:5">
      <c r="D920" s="1"/>
      <c r="E920" s="1"/>
    </row>
    <row r="921" spans="4:5">
      <c r="D921" s="1"/>
      <c r="E921" s="1"/>
    </row>
    <row r="922" spans="4:5">
      <c r="D922" s="1"/>
      <c r="E922" s="1"/>
    </row>
    <row r="923" spans="4:5">
      <c r="D923" s="1"/>
      <c r="E923" s="1"/>
    </row>
    <row r="924" spans="4:5">
      <c r="D924" s="1"/>
      <c r="E924" s="1"/>
    </row>
    <row r="925" spans="4:5">
      <c r="D925" s="1"/>
      <c r="E925" s="1"/>
    </row>
    <row r="926" spans="4:5">
      <c r="D926" s="1"/>
      <c r="E926" s="1"/>
    </row>
    <row r="927" spans="4:5">
      <c r="D927" s="1"/>
      <c r="E927" s="1"/>
    </row>
    <row r="928" spans="4:5">
      <c r="D928" s="1"/>
      <c r="E928" s="1"/>
    </row>
    <row r="929" spans="4:5">
      <c r="D929" s="1"/>
      <c r="E929" s="1"/>
    </row>
    <row r="930" spans="4:5">
      <c r="D930" s="1"/>
      <c r="E930" s="1"/>
    </row>
    <row r="931" spans="4:5">
      <c r="D931" s="1"/>
      <c r="E931" s="1"/>
    </row>
    <row r="932" spans="4:5">
      <c r="D932" s="1"/>
      <c r="E932" s="1"/>
    </row>
    <row r="933" spans="4:5">
      <c r="D933" s="1"/>
      <c r="E933" s="1"/>
    </row>
    <row r="934" spans="4:5">
      <c r="D934" s="1"/>
      <c r="E934" s="1"/>
    </row>
    <row r="935" spans="4:5">
      <c r="D935" s="1"/>
      <c r="E935" s="1"/>
    </row>
    <row r="936" spans="4:5">
      <c r="D936" s="1"/>
      <c r="E936" s="1"/>
    </row>
    <row r="937" spans="4:5">
      <c r="D937" s="1"/>
      <c r="E937" s="1"/>
    </row>
    <row r="938" spans="4:5">
      <c r="D938" s="1"/>
      <c r="E938" s="1"/>
    </row>
    <row r="939" spans="4:5">
      <c r="D939" s="1"/>
      <c r="E939" s="1"/>
    </row>
    <row r="940" spans="4:5">
      <c r="D940" s="1"/>
      <c r="E940" s="1"/>
    </row>
    <row r="941" spans="4:5">
      <c r="D941" s="1"/>
      <c r="E941" s="1"/>
    </row>
    <row r="942" spans="4:5">
      <c r="D942" s="1"/>
      <c r="E942" s="1"/>
    </row>
    <row r="943" spans="4:5">
      <c r="D943" s="1"/>
      <c r="E943" s="1"/>
    </row>
    <row r="944" spans="4:5">
      <c r="D944" s="1"/>
      <c r="E944" s="1"/>
    </row>
    <row r="945" spans="4:5">
      <c r="D945" s="1"/>
      <c r="E945" s="1"/>
    </row>
    <row r="946" spans="4:5">
      <c r="D946" s="1"/>
      <c r="E946" s="1"/>
    </row>
    <row r="947" spans="4:5">
      <c r="D947" s="1"/>
      <c r="E947" s="1"/>
    </row>
    <row r="948" spans="4:5">
      <c r="D948" s="1"/>
      <c r="E948" s="1"/>
    </row>
    <row r="949" spans="4:5">
      <c r="D949" s="1"/>
      <c r="E949" s="1"/>
    </row>
    <row r="950" spans="4:5">
      <c r="D950" s="1"/>
      <c r="E950" s="1"/>
    </row>
    <row r="951" spans="4:5">
      <c r="D951" s="1"/>
      <c r="E951" s="1"/>
    </row>
    <row r="952" spans="4:5">
      <c r="D952" s="1"/>
      <c r="E952" s="1"/>
    </row>
    <row r="953" spans="4:5">
      <c r="D953" s="1"/>
      <c r="E953" s="1"/>
    </row>
    <row r="954" spans="4:5">
      <c r="D954" s="1"/>
      <c r="E954" s="1"/>
    </row>
    <row r="955" spans="4:5">
      <c r="D955" s="1"/>
      <c r="E955" s="1"/>
    </row>
    <row r="956" spans="4:5">
      <c r="D956" s="1"/>
      <c r="E956" s="1"/>
    </row>
    <row r="957" spans="4:5">
      <c r="D957" s="1"/>
      <c r="E957" s="1"/>
    </row>
    <row r="958" spans="4:5">
      <c r="D958" s="1"/>
      <c r="E958" s="1"/>
    </row>
    <row r="959" spans="4:5">
      <c r="D959" s="1"/>
      <c r="E959" s="1"/>
    </row>
    <row r="960" spans="4:5">
      <c r="D960" s="1"/>
      <c r="E960" s="1"/>
    </row>
    <row r="961" spans="4:5">
      <c r="D961" s="1"/>
      <c r="E961" s="1"/>
    </row>
    <row r="962" spans="4:5">
      <c r="D962" s="1"/>
      <c r="E962" s="1"/>
    </row>
    <row r="963" spans="4:5">
      <c r="D963" s="1"/>
      <c r="E963" s="1"/>
    </row>
    <row r="964" spans="4:5">
      <c r="D964" s="1"/>
      <c r="E964" s="1"/>
    </row>
    <row r="965" spans="4:5">
      <c r="D965" s="1"/>
      <c r="E965" s="1"/>
    </row>
    <row r="966" spans="4:5">
      <c r="D966" s="1"/>
      <c r="E966" s="1"/>
    </row>
    <row r="967" spans="4:5">
      <c r="D967" s="1"/>
      <c r="E967" s="1"/>
    </row>
    <row r="968" spans="4:5">
      <c r="D968" s="1"/>
      <c r="E968" s="1"/>
    </row>
    <row r="969" spans="4:5">
      <c r="D969" s="1"/>
      <c r="E969" s="1"/>
    </row>
    <row r="970" spans="4:5">
      <c r="D970" s="1"/>
      <c r="E970" s="1"/>
    </row>
    <row r="971" spans="4:5">
      <c r="D971" s="1"/>
      <c r="E971" s="1"/>
    </row>
    <row r="972" spans="4:5">
      <c r="D972" s="1"/>
      <c r="E972" s="1"/>
    </row>
    <row r="973" spans="4:5">
      <c r="D973" s="1"/>
      <c r="E973" s="1"/>
    </row>
    <row r="974" spans="4:5">
      <c r="D974" s="1"/>
      <c r="E974" s="1"/>
    </row>
    <row r="975" spans="4:5">
      <c r="D975" s="1"/>
      <c r="E975" s="1"/>
    </row>
    <row r="976" spans="4:5">
      <c r="D976" s="1"/>
      <c r="E976" s="1"/>
    </row>
    <row r="977" spans="4:5">
      <c r="D977" s="1"/>
      <c r="E977" s="1"/>
    </row>
    <row r="978" spans="4:5">
      <c r="D978" s="1"/>
      <c r="E978" s="1"/>
    </row>
    <row r="979" spans="4:5">
      <c r="D979" s="1"/>
      <c r="E979" s="1"/>
    </row>
    <row r="980" spans="4:5">
      <c r="D980" s="1"/>
      <c r="E980" s="1"/>
    </row>
    <row r="981" spans="4:5">
      <c r="D981" s="1"/>
      <c r="E981" s="1"/>
    </row>
    <row r="982" spans="4:5">
      <c r="D982" s="1"/>
      <c r="E982" s="1"/>
    </row>
    <row r="983" spans="4:5">
      <c r="D983" s="1"/>
      <c r="E983" s="1"/>
    </row>
    <row r="984" spans="4:5">
      <c r="D984" s="1"/>
      <c r="E984" s="1"/>
    </row>
    <row r="985" spans="4:5">
      <c r="D985" s="1"/>
      <c r="E985" s="1"/>
    </row>
    <row r="986" spans="4:5">
      <c r="D986" s="1"/>
      <c r="E986" s="1"/>
    </row>
    <row r="987" spans="4:5">
      <c r="D987" s="1"/>
      <c r="E987" s="1"/>
    </row>
    <row r="988" spans="4:5">
      <c r="D988" s="1"/>
      <c r="E988" s="1"/>
    </row>
    <row r="989" spans="4:5">
      <c r="D989" s="1"/>
      <c r="E989" s="1"/>
    </row>
    <row r="990" spans="4:5">
      <c r="D990" s="1"/>
      <c r="E990" s="1"/>
    </row>
    <row r="991" spans="4:5">
      <c r="D991" s="1"/>
      <c r="E991" s="1"/>
    </row>
    <row r="992" spans="4:5">
      <c r="D992" s="1"/>
      <c r="E992" s="1"/>
    </row>
    <row r="993" spans="4:5">
      <c r="D993" s="1"/>
      <c r="E993" s="1"/>
    </row>
    <row r="994" spans="4:5">
      <c r="D994" s="1"/>
      <c r="E994" s="1"/>
    </row>
    <row r="995" spans="4:5">
      <c r="D995" s="1"/>
      <c r="E995" s="1"/>
    </row>
    <row r="996" spans="4:5">
      <c r="D996" s="1"/>
      <c r="E996" s="1"/>
    </row>
    <row r="997" spans="4:5">
      <c r="D997" s="1"/>
      <c r="E997" s="1"/>
    </row>
    <row r="998" spans="4:5">
      <c r="D998" s="1"/>
      <c r="E998" s="1"/>
    </row>
    <row r="999" spans="4:5">
      <c r="D999" s="1"/>
      <c r="E999" s="1"/>
    </row>
    <row r="1000" spans="4:5">
      <c r="D1000" s="1"/>
      <c r="E1000" s="1"/>
    </row>
    <row r="1001" spans="4:5">
      <c r="D1001" s="1"/>
      <c r="E1001" s="1"/>
    </row>
    <row r="1002" spans="4:5">
      <c r="D1002" s="1"/>
      <c r="E1002" s="1"/>
    </row>
    <row r="1003" spans="4:5">
      <c r="D1003" s="1"/>
      <c r="E1003" s="1"/>
    </row>
    <row r="1004" spans="4:5">
      <c r="D1004" s="1"/>
      <c r="E1004" s="1"/>
    </row>
    <row r="1005" spans="4:5">
      <c r="D1005" s="1"/>
      <c r="E1005" s="1"/>
    </row>
    <row r="1006" spans="4:5">
      <c r="D1006" s="1"/>
      <c r="E1006" s="1"/>
    </row>
    <row r="1007" spans="4:5">
      <c r="D1007" s="1"/>
      <c r="E1007" s="1"/>
    </row>
    <row r="1008" spans="4:5">
      <c r="D1008" s="1"/>
      <c r="E1008" s="1"/>
    </row>
    <row r="1009" spans="4:5">
      <c r="D1009" s="1"/>
      <c r="E1009" s="1"/>
    </row>
    <row r="1010" spans="4:5">
      <c r="D1010" s="1"/>
      <c r="E1010" s="1"/>
    </row>
    <row r="1011" spans="4:5">
      <c r="D1011" s="1"/>
      <c r="E1011" s="1"/>
    </row>
    <row r="1012" spans="4:5">
      <c r="D1012" s="1"/>
      <c r="E1012" s="1"/>
    </row>
    <row r="1013" spans="4:5">
      <c r="D1013" s="1"/>
      <c r="E1013" s="1"/>
    </row>
    <row r="1014" spans="4:5">
      <c r="D1014" s="1"/>
      <c r="E1014" s="1"/>
    </row>
    <row r="1015" spans="4:5">
      <c r="D1015" s="1"/>
      <c r="E1015" s="1"/>
    </row>
    <row r="1016" spans="4:5">
      <c r="D1016" s="1"/>
      <c r="E1016" s="1"/>
    </row>
    <row r="1017" spans="4:5">
      <c r="D1017" s="1"/>
      <c r="E1017" s="1"/>
    </row>
    <row r="1018" spans="4:5">
      <c r="D1018" s="1"/>
      <c r="E1018" s="1"/>
    </row>
    <row r="1019" spans="4:5">
      <c r="D1019" s="1"/>
      <c r="E1019" s="1"/>
    </row>
    <row r="1020" spans="4:5">
      <c r="D1020" s="1"/>
      <c r="E1020" s="1"/>
    </row>
    <row r="1021" spans="4:5">
      <c r="D1021" s="1"/>
      <c r="E1021" s="1"/>
    </row>
    <row r="1022" spans="4:5">
      <c r="D1022" s="1"/>
      <c r="E1022" s="1"/>
    </row>
    <row r="1023" spans="4:5">
      <c r="D1023" s="1"/>
      <c r="E1023" s="1"/>
    </row>
    <row r="1024" spans="4:5">
      <c r="D1024" s="1"/>
      <c r="E1024" s="1"/>
    </row>
    <row r="1025" spans="4:5">
      <c r="D1025" s="1"/>
      <c r="E1025" s="1"/>
    </row>
    <row r="1026" spans="4:5">
      <c r="D1026" s="1"/>
      <c r="E1026" s="1"/>
    </row>
    <row r="1027" spans="4:5">
      <c r="D1027" s="1"/>
      <c r="E1027" s="1"/>
    </row>
    <row r="1028" spans="4:5">
      <c r="D1028" s="1"/>
      <c r="E1028" s="1"/>
    </row>
    <row r="1029" spans="4:5">
      <c r="D1029" s="1"/>
      <c r="E1029" s="1"/>
    </row>
    <row r="1030" spans="4:5">
      <c r="D1030" s="1"/>
      <c r="E1030" s="1"/>
    </row>
    <row r="1031" spans="4:5">
      <c r="D1031" s="1"/>
      <c r="E1031" s="1"/>
    </row>
    <row r="1032" spans="4:5">
      <c r="D1032" s="1"/>
      <c r="E1032" s="1"/>
    </row>
    <row r="1033" spans="4:5">
      <c r="D1033" s="1"/>
      <c r="E1033" s="1"/>
    </row>
    <row r="1034" spans="4:5">
      <c r="D1034" s="1"/>
      <c r="E1034" s="1"/>
    </row>
    <row r="1035" spans="4:5">
      <c r="D1035" s="1"/>
      <c r="E1035" s="1"/>
    </row>
    <row r="1036" spans="4:5">
      <c r="D1036" s="1"/>
      <c r="E1036" s="1"/>
    </row>
    <row r="1037" spans="4:5">
      <c r="D1037" s="1"/>
      <c r="E1037" s="1"/>
    </row>
    <row r="1038" spans="4:5">
      <c r="D1038" s="1"/>
      <c r="E1038" s="1"/>
    </row>
    <row r="1039" spans="4:5">
      <c r="D1039" s="1"/>
      <c r="E1039" s="1"/>
    </row>
    <row r="1040" spans="4:5">
      <c r="D1040" s="1"/>
      <c r="E1040" s="1"/>
    </row>
    <row r="1041" spans="4:5">
      <c r="D1041" s="1"/>
      <c r="E1041" s="1"/>
    </row>
    <row r="1042" spans="4:5">
      <c r="D1042" s="1"/>
      <c r="E1042" s="1"/>
    </row>
    <row r="1043" spans="4:5">
      <c r="D1043" s="1"/>
      <c r="E1043" s="1"/>
    </row>
    <row r="1044" spans="4:5">
      <c r="D1044" s="1"/>
      <c r="E1044" s="1"/>
    </row>
    <row r="1045" spans="4:5">
      <c r="D1045" s="1"/>
      <c r="E1045" s="1"/>
    </row>
    <row r="1046" spans="4:5">
      <c r="D1046" s="1"/>
      <c r="E1046" s="1"/>
    </row>
    <row r="1047" spans="4:5">
      <c r="D1047" s="1"/>
      <c r="E1047" s="1"/>
    </row>
    <row r="1048" spans="4:5">
      <c r="D1048" s="1"/>
      <c r="E1048" s="1"/>
    </row>
    <row r="1049" spans="4:5">
      <c r="D1049" s="1"/>
      <c r="E1049" s="1"/>
    </row>
    <row r="1050" spans="4:5">
      <c r="D1050" s="1"/>
      <c r="E1050" s="1"/>
    </row>
    <row r="1051" spans="4:5">
      <c r="D1051" s="1"/>
      <c r="E1051" s="1"/>
    </row>
    <row r="1052" spans="4:5">
      <c r="D1052" s="1"/>
      <c r="E1052" s="1"/>
    </row>
    <row r="1053" spans="4:5">
      <c r="D1053" s="1"/>
      <c r="E1053" s="1"/>
    </row>
    <row r="1054" spans="4:5">
      <c r="D1054" s="1"/>
      <c r="E1054" s="1"/>
    </row>
    <row r="1055" spans="4:5">
      <c r="D1055" s="1"/>
      <c r="E1055" s="1"/>
    </row>
    <row r="1056" spans="4:5">
      <c r="D1056" s="1"/>
      <c r="E1056" s="1"/>
    </row>
    <row r="1057" spans="4:5">
      <c r="D1057" s="1"/>
      <c r="E1057" s="1"/>
    </row>
    <row r="1058" spans="4:5">
      <c r="D1058" s="1"/>
      <c r="E1058" s="1"/>
    </row>
    <row r="1059" spans="4:5">
      <c r="D1059" s="1"/>
      <c r="E1059" s="1"/>
    </row>
    <row r="1060" spans="4:5">
      <c r="D1060" s="1"/>
      <c r="E1060" s="1"/>
    </row>
    <row r="1061" spans="4:5">
      <c r="D1061" s="1"/>
      <c r="E1061" s="1"/>
    </row>
    <row r="1062" spans="4:5">
      <c r="D1062" s="1"/>
      <c r="E1062" s="1"/>
    </row>
    <row r="1063" spans="4:5">
      <c r="D1063" s="1"/>
      <c r="E1063" s="1"/>
    </row>
    <row r="1064" spans="4:5">
      <c r="D1064" s="1"/>
      <c r="E1064" s="1"/>
    </row>
    <row r="1065" spans="4:5">
      <c r="D1065" s="1"/>
      <c r="E1065" s="1"/>
    </row>
    <row r="1066" spans="4:5">
      <c r="D1066" s="1"/>
      <c r="E1066" s="1"/>
    </row>
    <row r="1067" spans="4:5">
      <c r="D1067" s="1"/>
      <c r="E1067" s="1"/>
    </row>
    <row r="1068" spans="4:5">
      <c r="D1068" s="1"/>
      <c r="E1068" s="1"/>
    </row>
    <row r="1069" spans="4:5">
      <c r="D1069" s="1"/>
      <c r="E1069" s="1"/>
    </row>
    <row r="1070" spans="4:5">
      <c r="D1070" s="1"/>
      <c r="E1070" s="1"/>
    </row>
    <row r="1071" spans="4:5">
      <c r="D1071" s="1"/>
      <c r="E1071" s="1"/>
    </row>
    <row r="1072" spans="4:5">
      <c r="D1072" s="1"/>
      <c r="E1072" s="1"/>
    </row>
    <row r="1073" spans="4:5">
      <c r="D1073" s="1"/>
      <c r="E1073" s="1"/>
    </row>
    <row r="1074" spans="4:5">
      <c r="D1074" s="1"/>
      <c r="E1074" s="1"/>
    </row>
    <row r="1075" spans="4:5">
      <c r="D1075" s="1"/>
      <c r="E1075" s="1"/>
    </row>
    <row r="1076" spans="4:5">
      <c r="D1076" s="1"/>
      <c r="E1076" s="1"/>
    </row>
    <row r="1077" spans="4:5">
      <c r="D1077" s="1"/>
      <c r="E1077" s="1"/>
    </row>
    <row r="1078" spans="4:5">
      <c r="D1078" s="1"/>
      <c r="E1078" s="1"/>
    </row>
    <row r="1079" spans="4:5">
      <c r="D1079" s="1"/>
      <c r="E1079" s="1"/>
    </row>
    <row r="1080" spans="4:5">
      <c r="D1080" s="1"/>
      <c r="E1080" s="1"/>
    </row>
    <row r="1081" spans="4:5">
      <c r="D1081" s="1"/>
      <c r="E1081" s="1"/>
    </row>
    <row r="1082" spans="4:5">
      <c r="D1082" s="1"/>
      <c r="E1082" s="1"/>
    </row>
    <row r="1083" spans="4:5">
      <c r="D1083" s="1"/>
      <c r="E1083" s="1"/>
    </row>
    <row r="1084" spans="4:5">
      <c r="D1084" s="1"/>
      <c r="E1084" s="1"/>
    </row>
    <row r="1085" spans="4:5">
      <c r="D1085" s="1"/>
      <c r="E1085" s="1"/>
    </row>
    <row r="1086" spans="4:5">
      <c r="D1086" s="1"/>
      <c r="E1086" s="1"/>
    </row>
    <row r="1087" spans="4:5">
      <c r="D1087" s="1"/>
      <c r="E1087" s="1"/>
    </row>
    <row r="1088" spans="4:5">
      <c r="D1088" s="1"/>
      <c r="E1088" s="1"/>
    </row>
    <row r="1089" spans="4:5">
      <c r="D1089" s="1"/>
      <c r="E1089" s="1"/>
    </row>
    <row r="1090" spans="4:5">
      <c r="D1090" s="1"/>
      <c r="E1090" s="1"/>
    </row>
    <row r="1091" spans="4:5">
      <c r="D1091" s="1"/>
      <c r="E1091" s="1"/>
    </row>
    <row r="1092" spans="4:5">
      <c r="D1092" s="1"/>
      <c r="E1092" s="1"/>
    </row>
    <row r="1093" spans="4:5">
      <c r="D1093" s="1"/>
      <c r="E1093" s="1"/>
    </row>
    <row r="1094" spans="4:5">
      <c r="D1094" s="1"/>
      <c r="E1094" s="1"/>
    </row>
    <row r="1095" spans="4:5">
      <c r="D1095" s="1"/>
      <c r="E1095" s="1"/>
    </row>
    <row r="1096" spans="4:5">
      <c r="D1096" s="1"/>
      <c r="E1096" s="1"/>
    </row>
    <row r="1097" spans="4:5">
      <c r="D1097" s="1"/>
      <c r="E1097" s="1"/>
    </row>
    <row r="1098" spans="4:5">
      <c r="D1098" s="1"/>
      <c r="E1098" s="1"/>
    </row>
    <row r="1099" spans="4:5">
      <c r="D1099" s="1"/>
      <c r="E1099" s="1"/>
    </row>
    <row r="1100" spans="4:5">
      <c r="D1100" s="1"/>
      <c r="E1100" s="1"/>
    </row>
    <row r="1101" spans="4:5">
      <c r="D1101" s="1"/>
      <c r="E1101" s="1"/>
    </row>
    <row r="1102" spans="4:5">
      <c r="D1102" s="1"/>
      <c r="E1102" s="1"/>
    </row>
    <row r="1103" spans="4:5">
      <c r="D1103" s="1"/>
      <c r="E1103" s="1"/>
    </row>
    <row r="1104" spans="4:5">
      <c r="D1104" s="1"/>
      <c r="E1104" s="1"/>
    </row>
    <row r="1105" spans="4:5">
      <c r="D1105" s="1"/>
      <c r="E1105" s="1"/>
    </row>
    <row r="1106" spans="4:5">
      <c r="D1106" s="1"/>
      <c r="E1106" s="1"/>
    </row>
    <row r="1107" spans="4:5">
      <c r="D1107" s="1"/>
      <c r="E1107" s="1"/>
    </row>
    <row r="1108" spans="4:5">
      <c r="D1108" s="1"/>
      <c r="E1108" s="1"/>
    </row>
    <row r="1109" spans="4:5">
      <c r="D1109" s="1"/>
      <c r="E1109" s="1"/>
    </row>
    <row r="1110" spans="4:5">
      <c r="D1110" s="1"/>
      <c r="E1110" s="1"/>
    </row>
    <row r="1111" spans="4:5">
      <c r="D1111" s="1"/>
      <c r="E1111" s="1"/>
    </row>
    <row r="1112" spans="4:5">
      <c r="D1112" s="1"/>
      <c r="E1112" s="1"/>
    </row>
    <row r="1113" spans="4:5">
      <c r="D1113" s="1"/>
      <c r="E1113" s="1"/>
    </row>
    <row r="1114" spans="4:5">
      <c r="D1114" s="1"/>
      <c r="E1114" s="1"/>
    </row>
    <row r="1115" spans="4:5">
      <c r="D1115" s="1"/>
      <c r="E1115" s="1"/>
    </row>
    <row r="1116" spans="4:5">
      <c r="D1116" s="1"/>
      <c r="E1116" s="1"/>
    </row>
    <row r="1117" spans="4:5">
      <c r="D1117" s="1"/>
      <c r="E1117" s="1"/>
    </row>
    <row r="1118" spans="4:5">
      <c r="D1118" s="1"/>
      <c r="E1118" s="1"/>
    </row>
    <row r="1119" spans="4:5">
      <c r="D1119" s="1"/>
      <c r="E1119" s="1"/>
    </row>
    <row r="1120" spans="4:5">
      <c r="D1120" s="1"/>
      <c r="E1120" s="1"/>
    </row>
    <row r="1121" spans="4:5">
      <c r="D1121" s="1"/>
      <c r="E1121" s="1"/>
    </row>
    <row r="1122" spans="4:5">
      <c r="D1122" s="1"/>
      <c r="E1122" s="1"/>
    </row>
    <row r="1123" spans="4:5">
      <c r="D1123" s="1"/>
      <c r="E1123" s="1"/>
    </row>
    <row r="1124" spans="4:5">
      <c r="D1124" s="1"/>
      <c r="E1124" s="1"/>
    </row>
    <row r="1125" spans="4:5">
      <c r="D1125" s="1"/>
      <c r="E1125" s="1"/>
    </row>
    <row r="1126" spans="4:5">
      <c r="D1126" s="1"/>
      <c r="E1126" s="1"/>
    </row>
    <row r="1127" spans="4:5">
      <c r="D1127" s="1"/>
      <c r="E1127" s="1"/>
    </row>
    <row r="1128" spans="4:5">
      <c r="D1128" s="1"/>
      <c r="E1128" s="1"/>
    </row>
    <row r="1129" spans="4:5">
      <c r="D1129" s="1"/>
      <c r="E1129" s="1"/>
    </row>
    <row r="1130" spans="4:5">
      <c r="D1130" s="1"/>
      <c r="E1130" s="1"/>
    </row>
    <row r="1131" spans="4:5">
      <c r="D1131" s="1"/>
      <c r="E1131" s="1"/>
    </row>
    <row r="1132" spans="4:5">
      <c r="D1132" s="1"/>
      <c r="E1132" s="1"/>
    </row>
    <row r="1133" spans="4:5">
      <c r="D1133" s="1"/>
      <c r="E1133" s="1"/>
    </row>
    <row r="1134" spans="4:5">
      <c r="D1134" s="1"/>
      <c r="E1134" s="1"/>
    </row>
    <row r="1135" spans="4:5">
      <c r="D1135" s="1"/>
      <c r="E1135" s="1"/>
    </row>
    <row r="1136" spans="4:5">
      <c r="D1136" s="1"/>
      <c r="E1136" s="1"/>
    </row>
    <row r="1137" spans="4:5">
      <c r="D1137" s="1"/>
      <c r="E1137" s="1"/>
    </row>
    <row r="1138" spans="4:5">
      <c r="D1138" s="1"/>
      <c r="E1138" s="1"/>
    </row>
    <row r="1139" spans="4:5">
      <c r="D1139" s="1"/>
      <c r="E1139" s="1"/>
    </row>
    <row r="1140" spans="4:5">
      <c r="D1140" s="1"/>
      <c r="E1140" s="1"/>
    </row>
    <row r="1141" spans="4:5">
      <c r="D1141" s="1"/>
      <c r="E1141" s="1"/>
    </row>
    <row r="1142" spans="4:5">
      <c r="D1142" s="1"/>
      <c r="E1142" s="1"/>
    </row>
    <row r="1143" spans="4:5">
      <c r="D1143" s="1"/>
      <c r="E1143" s="1"/>
    </row>
    <row r="1144" spans="4:5">
      <c r="D1144" s="1"/>
      <c r="E1144" s="1"/>
    </row>
    <row r="1145" spans="4:5">
      <c r="D1145" s="1"/>
      <c r="E1145" s="1"/>
    </row>
    <row r="1146" spans="4:5">
      <c r="D1146" s="1"/>
      <c r="E1146" s="1"/>
    </row>
    <row r="1147" spans="4:5">
      <c r="D1147" s="1"/>
      <c r="E1147" s="1"/>
    </row>
    <row r="1148" spans="4:5">
      <c r="D1148" s="1"/>
      <c r="E1148" s="1"/>
    </row>
    <row r="1149" spans="4:5">
      <c r="D1149" s="1"/>
      <c r="E1149" s="1"/>
    </row>
    <row r="1150" spans="4:5">
      <c r="D1150" s="1"/>
      <c r="E1150" s="1"/>
    </row>
    <row r="1151" spans="4:5">
      <c r="D1151" s="1"/>
      <c r="E1151" s="1"/>
    </row>
    <row r="1152" spans="4:5">
      <c r="D1152" s="1"/>
      <c r="E1152" s="1"/>
    </row>
    <row r="1153" spans="4:5">
      <c r="D1153" s="1"/>
      <c r="E1153" s="1"/>
    </row>
    <row r="1154" spans="4:5">
      <c r="D1154" s="1"/>
      <c r="E1154" s="1"/>
    </row>
    <row r="1155" spans="4:5">
      <c r="D1155" s="1"/>
      <c r="E1155" s="1"/>
    </row>
    <row r="1156" spans="4:5">
      <c r="D1156" s="1"/>
      <c r="E1156" s="1"/>
    </row>
    <row r="1157" spans="4:5">
      <c r="D1157" s="1"/>
      <c r="E1157" s="1"/>
    </row>
    <row r="1158" spans="4:5">
      <c r="D1158" s="1"/>
      <c r="E1158" s="1"/>
    </row>
    <row r="1159" spans="4:5">
      <c r="D1159" s="1"/>
      <c r="E1159" s="1"/>
    </row>
    <row r="1160" spans="4:5">
      <c r="D1160" s="1"/>
      <c r="E1160" s="1"/>
    </row>
    <row r="1161" spans="4:5">
      <c r="D1161" s="1"/>
      <c r="E1161" s="1"/>
    </row>
    <row r="1162" spans="4:5">
      <c r="D1162" s="1"/>
      <c r="E1162" s="1"/>
    </row>
    <row r="1163" spans="4:5">
      <c r="D1163" s="1"/>
      <c r="E1163" s="1"/>
    </row>
    <row r="1164" spans="4:5">
      <c r="D1164" s="1"/>
      <c r="E1164" s="1"/>
    </row>
    <row r="1165" spans="4:5">
      <c r="D1165" s="1"/>
      <c r="E1165" s="1"/>
    </row>
    <row r="1166" spans="4:5">
      <c r="D1166" s="1"/>
      <c r="E1166" s="1"/>
    </row>
    <row r="1167" spans="4:5">
      <c r="D1167" s="1"/>
      <c r="E1167" s="1"/>
    </row>
    <row r="1168" spans="4:5">
      <c r="D1168" s="1"/>
      <c r="E1168" s="1"/>
    </row>
    <row r="1169" spans="4:5">
      <c r="D1169" s="1"/>
      <c r="E1169" s="1"/>
    </row>
    <row r="1170" spans="4:5">
      <c r="D1170" s="1"/>
      <c r="E1170" s="1"/>
    </row>
    <row r="1171" spans="4:5">
      <c r="D1171" s="1"/>
      <c r="E1171" s="1"/>
    </row>
    <row r="1172" spans="4:5">
      <c r="D1172" s="1"/>
      <c r="E1172" s="1"/>
    </row>
    <row r="1173" spans="4:5">
      <c r="D1173" s="1"/>
      <c r="E1173" s="1"/>
    </row>
    <row r="1174" spans="4:5">
      <c r="D1174" s="1"/>
      <c r="E1174" s="1"/>
    </row>
    <row r="1175" spans="4:5">
      <c r="D1175" s="1"/>
      <c r="E1175" s="1"/>
    </row>
    <row r="1176" spans="4:5">
      <c r="D1176" s="1"/>
      <c r="E1176" s="1"/>
    </row>
    <row r="1177" spans="4:5">
      <c r="D1177" s="1"/>
      <c r="E1177" s="1"/>
    </row>
    <row r="1178" spans="4:5">
      <c r="D1178" s="1"/>
      <c r="E1178" s="1"/>
    </row>
    <row r="1179" spans="4:5">
      <c r="D1179" s="1"/>
      <c r="E1179" s="1"/>
    </row>
    <row r="1180" spans="4:5">
      <c r="D1180" s="1"/>
      <c r="E1180" s="1"/>
    </row>
    <row r="1181" spans="4:5">
      <c r="D1181" s="1"/>
      <c r="E1181" s="1"/>
    </row>
    <row r="1182" spans="4:5">
      <c r="D1182" s="1"/>
      <c r="E1182" s="1"/>
    </row>
    <row r="1183" spans="4:5">
      <c r="D1183" s="1"/>
      <c r="E1183" s="1"/>
    </row>
    <row r="1184" spans="4:5">
      <c r="D1184" s="1"/>
      <c r="E1184" s="1"/>
    </row>
    <row r="1185" spans="4:5">
      <c r="D1185" s="1"/>
      <c r="E1185" s="1"/>
    </row>
    <row r="1186" spans="4:5">
      <c r="D1186" s="1"/>
      <c r="E1186" s="1"/>
    </row>
    <row r="1187" spans="4:5">
      <c r="D1187" s="1"/>
      <c r="E1187" s="1"/>
    </row>
    <row r="1188" spans="4:5">
      <c r="D1188" s="1"/>
      <c r="E1188" s="1"/>
    </row>
    <row r="1189" spans="4:5">
      <c r="D1189" s="1"/>
      <c r="E1189" s="1"/>
    </row>
    <row r="1190" spans="4:5">
      <c r="D1190" s="1"/>
      <c r="E1190" s="1"/>
    </row>
    <row r="1191" spans="4:5">
      <c r="D1191" s="1"/>
      <c r="E1191" s="1"/>
    </row>
    <row r="1192" spans="4:5">
      <c r="D1192" s="1"/>
      <c r="E1192" s="1"/>
    </row>
    <row r="1193" spans="4:5">
      <c r="D1193" s="1"/>
      <c r="E1193" s="1"/>
    </row>
    <row r="1194" spans="4:5">
      <c r="D1194" s="1"/>
      <c r="E1194" s="1"/>
    </row>
    <row r="1195" spans="4:5">
      <c r="D1195" s="1"/>
      <c r="E1195" s="1"/>
    </row>
    <row r="1196" spans="4:5">
      <c r="D1196" s="1"/>
      <c r="E1196" s="1"/>
    </row>
    <row r="1197" spans="4:5">
      <c r="D1197" s="1"/>
      <c r="E1197" s="1"/>
    </row>
    <row r="1198" spans="4:5">
      <c r="D1198" s="1"/>
      <c r="E1198" s="1"/>
    </row>
    <row r="1199" spans="4:5">
      <c r="D1199" s="1"/>
      <c r="E1199" s="1"/>
    </row>
    <row r="1200" spans="4:5">
      <c r="D1200" s="1"/>
      <c r="E1200" s="1"/>
    </row>
    <row r="1201" spans="4:5">
      <c r="D1201" s="1"/>
      <c r="E1201" s="1"/>
    </row>
    <row r="1202" spans="4:5">
      <c r="D1202" s="1"/>
      <c r="E1202" s="1"/>
    </row>
    <row r="1203" spans="4:5">
      <c r="D1203" s="1"/>
      <c r="E1203" s="1"/>
    </row>
    <row r="1204" spans="4:5">
      <c r="D1204" s="1"/>
      <c r="E1204" s="1"/>
    </row>
    <row r="1205" spans="4:5">
      <c r="D1205" s="1"/>
      <c r="E1205" s="1"/>
    </row>
    <row r="1206" spans="4:5">
      <c r="D1206" s="1"/>
      <c r="E1206" s="1"/>
    </row>
    <row r="1207" spans="4:5">
      <c r="D1207" s="1"/>
      <c r="E1207" s="1"/>
    </row>
    <row r="1208" spans="4:5">
      <c r="D1208" s="1"/>
      <c r="E1208" s="1"/>
    </row>
    <row r="1209" spans="4:5">
      <c r="D1209" s="1"/>
      <c r="E1209" s="1"/>
    </row>
    <row r="1210" spans="4:5">
      <c r="D1210" s="1"/>
      <c r="E1210" s="1"/>
    </row>
    <row r="1211" spans="4:5">
      <c r="D1211" s="1"/>
      <c r="E1211" s="1"/>
    </row>
    <row r="1212" spans="4:5">
      <c r="D1212" s="1"/>
      <c r="E1212" s="1"/>
    </row>
    <row r="1213" spans="4:5">
      <c r="D1213" s="1"/>
      <c r="E1213" s="1"/>
    </row>
    <row r="1214" spans="4:5">
      <c r="D1214" s="1"/>
      <c r="E1214" s="1"/>
    </row>
    <row r="1215" spans="4:5">
      <c r="D1215" s="1"/>
      <c r="E1215" s="1"/>
    </row>
    <row r="1216" spans="4:5">
      <c r="D1216" s="1"/>
      <c r="E1216" s="1"/>
    </row>
    <row r="1217" spans="4:5">
      <c r="D1217" s="1"/>
      <c r="E1217" s="1"/>
    </row>
    <row r="1218" spans="4:5">
      <c r="D1218" s="1"/>
      <c r="E1218" s="1"/>
    </row>
    <row r="1219" spans="4:5">
      <c r="D1219" s="1"/>
      <c r="E1219" s="1"/>
    </row>
    <row r="1220" spans="4:5">
      <c r="D1220" s="1"/>
      <c r="E1220" s="1"/>
    </row>
    <row r="1221" spans="4:5">
      <c r="D1221" s="1"/>
      <c r="E1221" s="1"/>
    </row>
    <row r="1222" spans="4:5">
      <c r="D1222" s="1"/>
      <c r="E1222" s="1"/>
    </row>
    <row r="1223" spans="4:5">
      <c r="D1223" s="1"/>
      <c r="E1223" s="1"/>
    </row>
    <row r="1224" spans="4:5">
      <c r="D1224" s="1"/>
      <c r="E1224" s="1"/>
    </row>
    <row r="1225" spans="4:5">
      <c r="D1225" s="1"/>
      <c r="E1225" s="1"/>
    </row>
    <row r="1226" spans="4:5">
      <c r="D1226" s="1"/>
      <c r="E1226" s="1"/>
    </row>
    <row r="1227" spans="4:5">
      <c r="D1227" s="1"/>
      <c r="E1227" s="1"/>
    </row>
    <row r="1228" spans="4:5">
      <c r="D1228" s="1"/>
      <c r="E1228" s="1"/>
    </row>
    <row r="1229" spans="4:5">
      <c r="D1229" s="1"/>
      <c r="E1229" s="1"/>
    </row>
    <row r="1230" spans="4:5">
      <c r="D1230" s="1"/>
      <c r="E1230" s="1"/>
    </row>
    <row r="1231" spans="4:5">
      <c r="D1231" s="1"/>
      <c r="E1231" s="1"/>
    </row>
    <row r="1232" spans="4:5">
      <c r="D1232" s="1"/>
      <c r="E1232" s="1"/>
    </row>
    <row r="1233" spans="4:5">
      <c r="D1233" s="1"/>
      <c r="E1233" s="1"/>
    </row>
    <row r="1234" spans="4:5">
      <c r="D1234" s="1"/>
      <c r="E1234" s="1"/>
    </row>
    <row r="1235" spans="4:5">
      <c r="D1235" s="1"/>
      <c r="E1235" s="1"/>
    </row>
    <row r="1236" spans="4:5">
      <c r="D1236" s="1"/>
      <c r="E1236" s="1"/>
    </row>
    <row r="1237" spans="4:5">
      <c r="D1237" s="1"/>
      <c r="E1237" s="1"/>
    </row>
    <row r="1238" spans="4:5">
      <c r="D1238" s="1"/>
      <c r="E1238" s="1"/>
    </row>
    <row r="1239" spans="4:5">
      <c r="D1239" s="1"/>
      <c r="E1239" s="1"/>
    </row>
    <row r="1240" spans="4:5">
      <c r="D1240" s="1"/>
      <c r="E1240" s="1"/>
    </row>
    <row r="1241" spans="4:5">
      <c r="D1241" s="1"/>
      <c r="E1241" s="1"/>
    </row>
    <row r="1242" spans="4:5">
      <c r="D1242" s="1"/>
      <c r="E1242" s="1"/>
    </row>
    <row r="1243" spans="4:5">
      <c r="D1243" s="1"/>
      <c r="E1243" s="1"/>
    </row>
    <row r="1244" spans="4:5">
      <c r="D1244" s="1"/>
      <c r="E1244" s="1"/>
    </row>
    <row r="1245" spans="4:5">
      <c r="D1245" s="1"/>
      <c r="E1245" s="1"/>
    </row>
    <row r="1246" spans="4:5">
      <c r="D1246" s="1"/>
      <c r="E1246" s="1"/>
    </row>
    <row r="1247" spans="4:5">
      <c r="D1247" s="1"/>
      <c r="E1247" s="1"/>
    </row>
    <row r="1248" spans="4:5">
      <c r="D1248" s="1"/>
      <c r="E1248" s="1"/>
    </row>
    <row r="1249" spans="4:5">
      <c r="D1249" s="1"/>
      <c r="E1249" s="1"/>
    </row>
    <row r="1250" spans="4:5">
      <c r="D1250" s="1"/>
      <c r="E1250" s="1"/>
    </row>
    <row r="1251" spans="4:5">
      <c r="D1251" s="1"/>
      <c r="E1251" s="1"/>
    </row>
    <row r="1252" spans="4:5">
      <c r="D1252" s="1"/>
      <c r="E1252" s="1"/>
    </row>
    <row r="1253" spans="4:5">
      <c r="D1253" s="1"/>
      <c r="E1253" s="1"/>
    </row>
    <row r="1254" spans="4:5">
      <c r="D1254" s="1"/>
      <c r="E1254" s="1"/>
    </row>
    <row r="1255" spans="4:5">
      <c r="D1255" s="1"/>
      <c r="E1255" s="1"/>
    </row>
    <row r="1256" spans="4:5">
      <c r="D1256" s="1"/>
      <c r="E1256" s="1"/>
    </row>
    <row r="1257" spans="4:5">
      <c r="D1257" s="1"/>
      <c r="E1257" s="1"/>
    </row>
    <row r="1258" spans="4:5">
      <c r="D1258" s="1"/>
      <c r="E1258" s="1"/>
    </row>
    <row r="1259" spans="4:5">
      <c r="D1259" s="1"/>
      <c r="E1259" s="1"/>
    </row>
    <row r="1260" spans="4:5">
      <c r="D1260" s="1"/>
      <c r="E1260" s="1"/>
    </row>
    <row r="1261" spans="4:5">
      <c r="D1261" s="1"/>
      <c r="E1261" s="1"/>
    </row>
    <row r="1262" spans="4:5">
      <c r="D1262" s="1"/>
      <c r="E1262" s="1"/>
    </row>
    <row r="1263" spans="4:5">
      <c r="D1263" s="1"/>
      <c r="E1263" s="1"/>
    </row>
    <row r="1264" spans="4:5">
      <c r="D1264" s="1"/>
      <c r="E1264" s="1"/>
    </row>
    <row r="1265" spans="4:5">
      <c r="D1265" s="1"/>
      <c r="E1265" s="1"/>
    </row>
    <row r="1266" spans="4:5">
      <c r="D1266" s="1"/>
      <c r="E1266" s="1"/>
    </row>
    <row r="1267" spans="4:5">
      <c r="D1267" s="1"/>
      <c r="E1267" s="1"/>
    </row>
    <row r="1268" spans="4:5">
      <c r="D1268" s="1"/>
      <c r="E1268" s="1"/>
    </row>
    <row r="1269" spans="4:5">
      <c r="D1269" s="1"/>
      <c r="E1269" s="1"/>
    </row>
    <row r="1270" spans="4:5">
      <c r="D1270" s="1"/>
      <c r="E1270" s="1"/>
    </row>
    <row r="1271" spans="4:5">
      <c r="D1271" s="1"/>
      <c r="E1271" s="1"/>
    </row>
    <row r="1272" spans="4:5">
      <c r="D1272" s="1"/>
      <c r="E1272" s="1"/>
    </row>
    <row r="1273" spans="4:5">
      <c r="D1273" s="1"/>
      <c r="E1273" s="1"/>
    </row>
    <row r="1274" spans="4:5">
      <c r="D1274" s="1"/>
      <c r="E1274" s="1"/>
    </row>
    <row r="1275" spans="4:5">
      <c r="D1275" s="1"/>
      <c r="E1275" s="1"/>
    </row>
    <row r="1276" spans="4:5">
      <c r="D1276" s="1"/>
      <c r="E1276" s="1"/>
    </row>
    <row r="1277" spans="4:5">
      <c r="D1277" s="1"/>
      <c r="E1277" s="1"/>
    </row>
    <row r="1278" spans="4:5">
      <c r="D1278" s="1"/>
      <c r="E1278" s="1"/>
    </row>
    <row r="1279" spans="4:5">
      <c r="D1279" s="1"/>
      <c r="E1279" s="1"/>
    </row>
    <row r="1280" spans="4:5">
      <c r="D1280" s="1"/>
      <c r="E1280" s="1"/>
    </row>
    <row r="1281" spans="4:5">
      <c r="D1281" s="1"/>
      <c r="E1281" s="1"/>
    </row>
    <row r="1282" spans="4:5">
      <c r="D1282" s="1"/>
      <c r="E1282" s="1"/>
    </row>
    <row r="1283" spans="4:5">
      <c r="D1283" s="1"/>
      <c r="E1283" s="1"/>
    </row>
    <row r="1284" spans="4:5">
      <c r="D1284" s="1"/>
      <c r="E1284" s="1"/>
    </row>
    <row r="1285" spans="4:5">
      <c r="D1285" s="1"/>
      <c r="E1285" s="1"/>
    </row>
    <row r="1286" spans="4:5">
      <c r="D1286" s="1"/>
      <c r="E1286" s="1"/>
    </row>
    <row r="1287" spans="4:5">
      <c r="D1287" s="1"/>
      <c r="E1287" s="1"/>
    </row>
    <row r="1288" spans="4:5">
      <c r="D1288" s="1"/>
      <c r="E1288" s="1"/>
    </row>
    <row r="1289" spans="4:5">
      <c r="D1289" s="1"/>
      <c r="E1289" s="1"/>
    </row>
    <row r="1290" spans="4:5">
      <c r="D1290" s="1"/>
      <c r="E1290" s="1"/>
    </row>
    <row r="1291" spans="4:5">
      <c r="D1291" s="1"/>
      <c r="E1291" s="1"/>
    </row>
    <row r="1292" spans="4:5">
      <c r="D1292" s="1"/>
      <c r="E1292" s="1"/>
    </row>
    <row r="1293" spans="4:5">
      <c r="D1293" s="1"/>
      <c r="E1293" s="1"/>
    </row>
    <row r="1294" spans="4:5">
      <c r="D1294" s="1"/>
      <c r="E1294" s="1"/>
    </row>
    <row r="1295" spans="4:5">
      <c r="D1295" s="1"/>
      <c r="E1295" s="1"/>
    </row>
    <row r="1296" spans="4:5">
      <c r="D1296" s="1"/>
      <c r="E1296" s="1"/>
    </row>
    <row r="1297" spans="4:5">
      <c r="D1297" s="1"/>
      <c r="E1297" s="1"/>
    </row>
    <row r="1298" spans="4:5">
      <c r="D1298" s="1"/>
      <c r="E1298" s="1"/>
    </row>
    <row r="1299" spans="4:5">
      <c r="D1299" s="1"/>
      <c r="E1299" s="1"/>
    </row>
    <row r="1300" spans="4:5">
      <c r="D1300" s="1"/>
      <c r="E1300" s="1"/>
    </row>
    <row r="1301" spans="4:5">
      <c r="D1301" s="1"/>
      <c r="E1301" s="1"/>
    </row>
    <row r="1302" spans="4:5">
      <c r="D1302" s="1"/>
      <c r="E1302" s="1"/>
    </row>
    <row r="1303" spans="4:5">
      <c r="D1303" s="1"/>
      <c r="E1303" s="1"/>
    </row>
    <row r="1304" spans="4:5">
      <c r="D1304" s="1"/>
      <c r="E1304" s="1"/>
    </row>
    <row r="1305" spans="4:5">
      <c r="D1305" s="1"/>
      <c r="E1305" s="1"/>
    </row>
    <row r="1306" spans="4:5">
      <c r="D1306" s="1"/>
      <c r="E1306" s="1"/>
    </row>
    <row r="1307" spans="4:5">
      <c r="D1307" s="1"/>
      <c r="E1307" s="1"/>
    </row>
    <row r="1308" spans="4:5">
      <c r="D1308" s="1"/>
      <c r="E1308" s="1"/>
    </row>
    <row r="1309" spans="4:5">
      <c r="D1309" s="1"/>
      <c r="E1309" s="1"/>
    </row>
    <row r="1310" spans="4:5">
      <c r="D1310" s="1"/>
      <c r="E1310" s="1"/>
    </row>
    <row r="1311" spans="4:5">
      <c r="D1311" s="1"/>
      <c r="E1311" s="1"/>
    </row>
    <row r="1312" spans="4:5">
      <c r="D1312" s="1"/>
      <c r="E1312" s="1"/>
    </row>
    <row r="1313" spans="4:5">
      <c r="D1313" s="1"/>
      <c r="E1313" s="1"/>
    </row>
    <row r="1314" spans="4:5">
      <c r="D1314" s="1"/>
      <c r="E1314" s="1"/>
    </row>
    <row r="1315" spans="4:5">
      <c r="D1315" s="1"/>
      <c r="E1315" s="1"/>
    </row>
    <row r="1316" spans="4:5">
      <c r="D1316" s="1"/>
      <c r="E1316" s="1"/>
    </row>
    <row r="1317" spans="4:5">
      <c r="D1317" s="1"/>
      <c r="E1317" s="1"/>
    </row>
    <row r="1318" spans="4:5">
      <c r="D1318" s="1"/>
      <c r="E1318" s="1"/>
    </row>
    <row r="1319" spans="4:5">
      <c r="D1319" s="1"/>
      <c r="E1319" s="1"/>
    </row>
    <row r="1320" spans="4:5">
      <c r="D1320" s="1"/>
      <c r="E1320" s="1"/>
    </row>
    <row r="1321" spans="4:5">
      <c r="D1321" s="1"/>
      <c r="E1321" s="1"/>
    </row>
    <row r="1322" spans="4:5">
      <c r="D1322" s="1"/>
      <c r="E1322" s="1"/>
    </row>
    <row r="1323" spans="4:5">
      <c r="D1323" s="1"/>
      <c r="E1323" s="1"/>
    </row>
    <row r="1324" spans="4:5">
      <c r="D1324" s="1"/>
      <c r="E1324" s="1"/>
    </row>
    <row r="1325" spans="4:5">
      <c r="D1325" s="1"/>
      <c r="E1325" s="1"/>
    </row>
    <row r="1326" spans="4:5">
      <c r="D1326" s="1"/>
      <c r="E1326" s="1"/>
    </row>
    <row r="1327" spans="4:5">
      <c r="D1327" s="1"/>
      <c r="E1327" s="1"/>
    </row>
    <row r="1328" spans="4:5">
      <c r="D1328" s="1"/>
      <c r="E1328" s="1"/>
    </row>
    <row r="1329" spans="4:5">
      <c r="D1329" s="1"/>
      <c r="E1329" s="1"/>
    </row>
    <row r="1330" spans="4:5">
      <c r="D1330" s="1"/>
      <c r="E1330" s="1"/>
    </row>
    <row r="1331" spans="4:5">
      <c r="D1331" s="1"/>
      <c r="E1331" s="1"/>
    </row>
    <row r="1332" spans="4:5">
      <c r="D1332" s="1"/>
      <c r="E1332" s="1"/>
    </row>
    <row r="1333" spans="4:5">
      <c r="D1333" s="1"/>
      <c r="E1333" s="1"/>
    </row>
    <row r="1334" spans="4:5">
      <c r="D1334" s="1"/>
      <c r="E1334" s="1"/>
    </row>
    <row r="1335" spans="4:5">
      <c r="D1335" s="1"/>
      <c r="E1335" s="1"/>
    </row>
    <row r="1336" spans="4:5">
      <c r="D1336" s="1"/>
      <c r="E1336" s="1"/>
    </row>
    <row r="1337" spans="4:5">
      <c r="D1337" s="1"/>
      <c r="E1337" s="1"/>
    </row>
    <row r="1338" spans="4:5">
      <c r="D1338" s="1"/>
      <c r="E1338" s="1"/>
    </row>
    <row r="1339" spans="4:5">
      <c r="D1339" s="1"/>
      <c r="E1339" s="1"/>
    </row>
    <row r="1340" spans="4:5">
      <c r="D1340" s="1"/>
      <c r="E1340" s="1"/>
    </row>
    <row r="1341" spans="4:5">
      <c r="D1341" s="1"/>
      <c r="E1341" s="1"/>
    </row>
    <row r="1342" spans="4:5">
      <c r="D1342" s="1"/>
      <c r="E1342" s="1"/>
    </row>
    <row r="1343" spans="4:5">
      <c r="D1343" s="1"/>
      <c r="E1343" s="1"/>
    </row>
    <row r="1344" spans="4:5">
      <c r="D1344" s="1"/>
      <c r="E1344" s="1"/>
    </row>
    <row r="1345" spans="4:5">
      <c r="D1345" s="1"/>
      <c r="E1345" s="1"/>
    </row>
    <row r="1346" spans="4:5">
      <c r="D1346" s="1"/>
      <c r="E1346" s="1"/>
    </row>
    <row r="1347" spans="4:5">
      <c r="D1347" s="1"/>
      <c r="E1347" s="1"/>
    </row>
    <row r="1348" spans="4:5">
      <c r="D1348" s="1"/>
      <c r="E1348" s="1"/>
    </row>
    <row r="1349" spans="4:5">
      <c r="D1349" s="1"/>
      <c r="E1349" s="1"/>
    </row>
    <row r="1350" spans="4:5">
      <c r="D1350" s="1"/>
      <c r="E1350" s="1"/>
    </row>
    <row r="1351" spans="4:5">
      <c r="D1351" s="1"/>
      <c r="E1351" s="1"/>
    </row>
    <row r="1352" spans="4:5">
      <c r="D1352" s="1"/>
      <c r="E1352" s="1"/>
    </row>
    <row r="1353" spans="4:5">
      <c r="D1353" s="1"/>
      <c r="E1353" s="1"/>
    </row>
    <row r="1354" spans="4:5">
      <c r="D1354" s="1"/>
      <c r="E1354" s="1"/>
    </row>
    <row r="1355" spans="4:5">
      <c r="D1355" s="1"/>
      <c r="E1355" s="1"/>
    </row>
    <row r="1356" spans="4:5">
      <c r="D1356" s="1"/>
      <c r="E1356" s="1"/>
    </row>
    <row r="1357" spans="4:5">
      <c r="D1357" s="1"/>
      <c r="E1357" s="1"/>
    </row>
    <row r="1358" spans="4:5">
      <c r="D1358" s="1"/>
      <c r="E1358" s="1"/>
    </row>
    <row r="1359" spans="4:5">
      <c r="D1359" s="1"/>
      <c r="E1359" s="1"/>
    </row>
    <row r="1360" spans="4:5">
      <c r="D1360" s="1"/>
      <c r="E1360" s="1"/>
    </row>
    <row r="1361" spans="4:5">
      <c r="D1361" s="1"/>
      <c r="E1361" s="1"/>
    </row>
    <row r="1362" spans="4:5">
      <c r="D1362" s="1"/>
      <c r="E1362" s="1"/>
    </row>
    <row r="1363" spans="4:5">
      <c r="D1363" s="1"/>
      <c r="E1363" s="1"/>
    </row>
    <row r="1364" spans="4:5">
      <c r="D1364" s="1"/>
      <c r="E1364" s="1"/>
    </row>
    <row r="1365" spans="4:5">
      <c r="D1365" s="1"/>
      <c r="E1365" s="1"/>
    </row>
    <row r="1366" spans="4:5">
      <c r="D1366" s="1"/>
      <c r="E1366" s="1"/>
    </row>
    <row r="1367" spans="4:5">
      <c r="D1367" s="1"/>
      <c r="E1367" s="1"/>
    </row>
    <row r="1368" spans="4:5">
      <c r="D1368" s="1"/>
      <c r="E1368" s="1"/>
    </row>
    <row r="1369" spans="4:5">
      <c r="D1369" s="1"/>
      <c r="E1369" s="1"/>
    </row>
    <row r="1370" spans="4:5">
      <c r="D1370" s="1"/>
      <c r="E1370" s="1"/>
    </row>
    <row r="1371" spans="4:5">
      <c r="D1371" s="1"/>
      <c r="E1371" s="1"/>
    </row>
    <row r="1372" spans="4:5">
      <c r="D1372" s="1"/>
      <c r="E1372" s="1"/>
    </row>
    <row r="1373" spans="4:5">
      <c r="D1373" s="1"/>
      <c r="E1373" s="1"/>
    </row>
    <row r="1374" spans="4:5">
      <c r="D1374" s="1"/>
      <c r="E1374" s="1"/>
    </row>
    <row r="1375" spans="4:5">
      <c r="D1375" s="1"/>
      <c r="E1375" s="1"/>
    </row>
    <row r="1376" spans="4:5">
      <c r="D1376" s="1"/>
      <c r="E1376" s="1"/>
    </row>
    <row r="1377" spans="4:5">
      <c r="D1377" s="1"/>
      <c r="E1377" s="1"/>
    </row>
    <row r="1378" spans="4:5">
      <c r="D1378" s="1"/>
      <c r="E1378" s="1"/>
    </row>
    <row r="1379" spans="4:5">
      <c r="D1379" s="1"/>
      <c r="E1379" s="1"/>
    </row>
    <row r="1380" spans="4:5">
      <c r="D1380" s="1"/>
      <c r="E1380" s="1"/>
    </row>
    <row r="1381" spans="4:5">
      <c r="D1381" s="1"/>
      <c r="E1381" s="1"/>
    </row>
    <row r="1382" spans="4:5">
      <c r="D1382" s="1"/>
      <c r="E1382" s="1"/>
    </row>
    <row r="1383" spans="4:5">
      <c r="D1383" s="1"/>
      <c r="E1383" s="1"/>
    </row>
    <row r="1384" spans="4:5">
      <c r="D1384" s="1"/>
      <c r="E1384" s="1"/>
    </row>
    <row r="1385" spans="4:5">
      <c r="D1385" s="1"/>
      <c r="E1385" s="1"/>
    </row>
    <row r="1386" spans="4:5">
      <c r="D1386" s="1"/>
      <c r="E1386" s="1"/>
    </row>
    <row r="1387" spans="4:5">
      <c r="D1387" s="1"/>
      <c r="E1387" s="1"/>
    </row>
    <row r="1388" spans="4:5">
      <c r="D1388" s="1"/>
      <c r="E1388" s="1"/>
    </row>
    <row r="1389" spans="4:5">
      <c r="D1389" s="1"/>
      <c r="E1389" s="1"/>
    </row>
    <row r="1390" spans="4:5">
      <c r="D1390" s="1"/>
      <c r="E1390" s="1"/>
    </row>
    <row r="1391" spans="4:5">
      <c r="D1391" s="1"/>
      <c r="E1391" s="1"/>
    </row>
    <row r="1392" spans="4:5">
      <c r="D1392" s="1"/>
      <c r="E1392" s="1"/>
    </row>
    <row r="1393" spans="4:5">
      <c r="D1393" s="1"/>
      <c r="E1393" s="1"/>
    </row>
    <row r="1394" spans="4:5">
      <c r="D1394" s="1"/>
      <c r="E1394" s="1"/>
    </row>
    <row r="1395" spans="4:5">
      <c r="D1395" s="1"/>
      <c r="E1395" s="1"/>
    </row>
    <row r="1396" spans="4:5">
      <c r="D1396" s="1"/>
      <c r="E1396" s="1"/>
    </row>
    <row r="1397" spans="4:5">
      <c r="D1397" s="1"/>
      <c r="E1397" s="1"/>
    </row>
    <row r="1398" spans="4:5">
      <c r="D1398" s="1"/>
      <c r="E1398" s="1"/>
    </row>
    <row r="1399" spans="4:5">
      <c r="D1399" s="1"/>
      <c r="E1399" s="1"/>
    </row>
    <row r="1400" spans="4:5">
      <c r="D1400" s="1"/>
      <c r="E1400" s="1"/>
    </row>
    <row r="1401" spans="4:5">
      <c r="D1401" s="1"/>
      <c r="E1401" s="1"/>
    </row>
    <row r="1402" spans="4:5">
      <c r="D1402" s="1"/>
      <c r="E1402" s="1"/>
    </row>
    <row r="1403" spans="4:5">
      <c r="D1403" s="1"/>
      <c r="E1403" s="1"/>
    </row>
    <row r="1404" spans="4:5">
      <c r="D1404" s="1"/>
      <c r="E1404" s="1"/>
    </row>
    <row r="1405" spans="4:5">
      <c r="D1405" s="1"/>
      <c r="E1405" s="1"/>
    </row>
    <row r="1406" spans="4:5">
      <c r="D1406" s="1"/>
      <c r="E1406" s="1"/>
    </row>
    <row r="1407" spans="4:5">
      <c r="D1407" s="1"/>
      <c r="E1407" s="1"/>
    </row>
    <row r="1408" spans="4:5">
      <c r="D1408" s="1"/>
      <c r="E1408" s="1"/>
    </row>
    <row r="1409" spans="4:5">
      <c r="D1409" s="1"/>
      <c r="E1409" s="1"/>
    </row>
    <row r="1410" spans="4:5">
      <c r="D1410" s="1"/>
      <c r="E1410" s="1"/>
    </row>
    <row r="1411" spans="4:5">
      <c r="D1411" s="1"/>
      <c r="E1411" s="1"/>
    </row>
    <row r="1412" spans="4:5">
      <c r="D1412" s="1"/>
      <c r="E1412" s="1"/>
    </row>
    <row r="1413" spans="4:5">
      <c r="D1413" s="1"/>
      <c r="E1413" s="1"/>
    </row>
    <row r="1414" spans="4:5">
      <c r="D1414" s="1"/>
      <c r="E1414" s="1"/>
    </row>
    <row r="1415" spans="4:5">
      <c r="D1415" s="1"/>
      <c r="E1415" s="1"/>
    </row>
    <row r="1416" spans="4:5">
      <c r="D1416" s="1"/>
      <c r="E1416" s="1"/>
    </row>
    <row r="1417" spans="4:5">
      <c r="D1417" s="1"/>
      <c r="E1417" s="1"/>
    </row>
    <row r="1418" spans="4:5">
      <c r="D1418" s="1"/>
      <c r="E1418" s="1"/>
    </row>
    <row r="1419" spans="4:5">
      <c r="D1419" s="1"/>
      <c r="E1419" s="1"/>
    </row>
    <row r="1420" spans="4:5">
      <c r="D1420" s="1"/>
      <c r="E1420" s="1"/>
    </row>
    <row r="1421" spans="4:5">
      <c r="D1421" s="1"/>
      <c r="E1421" s="1"/>
    </row>
    <row r="1422" spans="4:5">
      <c r="D1422" s="1"/>
      <c r="E1422" s="1"/>
    </row>
    <row r="1423" spans="4:5">
      <c r="D1423" s="1"/>
      <c r="E1423" s="1"/>
    </row>
    <row r="1424" spans="4:5">
      <c r="D1424" s="1"/>
      <c r="E1424" s="1"/>
    </row>
    <row r="1425" spans="4:5">
      <c r="D1425" s="1"/>
      <c r="E1425" s="1"/>
    </row>
    <row r="1426" spans="4:5">
      <c r="D1426" s="1"/>
      <c r="E1426" s="1"/>
    </row>
    <row r="1427" spans="4:5">
      <c r="D1427" s="1"/>
      <c r="E1427" s="1"/>
    </row>
    <row r="1428" spans="4:5">
      <c r="D1428" s="1"/>
      <c r="E1428" s="1"/>
    </row>
    <row r="1429" spans="4:5">
      <c r="D1429" s="1"/>
      <c r="E1429" s="1"/>
    </row>
    <row r="1430" spans="4:5">
      <c r="D1430" s="1"/>
      <c r="E1430" s="1"/>
    </row>
    <row r="1431" spans="4:5">
      <c r="D1431" s="1"/>
      <c r="E1431" s="1"/>
    </row>
    <row r="1432" spans="4:5">
      <c r="D1432" s="1"/>
      <c r="E1432" s="1"/>
    </row>
    <row r="1433" spans="4:5">
      <c r="D1433" s="1"/>
      <c r="E1433" s="1"/>
    </row>
    <row r="1434" spans="4:5">
      <c r="D1434" s="1"/>
      <c r="E1434" s="1"/>
    </row>
    <row r="1435" spans="4:5">
      <c r="D1435" s="1"/>
      <c r="E1435" s="1"/>
    </row>
    <row r="1436" spans="4:5">
      <c r="D1436" s="1"/>
      <c r="E1436" s="1"/>
    </row>
    <row r="1437" spans="4:5">
      <c r="D1437" s="1"/>
      <c r="E1437" s="1"/>
    </row>
    <row r="1438" spans="4:5">
      <c r="D1438" s="1"/>
      <c r="E1438" s="1"/>
    </row>
    <row r="1439" spans="4:5">
      <c r="D1439" s="1"/>
      <c r="E1439" s="1"/>
    </row>
    <row r="1440" spans="4:5">
      <c r="D1440" s="1"/>
      <c r="E1440" s="1"/>
    </row>
    <row r="1441" spans="4:5">
      <c r="D1441" s="1"/>
      <c r="E1441" s="1"/>
    </row>
    <row r="1442" spans="4:5">
      <c r="D1442" s="1"/>
      <c r="E1442" s="1"/>
    </row>
    <row r="1443" spans="4:5">
      <c r="D1443" s="1"/>
      <c r="E1443" s="1"/>
    </row>
    <row r="1444" spans="4:5">
      <c r="D1444" s="1"/>
      <c r="E1444" s="1"/>
    </row>
    <row r="1445" spans="4:5">
      <c r="D1445" s="1"/>
      <c r="E1445" s="1"/>
    </row>
    <row r="1446" spans="4:5">
      <c r="D1446" s="1"/>
      <c r="E1446" s="1"/>
    </row>
    <row r="1447" spans="4:5">
      <c r="D1447" s="1"/>
      <c r="E1447" s="1"/>
    </row>
    <row r="1448" spans="4:5">
      <c r="D1448" s="1"/>
      <c r="E1448" s="1"/>
    </row>
    <row r="1449" spans="4:5">
      <c r="D1449" s="1"/>
      <c r="E1449" s="1"/>
    </row>
    <row r="1450" spans="4:5">
      <c r="D1450" s="1"/>
      <c r="E1450" s="1"/>
    </row>
    <row r="1451" spans="4:5">
      <c r="D1451" s="1"/>
      <c r="E1451" s="1"/>
    </row>
    <row r="1452" spans="4:5">
      <c r="D1452" s="1"/>
      <c r="E1452" s="1"/>
    </row>
    <row r="1453" spans="4:5">
      <c r="D1453" s="1"/>
      <c r="E1453" s="1"/>
    </row>
    <row r="1454" spans="4:5">
      <c r="D1454" s="1"/>
      <c r="E1454" s="1"/>
    </row>
    <row r="1455" spans="4:5">
      <c r="D1455" s="1"/>
      <c r="E1455" s="1"/>
    </row>
    <row r="1456" spans="4:5">
      <c r="D1456" s="1"/>
      <c r="E1456" s="1"/>
    </row>
    <row r="1457" spans="4:5">
      <c r="D1457" s="1"/>
      <c r="E1457" s="1"/>
    </row>
    <row r="1458" spans="4:5">
      <c r="D1458" s="1"/>
      <c r="E1458" s="1"/>
    </row>
    <row r="1459" spans="4:5">
      <c r="D1459" s="1"/>
      <c r="E1459" s="1"/>
    </row>
    <row r="1460" spans="4:5">
      <c r="D1460" s="1"/>
      <c r="E1460" s="1"/>
    </row>
    <row r="1461" spans="4:5">
      <c r="D1461" s="1"/>
      <c r="E1461" s="1"/>
    </row>
    <row r="1462" spans="4:5">
      <c r="D1462" s="1"/>
      <c r="E1462" s="1"/>
    </row>
    <row r="1463" spans="4:5">
      <c r="D1463" s="1"/>
      <c r="E1463" s="1"/>
    </row>
    <row r="1464" spans="4:5">
      <c r="D1464" s="1"/>
      <c r="E1464" s="1"/>
    </row>
    <row r="1465" spans="4:5">
      <c r="D1465" s="1"/>
      <c r="E1465" s="1"/>
    </row>
    <row r="1466" spans="4:5">
      <c r="D1466" s="1"/>
      <c r="E1466" s="1"/>
    </row>
    <row r="1467" spans="4:5">
      <c r="D1467" s="1"/>
      <c r="E1467" s="1"/>
    </row>
    <row r="1468" spans="4:5">
      <c r="D1468" s="1"/>
      <c r="E1468" s="1"/>
    </row>
    <row r="1469" spans="4:5">
      <c r="D1469" s="1"/>
      <c r="E1469" s="1"/>
    </row>
    <row r="1470" spans="4:5">
      <c r="D1470" s="1"/>
      <c r="E1470" s="1"/>
    </row>
    <row r="1471" spans="4:5">
      <c r="D1471" s="1"/>
      <c r="E1471" s="1"/>
    </row>
    <row r="1472" spans="4:5">
      <c r="D1472" s="1"/>
      <c r="E1472" s="1"/>
    </row>
    <row r="1473" spans="4:5">
      <c r="D1473" s="1"/>
      <c r="E1473" s="1"/>
    </row>
    <row r="1474" spans="4:5">
      <c r="D1474" s="1"/>
      <c r="E1474" s="1"/>
    </row>
    <row r="1475" spans="4:5">
      <c r="D1475" s="1"/>
      <c r="E1475" s="1"/>
    </row>
    <row r="1476" spans="4:5">
      <c r="D1476" s="1"/>
      <c r="E1476" s="1"/>
    </row>
    <row r="1477" spans="4:5">
      <c r="D1477" s="1"/>
      <c r="E1477" s="1"/>
    </row>
    <row r="1478" spans="4:5">
      <c r="D1478" s="1"/>
      <c r="E1478" s="1"/>
    </row>
    <row r="1479" spans="4:5">
      <c r="D1479" s="1"/>
      <c r="E1479" s="1"/>
    </row>
    <row r="1480" spans="4:5">
      <c r="D1480" s="1"/>
      <c r="E1480" s="1"/>
    </row>
    <row r="1481" spans="4:5">
      <c r="D1481" s="1"/>
      <c r="E1481" s="1"/>
    </row>
    <row r="1482" spans="4:5">
      <c r="D1482" s="1"/>
      <c r="E1482" s="1"/>
    </row>
    <row r="1483" spans="4:5">
      <c r="D1483" s="1"/>
      <c r="E1483" s="1"/>
    </row>
    <row r="1484" spans="4:5">
      <c r="D1484" s="1"/>
      <c r="E1484" s="1"/>
    </row>
    <row r="1485" spans="4:5">
      <c r="D1485" s="1"/>
      <c r="E1485" s="1"/>
    </row>
    <row r="1486" spans="4:5">
      <c r="D1486" s="1"/>
      <c r="E1486" s="1"/>
    </row>
    <row r="1487" spans="4:5">
      <c r="D1487" s="1"/>
      <c r="E1487" s="1"/>
    </row>
    <row r="1488" spans="4:5">
      <c r="D1488" s="1"/>
      <c r="E1488" s="1"/>
    </row>
    <row r="1489" spans="4:5">
      <c r="D1489" s="1"/>
      <c r="E1489" s="1"/>
    </row>
    <row r="1490" spans="4:5">
      <c r="D1490" s="1"/>
      <c r="E1490" s="1"/>
    </row>
    <row r="1491" spans="4:5">
      <c r="D1491" s="1"/>
      <c r="E1491" s="1"/>
    </row>
    <row r="1492" spans="4:5">
      <c r="D1492" s="1"/>
      <c r="E1492" s="1"/>
    </row>
    <row r="1493" spans="4:5">
      <c r="D1493" s="1"/>
      <c r="E1493" s="1"/>
    </row>
    <row r="1494" spans="4:5">
      <c r="D1494" s="1"/>
      <c r="E1494" s="1"/>
    </row>
    <row r="1495" spans="4:5">
      <c r="D1495" s="1"/>
      <c r="E1495" s="1"/>
    </row>
    <row r="1496" spans="4:5">
      <c r="D1496" s="1"/>
      <c r="E1496" s="1"/>
    </row>
    <row r="1497" spans="4:5">
      <c r="D1497" s="1"/>
      <c r="E1497" s="1"/>
    </row>
    <row r="1498" spans="4:5">
      <c r="D1498" s="1"/>
      <c r="E1498" s="1"/>
    </row>
    <row r="1499" spans="4:5">
      <c r="D1499" s="1"/>
      <c r="E1499" s="1"/>
    </row>
    <row r="1500" spans="4:5">
      <c r="D1500" s="1"/>
      <c r="E1500" s="1"/>
    </row>
    <row r="1501" spans="4:5">
      <c r="D1501" s="1"/>
      <c r="E1501" s="1"/>
    </row>
    <row r="1502" spans="4:5">
      <c r="D1502" s="1"/>
      <c r="E1502" s="1"/>
    </row>
    <row r="1503" spans="4:5">
      <c r="D1503" s="1"/>
      <c r="E1503" s="1"/>
    </row>
    <row r="1504" spans="4:5">
      <c r="D1504" s="1"/>
      <c r="E1504" s="1"/>
    </row>
    <row r="1505" spans="4:5">
      <c r="D1505" s="1"/>
      <c r="E1505" s="1"/>
    </row>
    <row r="1506" spans="4:5">
      <c r="D1506" s="1"/>
      <c r="E1506" s="1"/>
    </row>
    <row r="1507" spans="4:5">
      <c r="D1507" s="1"/>
      <c r="E1507" s="1"/>
    </row>
    <row r="1508" spans="4:5">
      <c r="D1508" s="1"/>
      <c r="E1508" s="1"/>
    </row>
    <row r="1509" spans="4:5">
      <c r="D1509" s="1"/>
      <c r="E1509" s="1"/>
    </row>
    <row r="1510" spans="4:5">
      <c r="D1510" s="1"/>
      <c r="E1510" s="1"/>
    </row>
    <row r="1511" spans="4:5">
      <c r="D1511" s="1"/>
      <c r="E1511" s="1"/>
    </row>
    <row r="1512" spans="4:5">
      <c r="D1512" s="1"/>
      <c r="E1512" s="1"/>
    </row>
    <row r="1513" spans="4:5">
      <c r="D1513" s="1"/>
      <c r="E1513" s="1"/>
    </row>
    <row r="1514" spans="4:5">
      <c r="D1514" s="1"/>
      <c r="E1514" s="1"/>
    </row>
    <row r="1515" spans="4:5">
      <c r="D1515" s="1"/>
      <c r="E1515" s="1"/>
    </row>
    <row r="1516" spans="4:5">
      <c r="D1516" s="1"/>
      <c r="E1516" s="1"/>
    </row>
    <row r="1517" spans="4:5">
      <c r="D1517" s="1"/>
      <c r="E1517" s="1"/>
    </row>
    <row r="1518" spans="4:5">
      <c r="D1518" s="1"/>
      <c r="E1518" s="1"/>
    </row>
    <row r="1519" spans="4:5">
      <c r="D1519" s="1"/>
      <c r="E1519" s="1"/>
    </row>
    <row r="1520" spans="4:5">
      <c r="D1520" s="1"/>
      <c r="E1520" s="1"/>
    </row>
    <row r="1521" spans="4:5">
      <c r="D1521" s="1"/>
      <c r="E1521" s="1"/>
    </row>
    <row r="1522" spans="4:5">
      <c r="D1522" s="1"/>
      <c r="E1522" s="1"/>
    </row>
    <row r="1523" spans="4:5">
      <c r="D1523" s="1"/>
      <c r="E1523" s="1"/>
    </row>
    <row r="1524" spans="4:5">
      <c r="D1524" s="1"/>
      <c r="E1524" s="1"/>
    </row>
    <row r="1525" spans="4:5">
      <c r="D1525" s="1"/>
      <c r="E1525" s="1"/>
    </row>
    <row r="1526" spans="4:5">
      <c r="D1526" s="1"/>
      <c r="E1526" s="1"/>
    </row>
    <row r="1527" spans="4:5">
      <c r="D1527" s="1"/>
      <c r="E1527" s="1"/>
    </row>
    <row r="1528" spans="4:5">
      <c r="D1528" s="1"/>
      <c r="E1528" s="1"/>
    </row>
    <row r="1529" spans="4:5">
      <c r="D1529" s="1"/>
      <c r="E1529" s="1"/>
    </row>
    <row r="1530" spans="4:5">
      <c r="D1530" s="1"/>
      <c r="E1530" s="1"/>
    </row>
    <row r="1531" spans="4:5">
      <c r="D1531" s="1"/>
      <c r="E1531" s="1"/>
    </row>
    <row r="1532" spans="4:5">
      <c r="D1532" s="1"/>
      <c r="E1532" s="1"/>
    </row>
    <row r="1533" spans="4:5">
      <c r="D1533" s="1"/>
      <c r="E1533" s="1"/>
    </row>
    <row r="1534" spans="4:5">
      <c r="D1534" s="1"/>
      <c r="E1534" s="1"/>
    </row>
    <row r="1535" spans="4:5">
      <c r="D1535" s="1"/>
      <c r="E1535" s="1"/>
    </row>
    <row r="1536" spans="4:5">
      <c r="D1536" s="1"/>
      <c r="E1536" s="1"/>
    </row>
    <row r="1537" spans="4:5">
      <c r="D1537" s="1"/>
      <c r="E1537" s="1"/>
    </row>
    <row r="1538" spans="4:5">
      <c r="D1538" s="1"/>
      <c r="E1538" s="1"/>
    </row>
    <row r="1539" spans="4:5">
      <c r="D1539" s="1"/>
      <c r="E1539" s="1"/>
    </row>
    <row r="1540" spans="4:5">
      <c r="D1540" s="1"/>
      <c r="E1540" s="1"/>
    </row>
    <row r="1541" spans="4:5">
      <c r="D1541" s="1"/>
      <c r="E1541" s="1"/>
    </row>
    <row r="1542" spans="4:5">
      <c r="D1542" s="1"/>
      <c r="E1542" s="1"/>
    </row>
    <row r="1543" spans="4:5">
      <c r="D1543" s="1"/>
      <c r="E1543" s="1"/>
    </row>
    <row r="1544" spans="4:5">
      <c r="D1544" s="1"/>
      <c r="E1544" s="1"/>
    </row>
    <row r="1545" spans="4:5">
      <c r="D1545" s="1"/>
      <c r="E1545" s="1"/>
    </row>
    <row r="1546" spans="4:5">
      <c r="D1546" s="1"/>
      <c r="E1546" s="1"/>
    </row>
    <row r="1547" spans="4:5">
      <c r="D1547" s="1"/>
      <c r="E1547" s="1"/>
    </row>
    <row r="1548" spans="4:5">
      <c r="D1548" s="1"/>
      <c r="E1548" s="1"/>
    </row>
    <row r="1549" spans="4:5">
      <c r="D1549" s="1"/>
      <c r="E1549" s="1"/>
    </row>
    <row r="1550" spans="4:5">
      <c r="D1550" s="1"/>
      <c r="E1550" s="1"/>
    </row>
    <row r="1551" spans="4:5">
      <c r="D1551" s="1"/>
      <c r="E1551" s="1"/>
    </row>
    <row r="1552" spans="4:5">
      <c r="D1552" s="1"/>
      <c r="E1552" s="1"/>
    </row>
    <row r="1553" spans="4:5">
      <c r="D1553" s="1"/>
      <c r="E1553" s="1"/>
    </row>
    <row r="1554" spans="4:5">
      <c r="D1554" s="1"/>
      <c r="E1554" s="1"/>
    </row>
    <row r="1555" spans="4:5">
      <c r="D1555" s="1"/>
      <c r="E1555" s="1"/>
    </row>
    <row r="1556" spans="4:5">
      <c r="D1556" s="1"/>
      <c r="E1556" s="1"/>
    </row>
    <row r="1557" spans="4:5">
      <c r="D1557" s="1"/>
      <c r="E1557" s="1"/>
    </row>
    <row r="1558" spans="4:5">
      <c r="D1558" s="1"/>
      <c r="E1558" s="1"/>
    </row>
    <row r="1559" spans="4:5">
      <c r="D1559" s="1"/>
      <c r="E1559" s="1"/>
    </row>
    <row r="1560" spans="4:5">
      <c r="D1560" s="1"/>
      <c r="E1560" s="1"/>
    </row>
    <row r="1561" spans="4:5">
      <c r="D1561" s="1"/>
      <c r="E1561" s="1"/>
    </row>
    <row r="1562" spans="4:5">
      <c r="D1562" s="1"/>
      <c r="E1562" s="1"/>
    </row>
    <row r="1563" spans="4:5">
      <c r="D1563" s="1"/>
      <c r="E1563" s="1"/>
    </row>
    <row r="1564" spans="4:5">
      <c r="D1564" s="1"/>
      <c r="E1564" s="1"/>
    </row>
    <row r="1565" spans="4:5">
      <c r="D1565" s="1"/>
      <c r="E1565" s="1"/>
    </row>
    <row r="1566" spans="4:5">
      <c r="D1566" s="1"/>
      <c r="E1566" s="1"/>
    </row>
    <row r="1567" spans="4:5">
      <c r="D1567" s="1"/>
      <c r="E1567" s="1"/>
    </row>
    <row r="1568" spans="4:5">
      <c r="D1568" s="1"/>
      <c r="E1568" s="1"/>
    </row>
    <row r="1569" spans="4:5">
      <c r="D1569" s="1"/>
      <c r="E1569" s="1"/>
    </row>
    <row r="1570" spans="4:5">
      <c r="D1570" s="1"/>
      <c r="E1570" s="1"/>
    </row>
    <row r="1571" spans="4:5">
      <c r="D1571" s="1"/>
      <c r="E1571" s="1"/>
    </row>
    <row r="1572" spans="4:5">
      <c r="D1572" s="1"/>
      <c r="E1572" s="1"/>
    </row>
    <row r="1573" spans="4:5">
      <c r="D1573" s="1"/>
      <c r="E1573" s="1"/>
    </row>
    <row r="1574" spans="4:5">
      <c r="D1574" s="1"/>
      <c r="E1574" s="1"/>
    </row>
    <row r="1575" spans="4:5">
      <c r="D1575" s="1"/>
      <c r="E1575" s="1"/>
    </row>
    <row r="1576" spans="4:5">
      <c r="D1576" s="1"/>
      <c r="E1576" s="1"/>
    </row>
    <row r="1577" spans="4:5">
      <c r="D1577" s="1"/>
      <c r="E1577" s="1"/>
    </row>
    <row r="1578" spans="4:5">
      <c r="D1578" s="1"/>
      <c r="E1578" s="1"/>
    </row>
    <row r="1579" spans="4:5">
      <c r="D1579" s="1"/>
      <c r="E1579" s="1"/>
    </row>
    <row r="1580" spans="4:5">
      <c r="D1580" s="1"/>
      <c r="E1580" s="1"/>
    </row>
    <row r="1581" spans="4:5">
      <c r="D1581" s="1"/>
      <c r="E1581" s="1"/>
    </row>
    <row r="1582" spans="4:5">
      <c r="D1582" s="1"/>
      <c r="E1582" s="1"/>
    </row>
    <row r="1583" spans="4:5">
      <c r="D1583" s="1"/>
      <c r="E1583" s="1"/>
    </row>
    <row r="1584" spans="4:5">
      <c r="D1584" s="1"/>
      <c r="E1584" s="1"/>
    </row>
    <row r="1585" spans="4:5">
      <c r="D1585" s="1"/>
      <c r="E1585" s="1"/>
    </row>
    <row r="1586" spans="4:5">
      <c r="D1586" s="1"/>
      <c r="E1586" s="1"/>
    </row>
    <row r="1587" spans="4:5">
      <c r="D1587" s="1"/>
      <c r="E1587" s="1"/>
    </row>
    <row r="1588" spans="4:5">
      <c r="D1588" s="1"/>
      <c r="E1588" s="1"/>
    </row>
    <row r="1589" spans="4:5">
      <c r="D1589" s="1"/>
      <c r="E1589" s="1"/>
    </row>
    <row r="1590" spans="4:5">
      <c r="D1590" s="1"/>
      <c r="E1590" s="1"/>
    </row>
    <row r="1591" spans="4:5">
      <c r="D1591" s="1"/>
      <c r="E1591" s="1"/>
    </row>
    <row r="1592" spans="4:5">
      <c r="D1592" s="1"/>
      <c r="E1592" s="1"/>
    </row>
    <row r="1593" spans="4:5">
      <c r="D1593" s="1"/>
      <c r="E1593" s="1"/>
    </row>
    <row r="1594" spans="4:5">
      <c r="D1594" s="1"/>
      <c r="E1594" s="1"/>
    </row>
    <row r="1595" spans="4:5">
      <c r="D1595" s="1"/>
      <c r="E1595" s="1"/>
    </row>
    <row r="1596" spans="4:5">
      <c r="D1596" s="1"/>
      <c r="E1596" s="1"/>
    </row>
    <row r="1597" spans="4:5">
      <c r="D1597" s="1"/>
      <c r="E1597" s="1"/>
    </row>
    <row r="1598" spans="4:5">
      <c r="D1598" s="1"/>
      <c r="E1598" s="1"/>
    </row>
    <row r="1599" spans="4:5">
      <c r="D1599" s="1"/>
      <c r="E1599" s="1"/>
    </row>
    <row r="1600" spans="4:5">
      <c r="D1600" s="1"/>
      <c r="E1600" s="1"/>
    </row>
    <row r="1601" spans="4:5">
      <c r="D1601" s="1"/>
      <c r="E1601" s="1"/>
    </row>
    <row r="1602" spans="4:5">
      <c r="D1602" s="1"/>
      <c r="E1602" s="1"/>
    </row>
    <row r="1603" spans="4:5">
      <c r="D1603" s="1"/>
      <c r="E1603" s="1"/>
    </row>
    <row r="1604" spans="4:5">
      <c r="D1604" s="1"/>
      <c r="E1604" s="1"/>
    </row>
    <row r="1605" spans="4:5">
      <c r="D1605" s="1"/>
      <c r="E1605" s="1"/>
    </row>
    <row r="1606" spans="4:5">
      <c r="D1606" s="1"/>
      <c r="E1606" s="1"/>
    </row>
    <row r="1607" spans="4:5">
      <c r="D1607" s="1"/>
      <c r="E1607" s="1"/>
    </row>
    <row r="1608" spans="4:5">
      <c r="D1608" s="1"/>
      <c r="E1608" s="1"/>
    </row>
    <row r="1609" spans="4:5">
      <c r="D1609" s="1"/>
      <c r="E1609" s="1"/>
    </row>
    <row r="1610" spans="4:5">
      <c r="D1610" s="1"/>
      <c r="E1610" s="1"/>
    </row>
    <row r="1611" spans="4:5">
      <c r="D1611" s="1"/>
      <c r="E1611" s="1"/>
    </row>
    <row r="1612" spans="4:5">
      <c r="D1612" s="1"/>
      <c r="E1612" s="1"/>
    </row>
    <row r="1613" spans="4:5">
      <c r="D1613" s="1"/>
      <c r="E1613" s="1"/>
    </row>
    <row r="1614" spans="4:5">
      <c r="D1614" s="1"/>
      <c r="E1614" s="1"/>
    </row>
    <row r="1615" spans="4:5">
      <c r="D1615" s="1"/>
      <c r="E1615" s="1"/>
    </row>
    <row r="1616" spans="4:5">
      <c r="D1616" s="1"/>
      <c r="E1616" s="1"/>
    </row>
    <row r="1617" spans="4:5">
      <c r="D1617" s="1"/>
      <c r="E1617" s="1"/>
    </row>
    <row r="1618" spans="4:5">
      <c r="D1618" s="1"/>
      <c r="E1618" s="1"/>
    </row>
    <row r="1619" spans="4:5">
      <c r="D1619" s="1"/>
      <c r="E1619" s="1"/>
    </row>
    <row r="1620" spans="4:5">
      <c r="D1620" s="1"/>
      <c r="E1620" s="1"/>
    </row>
    <row r="1621" spans="4:5">
      <c r="D1621" s="1"/>
      <c r="E1621" s="1"/>
    </row>
    <row r="1622" spans="4:5">
      <c r="D1622" s="1"/>
      <c r="E1622" s="1"/>
    </row>
    <row r="1623" spans="4:5">
      <c r="D1623" s="1"/>
      <c r="E1623" s="1"/>
    </row>
    <row r="1624" spans="4:5">
      <c r="D1624" s="1"/>
      <c r="E1624" s="1"/>
    </row>
    <row r="1625" spans="4:5">
      <c r="D1625" s="1"/>
      <c r="E1625" s="1"/>
    </row>
    <row r="1626" spans="4:5">
      <c r="D1626" s="1"/>
      <c r="E1626" s="1"/>
    </row>
    <row r="1627" spans="4:5">
      <c r="D1627" s="1"/>
      <c r="E1627" s="1"/>
    </row>
    <row r="1628" spans="4:5">
      <c r="D1628" s="1"/>
      <c r="E1628" s="1"/>
    </row>
    <row r="1629" spans="4:5">
      <c r="D1629" s="1"/>
      <c r="E1629" s="1"/>
    </row>
    <row r="1630" spans="4:5">
      <c r="D1630" s="1"/>
      <c r="E1630" s="1"/>
    </row>
    <row r="1631" spans="4:5">
      <c r="D1631" s="1"/>
      <c r="E1631" s="1"/>
    </row>
    <row r="1632" spans="4:5">
      <c r="D1632" s="1"/>
      <c r="E1632" s="1"/>
    </row>
    <row r="1633" spans="4:5">
      <c r="D1633" s="1"/>
      <c r="E1633" s="1"/>
    </row>
    <row r="1634" spans="4:5">
      <c r="D1634" s="1"/>
      <c r="E1634" s="1"/>
    </row>
    <row r="1635" spans="4:5">
      <c r="D1635" s="1"/>
      <c r="E1635" s="1"/>
    </row>
    <row r="1636" spans="4:5">
      <c r="D1636" s="1"/>
      <c r="E1636" s="1"/>
    </row>
    <row r="1637" spans="4:5">
      <c r="D1637" s="1"/>
      <c r="E1637" s="1"/>
    </row>
    <row r="1638" spans="4:5">
      <c r="D1638" s="1"/>
      <c r="E1638" s="1"/>
    </row>
    <row r="1639" spans="4:5">
      <c r="D1639" s="1"/>
      <c r="E1639" s="1"/>
    </row>
    <row r="1640" spans="4:5">
      <c r="D1640" s="1"/>
      <c r="E1640" s="1"/>
    </row>
    <row r="1641" spans="4:5">
      <c r="D1641" s="1"/>
      <c r="E1641" s="1"/>
    </row>
    <row r="1642" spans="4:5">
      <c r="D1642" s="1"/>
      <c r="E1642" s="1"/>
    </row>
    <row r="1643" spans="4:5">
      <c r="D1643" s="1"/>
      <c r="E1643" s="1"/>
    </row>
    <row r="1644" spans="4:5">
      <c r="D1644" s="1"/>
      <c r="E1644" s="1"/>
    </row>
    <row r="1645" spans="4:5">
      <c r="D1645" s="1"/>
      <c r="E1645" s="1"/>
    </row>
    <row r="1646" spans="4:5">
      <c r="D1646" s="1"/>
      <c r="E1646" s="1"/>
    </row>
    <row r="1647" spans="4:5">
      <c r="D1647" s="1"/>
      <c r="E1647" s="1"/>
    </row>
    <row r="1648" spans="4:5">
      <c r="D1648" s="1"/>
      <c r="E1648" s="1"/>
    </row>
    <row r="1649" spans="4:5">
      <c r="D1649" s="1"/>
      <c r="E1649" s="1"/>
    </row>
    <row r="1650" spans="4:5">
      <c r="D1650" s="1"/>
      <c r="E1650" s="1"/>
    </row>
    <row r="1651" spans="4:5">
      <c r="D1651" s="1"/>
      <c r="E1651" s="1"/>
    </row>
    <row r="1652" spans="4:5">
      <c r="D1652" s="1"/>
      <c r="E1652" s="1"/>
    </row>
    <row r="1653" spans="4:5">
      <c r="D1653" s="1"/>
      <c r="E1653" s="1"/>
    </row>
    <row r="1654" spans="4:5">
      <c r="D1654" s="1"/>
      <c r="E1654" s="1"/>
    </row>
    <row r="1655" spans="4:5">
      <c r="D1655" s="1"/>
      <c r="E1655" s="1"/>
    </row>
    <row r="1656" spans="4:5">
      <c r="D1656" s="1"/>
      <c r="E1656" s="1"/>
    </row>
    <row r="1657" spans="4:5">
      <c r="D1657" s="1"/>
      <c r="E1657" s="1"/>
    </row>
    <row r="1658" spans="4:5">
      <c r="D1658" s="1"/>
      <c r="E1658" s="1"/>
    </row>
    <row r="1659" spans="4:5">
      <c r="D1659" s="1"/>
      <c r="E1659" s="1"/>
    </row>
    <row r="1660" spans="4:5">
      <c r="D1660" s="1"/>
      <c r="E1660" s="1"/>
    </row>
    <row r="1661" spans="4:5">
      <c r="D1661" s="1"/>
      <c r="E1661" s="1"/>
    </row>
    <row r="1662" spans="4:5">
      <c r="D1662" s="1"/>
      <c r="E1662" s="1"/>
    </row>
    <row r="1663" spans="4:5">
      <c r="D1663" s="1"/>
      <c r="E1663" s="1"/>
    </row>
    <row r="1664" spans="4:5">
      <c r="D1664" s="1"/>
      <c r="E1664" s="1"/>
    </row>
    <row r="1665" spans="4:5">
      <c r="D1665" s="1"/>
      <c r="E1665" s="1"/>
    </row>
    <row r="1666" spans="4:5">
      <c r="D1666" s="1"/>
      <c r="E1666" s="1"/>
    </row>
    <row r="1667" spans="4:5">
      <c r="D1667" s="1"/>
      <c r="E1667" s="1"/>
    </row>
    <row r="1668" spans="4:5">
      <c r="D1668" s="1"/>
      <c r="E1668" s="1"/>
    </row>
    <row r="1669" spans="4:5">
      <c r="D1669" s="1"/>
      <c r="E1669" s="1"/>
    </row>
    <row r="1670" spans="4:5">
      <c r="D1670" s="1"/>
      <c r="E1670" s="1"/>
    </row>
    <row r="1671" spans="4:5">
      <c r="D1671" s="1"/>
      <c r="E1671" s="1"/>
    </row>
    <row r="1672" spans="4:5">
      <c r="D1672" s="1"/>
      <c r="E1672" s="1"/>
    </row>
    <row r="1673" spans="4:5">
      <c r="D1673" s="1"/>
      <c r="E1673" s="1"/>
    </row>
    <row r="1674" spans="4:5">
      <c r="D1674" s="1"/>
      <c r="E1674" s="1"/>
    </row>
    <row r="1675" spans="4:5">
      <c r="D1675" s="1"/>
      <c r="E1675" s="1"/>
    </row>
    <row r="1676" spans="4:5">
      <c r="D1676" s="1"/>
      <c r="E1676" s="1"/>
    </row>
    <row r="1677" spans="4:5">
      <c r="D1677" s="1"/>
      <c r="E1677" s="1"/>
    </row>
    <row r="1678" spans="4:5">
      <c r="D1678" s="1"/>
      <c r="E1678" s="1"/>
    </row>
    <row r="1679" spans="4:5">
      <c r="D1679" s="1"/>
      <c r="E1679" s="1"/>
    </row>
    <row r="1680" spans="4:5">
      <c r="D1680" s="1"/>
      <c r="E1680" s="1"/>
    </row>
    <row r="1681" spans="4:5">
      <c r="D1681" s="1"/>
      <c r="E1681" s="1"/>
    </row>
    <row r="1682" spans="4:5">
      <c r="D1682" s="1"/>
      <c r="E1682" s="1"/>
    </row>
    <row r="1683" spans="4:5">
      <c r="D1683" s="1"/>
      <c r="E1683" s="1"/>
    </row>
    <row r="1684" spans="4:5">
      <c r="D1684" s="1"/>
      <c r="E1684" s="1"/>
    </row>
    <row r="1685" spans="4:5">
      <c r="D1685" s="1"/>
      <c r="E1685" s="1"/>
    </row>
    <row r="1686" spans="4:5">
      <c r="D1686" s="1"/>
      <c r="E1686" s="1"/>
    </row>
    <row r="1687" spans="4:5">
      <c r="D1687" s="1"/>
      <c r="E1687" s="1"/>
    </row>
    <row r="1688" spans="4:5">
      <c r="D1688" s="1"/>
      <c r="E1688" s="1"/>
    </row>
    <row r="1689" spans="4:5">
      <c r="D1689" s="1"/>
      <c r="E1689" s="1"/>
    </row>
    <row r="1690" spans="4:5">
      <c r="D1690" s="1"/>
      <c r="E1690" s="1"/>
    </row>
    <row r="1691" spans="4:5">
      <c r="D1691" s="1"/>
      <c r="E1691" s="1"/>
    </row>
    <row r="1692" spans="4:5">
      <c r="D1692" s="1"/>
      <c r="E1692" s="1"/>
    </row>
    <row r="1693" spans="4:5">
      <c r="D1693" s="1"/>
      <c r="E1693" s="1"/>
    </row>
    <row r="1694" spans="4:5">
      <c r="D1694" s="1"/>
      <c r="E1694" s="1"/>
    </row>
    <row r="1695" spans="4:5">
      <c r="D1695" s="1"/>
      <c r="E1695" s="1"/>
    </row>
    <row r="1696" spans="4:5">
      <c r="D1696" s="1"/>
      <c r="E1696" s="1"/>
    </row>
    <row r="1697" spans="4:5">
      <c r="D1697" s="1"/>
      <c r="E1697" s="1"/>
    </row>
    <row r="1698" spans="4:5">
      <c r="D1698" s="1"/>
      <c r="E1698" s="1"/>
    </row>
    <row r="1699" spans="4:5">
      <c r="D1699" s="1"/>
      <c r="E1699" s="1"/>
    </row>
    <row r="1700" spans="4:5">
      <c r="D1700" s="1"/>
      <c r="E1700" s="1"/>
    </row>
    <row r="1701" spans="4:5">
      <c r="D1701" s="1"/>
      <c r="E1701" s="1"/>
    </row>
    <row r="1702" spans="4:5">
      <c r="D1702" s="1"/>
      <c r="E1702" s="1"/>
    </row>
    <row r="1703" spans="4:5">
      <c r="D1703" s="1"/>
      <c r="E1703" s="1"/>
    </row>
    <row r="1704" spans="4:5">
      <c r="D1704" s="1"/>
      <c r="E1704" s="1"/>
    </row>
    <row r="1705" spans="4:5">
      <c r="D1705" s="1"/>
      <c r="E1705" s="1"/>
    </row>
    <row r="1706" spans="4:5">
      <c r="D1706" s="1"/>
      <c r="E1706" s="1"/>
    </row>
    <row r="1707" spans="4:5">
      <c r="D1707" s="1"/>
      <c r="E1707" s="1"/>
    </row>
    <row r="1708" spans="4:5">
      <c r="D1708" s="1"/>
      <c r="E1708" s="1"/>
    </row>
    <row r="1709" spans="4:5">
      <c r="D1709" s="1"/>
      <c r="E1709" s="1"/>
    </row>
    <row r="1710" spans="4:5">
      <c r="D1710" s="1"/>
      <c r="E1710" s="1"/>
    </row>
    <row r="1711" spans="4:5">
      <c r="D1711" s="1"/>
      <c r="E1711" s="1"/>
    </row>
    <row r="1712" spans="4:5">
      <c r="D1712" s="1"/>
      <c r="E1712" s="1"/>
    </row>
    <row r="1713" spans="4:5">
      <c r="D1713" s="1"/>
      <c r="E1713" s="1"/>
    </row>
    <row r="1714" spans="4:5">
      <c r="D1714" s="1"/>
      <c r="E1714" s="1"/>
    </row>
    <row r="1715" spans="4:5">
      <c r="D1715" s="1"/>
      <c r="E1715" s="1"/>
    </row>
    <row r="1716" spans="4:5">
      <c r="D1716" s="1"/>
      <c r="E1716" s="1"/>
    </row>
    <row r="1717" spans="4:5">
      <c r="D1717" s="1"/>
      <c r="E1717" s="1"/>
    </row>
    <row r="1718" spans="4:5">
      <c r="D1718" s="1"/>
      <c r="E1718" s="1"/>
    </row>
    <row r="1719" spans="4:5">
      <c r="D1719" s="1"/>
      <c r="E1719" s="1"/>
    </row>
    <row r="1720" spans="4:5">
      <c r="D1720" s="1"/>
      <c r="E1720" s="1"/>
    </row>
    <row r="1721" spans="4:5">
      <c r="D1721" s="1"/>
      <c r="E1721" s="1"/>
    </row>
    <row r="1722" spans="4:5">
      <c r="D1722" s="1"/>
      <c r="E1722" s="1"/>
    </row>
    <row r="1723" spans="4:5">
      <c r="D1723" s="1"/>
      <c r="E1723" s="1"/>
    </row>
    <row r="1724" spans="4:5">
      <c r="D1724" s="1"/>
      <c r="E1724" s="1"/>
    </row>
    <row r="1725" spans="4:5">
      <c r="D1725" s="1"/>
      <c r="E1725" s="1"/>
    </row>
    <row r="1726" spans="4:5">
      <c r="D1726" s="1"/>
      <c r="E1726" s="1"/>
    </row>
    <row r="1727" spans="4:5">
      <c r="D1727" s="1"/>
      <c r="E1727" s="1"/>
    </row>
    <row r="1728" spans="4:5">
      <c r="D1728" s="1"/>
      <c r="E1728" s="1"/>
    </row>
    <row r="1729" spans="4:5">
      <c r="D1729" s="1"/>
      <c r="E1729" s="1"/>
    </row>
    <row r="1730" spans="4:5">
      <c r="D1730" s="1"/>
      <c r="E1730" s="1"/>
    </row>
    <row r="1731" spans="4:5">
      <c r="D1731" s="1"/>
      <c r="E1731" s="1"/>
    </row>
    <row r="1732" spans="4:5">
      <c r="D1732" s="1"/>
      <c r="E1732" s="1"/>
    </row>
    <row r="1733" spans="4:5">
      <c r="D1733" s="1"/>
      <c r="E1733" s="1"/>
    </row>
    <row r="1734" spans="4:5">
      <c r="D1734" s="1"/>
      <c r="E1734" s="1"/>
    </row>
    <row r="1735" spans="4:5">
      <c r="D1735" s="1"/>
      <c r="E1735" s="1"/>
    </row>
    <row r="1736" spans="4:5">
      <c r="D1736" s="1"/>
      <c r="E1736" s="1"/>
    </row>
    <row r="1737" spans="4:5">
      <c r="D1737" s="1"/>
      <c r="E1737" s="1"/>
    </row>
    <row r="1738" spans="4:5">
      <c r="D1738" s="1"/>
      <c r="E1738" s="1"/>
    </row>
    <row r="1739" spans="4:5">
      <c r="D1739" s="1"/>
      <c r="E1739" s="1"/>
    </row>
    <row r="1740" spans="4:5">
      <c r="D1740" s="1"/>
      <c r="E1740" s="1"/>
    </row>
    <row r="1741" spans="4:5">
      <c r="D1741" s="1"/>
      <c r="E1741" s="1"/>
    </row>
    <row r="1742" spans="4:5">
      <c r="D1742" s="1"/>
      <c r="E1742" s="1"/>
    </row>
    <row r="1743" spans="4:5">
      <c r="D1743" s="1"/>
      <c r="E1743" s="1"/>
    </row>
    <row r="1744" spans="4:5">
      <c r="D1744" s="1"/>
      <c r="E1744" s="1"/>
    </row>
    <row r="1745" spans="4:5">
      <c r="D1745" s="1"/>
      <c r="E1745" s="1"/>
    </row>
    <row r="1746" spans="4:5">
      <c r="D1746" s="1"/>
      <c r="E1746" s="1"/>
    </row>
    <row r="1747" spans="4:5">
      <c r="D1747" s="1"/>
      <c r="E1747" s="1"/>
    </row>
    <row r="1748" spans="4:5">
      <c r="D1748" s="1"/>
      <c r="E1748" s="1"/>
    </row>
    <row r="1749" spans="4:5">
      <c r="D1749" s="1"/>
      <c r="E1749" s="1"/>
    </row>
    <row r="1750" spans="4:5">
      <c r="D1750" s="1"/>
      <c r="E1750" s="1"/>
    </row>
    <row r="1751" spans="4:5">
      <c r="D1751" s="1"/>
      <c r="E1751" s="1"/>
    </row>
    <row r="1752" spans="4:5">
      <c r="D1752" s="1"/>
      <c r="E1752" s="1"/>
    </row>
    <row r="1753" spans="4:5">
      <c r="D1753" s="1"/>
      <c r="E1753" s="1"/>
    </row>
    <row r="1754" spans="4:5">
      <c r="D1754" s="1"/>
      <c r="E1754" s="1"/>
    </row>
    <row r="1755" spans="4:5">
      <c r="D1755" s="1"/>
      <c r="E1755" s="1"/>
    </row>
    <row r="1756" spans="4:5">
      <c r="D1756" s="1"/>
      <c r="E1756" s="1"/>
    </row>
    <row r="1757" spans="4:5">
      <c r="D1757" s="1"/>
      <c r="E1757" s="1"/>
    </row>
    <row r="1758" spans="4:5">
      <c r="D1758" s="1"/>
      <c r="E1758" s="1"/>
    </row>
    <row r="1759" spans="4:5">
      <c r="D1759" s="1"/>
      <c r="E1759" s="1"/>
    </row>
    <row r="1760" spans="4:5">
      <c r="D1760" s="1"/>
      <c r="E1760" s="1"/>
    </row>
    <row r="1761" spans="4:5">
      <c r="D1761" s="1"/>
      <c r="E1761" s="1"/>
    </row>
    <row r="1762" spans="4:5">
      <c r="D1762" s="1"/>
      <c r="E1762" s="1"/>
    </row>
    <row r="1763" spans="4:5">
      <c r="D1763" s="1"/>
      <c r="E1763" s="1"/>
    </row>
    <row r="1764" spans="4:5">
      <c r="D1764" s="1"/>
      <c r="E1764" s="1"/>
    </row>
    <row r="1765" spans="4:5">
      <c r="D1765" s="1"/>
      <c r="E1765" s="1"/>
    </row>
    <row r="1766" spans="4:5">
      <c r="D1766" s="1"/>
      <c r="E1766" s="1"/>
    </row>
    <row r="1767" spans="4:5">
      <c r="D1767" s="1"/>
      <c r="E1767" s="1"/>
    </row>
    <row r="1768" spans="4:5">
      <c r="D1768" s="1"/>
      <c r="E1768" s="1"/>
    </row>
    <row r="1769" spans="4:5">
      <c r="D1769" s="1"/>
      <c r="E1769" s="1"/>
    </row>
    <row r="1770" spans="4:5">
      <c r="D1770" s="1"/>
      <c r="E1770" s="1"/>
    </row>
    <row r="1771" spans="4:5">
      <c r="D1771" s="1"/>
      <c r="E1771" s="1"/>
    </row>
    <row r="1772" spans="4:5">
      <c r="D1772" s="1"/>
      <c r="E1772" s="1"/>
    </row>
    <row r="1773" spans="4:5">
      <c r="D1773" s="1"/>
      <c r="E1773" s="1"/>
    </row>
    <row r="1774" spans="4:5">
      <c r="D1774" s="1"/>
      <c r="E1774" s="1"/>
    </row>
    <row r="1775" spans="4:5">
      <c r="D1775" s="1"/>
      <c r="E1775" s="1"/>
    </row>
    <row r="1776" spans="4:5">
      <c r="D1776" s="1"/>
      <c r="E1776" s="1"/>
    </row>
    <row r="1777" spans="4:5">
      <c r="D1777" s="1"/>
      <c r="E1777" s="1"/>
    </row>
    <row r="1778" spans="4:5">
      <c r="D1778" s="1"/>
      <c r="E1778" s="1"/>
    </row>
    <row r="1779" spans="4:5">
      <c r="D1779" s="1"/>
      <c r="E1779" s="1"/>
    </row>
    <row r="1780" spans="4:5">
      <c r="D1780" s="1"/>
      <c r="E1780" s="1"/>
    </row>
    <row r="1781" spans="4:5">
      <c r="D1781" s="1"/>
      <c r="E1781" s="1"/>
    </row>
    <row r="1782" spans="4:5">
      <c r="D1782" s="1"/>
      <c r="E1782" s="1"/>
    </row>
    <row r="1783" spans="4:5">
      <c r="D1783" s="1"/>
      <c r="E1783" s="1"/>
    </row>
    <row r="1784" spans="4:5">
      <c r="D1784" s="1"/>
      <c r="E1784" s="1"/>
    </row>
    <row r="1785" spans="4:5">
      <c r="D1785" s="1"/>
      <c r="E1785" s="1"/>
    </row>
    <row r="1786" spans="4:5">
      <c r="D1786" s="1"/>
      <c r="E1786" s="1"/>
    </row>
    <row r="1787" spans="4:5">
      <c r="D1787" s="1"/>
      <c r="E1787" s="1"/>
    </row>
    <row r="1788" spans="4:5">
      <c r="D1788" s="1"/>
      <c r="E1788" s="1"/>
    </row>
    <row r="1789" spans="4:5">
      <c r="D1789" s="1"/>
      <c r="E1789" s="1"/>
    </row>
    <row r="1790" spans="4:5">
      <c r="D1790" s="1"/>
      <c r="E1790" s="1"/>
    </row>
    <row r="1791" spans="4:5">
      <c r="D1791" s="1"/>
      <c r="E1791" s="1"/>
    </row>
    <row r="1792" spans="4:5">
      <c r="D1792" s="1"/>
      <c r="E1792" s="1"/>
    </row>
    <row r="1793" spans="4:5">
      <c r="D1793" s="1"/>
      <c r="E1793" s="1"/>
    </row>
    <row r="1794" spans="4:5">
      <c r="D1794" s="1"/>
      <c r="E1794" s="1"/>
    </row>
    <row r="1795" spans="4:5">
      <c r="D1795" s="1"/>
      <c r="E1795" s="1"/>
    </row>
    <row r="1796" spans="4:5">
      <c r="D1796" s="1"/>
      <c r="E1796" s="1"/>
    </row>
    <row r="1797" spans="4:5">
      <c r="D1797" s="1"/>
      <c r="E1797" s="1"/>
    </row>
    <row r="1798" spans="4:5">
      <c r="D1798" s="1"/>
      <c r="E1798" s="1"/>
    </row>
    <row r="1799" spans="4:5">
      <c r="D1799" s="1"/>
      <c r="E1799" s="1"/>
    </row>
    <row r="1800" spans="4:5">
      <c r="D1800" s="1"/>
      <c r="E1800" s="1"/>
    </row>
    <row r="1801" spans="4:5">
      <c r="D1801" s="1"/>
      <c r="E1801" s="1"/>
    </row>
    <row r="1802" spans="4:5">
      <c r="D1802" s="1"/>
      <c r="E1802" s="1"/>
    </row>
    <row r="1803" spans="4:5">
      <c r="D1803" s="1"/>
      <c r="E1803" s="1"/>
    </row>
    <row r="1804" spans="4:5">
      <c r="D1804" s="1"/>
      <c r="E1804" s="1"/>
    </row>
    <row r="1805" spans="4:5">
      <c r="D1805" s="1"/>
      <c r="E1805" s="1"/>
    </row>
    <row r="1806" spans="4:5">
      <c r="D1806" s="1"/>
      <c r="E1806" s="1"/>
    </row>
    <row r="1807" spans="4:5">
      <c r="D1807" s="1"/>
      <c r="E1807" s="1"/>
    </row>
    <row r="1808" spans="4:5">
      <c r="D1808" s="1"/>
      <c r="E1808" s="1"/>
    </row>
    <row r="1809" spans="4:5">
      <c r="D1809" s="1"/>
      <c r="E1809" s="1"/>
    </row>
    <row r="1810" spans="4:5">
      <c r="D1810" s="1"/>
      <c r="E1810" s="1"/>
    </row>
    <row r="1811" spans="4:5">
      <c r="D1811" s="1"/>
      <c r="E1811" s="1"/>
    </row>
    <row r="1812" spans="4:5">
      <c r="D1812" s="1"/>
      <c r="E1812" s="1"/>
    </row>
    <row r="1813" spans="4:5">
      <c r="D1813" s="1"/>
      <c r="E1813" s="1"/>
    </row>
    <row r="1814" spans="4:5">
      <c r="D1814" s="1"/>
      <c r="E1814" s="1"/>
    </row>
    <row r="1815" spans="4:5">
      <c r="D1815" s="1"/>
      <c r="E1815" s="1"/>
    </row>
    <row r="1816" spans="4:5">
      <c r="D1816" s="1"/>
      <c r="E1816" s="1"/>
    </row>
    <row r="1817" spans="4:5">
      <c r="D1817" s="1"/>
      <c r="E1817" s="1"/>
    </row>
    <row r="1818" spans="4:5">
      <c r="D1818" s="1"/>
      <c r="E1818" s="1"/>
    </row>
    <row r="1819" spans="4:5">
      <c r="D1819" s="1"/>
      <c r="E1819" s="1"/>
    </row>
    <row r="1820" spans="4:5">
      <c r="D1820" s="1"/>
      <c r="E1820" s="1"/>
    </row>
    <row r="1821" spans="4:5">
      <c r="D1821" s="1"/>
      <c r="E1821" s="1"/>
    </row>
    <row r="1822" spans="4:5">
      <c r="D1822" s="1"/>
      <c r="E1822" s="1"/>
    </row>
    <row r="1823" spans="4:5">
      <c r="D1823" s="1"/>
      <c r="E1823" s="1"/>
    </row>
    <row r="1824" spans="4:5">
      <c r="D1824" s="1"/>
      <c r="E1824" s="1"/>
    </row>
    <row r="1825" spans="4:5">
      <c r="D1825" s="1"/>
      <c r="E1825" s="1"/>
    </row>
    <row r="1826" spans="4:5">
      <c r="D1826" s="1"/>
      <c r="E1826" s="1"/>
    </row>
    <row r="1827" spans="4:5">
      <c r="D1827" s="1"/>
      <c r="E1827" s="1"/>
    </row>
    <row r="1828" spans="4:5">
      <c r="D1828" s="1"/>
      <c r="E1828" s="1"/>
    </row>
    <row r="1829" spans="4:5">
      <c r="D1829" s="1"/>
      <c r="E1829" s="1"/>
    </row>
    <row r="1830" spans="4:5">
      <c r="D1830" s="1"/>
      <c r="E1830" s="1"/>
    </row>
    <row r="1831" spans="4:5">
      <c r="D1831" s="1"/>
      <c r="E1831" s="1"/>
    </row>
    <row r="1832" spans="4:5">
      <c r="D1832" s="1"/>
      <c r="E1832" s="1"/>
    </row>
    <row r="1833" spans="4:5">
      <c r="D1833" s="1"/>
      <c r="E1833" s="1"/>
    </row>
    <row r="1834" spans="4:5">
      <c r="D1834" s="1"/>
      <c r="E1834" s="1"/>
    </row>
    <row r="1835" spans="4:5">
      <c r="D1835" s="1"/>
      <c r="E1835" s="1"/>
    </row>
    <row r="1836" spans="4:5">
      <c r="D1836" s="1"/>
      <c r="E1836" s="1"/>
    </row>
    <row r="1837" spans="4:5">
      <c r="D1837" s="1"/>
      <c r="E1837" s="1"/>
    </row>
    <row r="1838" spans="4:5">
      <c r="D1838" s="1"/>
      <c r="E1838" s="1"/>
    </row>
    <row r="1839" spans="4:5">
      <c r="D1839" s="1"/>
      <c r="E1839" s="1"/>
    </row>
    <row r="1840" spans="4:5">
      <c r="D1840" s="1"/>
      <c r="E1840" s="1"/>
    </row>
    <row r="1841" spans="4:5">
      <c r="D1841" s="1"/>
      <c r="E1841" s="1"/>
    </row>
    <row r="1842" spans="4:5">
      <c r="D1842" s="1"/>
      <c r="E1842" s="1"/>
    </row>
    <row r="1843" spans="4:5">
      <c r="D1843" s="1"/>
      <c r="E1843" s="1"/>
    </row>
    <row r="1844" spans="4:5">
      <c r="D1844" s="1"/>
      <c r="E1844" s="1"/>
    </row>
    <row r="1845" spans="4:5">
      <c r="D1845" s="1"/>
      <c r="E1845" s="1"/>
    </row>
    <row r="1846" spans="4:5">
      <c r="D1846" s="1"/>
      <c r="E1846" s="1"/>
    </row>
    <row r="1847" spans="4:5">
      <c r="D1847" s="1"/>
      <c r="E1847" s="1"/>
    </row>
    <row r="1848" spans="4:5">
      <c r="D1848" s="1"/>
      <c r="E1848" s="1"/>
    </row>
    <row r="1849" spans="4:5">
      <c r="D1849" s="1"/>
      <c r="E1849" s="1"/>
    </row>
    <row r="1850" spans="4:5">
      <c r="D1850" s="1"/>
      <c r="E1850" s="1"/>
    </row>
    <row r="1851" spans="4:5">
      <c r="D1851" s="1"/>
      <c r="E1851" s="1"/>
    </row>
    <row r="1852" spans="4:5">
      <c r="D1852" s="1"/>
      <c r="E1852" s="1"/>
    </row>
    <row r="1853" spans="4:5">
      <c r="D1853" s="1"/>
      <c r="E1853" s="1"/>
    </row>
    <row r="1854" spans="4:5">
      <c r="D1854" s="1"/>
      <c r="E1854" s="1"/>
    </row>
    <row r="1855" spans="4:5">
      <c r="D1855" s="1"/>
      <c r="E1855" s="1"/>
    </row>
    <row r="1856" spans="4:5">
      <c r="D1856" s="1"/>
      <c r="E1856" s="1"/>
    </row>
    <row r="1857" spans="4:5">
      <c r="D1857" s="1"/>
      <c r="E1857" s="1"/>
    </row>
    <row r="1858" spans="4:5">
      <c r="D1858" s="1"/>
      <c r="E1858" s="1"/>
    </row>
    <row r="1859" spans="4:5">
      <c r="D1859" s="1"/>
      <c r="E1859" s="1"/>
    </row>
    <row r="1860" spans="4:5">
      <c r="D1860" s="1"/>
      <c r="E1860" s="1"/>
    </row>
    <row r="1861" spans="4:5">
      <c r="D1861" s="1"/>
      <c r="E1861" s="1"/>
    </row>
    <row r="1862" spans="4:5">
      <c r="D1862" s="1"/>
      <c r="E1862" s="1"/>
    </row>
    <row r="1863" spans="4:5">
      <c r="D1863" s="1"/>
      <c r="E1863" s="1"/>
    </row>
    <row r="1864" spans="4:5">
      <c r="D1864" s="1"/>
      <c r="E1864" s="1"/>
    </row>
    <row r="1865" spans="4:5">
      <c r="D1865" s="1"/>
      <c r="E1865" s="1"/>
    </row>
    <row r="1866" spans="4:5">
      <c r="D1866" s="1"/>
      <c r="E1866" s="1"/>
    </row>
    <row r="1867" spans="4:5">
      <c r="D1867" s="1"/>
      <c r="E1867" s="1"/>
    </row>
    <row r="1868" spans="4:5">
      <c r="D1868" s="1"/>
      <c r="E1868" s="1"/>
    </row>
    <row r="1869" spans="4:5">
      <c r="D1869" s="1"/>
      <c r="E1869" s="1"/>
    </row>
    <row r="1870" spans="4:5">
      <c r="D1870" s="1"/>
      <c r="E1870" s="1"/>
    </row>
    <row r="1871" spans="4:5">
      <c r="D1871" s="1"/>
      <c r="E1871" s="1"/>
    </row>
    <row r="1872" spans="4:5">
      <c r="D1872" s="1"/>
      <c r="E1872" s="1"/>
    </row>
    <row r="1873" spans="4:5">
      <c r="D1873" s="1"/>
      <c r="E1873" s="1"/>
    </row>
    <row r="1874" spans="4:5">
      <c r="D1874" s="1"/>
      <c r="E1874" s="1"/>
    </row>
    <row r="1875" spans="4:5">
      <c r="D1875" s="1"/>
      <c r="E1875" s="1"/>
    </row>
    <row r="1876" spans="4:5">
      <c r="D1876" s="1"/>
      <c r="E1876" s="1"/>
    </row>
    <row r="1877" spans="4:5">
      <c r="D1877" s="1"/>
      <c r="E1877" s="1"/>
    </row>
    <row r="1878" spans="4:5">
      <c r="D1878" s="1"/>
      <c r="E1878" s="1"/>
    </row>
    <row r="1879" spans="4:5">
      <c r="D1879" s="1"/>
      <c r="E1879" s="1"/>
    </row>
    <row r="1880" spans="4:5">
      <c r="D1880" s="1"/>
      <c r="E1880" s="1"/>
    </row>
    <row r="1881" spans="4:5">
      <c r="D1881" s="1"/>
      <c r="E1881" s="1"/>
    </row>
    <row r="1882" spans="4:5">
      <c r="D1882" s="1"/>
      <c r="E1882" s="1"/>
    </row>
    <row r="1883" spans="4:5">
      <c r="D1883" s="1"/>
      <c r="E1883" s="1"/>
    </row>
    <row r="1884" spans="4:5">
      <c r="D1884" s="1"/>
      <c r="E1884" s="1"/>
    </row>
    <row r="1885" spans="4:5">
      <c r="D1885" s="1"/>
      <c r="E1885" s="1"/>
    </row>
    <row r="1886" spans="4:5">
      <c r="D1886" s="1"/>
      <c r="E1886" s="1"/>
    </row>
    <row r="1887" spans="4:5">
      <c r="D1887" s="1"/>
      <c r="E1887" s="1"/>
    </row>
    <row r="1888" spans="4:5">
      <c r="D1888" s="1"/>
      <c r="E1888" s="1"/>
    </row>
    <row r="1889" spans="4:5">
      <c r="D1889" s="1"/>
      <c r="E1889" s="1"/>
    </row>
    <row r="1890" spans="4:5">
      <c r="D1890" s="1"/>
      <c r="E1890" s="1"/>
    </row>
    <row r="1891" spans="4:5">
      <c r="D1891" s="1"/>
      <c r="E1891" s="1"/>
    </row>
    <row r="1892" spans="4:5">
      <c r="D1892" s="1"/>
      <c r="E1892" s="1"/>
    </row>
    <row r="1893" spans="4:5">
      <c r="D1893" s="1"/>
      <c r="E1893" s="1"/>
    </row>
    <row r="1894" spans="4:5">
      <c r="D1894" s="1"/>
      <c r="E1894" s="1"/>
    </row>
    <row r="1895" spans="4:5">
      <c r="D1895" s="1"/>
      <c r="E1895" s="1"/>
    </row>
    <row r="1896" spans="4:5">
      <c r="D1896" s="1"/>
      <c r="E1896" s="1"/>
    </row>
    <row r="1897" spans="4:5">
      <c r="D1897" s="1"/>
      <c r="E1897" s="1"/>
    </row>
    <row r="1898" spans="4:5">
      <c r="D1898" s="1"/>
      <c r="E1898" s="1"/>
    </row>
    <row r="1899" spans="4:5">
      <c r="D1899" s="1"/>
      <c r="E1899" s="1"/>
    </row>
    <row r="1900" spans="4:5">
      <c r="D1900" s="1"/>
      <c r="E1900" s="1"/>
    </row>
    <row r="1901" spans="4:5">
      <c r="D1901" s="1"/>
      <c r="E1901" s="1"/>
    </row>
    <row r="1902" spans="4:5">
      <c r="D1902" s="1"/>
      <c r="E1902" s="1"/>
    </row>
    <row r="1903" spans="4:5">
      <c r="D1903" s="1"/>
      <c r="E1903" s="1"/>
    </row>
    <row r="1904" spans="4:5">
      <c r="D1904" s="1"/>
      <c r="E1904" s="1"/>
    </row>
    <row r="1905" spans="4:5">
      <c r="D1905" s="1"/>
      <c r="E1905" s="1"/>
    </row>
    <row r="1906" spans="4:5">
      <c r="D1906" s="1"/>
      <c r="E1906" s="1"/>
    </row>
    <row r="1907" spans="4:5">
      <c r="D1907" s="1"/>
      <c r="E1907" s="1"/>
    </row>
    <row r="1908" spans="4:5">
      <c r="D1908" s="1"/>
      <c r="E1908" s="1"/>
    </row>
    <row r="1909" spans="4:5">
      <c r="D1909" s="1"/>
      <c r="E1909" s="1"/>
    </row>
    <row r="1910" spans="4:5">
      <c r="D1910" s="1"/>
      <c r="E1910" s="1"/>
    </row>
    <row r="1911" spans="4:5">
      <c r="D1911" s="1"/>
      <c r="E1911" s="1"/>
    </row>
    <row r="1912" spans="4:5">
      <c r="D1912" s="1"/>
      <c r="E1912" s="1"/>
    </row>
    <row r="1913" spans="4:5">
      <c r="D1913" s="1"/>
      <c r="E1913" s="1"/>
    </row>
    <row r="1914" spans="4:5">
      <c r="D1914" s="1"/>
      <c r="E1914" s="1"/>
    </row>
    <row r="1915" spans="4:5">
      <c r="D1915" s="1"/>
      <c r="E1915" s="1"/>
    </row>
    <row r="1916" spans="4:5">
      <c r="D1916" s="1"/>
      <c r="E1916" s="1"/>
    </row>
    <row r="1917" spans="4:5">
      <c r="D1917" s="1"/>
      <c r="E1917" s="1"/>
    </row>
    <row r="1918" spans="4:5">
      <c r="D1918" s="1"/>
      <c r="E1918" s="1"/>
    </row>
    <row r="1919" spans="4:5">
      <c r="D1919" s="1"/>
      <c r="E1919" s="1"/>
    </row>
    <row r="1920" spans="4:5">
      <c r="D1920" s="1"/>
      <c r="E1920" s="1"/>
    </row>
    <row r="1921" spans="4:5">
      <c r="D1921" s="1"/>
      <c r="E1921" s="1"/>
    </row>
    <row r="1922" spans="4:5">
      <c r="D1922" s="1"/>
      <c r="E1922" s="1"/>
    </row>
    <row r="1923" spans="4:5">
      <c r="D1923" s="1"/>
      <c r="E1923" s="1"/>
    </row>
    <row r="1924" spans="4:5">
      <c r="D1924" s="1"/>
      <c r="E1924" s="1"/>
    </row>
    <row r="1925" spans="4:5">
      <c r="D1925" s="1"/>
      <c r="E1925" s="1"/>
    </row>
    <row r="1926" spans="4:5">
      <c r="D1926" s="1"/>
      <c r="E1926" s="1"/>
    </row>
    <row r="1927" spans="4:5">
      <c r="D1927" s="1"/>
      <c r="E1927" s="1"/>
    </row>
    <row r="1928" spans="4:5">
      <c r="D1928" s="1"/>
      <c r="E1928" s="1"/>
    </row>
    <row r="1929" spans="4:5">
      <c r="D1929" s="1"/>
      <c r="E1929" s="1"/>
    </row>
    <row r="1930" spans="4:5">
      <c r="D1930" s="1"/>
      <c r="E1930" s="1"/>
    </row>
    <row r="1931" spans="4:5">
      <c r="D1931" s="1"/>
      <c r="E1931" s="1"/>
    </row>
    <row r="1932" spans="4:5">
      <c r="D1932" s="1"/>
      <c r="E1932" s="1"/>
    </row>
    <row r="1933" spans="4:5">
      <c r="D1933" s="1"/>
      <c r="E1933" s="1"/>
    </row>
    <row r="1934" spans="4:5">
      <c r="D1934" s="1"/>
      <c r="E1934" s="1"/>
    </row>
    <row r="1935" spans="4:5">
      <c r="D1935" s="1"/>
      <c r="E1935" s="1"/>
    </row>
    <row r="1936" spans="4:5">
      <c r="D1936" s="1"/>
      <c r="E1936" s="1"/>
    </row>
    <row r="1937" spans="4:5">
      <c r="D1937" s="1"/>
      <c r="E1937" s="1"/>
    </row>
    <row r="1938" spans="4:5">
      <c r="D1938" s="1"/>
      <c r="E1938" s="1"/>
    </row>
    <row r="1939" spans="4:5">
      <c r="D1939" s="1"/>
      <c r="E1939" s="1"/>
    </row>
    <row r="1940" spans="4:5">
      <c r="D1940" s="1"/>
      <c r="E1940" s="1"/>
    </row>
    <row r="1941" spans="4:5">
      <c r="D1941" s="1"/>
      <c r="E1941" s="1"/>
    </row>
    <row r="1942" spans="4:5">
      <c r="D1942" s="1"/>
      <c r="E1942" s="1"/>
    </row>
    <row r="1943" spans="4:5">
      <c r="D1943" s="1"/>
      <c r="E1943" s="1"/>
    </row>
    <row r="1944" spans="4:5">
      <c r="D1944" s="1"/>
      <c r="E1944" s="1"/>
    </row>
    <row r="1945" spans="4:5">
      <c r="D1945" s="1"/>
      <c r="E1945" s="1"/>
    </row>
    <row r="1946" spans="4:5">
      <c r="D1946" s="1"/>
      <c r="E1946" s="1"/>
    </row>
    <row r="1947" spans="4:5">
      <c r="D1947" s="1"/>
      <c r="E1947" s="1"/>
    </row>
    <row r="1948" spans="4:5">
      <c r="D1948" s="1"/>
      <c r="E1948" s="1"/>
    </row>
    <row r="1949" spans="4:5">
      <c r="D1949" s="1"/>
      <c r="E1949" s="1"/>
    </row>
    <row r="1950" spans="4:5">
      <c r="D1950" s="1"/>
      <c r="E1950" s="1"/>
    </row>
    <row r="1951" spans="4:5">
      <c r="D1951" s="1"/>
      <c r="E1951" s="1"/>
    </row>
    <row r="1952" spans="4:5">
      <c r="D1952" s="1"/>
      <c r="E1952" s="1"/>
    </row>
    <row r="1953" spans="4:5">
      <c r="D1953" s="1"/>
      <c r="E1953" s="1"/>
    </row>
    <row r="1954" spans="4:5">
      <c r="D1954" s="1"/>
      <c r="E1954" s="1"/>
    </row>
    <row r="1955" spans="4:5">
      <c r="D1955" s="1"/>
      <c r="E1955" s="1"/>
    </row>
    <row r="1956" spans="4:5">
      <c r="D1956" s="1"/>
      <c r="E1956" s="1"/>
    </row>
    <row r="1957" spans="4:5">
      <c r="D1957" s="1"/>
      <c r="E1957" s="1"/>
    </row>
    <row r="1958" spans="4:5">
      <c r="D1958" s="1"/>
      <c r="E1958" s="1"/>
    </row>
    <row r="1959" spans="4:5">
      <c r="D1959" s="1"/>
      <c r="E1959" s="1"/>
    </row>
    <row r="1960" spans="4:5">
      <c r="D1960" s="1"/>
      <c r="E1960" s="1"/>
    </row>
    <row r="1961" spans="4:5">
      <c r="D1961" s="1"/>
      <c r="E1961" s="1"/>
    </row>
    <row r="1962" spans="4:5">
      <c r="D1962" s="1"/>
      <c r="E1962" s="1"/>
    </row>
    <row r="1963" spans="4:5">
      <c r="D1963" s="1"/>
      <c r="E1963" s="1"/>
    </row>
    <row r="1964" spans="4:5">
      <c r="D1964" s="1"/>
      <c r="E1964" s="1"/>
    </row>
    <row r="1965" spans="4:5">
      <c r="D1965" s="1"/>
      <c r="E1965" s="1"/>
    </row>
    <row r="1966" spans="4:5">
      <c r="D1966" s="1"/>
      <c r="E1966" s="1"/>
    </row>
    <row r="1967" spans="4:5">
      <c r="D1967" s="1"/>
      <c r="E1967" s="1"/>
    </row>
    <row r="1968" spans="4:5">
      <c r="D1968" s="1"/>
      <c r="E1968" s="1"/>
    </row>
    <row r="1969" spans="4:5">
      <c r="D1969" s="1"/>
      <c r="E1969" s="1"/>
    </row>
    <row r="1970" spans="4:5">
      <c r="D1970" s="1"/>
      <c r="E1970" s="1"/>
    </row>
    <row r="1971" spans="4:5">
      <c r="D1971" s="1"/>
      <c r="E1971" s="1"/>
    </row>
    <row r="1972" spans="4:5">
      <c r="D1972" s="1"/>
      <c r="E1972" s="1"/>
    </row>
    <row r="1973" spans="4:5">
      <c r="D1973" s="1"/>
      <c r="E1973" s="1"/>
    </row>
    <row r="1974" spans="4:5">
      <c r="D1974" s="1"/>
      <c r="E1974" s="1"/>
    </row>
    <row r="1975" spans="4:5">
      <c r="D1975" s="1"/>
      <c r="E1975" s="1"/>
    </row>
    <row r="1976" spans="4:5">
      <c r="D1976" s="1"/>
      <c r="E1976" s="1"/>
    </row>
    <row r="1977" spans="4:5">
      <c r="D1977" s="1"/>
      <c r="E1977" s="1"/>
    </row>
    <row r="1978" spans="4:5">
      <c r="D1978" s="1"/>
      <c r="E1978" s="1"/>
    </row>
    <row r="1979" spans="4:5">
      <c r="D1979" s="1"/>
      <c r="E1979" s="1"/>
    </row>
    <row r="1980" spans="4:5">
      <c r="D1980" s="1"/>
      <c r="E1980" s="1"/>
    </row>
    <row r="1981" spans="4:5">
      <c r="D1981" s="1"/>
      <c r="E1981" s="1"/>
    </row>
    <row r="1982" spans="4:5">
      <c r="D1982" s="1"/>
      <c r="E1982" s="1"/>
    </row>
    <row r="1983" spans="4:5">
      <c r="D1983" s="1"/>
      <c r="E1983" s="1"/>
    </row>
    <row r="1984" spans="4:5">
      <c r="D1984" s="1"/>
      <c r="E1984" s="1"/>
    </row>
    <row r="1985" spans="4:5">
      <c r="D1985" s="1"/>
      <c r="E1985" s="1"/>
    </row>
    <row r="1986" spans="4:5">
      <c r="D1986" s="1"/>
      <c r="E1986" s="1"/>
    </row>
    <row r="1987" spans="4:5">
      <c r="D1987" s="1"/>
      <c r="E1987" s="1"/>
    </row>
    <row r="1988" spans="4:5">
      <c r="D1988" s="1"/>
      <c r="E1988" s="1"/>
    </row>
    <row r="1989" spans="4:5">
      <c r="D1989" s="1"/>
      <c r="E1989" s="1"/>
    </row>
    <row r="1990" spans="4:5">
      <c r="D1990" s="1"/>
      <c r="E1990" s="1"/>
    </row>
    <row r="1991" spans="4:5">
      <c r="D1991" s="1"/>
      <c r="E1991" s="1"/>
    </row>
    <row r="1992" spans="4:5">
      <c r="D1992" s="1"/>
      <c r="E1992" s="1"/>
    </row>
    <row r="1993" spans="4:5">
      <c r="D1993" s="1"/>
      <c r="E1993" s="1"/>
    </row>
    <row r="1994" spans="4:5">
      <c r="D1994" s="1"/>
      <c r="E1994" s="1"/>
    </row>
    <row r="1995" spans="4:5">
      <c r="D1995" s="1"/>
      <c r="E1995" s="1"/>
    </row>
    <row r="1996" spans="4:5">
      <c r="D1996" s="1"/>
      <c r="E1996" s="1"/>
    </row>
    <row r="1997" spans="4:5">
      <c r="D1997" s="1"/>
      <c r="E1997" s="1"/>
    </row>
    <row r="1998" spans="4:5">
      <c r="D1998" s="1"/>
      <c r="E1998" s="1"/>
    </row>
    <row r="1999" spans="4:5">
      <c r="D1999" s="1"/>
      <c r="E1999" s="1"/>
    </row>
    <row r="2000" spans="4:5">
      <c r="D2000" s="1"/>
      <c r="E2000" s="1"/>
    </row>
    <row r="2001" spans="4:5">
      <c r="D2001" s="1"/>
      <c r="E2001" s="1"/>
    </row>
    <row r="2002" spans="4:5">
      <c r="D2002" s="1"/>
      <c r="E2002" s="1"/>
    </row>
    <row r="2003" spans="4:5">
      <c r="D2003" s="1"/>
      <c r="E2003" s="1"/>
    </row>
    <row r="2004" spans="4:5">
      <c r="D2004" s="1"/>
      <c r="E2004" s="1"/>
    </row>
    <row r="2005" spans="4:5">
      <c r="D2005" s="1"/>
      <c r="E2005" s="1"/>
    </row>
    <row r="2006" spans="4:5">
      <c r="D2006" s="1"/>
      <c r="E2006" s="1"/>
    </row>
    <row r="2007" spans="4:5">
      <c r="D2007" s="1"/>
      <c r="E2007" s="1"/>
    </row>
    <row r="2008" spans="4:5">
      <c r="D2008" s="1"/>
      <c r="E2008" s="1"/>
    </row>
    <row r="2009" spans="4:5">
      <c r="D2009" s="1"/>
      <c r="E2009" s="1"/>
    </row>
    <row r="2010" spans="4:5">
      <c r="D2010" s="1"/>
      <c r="E2010" s="1"/>
    </row>
    <row r="2011" spans="4:5">
      <c r="D2011" s="1"/>
      <c r="E2011" s="1"/>
    </row>
    <row r="2012" spans="4:5">
      <c r="D2012" s="1"/>
      <c r="E2012" s="1"/>
    </row>
    <row r="2013" spans="4:5">
      <c r="D2013" s="1"/>
      <c r="E2013" s="1"/>
    </row>
    <row r="2014" spans="4:5">
      <c r="D2014" s="1"/>
      <c r="E2014" s="1"/>
    </row>
    <row r="2015" spans="4:5">
      <c r="D2015" s="1"/>
      <c r="E2015" s="1"/>
    </row>
    <row r="2016" spans="4:5">
      <c r="D2016" s="1"/>
      <c r="E2016" s="1"/>
    </row>
    <row r="2017" spans="4:5">
      <c r="D2017" s="1"/>
      <c r="E2017" s="1"/>
    </row>
    <row r="2018" spans="4:5">
      <c r="D2018" s="1"/>
      <c r="E2018" s="1"/>
    </row>
    <row r="2019" spans="4:5">
      <c r="D2019" s="1"/>
      <c r="E2019" s="1"/>
    </row>
    <row r="2020" spans="4:5">
      <c r="D2020" s="1"/>
      <c r="E2020" s="1"/>
    </row>
    <row r="2021" spans="4:5">
      <c r="D2021" s="1"/>
      <c r="E2021" s="1"/>
    </row>
    <row r="2022" spans="4:5">
      <c r="D2022" s="1"/>
      <c r="E2022" s="1"/>
    </row>
    <row r="2023" spans="4:5">
      <c r="D2023" s="1"/>
      <c r="E2023" s="1"/>
    </row>
    <row r="2024" spans="4:5">
      <c r="D2024" s="1"/>
      <c r="E2024" s="1"/>
    </row>
    <row r="2025" spans="4:5">
      <c r="D2025" s="1"/>
      <c r="E2025" s="1"/>
    </row>
    <row r="2026" spans="4:5">
      <c r="D2026" s="1"/>
      <c r="E2026" s="1"/>
    </row>
    <row r="2027" spans="4:5">
      <c r="D2027" s="1"/>
      <c r="E2027" s="1"/>
    </row>
    <row r="2028" spans="4:5">
      <c r="D2028" s="1"/>
      <c r="E2028" s="1"/>
    </row>
    <row r="2029" spans="4:5">
      <c r="D2029" s="1"/>
      <c r="E2029" s="1"/>
    </row>
    <row r="2030" spans="4:5">
      <c r="D2030" s="1"/>
      <c r="E2030" s="1"/>
    </row>
    <row r="2031" spans="4:5">
      <c r="D2031" s="1"/>
      <c r="E2031" s="1"/>
    </row>
    <row r="2032" spans="4:5">
      <c r="D2032" s="1"/>
      <c r="E2032" s="1"/>
    </row>
    <row r="2033" spans="4:5">
      <c r="D2033" s="1"/>
      <c r="E2033" s="1"/>
    </row>
    <row r="2034" spans="4:5">
      <c r="D2034" s="1"/>
      <c r="E2034" s="1"/>
    </row>
    <row r="2035" spans="4:5">
      <c r="D2035" s="1"/>
      <c r="E2035" s="1"/>
    </row>
    <row r="2036" spans="4:5">
      <c r="D2036" s="1"/>
      <c r="E2036" s="1"/>
    </row>
    <row r="2037" spans="4:5">
      <c r="D2037" s="1"/>
      <c r="E2037" s="1"/>
    </row>
    <row r="2038" spans="4:5">
      <c r="D2038" s="1"/>
      <c r="E2038" s="1"/>
    </row>
    <row r="2039" spans="4:5">
      <c r="D2039" s="1"/>
      <c r="E2039" s="1"/>
    </row>
    <row r="2040" spans="4:5">
      <c r="D2040" s="1"/>
      <c r="E2040" s="1"/>
    </row>
    <row r="2041" spans="4:5">
      <c r="D2041" s="1"/>
      <c r="E2041" s="1"/>
    </row>
    <row r="2042" spans="4:5">
      <c r="D2042" s="1"/>
      <c r="E2042" s="1"/>
    </row>
    <row r="2043" spans="4:5">
      <c r="D2043" s="1"/>
      <c r="E2043" s="1"/>
    </row>
    <row r="2044" spans="4:5">
      <c r="D2044" s="1"/>
      <c r="E2044" s="1"/>
    </row>
    <row r="2045" spans="4:5">
      <c r="D2045" s="1"/>
      <c r="E2045" s="1"/>
    </row>
    <row r="2046" spans="4:5">
      <c r="D2046" s="1"/>
      <c r="E2046" s="1"/>
    </row>
    <row r="2047" spans="4:5">
      <c r="D2047" s="1"/>
      <c r="E2047" s="1"/>
    </row>
    <row r="2048" spans="4:5">
      <c r="D2048" s="1"/>
      <c r="E2048" s="1"/>
    </row>
    <row r="2049" spans="4:5">
      <c r="D2049" s="1"/>
      <c r="E2049" s="1"/>
    </row>
    <row r="2050" spans="4:5">
      <c r="D2050" s="1"/>
      <c r="E2050" s="1"/>
    </row>
    <row r="2051" spans="4:5">
      <c r="D2051" s="1"/>
      <c r="E2051" s="1"/>
    </row>
    <row r="2052" spans="4:5">
      <c r="D2052" s="1"/>
      <c r="E2052" s="1"/>
    </row>
    <row r="2053" spans="4:5">
      <c r="D2053" s="1"/>
      <c r="E2053" s="1"/>
    </row>
    <row r="2054" spans="4:5">
      <c r="D2054" s="1"/>
      <c r="E2054" s="1"/>
    </row>
    <row r="2055" spans="4:5">
      <c r="D2055" s="1"/>
      <c r="E2055" s="1"/>
    </row>
    <row r="2056" spans="4:5">
      <c r="D2056" s="1"/>
      <c r="E2056" s="1"/>
    </row>
    <row r="2057" spans="4:5">
      <c r="D2057" s="1"/>
      <c r="E2057" s="1"/>
    </row>
    <row r="2058" spans="4:5">
      <c r="D2058" s="1"/>
      <c r="E2058" s="1"/>
    </row>
    <row r="2059" spans="4:5">
      <c r="D2059" s="1"/>
      <c r="E2059" s="1"/>
    </row>
    <row r="2060" spans="4:5">
      <c r="D2060" s="1"/>
      <c r="E2060" s="1"/>
    </row>
    <row r="2061" spans="4:5">
      <c r="D2061" s="1"/>
      <c r="E2061" s="1"/>
    </row>
    <row r="2062" spans="4:5">
      <c r="D2062" s="1"/>
      <c r="E2062" s="1"/>
    </row>
    <row r="2063" spans="4:5">
      <c r="D2063" s="1"/>
      <c r="E2063" s="1"/>
    </row>
    <row r="2064" spans="4:5">
      <c r="D2064" s="1"/>
      <c r="E2064" s="1"/>
    </row>
    <row r="2065" spans="4:5">
      <c r="D2065" s="1"/>
      <c r="E2065" s="1"/>
    </row>
    <row r="2066" spans="4:5">
      <c r="D2066" s="1"/>
      <c r="E2066" s="1"/>
    </row>
    <row r="2067" spans="4:5">
      <c r="D2067" s="1"/>
      <c r="E2067" s="1"/>
    </row>
    <row r="2068" spans="4:5">
      <c r="D2068" s="1"/>
      <c r="E2068" s="1"/>
    </row>
    <row r="2069" spans="4:5">
      <c r="D2069" s="1"/>
      <c r="E2069" s="1"/>
    </row>
    <row r="2070" spans="4:5">
      <c r="D2070" s="1"/>
      <c r="E2070" s="1"/>
    </row>
    <row r="2071" spans="4:5">
      <c r="D2071" s="1"/>
      <c r="E2071" s="1"/>
    </row>
    <row r="2072" spans="4:5">
      <c r="D2072" s="1"/>
      <c r="E2072" s="1"/>
    </row>
    <row r="2073" spans="4:5">
      <c r="D2073" s="1"/>
      <c r="E2073" s="1"/>
    </row>
    <row r="2074" spans="4:5">
      <c r="D2074" s="1"/>
      <c r="E2074" s="1"/>
    </row>
    <row r="2075" spans="4:5">
      <c r="D2075" s="1"/>
      <c r="E2075" s="1"/>
    </row>
    <row r="2076" spans="4:5">
      <c r="D2076" s="1"/>
      <c r="E2076" s="1"/>
    </row>
    <row r="2077" spans="4:5">
      <c r="D2077" s="1"/>
      <c r="E2077" s="1"/>
    </row>
    <row r="2078" spans="4:5">
      <c r="D2078" s="1"/>
      <c r="E2078" s="1"/>
    </row>
    <row r="2079" spans="4:5">
      <c r="D2079" s="1"/>
      <c r="E2079" s="1"/>
    </row>
    <row r="2080" spans="4:5">
      <c r="D2080" s="1"/>
      <c r="E2080" s="1"/>
    </row>
    <row r="2081" spans="4:5">
      <c r="D2081" s="1"/>
      <c r="E2081" s="1"/>
    </row>
    <row r="2082" spans="4:5">
      <c r="D2082" s="1"/>
      <c r="E2082" s="1"/>
    </row>
    <row r="2083" spans="4:5">
      <c r="D2083" s="1"/>
      <c r="E2083" s="1"/>
    </row>
    <row r="2084" spans="4:5">
      <c r="D2084" s="1"/>
      <c r="E2084" s="1"/>
    </row>
    <row r="2085" spans="4:5">
      <c r="D2085" s="1"/>
      <c r="E2085" s="1"/>
    </row>
    <row r="2086" spans="4:5">
      <c r="D2086" s="1"/>
      <c r="E2086" s="1"/>
    </row>
    <row r="2087" spans="4:5">
      <c r="D2087" s="1"/>
      <c r="E2087" s="1"/>
    </row>
    <row r="2088" spans="4:5">
      <c r="D2088" s="1"/>
      <c r="E2088" s="1"/>
    </row>
    <row r="2089" spans="4:5">
      <c r="D2089" s="1"/>
      <c r="E2089" s="1"/>
    </row>
    <row r="2090" spans="4:5">
      <c r="D2090" s="1"/>
      <c r="E2090" s="1"/>
    </row>
    <row r="2091" spans="4:5">
      <c r="D2091" s="1"/>
      <c r="E2091" s="1"/>
    </row>
    <row r="2092" spans="4:5">
      <c r="D2092" s="1"/>
      <c r="E2092" s="1"/>
    </row>
    <row r="2093" spans="4:5">
      <c r="D2093" s="1"/>
      <c r="E2093" s="1"/>
    </row>
    <row r="2094" spans="4:5">
      <c r="D2094" s="1"/>
      <c r="E2094" s="1"/>
    </row>
    <row r="2095" spans="4:5">
      <c r="D2095" s="1"/>
      <c r="E2095" s="1"/>
    </row>
    <row r="2096" spans="4:5">
      <c r="D2096" s="1"/>
      <c r="E2096" s="1"/>
    </row>
    <row r="2097" spans="4:5">
      <c r="D2097" s="1"/>
      <c r="E2097" s="1"/>
    </row>
    <row r="2098" spans="4:5">
      <c r="D2098" s="1"/>
      <c r="E2098" s="1"/>
    </row>
    <row r="2099" spans="4:5">
      <c r="D2099" s="1"/>
      <c r="E2099" s="1"/>
    </row>
    <row r="2100" spans="4:5">
      <c r="D2100" s="1"/>
      <c r="E2100" s="1"/>
    </row>
    <row r="2101" spans="4:5">
      <c r="D2101" s="1"/>
      <c r="E2101" s="1"/>
    </row>
    <row r="2102" spans="4:5">
      <c r="D2102" s="1"/>
      <c r="E2102" s="1"/>
    </row>
    <row r="2103" spans="4:5">
      <c r="D2103" s="1"/>
      <c r="E2103" s="1"/>
    </row>
    <row r="2104" spans="4:5">
      <c r="D2104" s="1"/>
      <c r="E2104" s="1"/>
    </row>
    <row r="2105" spans="4:5">
      <c r="D2105" s="1"/>
      <c r="E2105" s="1"/>
    </row>
    <row r="2106" spans="4:5">
      <c r="D2106" s="1"/>
      <c r="E2106" s="1"/>
    </row>
    <row r="2107" spans="4:5">
      <c r="D2107" s="1"/>
      <c r="E2107" s="1"/>
    </row>
    <row r="2108" spans="4:5">
      <c r="D2108" s="1"/>
      <c r="E2108" s="1"/>
    </row>
    <row r="2109" spans="4:5">
      <c r="D2109" s="1"/>
      <c r="E2109" s="1"/>
    </row>
    <row r="2110" spans="4:5">
      <c r="D2110" s="1"/>
      <c r="E2110" s="1"/>
    </row>
    <row r="2111" spans="4:5">
      <c r="D2111" s="1"/>
      <c r="E2111" s="1"/>
    </row>
    <row r="2112" spans="4:5">
      <c r="D2112" s="1"/>
      <c r="E2112" s="1"/>
    </row>
    <row r="2113" spans="4:5">
      <c r="D2113" s="1"/>
      <c r="E2113" s="1"/>
    </row>
    <row r="2114" spans="4:5">
      <c r="D2114" s="1"/>
      <c r="E2114" s="1"/>
    </row>
    <row r="2115" spans="4:5">
      <c r="D2115" s="1"/>
      <c r="E2115" s="1"/>
    </row>
    <row r="2116" spans="4:5">
      <c r="D2116" s="1"/>
      <c r="E2116" s="1"/>
    </row>
    <row r="2117" spans="4:5">
      <c r="D2117" s="1"/>
      <c r="E2117" s="1"/>
    </row>
    <row r="2118" spans="4:5">
      <c r="D2118" s="1"/>
      <c r="E2118" s="1"/>
    </row>
    <row r="2119" spans="4:5">
      <c r="D2119" s="1"/>
      <c r="E2119" s="1"/>
    </row>
    <row r="2120" spans="4:5">
      <c r="D2120" s="1"/>
      <c r="E2120" s="1"/>
    </row>
    <row r="2121" spans="4:5">
      <c r="D2121" s="1"/>
      <c r="E2121" s="1"/>
    </row>
    <row r="2122" spans="4:5">
      <c r="D2122" s="1"/>
      <c r="E2122" s="1"/>
    </row>
    <row r="2123" spans="4:5">
      <c r="D2123" s="1"/>
      <c r="E2123" s="1"/>
    </row>
    <row r="2124" spans="4:5">
      <c r="D2124" s="1"/>
      <c r="E2124" s="1"/>
    </row>
    <row r="2125" spans="4:5">
      <c r="D2125" s="1"/>
      <c r="E2125" s="1"/>
    </row>
    <row r="2126" spans="4:5">
      <c r="D2126" s="1"/>
      <c r="E2126" s="1"/>
    </row>
    <row r="2127" spans="4:5">
      <c r="D2127" s="1"/>
      <c r="E2127" s="1"/>
    </row>
    <row r="2128" spans="4:5">
      <c r="D2128" s="1"/>
      <c r="E2128" s="1"/>
    </row>
    <row r="2129" spans="4:5">
      <c r="D2129" s="1"/>
      <c r="E2129" s="1"/>
    </row>
    <row r="2130" spans="4:5">
      <c r="D2130" s="1"/>
      <c r="E2130" s="1"/>
    </row>
    <row r="2131" spans="4:5">
      <c r="D2131" s="1"/>
      <c r="E2131" s="1"/>
    </row>
    <row r="2132" spans="4:5">
      <c r="D2132" s="1"/>
      <c r="E2132" s="1"/>
    </row>
    <row r="2133" spans="4:5">
      <c r="D2133" s="1"/>
      <c r="E2133" s="1"/>
    </row>
    <row r="2134" spans="4:5">
      <c r="D2134" s="1"/>
      <c r="E2134" s="1"/>
    </row>
    <row r="2135" spans="4:5">
      <c r="D2135" s="1"/>
      <c r="E2135" s="1"/>
    </row>
    <row r="2136" spans="4:5">
      <c r="D2136" s="1"/>
      <c r="E2136" s="1"/>
    </row>
    <row r="2137" spans="4:5">
      <c r="D2137" s="1"/>
      <c r="E2137" s="1"/>
    </row>
    <row r="2138" spans="4:5">
      <c r="D2138" s="1"/>
      <c r="E2138" s="1"/>
    </row>
    <row r="2139" spans="4:5">
      <c r="D2139" s="1"/>
      <c r="E2139" s="1"/>
    </row>
    <row r="2140" spans="4:5">
      <c r="D2140" s="1"/>
      <c r="E2140" s="1"/>
    </row>
    <row r="2141" spans="4:5">
      <c r="D2141" s="1"/>
      <c r="E2141" s="1"/>
    </row>
    <row r="2142" spans="4:5">
      <c r="D2142" s="1"/>
      <c r="E2142" s="1"/>
    </row>
    <row r="2143" spans="4:5">
      <c r="D2143" s="1"/>
      <c r="E2143" s="1"/>
    </row>
    <row r="2144" spans="4:5">
      <c r="D2144" s="1"/>
      <c r="E2144" s="1"/>
    </row>
    <row r="2145" spans="4:5">
      <c r="D2145" s="1"/>
      <c r="E2145" s="1"/>
    </row>
    <row r="2146" spans="4:5">
      <c r="D2146" s="1"/>
      <c r="E2146" s="1"/>
    </row>
    <row r="2147" spans="4:5">
      <c r="D2147" s="1"/>
      <c r="E2147" s="1"/>
    </row>
    <row r="2148" spans="4:5">
      <c r="D2148" s="1"/>
      <c r="E2148" s="1"/>
    </row>
    <row r="2149" spans="4:5">
      <c r="D2149" s="1"/>
      <c r="E2149" s="1"/>
    </row>
    <row r="2150" spans="4:5">
      <c r="D2150" s="1"/>
      <c r="E2150" s="1"/>
    </row>
    <row r="2151" spans="4:5">
      <c r="D2151" s="1"/>
      <c r="E2151" s="1"/>
    </row>
    <row r="2152" spans="4:5">
      <c r="D2152" s="1"/>
      <c r="E2152" s="1"/>
    </row>
    <row r="2153" spans="4:5">
      <c r="D2153" s="1"/>
      <c r="E2153" s="1"/>
    </row>
    <row r="2154" spans="4:5">
      <c r="D2154" s="1"/>
      <c r="E2154" s="1"/>
    </row>
    <row r="2155" spans="4:5">
      <c r="D2155" s="1"/>
      <c r="E2155" s="1"/>
    </row>
    <row r="2156" spans="4:5">
      <c r="D2156" s="1"/>
      <c r="E2156" s="1"/>
    </row>
    <row r="2157" spans="4:5">
      <c r="D2157" s="1"/>
      <c r="E2157" s="1"/>
    </row>
    <row r="2158" spans="4:5">
      <c r="D2158" s="1"/>
      <c r="E2158" s="1"/>
    </row>
    <row r="2159" spans="4:5">
      <c r="D2159" s="1"/>
      <c r="E2159" s="1"/>
    </row>
    <row r="2160" spans="4:5">
      <c r="D2160" s="1"/>
      <c r="E2160" s="1"/>
    </row>
    <row r="2161" spans="4:5">
      <c r="D2161" s="1"/>
      <c r="E2161" s="1"/>
    </row>
    <row r="2162" spans="4:5">
      <c r="D2162" s="1"/>
      <c r="E2162" s="1"/>
    </row>
    <row r="2163" spans="4:5">
      <c r="D2163" s="1"/>
      <c r="E2163" s="1"/>
    </row>
    <row r="2164" spans="4:5">
      <c r="D2164" s="1"/>
      <c r="E2164" s="1"/>
    </row>
    <row r="2165" spans="4:5">
      <c r="D2165" s="1"/>
      <c r="E2165" s="1"/>
    </row>
    <row r="2166" spans="4:5">
      <c r="D2166" s="1"/>
      <c r="E2166" s="1"/>
    </row>
    <row r="2167" spans="4:5">
      <c r="D2167" s="1"/>
      <c r="E2167" s="1"/>
    </row>
    <row r="2168" spans="4:5">
      <c r="D2168" s="1"/>
      <c r="E2168" s="1"/>
    </row>
    <row r="2169" spans="4:5">
      <c r="D2169" s="1"/>
      <c r="E2169" s="1"/>
    </row>
    <row r="2170" spans="4:5">
      <c r="D2170" s="1"/>
      <c r="E2170" s="1"/>
    </row>
    <row r="2171" spans="4:5">
      <c r="D2171" s="1"/>
      <c r="E2171" s="1"/>
    </row>
    <row r="2172" spans="4:5">
      <c r="D2172" s="1"/>
      <c r="E2172" s="1"/>
    </row>
    <row r="2173" spans="4:5">
      <c r="D2173" s="1"/>
      <c r="E2173" s="1"/>
    </row>
    <row r="2174" spans="4:5">
      <c r="D2174" s="1"/>
      <c r="E2174" s="1"/>
    </row>
    <row r="2175" spans="4:5">
      <c r="D2175" s="1"/>
      <c r="E2175" s="1"/>
    </row>
    <row r="2176" spans="4:5">
      <c r="D2176" s="1"/>
      <c r="E2176" s="1"/>
    </row>
    <row r="2177" spans="4:5">
      <c r="D2177" s="1"/>
      <c r="E2177" s="1"/>
    </row>
    <row r="2178" spans="4:5">
      <c r="D2178" s="1"/>
      <c r="E2178" s="1"/>
    </row>
    <row r="2179" spans="4:5">
      <c r="D2179" s="1"/>
      <c r="E2179" s="1"/>
    </row>
    <row r="2180" spans="4:5">
      <c r="D2180" s="1"/>
      <c r="E2180" s="1"/>
    </row>
    <row r="2181" spans="4:5">
      <c r="D2181" s="1"/>
      <c r="E2181" s="1"/>
    </row>
    <row r="2182" spans="4:5">
      <c r="D2182" s="1"/>
      <c r="E2182" s="1"/>
    </row>
    <row r="2183" spans="4:5">
      <c r="D2183" s="1"/>
      <c r="E2183" s="1"/>
    </row>
    <row r="2184" spans="4:5">
      <c r="D2184" s="1"/>
      <c r="E2184" s="1"/>
    </row>
    <row r="2185" spans="4:5">
      <c r="D2185" s="1"/>
      <c r="E2185" s="1"/>
    </row>
    <row r="2186" spans="4:5">
      <c r="D2186" s="1"/>
      <c r="E2186" s="1"/>
    </row>
    <row r="2187" spans="4:5">
      <c r="D2187" s="1"/>
      <c r="E2187" s="1"/>
    </row>
    <row r="2188" spans="4:5">
      <c r="D2188" s="1"/>
      <c r="E2188" s="1"/>
    </row>
    <row r="2189" spans="4:5">
      <c r="D2189" s="1"/>
      <c r="E2189" s="1"/>
    </row>
    <row r="2190" spans="4:5">
      <c r="D2190" s="1"/>
      <c r="E2190" s="1"/>
    </row>
    <row r="2191" spans="4:5">
      <c r="D2191" s="1"/>
      <c r="E2191" s="1"/>
    </row>
    <row r="2192" spans="4:5">
      <c r="D2192" s="1"/>
      <c r="E2192" s="1"/>
    </row>
    <row r="2193" spans="4:5">
      <c r="D2193" s="1"/>
      <c r="E2193" s="1"/>
    </row>
    <row r="2194" spans="4:5">
      <c r="D2194" s="1"/>
      <c r="E2194" s="1"/>
    </row>
    <row r="2195" spans="4:5">
      <c r="D2195" s="1"/>
      <c r="E2195" s="1"/>
    </row>
    <row r="2196" spans="4:5">
      <c r="D2196" s="1"/>
      <c r="E2196" s="1"/>
    </row>
    <row r="2197" spans="4:5">
      <c r="D2197" s="1"/>
      <c r="E2197" s="1"/>
    </row>
    <row r="2198" spans="4:5">
      <c r="D2198" s="1"/>
      <c r="E2198" s="1"/>
    </row>
    <row r="2199" spans="4:5">
      <c r="D2199" s="1"/>
      <c r="E2199" s="1"/>
    </row>
    <row r="2200" spans="4:5">
      <c r="D2200" s="1"/>
      <c r="E2200" s="1"/>
    </row>
    <row r="2201" spans="4:5">
      <c r="D2201" s="1"/>
      <c r="E2201" s="1"/>
    </row>
    <row r="2202" spans="4:5">
      <c r="D2202" s="1"/>
      <c r="E2202" s="1"/>
    </row>
    <row r="2203" spans="4:5">
      <c r="D2203" s="1"/>
      <c r="E2203" s="1"/>
    </row>
    <row r="2204" spans="4:5">
      <c r="D2204" s="1"/>
      <c r="E2204" s="1"/>
    </row>
    <row r="2205" spans="4:5">
      <c r="D2205" s="1"/>
      <c r="E2205" s="1"/>
    </row>
    <row r="2206" spans="4:5">
      <c r="D2206" s="1"/>
      <c r="E2206" s="1"/>
    </row>
    <row r="2207" spans="4:5">
      <c r="D2207" s="1"/>
      <c r="E2207" s="1"/>
    </row>
    <row r="2208" spans="4:5">
      <c r="D2208" s="1"/>
      <c r="E2208" s="1"/>
    </row>
    <row r="2209" spans="4:5">
      <c r="D2209" s="1"/>
      <c r="E2209" s="1"/>
    </row>
    <row r="2210" spans="4:5">
      <c r="D2210" s="1"/>
      <c r="E2210" s="1"/>
    </row>
    <row r="2211" spans="4:5">
      <c r="D2211" s="1"/>
      <c r="E2211" s="1"/>
    </row>
    <row r="2212" spans="4:5">
      <c r="D2212" s="1"/>
      <c r="E2212" s="1"/>
    </row>
    <row r="2213" spans="4:5">
      <c r="D2213" s="1"/>
      <c r="E2213" s="1"/>
    </row>
    <row r="2214" spans="4:5">
      <c r="D2214" s="1"/>
      <c r="E2214" s="1"/>
    </row>
    <row r="2215" spans="4:5">
      <c r="D2215" s="1"/>
      <c r="E2215" s="1"/>
    </row>
    <row r="2216" spans="4:5">
      <c r="D2216" s="1"/>
      <c r="E2216" s="1"/>
    </row>
    <row r="2217" spans="4:5">
      <c r="D2217" s="1"/>
      <c r="E2217" s="1"/>
    </row>
    <row r="2218" spans="4:5">
      <c r="D2218" s="1"/>
      <c r="E2218" s="1"/>
    </row>
    <row r="2219" spans="4:5">
      <c r="D2219" s="1"/>
      <c r="E2219" s="1"/>
    </row>
    <row r="2220" spans="4:5">
      <c r="D2220" s="1"/>
      <c r="E2220" s="1"/>
    </row>
    <row r="2221" spans="4:5">
      <c r="D2221" s="1"/>
      <c r="E2221" s="1"/>
    </row>
    <row r="2222" spans="4:5">
      <c r="D2222" s="1"/>
      <c r="E2222" s="1"/>
    </row>
    <row r="2223" spans="4:5">
      <c r="D2223" s="1"/>
      <c r="E2223" s="1"/>
    </row>
    <row r="2224" spans="4:5">
      <c r="D2224" s="1"/>
      <c r="E2224" s="1"/>
    </row>
    <row r="2225" spans="4:5">
      <c r="D2225" s="1"/>
      <c r="E2225" s="1"/>
    </row>
    <row r="2226" spans="4:5">
      <c r="D2226" s="1"/>
      <c r="E2226" s="1"/>
    </row>
    <row r="2227" spans="4:5">
      <c r="D2227" s="1"/>
      <c r="E2227" s="1"/>
    </row>
    <row r="2228" spans="4:5">
      <c r="D2228" s="1"/>
      <c r="E2228" s="1"/>
    </row>
    <row r="2229" spans="4:5">
      <c r="D2229" s="1"/>
      <c r="E2229" s="1"/>
    </row>
    <row r="2230" spans="4:5">
      <c r="D2230" s="1"/>
      <c r="E2230" s="1"/>
    </row>
    <row r="2231" spans="4:5">
      <c r="D2231" s="1"/>
      <c r="E2231" s="1"/>
    </row>
    <row r="2232" spans="4:5">
      <c r="D2232" s="1"/>
      <c r="E2232" s="1"/>
    </row>
    <row r="2233" spans="4:5">
      <c r="D2233" s="1"/>
      <c r="E2233" s="1"/>
    </row>
    <row r="2234" spans="4:5">
      <c r="D2234" s="1"/>
      <c r="E2234" s="1"/>
    </row>
    <row r="2235" spans="4:5">
      <c r="D2235" s="1"/>
      <c r="E2235" s="1"/>
    </row>
    <row r="2236" spans="4:5">
      <c r="D2236" s="1"/>
      <c r="E2236" s="1"/>
    </row>
    <row r="2237" spans="4:5">
      <c r="D2237" s="1"/>
      <c r="E2237" s="1"/>
    </row>
    <row r="2238" spans="4:5">
      <c r="D2238" s="1"/>
      <c r="E2238" s="1"/>
    </row>
    <row r="2239" spans="4:5">
      <c r="D2239" s="1"/>
      <c r="E2239" s="1"/>
    </row>
    <row r="2240" spans="4:5">
      <c r="D2240" s="1"/>
      <c r="E2240" s="1"/>
    </row>
    <row r="2241" spans="4:5">
      <c r="D2241" s="1"/>
      <c r="E2241" s="1"/>
    </row>
    <row r="2242" spans="4:5">
      <c r="D2242" s="1"/>
      <c r="E2242" s="1"/>
    </row>
    <row r="2243" spans="4:5">
      <c r="D2243" s="1"/>
      <c r="E2243" s="1"/>
    </row>
    <row r="2244" spans="4:5">
      <c r="D2244" s="1"/>
      <c r="E2244" s="1"/>
    </row>
    <row r="2245" spans="4:5">
      <c r="D2245" s="1"/>
      <c r="E2245" s="1"/>
    </row>
    <row r="2246" spans="4:5">
      <c r="D2246" s="1"/>
      <c r="E2246" s="1"/>
    </row>
    <row r="2247" spans="4:5">
      <c r="D2247" s="1"/>
      <c r="E2247" s="1"/>
    </row>
    <row r="2248" spans="4:5">
      <c r="D2248" s="1"/>
      <c r="E2248" s="1"/>
    </row>
    <row r="2249" spans="4:5">
      <c r="D2249" s="1"/>
      <c r="E2249" s="1"/>
    </row>
    <row r="2250" spans="4:5">
      <c r="D2250" s="1"/>
      <c r="E2250" s="1"/>
    </row>
    <row r="2251" spans="4:5">
      <c r="D2251" s="1"/>
      <c r="E2251" s="1"/>
    </row>
    <row r="2252" spans="4:5">
      <c r="D2252" s="1"/>
      <c r="E2252" s="1"/>
    </row>
    <row r="2253" spans="4:5">
      <c r="D2253" s="1"/>
      <c r="E2253" s="1"/>
    </row>
    <row r="2254" spans="4:5">
      <c r="D2254" s="1"/>
      <c r="E2254" s="1"/>
    </row>
    <row r="2255" spans="4:5">
      <c r="D2255" s="1"/>
      <c r="E2255" s="1"/>
    </row>
    <row r="2256" spans="4:5">
      <c r="D2256" s="1"/>
      <c r="E2256" s="1"/>
    </row>
    <row r="2257" spans="4:5">
      <c r="D2257" s="1"/>
      <c r="E2257" s="1"/>
    </row>
    <row r="2258" spans="4:5">
      <c r="D2258" s="1"/>
      <c r="E2258" s="1"/>
    </row>
    <row r="2259" spans="4:5">
      <c r="D2259" s="1"/>
      <c r="E2259" s="1"/>
    </row>
    <row r="2260" spans="4:5">
      <c r="D2260" s="1"/>
      <c r="E2260" s="1"/>
    </row>
    <row r="2261" spans="4:5">
      <c r="D2261" s="1"/>
      <c r="E2261" s="1"/>
    </row>
    <row r="2262" spans="4:5">
      <c r="D2262" s="1"/>
      <c r="E2262" s="1"/>
    </row>
    <row r="2263" spans="4:5">
      <c r="D2263" s="1"/>
      <c r="E2263" s="1"/>
    </row>
    <row r="2264" spans="4:5">
      <c r="D2264" s="1"/>
      <c r="E2264" s="1"/>
    </row>
    <row r="2265" spans="4:5">
      <c r="D2265" s="1"/>
      <c r="E2265" s="1"/>
    </row>
    <row r="2266" spans="4:5">
      <c r="D2266" s="1"/>
      <c r="E2266" s="1"/>
    </row>
    <row r="2267" spans="4:5">
      <c r="D2267" s="1"/>
      <c r="E2267" s="1"/>
    </row>
    <row r="2268" spans="4:5">
      <c r="D2268" s="1"/>
      <c r="E2268" s="1"/>
    </row>
    <row r="2269" spans="4:5">
      <c r="D2269" s="1"/>
      <c r="E2269" s="1"/>
    </row>
    <row r="2270" spans="4:5">
      <c r="D2270" s="1"/>
      <c r="E2270" s="1"/>
    </row>
    <row r="2271" spans="4:5">
      <c r="D2271" s="1"/>
      <c r="E2271" s="1"/>
    </row>
    <row r="2272" spans="4:5">
      <c r="D2272" s="1"/>
      <c r="E2272" s="1"/>
    </row>
    <row r="2273" spans="4:5">
      <c r="D2273" s="1"/>
      <c r="E2273" s="1"/>
    </row>
    <row r="2274" spans="4:5">
      <c r="D2274" s="1"/>
      <c r="E2274" s="1"/>
    </row>
    <row r="2275" spans="4:5">
      <c r="D2275" s="1"/>
      <c r="E2275" s="1"/>
    </row>
    <row r="2276" spans="4:5">
      <c r="D2276" s="1"/>
      <c r="E2276" s="1"/>
    </row>
    <row r="2277" spans="4:5">
      <c r="D2277" s="1"/>
      <c r="E2277" s="1"/>
    </row>
    <row r="2278" spans="4:5">
      <c r="D2278" s="1"/>
      <c r="E2278" s="1"/>
    </row>
    <row r="2279" spans="4:5">
      <c r="D2279" s="1"/>
      <c r="E2279" s="1"/>
    </row>
    <row r="2280" spans="4:5">
      <c r="D2280" s="1"/>
      <c r="E2280" s="1"/>
    </row>
    <row r="2281" spans="4:5">
      <c r="D2281" s="1"/>
      <c r="E2281" s="1"/>
    </row>
    <row r="2282" spans="4:5">
      <c r="D2282" s="1"/>
      <c r="E2282" s="1"/>
    </row>
    <row r="2283" spans="4:5">
      <c r="D2283" s="1"/>
      <c r="E2283" s="1"/>
    </row>
    <row r="2284" spans="4:5">
      <c r="D2284" s="1"/>
      <c r="E2284" s="1"/>
    </row>
    <row r="2285" spans="4:5">
      <c r="D2285" s="1"/>
      <c r="E2285" s="1"/>
    </row>
    <row r="2286" spans="4:5">
      <c r="D2286" s="1"/>
      <c r="E2286" s="1"/>
    </row>
    <row r="2287" spans="4:5">
      <c r="D2287" s="1"/>
      <c r="E2287" s="1"/>
    </row>
    <row r="2288" spans="4:5">
      <c r="D2288" s="1"/>
      <c r="E2288" s="1"/>
    </row>
    <row r="2289" spans="4:5">
      <c r="D2289" s="1"/>
      <c r="E2289" s="1"/>
    </row>
    <row r="2290" spans="4:5">
      <c r="D2290" s="1"/>
      <c r="E2290" s="1"/>
    </row>
    <row r="2291" spans="4:5">
      <c r="D2291" s="1"/>
      <c r="E2291" s="1"/>
    </row>
    <row r="2292" spans="4:5">
      <c r="D2292" s="1"/>
      <c r="E2292" s="1"/>
    </row>
    <row r="2293" spans="4:5">
      <c r="D2293" s="1"/>
      <c r="E2293" s="1"/>
    </row>
    <row r="2294" spans="4:5">
      <c r="D2294" s="1"/>
      <c r="E2294" s="1"/>
    </row>
    <row r="2295" spans="4:5">
      <c r="D2295" s="1"/>
      <c r="E2295" s="1"/>
    </row>
    <row r="2296" spans="4:5">
      <c r="D2296" s="1"/>
      <c r="E2296" s="1"/>
    </row>
    <row r="2297" spans="4:5">
      <c r="D2297" s="1"/>
      <c r="E2297" s="1"/>
    </row>
    <row r="2298" spans="4:5">
      <c r="D2298" s="1"/>
      <c r="E2298" s="1"/>
    </row>
    <row r="2299" spans="4:5">
      <c r="D2299" s="1"/>
      <c r="E2299" s="1"/>
    </row>
    <row r="2300" spans="4:5">
      <c r="D2300" s="1"/>
      <c r="E2300" s="1"/>
    </row>
    <row r="2301" spans="4:5">
      <c r="D2301" s="1"/>
      <c r="E2301" s="1"/>
    </row>
    <row r="2302" spans="4:5">
      <c r="D2302" s="1"/>
      <c r="E2302" s="1"/>
    </row>
    <row r="2303" spans="4:5">
      <c r="D2303" s="1"/>
      <c r="E2303" s="1"/>
    </row>
    <row r="2304" spans="4:5">
      <c r="D2304" s="1"/>
      <c r="E2304" s="1"/>
    </row>
    <row r="2305" spans="4:5">
      <c r="D2305" s="1"/>
      <c r="E2305" s="1"/>
    </row>
    <row r="2306" spans="4:5">
      <c r="D2306" s="1"/>
      <c r="E2306" s="1"/>
    </row>
    <row r="2307" spans="4:5">
      <c r="D2307" s="1"/>
      <c r="E2307" s="1"/>
    </row>
    <row r="2308" spans="4:5">
      <c r="D2308" s="1"/>
      <c r="E2308" s="1"/>
    </row>
    <row r="2309" spans="4:5">
      <c r="D2309" s="1"/>
      <c r="E2309" s="1"/>
    </row>
    <row r="2310" spans="4:5">
      <c r="D2310" s="1"/>
      <c r="E2310" s="1"/>
    </row>
    <row r="2311" spans="4:5">
      <c r="D2311" s="1"/>
      <c r="E2311" s="1"/>
    </row>
    <row r="2312" spans="4:5">
      <c r="D2312" s="1"/>
      <c r="E2312" s="1"/>
    </row>
    <row r="2313" spans="4:5">
      <c r="D2313" s="1"/>
      <c r="E2313" s="1"/>
    </row>
    <row r="2314" spans="4:5">
      <c r="D2314" s="1"/>
      <c r="E2314" s="1"/>
    </row>
    <row r="2315" spans="4:5">
      <c r="D2315" s="1"/>
      <c r="E2315" s="1"/>
    </row>
    <row r="2316" spans="4:5">
      <c r="D2316" s="1"/>
      <c r="E2316" s="1"/>
    </row>
    <row r="2317" spans="4:5">
      <c r="D2317" s="1"/>
      <c r="E2317" s="1"/>
    </row>
    <row r="2318" spans="4:5">
      <c r="D2318" s="1"/>
      <c r="E2318" s="1"/>
    </row>
    <row r="2319" spans="4:5">
      <c r="D2319" s="1"/>
      <c r="E2319" s="1"/>
    </row>
    <row r="2320" spans="4:5">
      <c r="D2320" s="1"/>
      <c r="E2320" s="1"/>
    </row>
    <row r="2321" spans="4:5">
      <c r="D2321" s="1"/>
      <c r="E2321" s="1"/>
    </row>
    <row r="2322" spans="4:5">
      <c r="D2322" s="1"/>
      <c r="E2322" s="1"/>
    </row>
    <row r="2323" spans="4:5">
      <c r="D2323" s="1"/>
      <c r="E2323" s="1"/>
    </row>
    <row r="2324" spans="4:5">
      <c r="D2324" s="1"/>
      <c r="E2324" s="1"/>
    </row>
    <row r="2325" spans="4:5">
      <c r="D2325" s="1"/>
      <c r="E2325" s="1"/>
    </row>
    <row r="2326" spans="4:5">
      <c r="D2326" s="1"/>
      <c r="E2326" s="1"/>
    </row>
    <row r="2327" spans="4:5">
      <c r="D2327" s="1"/>
      <c r="E2327" s="1"/>
    </row>
    <row r="2328" spans="4:5">
      <c r="D2328" s="1"/>
      <c r="E2328" s="1"/>
    </row>
    <row r="2329" spans="4:5">
      <c r="D2329" s="1"/>
      <c r="E2329" s="1"/>
    </row>
    <row r="2330" spans="4:5">
      <c r="D2330" s="1"/>
      <c r="E2330" s="1"/>
    </row>
    <row r="2331" spans="4:5">
      <c r="D2331" s="1"/>
      <c r="E2331" s="1"/>
    </row>
    <row r="2332" spans="4:5">
      <c r="D2332" s="1"/>
      <c r="E2332" s="1"/>
    </row>
    <row r="2333" spans="4:5">
      <c r="D2333" s="1"/>
      <c r="E2333" s="1"/>
    </row>
    <row r="2334" spans="4:5">
      <c r="D2334" s="1"/>
      <c r="E2334" s="1"/>
    </row>
    <row r="2335" spans="4:5">
      <c r="D2335" s="1"/>
      <c r="E2335" s="1"/>
    </row>
    <row r="2336" spans="4:5">
      <c r="D2336" s="1"/>
      <c r="E2336" s="1"/>
    </row>
    <row r="2337" spans="4:5">
      <c r="D2337" s="1"/>
      <c r="E2337" s="1"/>
    </row>
    <row r="2338" spans="4:5">
      <c r="D2338" s="1"/>
      <c r="E2338" s="1"/>
    </row>
    <row r="2339" spans="4:5">
      <c r="D2339" s="1"/>
      <c r="E2339" s="1"/>
    </row>
    <row r="2340" spans="4:5">
      <c r="D2340" s="1"/>
      <c r="E2340" s="1"/>
    </row>
    <row r="2341" spans="4:5">
      <c r="D2341" s="1"/>
      <c r="E2341" s="1"/>
    </row>
    <row r="2342" spans="4:5">
      <c r="D2342" s="1"/>
      <c r="E2342" s="1"/>
    </row>
    <row r="2343" spans="4:5">
      <c r="D2343" s="1"/>
      <c r="E2343" s="1"/>
    </row>
    <row r="2344" spans="4:5">
      <c r="D2344" s="1"/>
      <c r="E2344" s="1"/>
    </row>
    <row r="2345" spans="4:5">
      <c r="D2345" s="1"/>
      <c r="E2345" s="1"/>
    </row>
    <row r="2346" spans="4:5">
      <c r="D2346" s="1"/>
      <c r="E2346" s="1"/>
    </row>
    <row r="2347" spans="4:5">
      <c r="D2347" s="1"/>
      <c r="E2347" s="1"/>
    </row>
    <row r="2348" spans="4:5">
      <c r="D2348" s="1"/>
      <c r="E2348" s="1"/>
    </row>
    <row r="2349" spans="4:5">
      <c r="D2349" s="1"/>
      <c r="E2349" s="1"/>
    </row>
    <row r="2350" spans="4:5">
      <c r="D2350" s="1"/>
      <c r="E2350" s="1"/>
    </row>
    <row r="2351" spans="4:5">
      <c r="D2351" s="1"/>
      <c r="E2351" s="1"/>
    </row>
    <row r="2352" spans="4:5">
      <c r="D2352" s="1"/>
      <c r="E2352" s="1"/>
    </row>
    <row r="2353" spans="4:5">
      <c r="D2353" s="1"/>
      <c r="E2353" s="1"/>
    </row>
    <row r="2354" spans="4:5">
      <c r="D2354" s="1"/>
      <c r="E2354" s="1"/>
    </row>
    <row r="2355" spans="4:5">
      <c r="D2355" s="1"/>
      <c r="E2355" s="1"/>
    </row>
    <row r="2356" spans="4:5">
      <c r="D2356" s="1"/>
      <c r="E2356" s="1"/>
    </row>
    <row r="2357" spans="4:5">
      <c r="D2357" s="1"/>
      <c r="E2357" s="1"/>
    </row>
    <row r="2358" spans="4:5">
      <c r="D2358" s="1"/>
      <c r="E2358" s="1"/>
    </row>
    <row r="2359" spans="4:5">
      <c r="D2359" s="1"/>
      <c r="E2359" s="1"/>
    </row>
    <row r="2360" spans="4:5">
      <c r="D2360" s="1"/>
      <c r="E2360" s="1"/>
    </row>
    <row r="2361" spans="4:5">
      <c r="D2361" s="1"/>
      <c r="E2361" s="1"/>
    </row>
    <row r="2362" spans="4:5">
      <c r="D2362" s="1"/>
      <c r="E2362" s="1"/>
    </row>
    <row r="2363" spans="4:5">
      <c r="D2363" s="1"/>
      <c r="E2363" s="1"/>
    </row>
    <row r="2364" spans="4:5">
      <c r="D2364" s="1"/>
      <c r="E2364" s="1"/>
    </row>
    <row r="2365" spans="4:5">
      <c r="D2365" s="1"/>
      <c r="E2365" s="1"/>
    </row>
    <row r="2366" spans="4:5">
      <c r="D2366" s="1"/>
      <c r="E2366" s="1"/>
    </row>
    <row r="2367" spans="4:5">
      <c r="D2367" s="1"/>
      <c r="E2367" s="1"/>
    </row>
    <row r="2368" spans="4:5">
      <c r="D2368" s="1"/>
      <c r="E2368" s="1"/>
    </row>
    <row r="2369" spans="4:5">
      <c r="D2369" s="1"/>
      <c r="E2369" s="1"/>
    </row>
    <row r="2370" spans="4:5">
      <c r="D2370" s="1"/>
      <c r="E2370" s="1"/>
    </row>
    <row r="2371" spans="4:5">
      <c r="D2371" s="1"/>
      <c r="E2371" s="1"/>
    </row>
    <row r="2372" spans="4:5">
      <c r="D2372" s="1"/>
      <c r="E2372" s="1"/>
    </row>
    <row r="2373" spans="4:5">
      <c r="D2373" s="1"/>
      <c r="E2373" s="1"/>
    </row>
    <row r="2374" spans="4:5">
      <c r="D2374" s="1"/>
      <c r="E2374" s="1"/>
    </row>
    <row r="2375" spans="4:5">
      <c r="D2375" s="1"/>
      <c r="E2375" s="1"/>
    </row>
    <row r="2376" spans="4:5">
      <c r="D2376" s="1"/>
      <c r="E2376" s="1"/>
    </row>
    <row r="2377" spans="4:5">
      <c r="D2377" s="1"/>
      <c r="E2377" s="1"/>
    </row>
    <row r="2378" spans="4:5">
      <c r="D2378" s="1"/>
      <c r="E2378" s="1"/>
    </row>
    <row r="2379" spans="4:5">
      <c r="D2379" s="1"/>
      <c r="E2379" s="1"/>
    </row>
    <row r="2380" spans="4:5">
      <c r="D2380" s="1"/>
      <c r="E2380" s="1"/>
    </row>
    <row r="2381" spans="4:5">
      <c r="D2381" s="1"/>
      <c r="E2381" s="1"/>
    </row>
    <row r="2382" spans="4:5">
      <c r="D2382" s="1"/>
      <c r="E2382" s="1"/>
    </row>
    <row r="2383" spans="4:5">
      <c r="D2383" s="1"/>
      <c r="E2383" s="1"/>
    </row>
    <row r="2384" spans="4:5">
      <c r="D2384" s="1"/>
      <c r="E2384" s="1"/>
    </row>
    <row r="2385" spans="4:5">
      <c r="D2385" s="1"/>
      <c r="E2385" s="1"/>
    </row>
    <row r="2386" spans="4:5">
      <c r="D2386" s="1"/>
      <c r="E2386" s="1"/>
    </row>
    <row r="2387" spans="4:5">
      <c r="D2387" s="1"/>
      <c r="E2387" s="1"/>
    </row>
    <row r="2388" spans="4:5">
      <c r="D2388" s="1"/>
      <c r="E2388" s="1"/>
    </row>
    <row r="2389" spans="4:5">
      <c r="D2389" s="1"/>
      <c r="E2389" s="1"/>
    </row>
    <row r="2390" spans="4:5">
      <c r="D2390" s="1"/>
      <c r="E2390" s="1"/>
    </row>
    <row r="2391" spans="4:5">
      <c r="D2391" s="1"/>
      <c r="E2391" s="1"/>
    </row>
    <row r="2392" spans="4:5">
      <c r="D2392" s="1"/>
      <c r="E2392" s="1"/>
    </row>
    <row r="2393" spans="4:5">
      <c r="D2393" s="1"/>
      <c r="E2393" s="1"/>
    </row>
    <row r="2394" spans="4:5">
      <c r="D2394" s="1"/>
      <c r="E2394" s="1"/>
    </row>
    <row r="2395" spans="4:5">
      <c r="D2395" s="1"/>
      <c r="E2395" s="1"/>
    </row>
    <row r="2396" spans="4:5">
      <c r="D2396" s="1"/>
      <c r="E2396" s="1"/>
    </row>
    <row r="2397" spans="4:5">
      <c r="D2397" s="1"/>
      <c r="E2397" s="1"/>
    </row>
    <row r="2398" spans="4:5">
      <c r="D2398" s="1"/>
      <c r="E2398" s="1"/>
    </row>
    <row r="2399" spans="4:5">
      <c r="D2399" s="1"/>
      <c r="E2399" s="1"/>
    </row>
    <row r="2400" spans="4:5">
      <c r="D2400" s="1"/>
      <c r="E2400" s="1"/>
    </row>
    <row r="2401" spans="4:5">
      <c r="D2401" s="1"/>
      <c r="E2401" s="1"/>
    </row>
    <row r="2402" spans="4:5">
      <c r="D2402" s="1"/>
      <c r="E2402" s="1"/>
    </row>
    <row r="2403" spans="4:5">
      <c r="D2403" s="1"/>
      <c r="E2403" s="1"/>
    </row>
    <row r="2404" spans="4:5">
      <c r="D2404" s="1"/>
      <c r="E2404" s="1"/>
    </row>
    <row r="2405" spans="4:5">
      <c r="D2405" s="1"/>
      <c r="E2405" s="1"/>
    </row>
    <row r="2406" spans="4:5">
      <c r="D2406" s="1"/>
      <c r="E2406" s="1"/>
    </row>
    <row r="2407" spans="4:5">
      <c r="D2407" s="1"/>
      <c r="E2407" s="1"/>
    </row>
    <row r="2408" spans="4:5">
      <c r="D2408" s="1"/>
      <c r="E2408" s="1"/>
    </row>
    <row r="2409" spans="4:5">
      <c r="D2409" s="1"/>
      <c r="E2409" s="1"/>
    </row>
    <row r="2410" spans="4:5">
      <c r="D2410" s="1"/>
      <c r="E2410" s="1"/>
    </row>
    <row r="2411" spans="4:5">
      <c r="D2411" s="1"/>
      <c r="E2411" s="1"/>
    </row>
    <row r="2412" spans="4:5">
      <c r="D2412" s="1"/>
      <c r="E2412" s="1"/>
    </row>
    <row r="2413" spans="4:5">
      <c r="D2413" s="1"/>
      <c r="E2413" s="1"/>
    </row>
    <row r="2414" spans="4:5">
      <c r="D2414" s="1"/>
      <c r="E2414" s="1"/>
    </row>
    <row r="2415" spans="4:5">
      <c r="D2415" s="1"/>
      <c r="E2415" s="1"/>
    </row>
    <row r="2416" spans="4:5">
      <c r="D2416" s="1"/>
      <c r="E2416" s="1"/>
    </row>
    <row r="2417" spans="4:5">
      <c r="D2417" s="1"/>
      <c r="E2417" s="1"/>
    </row>
    <row r="2418" spans="4:5">
      <c r="D2418" s="1"/>
      <c r="E2418" s="1"/>
    </row>
    <row r="2419" spans="4:5">
      <c r="D2419" s="1"/>
      <c r="E2419" s="1"/>
    </row>
    <row r="2420" spans="4:5">
      <c r="D2420" s="1"/>
      <c r="E2420" s="1"/>
    </row>
    <row r="2421" spans="4:5">
      <c r="D2421" s="1"/>
      <c r="E2421" s="1"/>
    </row>
    <row r="2422" spans="4:5">
      <c r="D2422" s="1"/>
      <c r="E2422" s="1"/>
    </row>
    <row r="2423" spans="4:5">
      <c r="D2423" s="1"/>
      <c r="E2423" s="1"/>
    </row>
    <row r="2424" spans="4:5">
      <c r="D2424" s="1"/>
      <c r="E2424" s="1"/>
    </row>
    <row r="2425" spans="4:5">
      <c r="D2425" s="1"/>
      <c r="E2425" s="1"/>
    </row>
    <row r="2426" spans="4:5">
      <c r="D2426" s="1"/>
      <c r="E2426" s="1"/>
    </row>
    <row r="2427" spans="4:5">
      <c r="D2427" s="1"/>
      <c r="E2427" s="1"/>
    </row>
    <row r="2428" spans="4:5">
      <c r="D2428" s="1"/>
      <c r="E2428" s="1"/>
    </row>
    <row r="2429" spans="4:5">
      <c r="D2429" s="1"/>
      <c r="E2429" s="1"/>
    </row>
    <row r="2430" spans="4:5">
      <c r="D2430" s="1"/>
      <c r="E2430" s="1"/>
    </row>
    <row r="2431" spans="4:5">
      <c r="D2431" s="1"/>
      <c r="E2431" s="1"/>
    </row>
    <row r="2432" spans="4:5">
      <c r="D2432" s="1"/>
      <c r="E2432" s="1"/>
    </row>
    <row r="2433" spans="4:5">
      <c r="D2433" s="1"/>
      <c r="E2433" s="1"/>
    </row>
    <row r="2434" spans="4:5">
      <c r="D2434" s="1"/>
      <c r="E2434" s="1"/>
    </row>
    <row r="2435" spans="4:5">
      <c r="D2435" s="1"/>
      <c r="E2435" s="1"/>
    </row>
    <row r="2436" spans="4:5">
      <c r="D2436" s="1"/>
      <c r="E2436" s="1"/>
    </row>
    <row r="2437" spans="4:5">
      <c r="D2437" s="1"/>
      <c r="E2437" s="1"/>
    </row>
    <row r="2438" spans="4:5">
      <c r="D2438" s="1"/>
      <c r="E2438" s="1"/>
    </row>
    <row r="2439" spans="4:5">
      <c r="D2439" s="1"/>
      <c r="E2439" s="1"/>
    </row>
    <row r="2440" spans="4:5">
      <c r="D2440" s="1"/>
      <c r="E2440" s="1"/>
    </row>
    <row r="2441" spans="4:5">
      <c r="D2441" s="1"/>
      <c r="E2441" s="1"/>
    </row>
    <row r="2442" spans="4:5">
      <c r="D2442" s="1"/>
      <c r="E2442" s="1"/>
    </row>
    <row r="2443" spans="4:5">
      <c r="D2443" s="1"/>
      <c r="E2443" s="1"/>
    </row>
    <row r="2444" spans="4:5">
      <c r="D2444" s="1"/>
      <c r="E2444" s="1"/>
    </row>
    <row r="2445" spans="4:5">
      <c r="D2445" s="1"/>
      <c r="E2445" s="1"/>
    </row>
    <row r="2446" spans="4:5">
      <c r="D2446" s="1"/>
      <c r="E2446" s="1"/>
    </row>
    <row r="2447" spans="4:5">
      <c r="D2447" s="1"/>
      <c r="E2447" s="1"/>
    </row>
    <row r="2448" spans="4:5">
      <c r="D2448" s="1"/>
      <c r="E2448" s="1"/>
    </row>
    <row r="2449" spans="4:5">
      <c r="D2449" s="1"/>
      <c r="E2449" s="1"/>
    </row>
    <row r="2450" spans="4:5">
      <c r="D2450" s="1"/>
      <c r="E2450" s="1"/>
    </row>
    <row r="2451" spans="4:5">
      <c r="D2451" s="1"/>
      <c r="E2451" s="1"/>
    </row>
    <row r="2452" spans="4:5">
      <c r="D2452" s="1"/>
      <c r="E2452" s="1"/>
    </row>
    <row r="2453" spans="4:5">
      <c r="D2453" s="1"/>
      <c r="E2453" s="1"/>
    </row>
    <row r="2454" spans="4:5">
      <c r="D2454" s="1"/>
      <c r="E2454" s="1"/>
    </row>
    <row r="2455" spans="4:5">
      <c r="D2455" s="1"/>
      <c r="E2455" s="1"/>
    </row>
    <row r="2456" spans="4:5">
      <c r="D2456" s="1"/>
      <c r="E2456" s="1"/>
    </row>
    <row r="2457" spans="4:5">
      <c r="D2457" s="1"/>
      <c r="E2457" s="1"/>
    </row>
    <row r="2458" spans="4:5">
      <c r="D2458" s="1"/>
      <c r="E2458" s="1"/>
    </row>
    <row r="2459" spans="4:5">
      <c r="D2459" s="1"/>
      <c r="E2459" s="1"/>
    </row>
    <row r="2460" spans="4:5">
      <c r="D2460" s="1"/>
      <c r="E2460" s="1"/>
    </row>
    <row r="2461" spans="4:5">
      <c r="D2461" s="1"/>
      <c r="E2461" s="1"/>
    </row>
    <row r="2462" spans="4:5">
      <c r="D2462" s="1"/>
      <c r="E2462" s="1"/>
    </row>
    <row r="2463" spans="4:5">
      <c r="D2463" s="1"/>
      <c r="E2463" s="1"/>
    </row>
    <row r="2464" spans="4:5">
      <c r="D2464" s="1"/>
      <c r="E2464" s="1"/>
    </row>
    <row r="2465" spans="4:5">
      <c r="D2465" s="1"/>
      <c r="E2465" s="1"/>
    </row>
    <row r="2466" spans="4:5">
      <c r="D2466" s="1"/>
      <c r="E2466" s="1"/>
    </row>
    <row r="2467" spans="4:5">
      <c r="D2467" s="1"/>
      <c r="E2467" s="1"/>
    </row>
    <row r="2468" spans="4:5">
      <c r="D2468" s="1"/>
      <c r="E2468" s="1"/>
    </row>
    <row r="2469" spans="4:5">
      <c r="D2469" s="1"/>
      <c r="E2469" s="1"/>
    </row>
    <row r="2470" spans="4:5">
      <c r="D2470" s="1"/>
      <c r="E2470" s="1"/>
    </row>
    <row r="2471" spans="4:5">
      <c r="D2471" s="1"/>
      <c r="E2471" s="1"/>
    </row>
    <row r="2472" spans="4:5">
      <c r="D2472" s="1"/>
      <c r="E2472" s="1"/>
    </row>
    <row r="2473" spans="4:5">
      <c r="D2473" s="1"/>
      <c r="E2473" s="1"/>
    </row>
    <row r="2474" spans="4:5">
      <c r="D2474" s="1"/>
      <c r="E2474" s="1"/>
    </row>
    <row r="2475" spans="4:5">
      <c r="D2475" s="1"/>
      <c r="E2475" s="1"/>
    </row>
    <row r="2476" spans="4:5">
      <c r="D2476" s="1"/>
      <c r="E2476" s="1"/>
    </row>
    <row r="2477" spans="4:5">
      <c r="D2477" s="1"/>
      <c r="E2477" s="1"/>
    </row>
    <row r="2478" spans="4:5">
      <c r="D2478" s="1"/>
      <c r="E2478" s="1"/>
    </row>
    <row r="2479" spans="4:5">
      <c r="D2479" s="1"/>
      <c r="E2479" s="1"/>
    </row>
    <row r="2480" spans="4:5">
      <c r="D2480" s="1"/>
      <c r="E2480" s="1"/>
    </row>
    <row r="2481" spans="4:5">
      <c r="D2481" s="1"/>
      <c r="E2481" s="1"/>
    </row>
    <row r="2482" spans="4:5">
      <c r="D2482" s="1"/>
      <c r="E2482" s="1"/>
    </row>
    <row r="2483" spans="4:5">
      <c r="D2483" s="1"/>
      <c r="E2483" s="1"/>
    </row>
    <row r="2484" spans="4:5">
      <c r="D2484" s="1"/>
      <c r="E2484" s="1"/>
    </row>
    <row r="2485" spans="4:5">
      <c r="D2485" s="1"/>
      <c r="E2485" s="1"/>
    </row>
    <row r="2486" spans="4:5">
      <c r="D2486" s="1"/>
      <c r="E2486" s="1"/>
    </row>
    <row r="2487" spans="4:5">
      <c r="D2487" s="1"/>
      <c r="E2487" s="1"/>
    </row>
    <row r="2488" spans="4:5">
      <c r="D2488" s="1"/>
      <c r="E2488" s="1"/>
    </row>
    <row r="2489" spans="4:5">
      <c r="D2489" s="1"/>
      <c r="E2489" s="1"/>
    </row>
    <row r="2490" spans="4:5">
      <c r="D2490" s="1"/>
      <c r="E2490" s="1"/>
    </row>
    <row r="2491" spans="4:5">
      <c r="D2491" s="1"/>
      <c r="E2491" s="1"/>
    </row>
    <row r="2492" spans="4:5">
      <c r="D2492" s="1"/>
      <c r="E2492" s="1"/>
    </row>
    <row r="2493" spans="4:5">
      <c r="D2493" s="1"/>
      <c r="E2493" s="1"/>
    </row>
    <row r="2494" spans="4:5">
      <c r="D2494" s="1"/>
      <c r="E2494" s="1"/>
    </row>
    <row r="2495" spans="4:5">
      <c r="D2495" s="1"/>
      <c r="E2495" s="1"/>
    </row>
    <row r="2496" spans="4:5">
      <c r="D2496" s="1"/>
      <c r="E2496" s="1"/>
    </row>
    <row r="2497" spans="4:5">
      <c r="D2497" s="1"/>
      <c r="E2497" s="1"/>
    </row>
    <row r="2498" spans="4:5">
      <c r="D2498" s="1"/>
      <c r="E2498" s="1"/>
    </row>
    <row r="2499" spans="4:5">
      <c r="D2499" s="1"/>
      <c r="E2499" s="1"/>
    </row>
    <row r="2500" spans="4:5">
      <c r="D2500" s="1"/>
      <c r="E2500" s="1"/>
    </row>
    <row r="2501" spans="4:5">
      <c r="D2501" s="1"/>
      <c r="E2501" s="1"/>
    </row>
    <row r="2502" spans="4:5">
      <c r="D2502" s="1"/>
      <c r="E2502" s="1"/>
    </row>
    <row r="2503" spans="4:5">
      <c r="D2503" s="1"/>
      <c r="E2503" s="1"/>
    </row>
    <row r="2504" spans="4:5">
      <c r="D2504" s="1"/>
      <c r="E2504" s="1"/>
    </row>
    <row r="2505" spans="4:5">
      <c r="D2505" s="1"/>
      <c r="E2505" s="1"/>
    </row>
    <row r="2506" spans="4:5">
      <c r="D2506" s="1"/>
      <c r="E2506" s="1"/>
    </row>
    <row r="2507" spans="4:5">
      <c r="D2507" s="1"/>
      <c r="E2507" s="1"/>
    </row>
    <row r="2508" spans="4:5">
      <c r="D2508" s="1"/>
      <c r="E2508" s="1"/>
    </row>
    <row r="2509" spans="4:5">
      <c r="D2509" s="1"/>
      <c r="E2509" s="1"/>
    </row>
    <row r="2510" spans="4:5">
      <c r="D2510" s="1"/>
      <c r="E2510" s="1"/>
    </row>
    <row r="2511" spans="4:5">
      <c r="D2511" s="1"/>
      <c r="E2511" s="1"/>
    </row>
    <row r="2512" spans="4:5">
      <c r="D2512" s="1"/>
      <c r="E2512" s="1"/>
    </row>
    <row r="2513" spans="4:5">
      <c r="D2513" s="1"/>
      <c r="E2513" s="1"/>
    </row>
    <row r="2514" spans="4:5">
      <c r="D2514" s="1"/>
      <c r="E2514" s="1"/>
    </row>
    <row r="2515" spans="4:5">
      <c r="D2515" s="1"/>
      <c r="E2515" s="1"/>
    </row>
    <row r="2516" spans="4:5">
      <c r="D2516" s="1"/>
      <c r="E2516" s="1"/>
    </row>
    <row r="2517" spans="4:5">
      <c r="D2517" s="1"/>
      <c r="E2517" s="1"/>
    </row>
    <row r="2518" spans="4:5">
      <c r="D2518" s="1"/>
      <c r="E2518" s="1"/>
    </row>
    <row r="2519" spans="4:5">
      <c r="D2519" s="1"/>
      <c r="E2519" s="1"/>
    </row>
    <row r="2520" spans="4:5">
      <c r="D2520" s="1"/>
      <c r="E2520" s="1"/>
    </row>
    <row r="2521" spans="4:5">
      <c r="D2521" s="1"/>
      <c r="E2521" s="1"/>
    </row>
    <row r="2522" spans="4:5">
      <c r="D2522" s="1"/>
      <c r="E2522" s="1"/>
    </row>
    <row r="2523" spans="4:5">
      <c r="D2523" s="1"/>
      <c r="E2523" s="1"/>
    </row>
    <row r="2524" spans="4:5">
      <c r="D2524" s="1"/>
      <c r="E2524" s="1"/>
    </row>
    <row r="2525" spans="4:5">
      <c r="D2525" s="1"/>
      <c r="E2525" s="1"/>
    </row>
    <row r="2526" spans="4:5">
      <c r="D2526" s="1"/>
      <c r="E2526" s="1"/>
    </row>
    <row r="2527" spans="4:5">
      <c r="D2527" s="1"/>
      <c r="E2527" s="1"/>
    </row>
    <row r="2528" spans="4:5">
      <c r="D2528" s="1"/>
      <c r="E2528" s="1"/>
    </row>
    <row r="2529" spans="4:5">
      <c r="D2529" s="1"/>
      <c r="E2529" s="1"/>
    </row>
    <row r="2530" spans="4:5">
      <c r="D2530" s="1"/>
      <c r="E2530" s="1"/>
    </row>
    <row r="2531" spans="4:5">
      <c r="D2531" s="1"/>
      <c r="E2531" s="1"/>
    </row>
    <row r="2532" spans="4:5">
      <c r="D2532" s="1"/>
      <c r="E2532" s="1"/>
    </row>
    <row r="2533" spans="4:5">
      <c r="D2533" s="1"/>
      <c r="E2533" s="1"/>
    </row>
    <row r="2534" spans="4:5">
      <c r="D2534" s="1"/>
      <c r="E2534" s="1"/>
    </row>
    <row r="2535" spans="4:5">
      <c r="D2535" s="1"/>
      <c r="E2535" s="1"/>
    </row>
    <row r="2536" spans="4:5">
      <c r="D2536" s="1"/>
      <c r="E2536" s="1"/>
    </row>
    <row r="2537" spans="4:5">
      <c r="D2537" s="1"/>
      <c r="E2537" s="1"/>
    </row>
    <row r="2538" spans="4:5">
      <c r="D2538" s="1"/>
      <c r="E2538" s="1"/>
    </row>
    <row r="2539" spans="4:5">
      <c r="D2539" s="1"/>
      <c r="E2539" s="1"/>
    </row>
    <row r="2540" spans="4:5">
      <c r="D2540" s="1"/>
      <c r="E2540" s="1"/>
    </row>
    <row r="2541" spans="4:5">
      <c r="D2541" s="1"/>
      <c r="E2541" s="1"/>
    </row>
    <row r="2542" spans="4:5">
      <c r="D2542" s="1"/>
      <c r="E2542" s="1"/>
    </row>
    <row r="2543" spans="4:5">
      <c r="D2543" s="1"/>
      <c r="E2543" s="1"/>
    </row>
    <row r="2544" spans="4:5">
      <c r="D2544" s="1"/>
      <c r="E2544" s="1"/>
    </row>
    <row r="2545" spans="4:5">
      <c r="D2545" s="1"/>
      <c r="E2545" s="1"/>
    </row>
    <row r="2546" spans="4:5">
      <c r="D2546" s="1"/>
      <c r="E2546" s="1"/>
    </row>
    <row r="2547" spans="4:5">
      <c r="D2547" s="1"/>
      <c r="E2547" s="1"/>
    </row>
    <row r="2548" spans="4:5">
      <c r="D2548" s="1"/>
      <c r="E2548" s="1"/>
    </row>
    <row r="2549" spans="4:5">
      <c r="D2549" s="1"/>
      <c r="E2549" s="1"/>
    </row>
    <row r="2550" spans="4:5">
      <c r="D2550" s="1"/>
      <c r="E2550" s="1"/>
    </row>
    <row r="2551" spans="4:5">
      <c r="D2551" s="1"/>
      <c r="E2551" s="1"/>
    </row>
    <row r="2552" spans="4:5">
      <c r="D2552" s="1"/>
      <c r="E2552" s="1"/>
    </row>
    <row r="2553" spans="4:5">
      <c r="D2553" s="1"/>
      <c r="E2553" s="1"/>
    </row>
    <row r="2554" spans="4:5">
      <c r="D2554" s="1"/>
      <c r="E2554" s="1"/>
    </row>
    <row r="2555" spans="4:5">
      <c r="D2555" s="1"/>
      <c r="E2555" s="1"/>
    </row>
    <row r="2556" spans="4:5">
      <c r="D2556" s="1"/>
      <c r="E2556" s="1"/>
    </row>
    <row r="2557" spans="4:5">
      <c r="D2557" s="1"/>
      <c r="E2557" s="1"/>
    </row>
    <row r="2558" spans="4:5">
      <c r="D2558" s="1"/>
      <c r="E2558" s="1"/>
    </row>
    <row r="2559" spans="4:5">
      <c r="D2559" s="1"/>
      <c r="E2559" s="1"/>
    </row>
    <row r="2560" spans="4:5">
      <c r="D2560" s="1"/>
      <c r="E2560" s="1"/>
    </row>
    <row r="2561" spans="4:5">
      <c r="D2561" s="1"/>
      <c r="E2561" s="1"/>
    </row>
    <row r="2562" spans="4:5">
      <c r="D2562" s="1"/>
      <c r="E2562" s="1"/>
    </row>
    <row r="2563" spans="4:5">
      <c r="D2563" s="1"/>
      <c r="E2563" s="1"/>
    </row>
    <row r="2564" spans="4:5">
      <c r="D2564" s="1"/>
      <c r="E2564" s="1"/>
    </row>
    <row r="2565" spans="4:5">
      <c r="D2565" s="1"/>
      <c r="E2565" s="1"/>
    </row>
    <row r="2566" spans="4:5">
      <c r="D2566" s="1"/>
      <c r="E2566" s="1"/>
    </row>
    <row r="2567" spans="4:5">
      <c r="D2567" s="1"/>
      <c r="E2567" s="1"/>
    </row>
    <row r="2568" spans="4:5">
      <c r="D2568" s="1"/>
      <c r="E2568" s="1"/>
    </row>
    <row r="2569" spans="4:5">
      <c r="D2569" s="1"/>
      <c r="E2569" s="1"/>
    </row>
    <row r="2570" spans="4:5">
      <c r="D2570" s="1"/>
      <c r="E2570" s="1"/>
    </row>
    <row r="2571" spans="4:5">
      <c r="D2571" s="1"/>
      <c r="E2571" s="1"/>
    </row>
    <row r="2572" spans="4:5">
      <c r="D2572" s="1"/>
      <c r="E2572" s="1"/>
    </row>
    <row r="2573" spans="4:5">
      <c r="D2573" s="1"/>
      <c r="E2573" s="1"/>
    </row>
    <row r="2574" spans="4:5">
      <c r="D2574" s="1"/>
      <c r="E2574" s="1"/>
    </row>
    <row r="2575" spans="4:5">
      <c r="D2575" s="1"/>
      <c r="E2575" s="1"/>
    </row>
    <row r="2576" spans="4:5">
      <c r="D2576" s="1"/>
      <c r="E2576" s="1"/>
    </row>
    <row r="2577" spans="4:5">
      <c r="D2577" s="1"/>
      <c r="E2577" s="1"/>
    </row>
    <row r="2578" spans="4:5">
      <c r="D2578" s="1"/>
      <c r="E2578" s="1"/>
    </row>
    <row r="2579" spans="4:5">
      <c r="D2579" s="1"/>
      <c r="E2579" s="1"/>
    </row>
    <row r="2580" spans="4:5">
      <c r="D2580" s="1"/>
      <c r="E2580" s="1"/>
    </row>
    <row r="2581" spans="4:5">
      <c r="D2581" s="1"/>
      <c r="E2581" s="1"/>
    </row>
    <row r="2582" spans="4:5">
      <c r="D2582" s="1"/>
      <c r="E2582" s="1"/>
    </row>
    <row r="2583" spans="4:5">
      <c r="D2583" s="1"/>
      <c r="E2583" s="1"/>
    </row>
    <row r="2584" spans="4:5">
      <c r="D2584" s="1"/>
      <c r="E2584" s="1"/>
    </row>
    <row r="2585" spans="4:5">
      <c r="D2585" s="1"/>
      <c r="E2585" s="1"/>
    </row>
    <row r="2586" spans="4:5">
      <c r="D2586" s="1"/>
      <c r="E2586" s="1"/>
    </row>
    <row r="2587" spans="4:5">
      <c r="D2587" s="1"/>
      <c r="E2587" s="1"/>
    </row>
    <row r="2588" spans="4:5">
      <c r="D2588" s="1"/>
      <c r="E2588" s="1"/>
    </row>
    <row r="2589" spans="4:5">
      <c r="D2589" s="1"/>
      <c r="E2589" s="1"/>
    </row>
    <row r="2590" spans="4:5">
      <c r="D2590" s="1"/>
      <c r="E2590" s="1"/>
    </row>
    <row r="2591" spans="4:5">
      <c r="D2591" s="1"/>
      <c r="E2591" s="1"/>
    </row>
    <row r="2592" spans="4:5">
      <c r="D2592" s="1"/>
      <c r="E2592" s="1"/>
    </row>
    <row r="2593" spans="4:5">
      <c r="D2593" s="1"/>
      <c r="E2593" s="1"/>
    </row>
    <row r="2594" spans="4:5">
      <c r="D2594" s="1"/>
      <c r="E2594" s="1"/>
    </row>
    <row r="2595" spans="4:5">
      <c r="D2595" s="1"/>
      <c r="E2595" s="1"/>
    </row>
    <row r="2596" spans="4:5">
      <c r="D2596" s="1"/>
      <c r="E2596" s="1"/>
    </row>
    <row r="2597" spans="4:5">
      <c r="D2597" s="1"/>
      <c r="E2597" s="1"/>
    </row>
    <row r="2598" spans="4:5">
      <c r="D2598" s="1"/>
      <c r="E2598" s="1"/>
    </row>
    <row r="2599" spans="4:5">
      <c r="D2599" s="1"/>
      <c r="E2599" s="1"/>
    </row>
    <row r="2600" spans="4:5">
      <c r="D2600" s="1"/>
      <c r="E2600" s="1"/>
    </row>
    <row r="2601" spans="4:5">
      <c r="D2601" s="1"/>
      <c r="E2601" s="1"/>
    </row>
    <row r="2602" spans="4:5">
      <c r="D2602" s="1"/>
      <c r="E2602" s="1"/>
    </row>
    <row r="2603" spans="4:5">
      <c r="D2603" s="1"/>
      <c r="E2603" s="1"/>
    </row>
    <row r="2604" spans="4:5">
      <c r="D2604" s="1"/>
      <c r="E2604" s="1"/>
    </row>
    <row r="2605" spans="4:5">
      <c r="D2605" s="1"/>
      <c r="E2605" s="1"/>
    </row>
    <row r="2606" spans="4:5">
      <c r="D2606" s="1"/>
      <c r="E2606" s="1"/>
    </row>
    <row r="2607" spans="4:5">
      <c r="D2607" s="1"/>
      <c r="E2607" s="1"/>
    </row>
    <row r="2608" spans="4:5">
      <c r="D2608" s="1"/>
      <c r="E2608" s="1"/>
    </row>
    <row r="2609" spans="4:5">
      <c r="D2609" s="1"/>
      <c r="E2609" s="1"/>
    </row>
    <row r="2610" spans="4:5">
      <c r="D2610" s="1"/>
      <c r="E2610" s="1"/>
    </row>
    <row r="2611" spans="4:5">
      <c r="D2611" s="1"/>
      <c r="E2611" s="1"/>
    </row>
    <row r="2612" spans="4:5">
      <c r="D2612" s="1"/>
      <c r="E2612" s="1"/>
    </row>
    <row r="2613" spans="4:5">
      <c r="D2613" s="1"/>
      <c r="E2613" s="1"/>
    </row>
    <row r="2614" spans="4:5">
      <c r="D2614" s="1"/>
      <c r="E2614" s="1"/>
    </row>
    <row r="2615" spans="4:5">
      <c r="D2615" s="1"/>
      <c r="E2615" s="1"/>
    </row>
    <row r="2616" spans="4:5">
      <c r="D2616" s="1"/>
      <c r="E2616" s="1"/>
    </row>
    <row r="2617" spans="4:5">
      <c r="D2617" s="1"/>
      <c r="E2617" s="1"/>
    </row>
    <row r="2618" spans="4:5">
      <c r="D2618" s="1"/>
      <c r="E2618" s="1"/>
    </row>
    <row r="2619" spans="4:5">
      <c r="D2619" s="1"/>
      <c r="E2619" s="1"/>
    </row>
    <row r="2620" spans="4:5">
      <c r="D2620" s="1"/>
      <c r="E2620" s="1"/>
    </row>
    <row r="2621" spans="4:5">
      <c r="D2621" s="1"/>
      <c r="E2621" s="1"/>
    </row>
    <row r="2622" spans="4:5">
      <c r="D2622" s="1"/>
      <c r="E2622" s="1"/>
    </row>
    <row r="2623" spans="4:5">
      <c r="D2623" s="1"/>
      <c r="E2623" s="1"/>
    </row>
    <row r="2624" spans="4:5">
      <c r="D2624" s="1"/>
      <c r="E2624" s="1"/>
    </row>
    <row r="2625" spans="4:5">
      <c r="D2625" s="1"/>
      <c r="E2625" s="1"/>
    </row>
    <row r="2626" spans="4:5">
      <c r="D2626" s="1"/>
      <c r="E2626" s="1"/>
    </row>
    <row r="2627" spans="4:5">
      <c r="D2627" s="1"/>
      <c r="E2627" s="1"/>
    </row>
    <row r="2628" spans="4:5">
      <c r="D2628" s="1"/>
      <c r="E2628" s="1"/>
    </row>
    <row r="2629" spans="4:5">
      <c r="D2629" s="1"/>
      <c r="E2629" s="1"/>
    </row>
    <row r="2630" spans="4:5">
      <c r="D2630" s="1"/>
      <c r="E2630" s="1"/>
    </row>
    <row r="2631" spans="4:5">
      <c r="D2631" s="1"/>
      <c r="E2631" s="1"/>
    </row>
    <row r="2632" spans="4:5">
      <c r="D2632" s="1"/>
      <c r="E2632" s="1"/>
    </row>
    <row r="2633" spans="4:5">
      <c r="D2633" s="1"/>
      <c r="E2633" s="1"/>
    </row>
    <row r="2634" spans="4:5">
      <c r="D2634" s="1"/>
      <c r="E2634" s="1"/>
    </row>
    <row r="2635" spans="4:5">
      <c r="D2635" s="1"/>
      <c r="E2635" s="1"/>
    </row>
    <row r="2636" spans="4:5">
      <c r="D2636" s="1"/>
      <c r="E2636" s="1"/>
    </row>
    <row r="2637" spans="4:5">
      <c r="D2637" s="1"/>
      <c r="E2637" s="1"/>
    </row>
    <row r="2638" spans="4:5">
      <c r="D2638" s="1"/>
      <c r="E2638" s="1"/>
    </row>
    <row r="2639" spans="4:5">
      <c r="D2639" s="1"/>
      <c r="E2639" s="1"/>
    </row>
    <row r="2640" spans="4:5">
      <c r="D2640" s="1"/>
      <c r="E2640" s="1"/>
    </row>
    <row r="2641" spans="4:5">
      <c r="D2641" s="1"/>
      <c r="E2641" s="1"/>
    </row>
    <row r="2642" spans="4:5">
      <c r="D2642" s="1"/>
      <c r="E2642" s="1"/>
    </row>
    <row r="2643" spans="4:5">
      <c r="D2643" s="1"/>
      <c r="E2643" s="1"/>
    </row>
    <row r="2644" spans="4:5">
      <c r="D2644" s="1"/>
      <c r="E2644" s="1"/>
    </row>
    <row r="2645" spans="4:5">
      <c r="D2645" s="1"/>
      <c r="E2645" s="1"/>
    </row>
    <row r="2646" spans="4:5">
      <c r="D2646" s="1"/>
      <c r="E2646" s="1"/>
    </row>
    <row r="2647" spans="4:5">
      <c r="D2647" s="1"/>
      <c r="E2647" s="1"/>
    </row>
    <row r="2648" spans="4:5">
      <c r="D2648" s="1"/>
      <c r="E2648" s="1"/>
    </row>
    <row r="2649" spans="4:5">
      <c r="D2649" s="1"/>
      <c r="E2649" s="1"/>
    </row>
    <row r="2650" spans="4:5">
      <c r="D2650" s="1"/>
      <c r="E2650" s="1"/>
    </row>
    <row r="2651" spans="4:5">
      <c r="D2651" s="1"/>
      <c r="E2651" s="1"/>
    </row>
    <row r="2652" spans="4:5">
      <c r="D2652" s="1"/>
      <c r="E2652" s="1"/>
    </row>
    <row r="2653" spans="4:5">
      <c r="D2653" s="1"/>
      <c r="E2653" s="1"/>
    </row>
    <row r="2654" spans="4:5">
      <c r="D2654" s="1"/>
      <c r="E2654" s="1"/>
    </row>
    <row r="2655" spans="4:5">
      <c r="D2655" s="1"/>
      <c r="E2655" s="1"/>
    </row>
    <row r="2656" spans="4:5">
      <c r="D2656" s="1"/>
      <c r="E2656" s="1"/>
    </row>
    <row r="2657" spans="4:5">
      <c r="D2657" s="1"/>
      <c r="E2657" s="1"/>
    </row>
    <row r="2658" spans="4:5">
      <c r="D2658" s="1"/>
      <c r="E2658" s="1"/>
    </row>
    <row r="2659" spans="4:5">
      <c r="D2659" s="1"/>
      <c r="E2659" s="1"/>
    </row>
    <row r="2660" spans="4:5">
      <c r="D2660" s="1"/>
      <c r="E2660" s="1"/>
    </row>
    <row r="2661" spans="4:5">
      <c r="D2661" s="1"/>
      <c r="E2661" s="1"/>
    </row>
    <row r="2662" spans="4:5">
      <c r="D2662" s="1"/>
      <c r="E2662" s="1"/>
    </row>
    <row r="2663" spans="4:5">
      <c r="D2663" s="1"/>
      <c r="E2663" s="1"/>
    </row>
    <row r="2664" spans="4:5">
      <c r="D2664" s="1"/>
      <c r="E2664" s="1"/>
    </row>
    <row r="2665" spans="4:5">
      <c r="D2665" s="1"/>
      <c r="E2665" s="1"/>
    </row>
    <row r="2666" spans="4:5">
      <c r="D2666" s="1"/>
      <c r="E2666" s="1"/>
    </row>
    <row r="2667" spans="4:5">
      <c r="D2667" s="1"/>
      <c r="E2667" s="1"/>
    </row>
    <row r="2668" spans="4:5">
      <c r="D2668" s="1"/>
      <c r="E2668" s="1"/>
    </row>
    <row r="2669" spans="4:5">
      <c r="D2669" s="1"/>
      <c r="E2669" s="1"/>
    </row>
    <row r="2670" spans="4:5">
      <c r="D2670" s="1"/>
      <c r="E2670" s="1"/>
    </row>
    <row r="2671" spans="4:5">
      <c r="D2671" s="1"/>
      <c r="E2671" s="1"/>
    </row>
    <row r="2672" spans="4:5">
      <c r="D2672" s="1"/>
      <c r="E2672" s="1"/>
    </row>
    <row r="2673" spans="4:5">
      <c r="D2673" s="1"/>
      <c r="E2673" s="1"/>
    </row>
    <row r="2674" spans="4:5">
      <c r="D2674" s="1"/>
      <c r="E2674" s="1"/>
    </row>
    <row r="2675" spans="4:5">
      <c r="D2675" s="1"/>
      <c r="E2675" s="1"/>
    </row>
    <row r="2676" spans="4:5">
      <c r="D2676" s="1"/>
      <c r="E2676" s="1"/>
    </row>
    <row r="2677" spans="4:5">
      <c r="D2677" s="1"/>
      <c r="E2677" s="1"/>
    </row>
    <row r="2678" spans="4:5">
      <c r="D2678" s="1"/>
      <c r="E2678" s="1"/>
    </row>
    <row r="2679" spans="4:5">
      <c r="D2679" s="1"/>
      <c r="E2679" s="1"/>
    </row>
    <row r="2680" spans="4:5">
      <c r="D2680" s="1"/>
      <c r="E2680" s="1"/>
    </row>
    <row r="2681" spans="4:5">
      <c r="D2681" s="1"/>
      <c r="E2681" s="1"/>
    </row>
    <row r="2682" spans="4:5">
      <c r="D2682" s="1"/>
      <c r="E2682" s="1"/>
    </row>
    <row r="2683" spans="4:5">
      <c r="D2683" s="1"/>
      <c r="E2683" s="1"/>
    </row>
    <row r="2684" spans="4:5">
      <c r="D2684" s="1"/>
      <c r="E2684" s="1"/>
    </row>
    <row r="2685" spans="4:5">
      <c r="D2685" s="1"/>
      <c r="E2685" s="1"/>
    </row>
    <row r="2686" spans="4:5">
      <c r="D2686" s="1"/>
      <c r="E2686" s="1"/>
    </row>
    <row r="2687" spans="4:5">
      <c r="D2687" s="1"/>
      <c r="E2687" s="1"/>
    </row>
    <row r="2688" spans="4:5">
      <c r="D2688" s="1"/>
      <c r="E2688" s="1"/>
    </row>
    <row r="2689" spans="4:5">
      <c r="D2689" s="1"/>
      <c r="E2689" s="1"/>
    </row>
    <row r="2690" spans="4:5">
      <c r="D2690" s="1"/>
      <c r="E2690" s="1"/>
    </row>
    <row r="2691" spans="4:5">
      <c r="D2691" s="1"/>
      <c r="E2691" s="1"/>
    </row>
    <row r="2692" spans="4:5">
      <c r="D2692" s="1"/>
      <c r="E2692" s="1"/>
    </row>
    <row r="2693" spans="4:5">
      <c r="D2693" s="1"/>
      <c r="E2693" s="1"/>
    </row>
    <row r="2694" spans="4:5">
      <c r="D2694" s="1"/>
      <c r="E2694" s="1"/>
    </row>
    <row r="2695" spans="4:5">
      <c r="D2695" s="1"/>
      <c r="E2695" s="1"/>
    </row>
    <row r="2696" spans="4:5">
      <c r="D2696" s="1"/>
      <c r="E2696" s="1"/>
    </row>
    <row r="2697" spans="4:5">
      <c r="D2697" s="1"/>
      <c r="E2697" s="1"/>
    </row>
    <row r="2698" spans="4:5">
      <c r="D2698" s="1"/>
      <c r="E2698" s="1"/>
    </row>
    <row r="2699" spans="4:5">
      <c r="D2699" s="1"/>
      <c r="E2699" s="1"/>
    </row>
    <row r="2700" spans="4:5">
      <c r="D2700" s="1"/>
      <c r="E2700" s="1"/>
    </row>
    <row r="2701" spans="4:5">
      <c r="D2701" s="1"/>
      <c r="E2701" s="1"/>
    </row>
    <row r="2702" spans="4:5">
      <c r="D2702" s="1"/>
      <c r="E2702" s="1"/>
    </row>
    <row r="2703" spans="4:5">
      <c r="D2703" s="1"/>
      <c r="E2703" s="1"/>
    </row>
    <row r="2704" spans="4:5">
      <c r="D2704" s="1"/>
      <c r="E2704" s="1"/>
    </row>
    <row r="2705" spans="4:5">
      <c r="D2705" s="1"/>
      <c r="E2705" s="1"/>
    </row>
    <row r="2706" spans="4:5">
      <c r="D2706" s="1"/>
      <c r="E2706" s="1"/>
    </row>
    <row r="2707" spans="4:5">
      <c r="D2707" s="1"/>
      <c r="E2707" s="1"/>
    </row>
    <row r="2708" spans="4:5">
      <c r="D2708" s="1"/>
      <c r="E2708" s="1"/>
    </row>
    <row r="2709" spans="4:5">
      <c r="D2709" s="1"/>
      <c r="E2709" s="1"/>
    </row>
    <row r="2710" spans="4:5">
      <c r="D2710" s="1"/>
      <c r="E2710" s="1"/>
    </row>
    <row r="2711" spans="4:5">
      <c r="D2711" s="1"/>
      <c r="E2711" s="1"/>
    </row>
    <row r="2712" spans="4:5">
      <c r="D2712" s="1"/>
      <c r="E2712" s="1"/>
    </row>
    <row r="2713" spans="4:5">
      <c r="D2713" s="1"/>
      <c r="E2713" s="1"/>
    </row>
    <row r="2714" spans="4:5">
      <c r="D2714" s="1"/>
      <c r="E2714" s="1"/>
    </row>
    <row r="2715" spans="4:5">
      <c r="D2715" s="1"/>
      <c r="E2715" s="1"/>
    </row>
    <row r="2716" spans="4:5">
      <c r="D2716" s="1"/>
      <c r="E2716" s="1"/>
    </row>
    <row r="2717" spans="4:5">
      <c r="D2717" s="1"/>
      <c r="E2717" s="1"/>
    </row>
    <row r="2718" spans="4:5">
      <c r="D2718" s="1"/>
      <c r="E2718" s="1"/>
    </row>
    <row r="2719" spans="4:5">
      <c r="D2719" s="1"/>
      <c r="E2719" s="1"/>
    </row>
    <row r="2720" spans="4:5">
      <c r="D2720" s="1"/>
      <c r="E2720" s="1"/>
    </row>
    <row r="2721" spans="4:5">
      <c r="D2721" s="1"/>
      <c r="E2721" s="1"/>
    </row>
    <row r="2722" spans="4:5">
      <c r="D2722" s="1"/>
      <c r="E2722" s="1"/>
    </row>
    <row r="2723" spans="4:5">
      <c r="D2723" s="1"/>
      <c r="E2723" s="1"/>
    </row>
    <row r="2724" spans="4:5">
      <c r="D2724" s="1"/>
      <c r="E2724" s="1"/>
    </row>
    <row r="2725" spans="4:5">
      <c r="D2725" s="1"/>
      <c r="E2725" s="1"/>
    </row>
    <row r="2726" spans="4:5">
      <c r="D2726" s="1"/>
      <c r="E2726" s="1"/>
    </row>
    <row r="2727" spans="4:5">
      <c r="D2727" s="1"/>
      <c r="E2727" s="1"/>
    </row>
    <row r="2728" spans="4:5">
      <c r="D2728" s="1"/>
      <c r="E2728" s="1"/>
    </row>
    <row r="2729" spans="4:5">
      <c r="D2729" s="1"/>
      <c r="E2729" s="1"/>
    </row>
    <row r="2730" spans="4:5">
      <c r="D2730" s="1"/>
      <c r="E2730" s="1"/>
    </row>
    <row r="2731" spans="4:5">
      <c r="D2731" s="1"/>
      <c r="E2731" s="1"/>
    </row>
    <row r="2732" spans="4:5">
      <c r="D2732" s="1"/>
      <c r="E2732" s="1"/>
    </row>
    <row r="2733" spans="4:5">
      <c r="D2733" s="1"/>
      <c r="E2733" s="1"/>
    </row>
    <row r="2734" spans="4:5">
      <c r="D2734" s="1"/>
      <c r="E2734" s="1"/>
    </row>
    <row r="2735" spans="4:5">
      <c r="D2735" s="1"/>
      <c r="E2735" s="1"/>
    </row>
    <row r="2736" spans="4:5">
      <c r="D2736" s="1"/>
      <c r="E2736" s="1"/>
    </row>
    <row r="2737" spans="4:5">
      <c r="D2737" s="1"/>
      <c r="E2737" s="1"/>
    </row>
    <row r="2738" spans="4:5">
      <c r="D2738" s="1"/>
      <c r="E2738" s="1"/>
    </row>
    <row r="2739" spans="4:5">
      <c r="D2739" s="1"/>
      <c r="E2739" s="1"/>
    </row>
    <row r="2740" spans="4:5">
      <c r="D2740" s="1"/>
      <c r="E2740" s="1"/>
    </row>
    <row r="2741" spans="4:5">
      <c r="D2741" s="1"/>
      <c r="E2741" s="1"/>
    </row>
    <row r="2742" spans="4:5">
      <c r="D2742" s="1"/>
      <c r="E2742" s="1"/>
    </row>
    <row r="2743" spans="4:5">
      <c r="D2743" s="1"/>
      <c r="E2743" s="1"/>
    </row>
    <row r="2744" spans="4:5">
      <c r="D2744" s="1"/>
      <c r="E2744" s="1"/>
    </row>
    <row r="2745" spans="4:5">
      <c r="D2745" s="1"/>
      <c r="E2745" s="1"/>
    </row>
    <row r="2746" spans="4:5">
      <c r="D2746" s="1"/>
      <c r="E2746" s="1"/>
    </row>
    <row r="2747" spans="4:5">
      <c r="D2747" s="1"/>
      <c r="E2747" s="1"/>
    </row>
    <row r="2748" spans="4:5">
      <c r="D2748" s="1"/>
      <c r="E2748" s="1"/>
    </row>
    <row r="2749" spans="4:5">
      <c r="D2749" s="1"/>
      <c r="E2749" s="1"/>
    </row>
    <row r="2750" spans="4:5">
      <c r="D2750" s="1"/>
      <c r="E2750" s="1"/>
    </row>
    <row r="2751" spans="4:5">
      <c r="D2751" s="1"/>
      <c r="E2751" s="1"/>
    </row>
    <row r="2752" spans="4:5">
      <c r="D2752" s="1"/>
      <c r="E2752" s="1"/>
    </row>
    <row r="2753" spans="4:5">
      <c r="D2753" s="1"/>
      <c r="E2753" s="1"/>
    </row>
    <row r="2754" spans="4:5">
      <c r="D2754" s="1"/>
      <c r="E2754" s="1"/>
    </row>
    <row r="2755" spans="4:5">
      <c r="D2755" s="1"/>
      <c r="E2755" s="1"/>
    </row>
    <row r="2756" spans="4:5">
      <c r="D2756" s="1"/>
      <c r="E2756" s="1"/>
    </row>
    <row r="2757" spans="4:5">
      <c r="D2757" s="1"/>
      <c r="E2757" s="1"/>
    </row>
    <row r="2758" spans="4:5">
      <c r="D2758" s="1"/>
      <c r="E2758" s="1"/>
    </row>
    <row r="2759" spans="4:5">
      <c r="D2759" s="1"/>
      <c r="E2759" s="1"/>
    </row>
    <row r="2760" spans="4:5">
      <c r="D2760" s="1"/>
      <c r="E2760" s="1"/>
    </row>
    <row r="2761" spans="4:5">
      <c r="D2761" s="1"/>
      <c r="E2761" s="1"/>
    </row>
    <row r="2762" spans="4:5">
      <c r="D2762" s="1"/>
      <c r="E2762" s="1"/>
    </row>
    <row r="2763" spans="4:5">
      <c r="D2763" s="1"/>
      <c r="E2763" s="1"/>
    </row>
    <row r="2764" spans="4:5">
      <c r="D2764" s="1"/>
      <c r="E2764" s="1"/>
    </row>
    <row r="2765" spans="4:5">
      <c r="D2765" s="1"/>
      <c r="E2765" s="1"/>
    </row>
    <row r="2766" spans="4:5">
      <c r="D2766" s="1"/>
      <c r="E2766" s="1"/>
    </row>
    <row r="2767" spans="4:5">
      <c r="D2767" s="1"/>
      <c r="E2767" s="1"/>
    </row>
    <row r="2768" spans="4:5">
      <c r="D2768" s="1"/>
      <c r="E2768" s="1"/>
    </row>
    <row r="2769" spans="4:5">
      <c r="D2769" s="1"/>
      <c r="E2769" s="1"/>
    </row>
    <row r="2770" spans="4:5">
      <c r="D2770" s="1"/>
      <c r="E2770" s="1"/>
    </row>
    <row r="2771" spans="4:5">
      <c r="D2771" s="1"/>
      <c r="E2771" s="1"/>
    </row>
    <row r="2772" spans="4:5">
      <c r="D2772" s="1"/>
      <c r="E2772" s="1"/>
    </row>
    <row r="2773" spans="4:5">
      <c r="D2773" s="1"/>
      <c r="E2773" s="1"/>
    </row>
    <row r="2774" spans="4:5">
      <c r="D2774" s="1"/>
      <c r="E2774" s="1"/>
    </row>
    <row r="2775" spans="4:5">
      <c r="D2775" s="1"/>
      <c r="E2775" s="1"/>
    </row>
    <row r="2776" spans="4:5">
      <c r="D2776" s="1"/>
      <c r="E2776" s="1"/>
    </row>
    <row r="2777" spans="4:5">
      <c r="D2777" s="1"/>
      <c r="E2777" s="1"/>
    </row>
    <row r="2778" spans="4:5">
      <c r="D2778" s="1"/>
      <c r="E2778" s="1"/>
    </row>
    <row r="2779" spans="4:5">
      <c r="D2779" s="1"/>
      <c r="E2779" s="1"/>
    </row>
    <row r="2780" spans="4:5">
      <c r="D2780" s="1"/>
      <c r="E2780" s="1"/>
    </row>
    <row r="2781" spans="4:5">
      <c r="D2781" s="1"/>
      <c r="E2781" s="1"/>
    </row>
    <row r="2782" spans="4:5">
      <c r="D2782" s="1"/>
      <c r="E2782" s="1"/>
    </row>
    <row r="2783" spans="4:5">
      <c r="D2783" s="1"/>
      <c r="E2783" s="1"/>
    </row>
    <row r="2784" spans="4:5">
      <c r="D2784" s="1"/>
      <c r="E2784" s="1"/>
    </row>
    <row r="2785" spans="4:5">
      <c r="D2785" s="1"/>
      <c r="E2785" s="1"/>
    </row>
    <row r="2786" spans="4:5">
      <c r="D2786" s="1"/>
      <c r="E2786" s="1"/>
    </row>
    <row r="2787" spans="4:5">
      <c r="D2787" s="1"/>
      <c r="E2787" s="1"/>
    </row>
    <row r="2788" spans="4:5">
      <c r="D2788" s="1"/>
      <c r="E2788" s="1"/>
    </row>
    <row r="2789" spans="4:5">
      <c r="D2789" s="1"/>
      <c r="E2789" s="1"/>
    </row>
    <row r="2790" spans="4:5">
      <c r="D2790" s="1"/>
      <c r="E2790" s="1"/>
    </row>
    <row r="2791" spans="4:5">
      <c r="D2791" s="1"/>
      <c r="E2791" s="1"/>
    </row>
    <row r="2792" spans="4:5">
      <c r="D2792" s="1"/>
      <c r="E2792" s="1"/>
    </row>
    <row r="2793" spans="4:5">
      <c r="D2793" s="1"/>
      <c r="E2793" s="1"/>
    </row>
    <row r="2794" spans="4:5">
      <c r="D2794" s="1"/>
      <c r="E2794" s="1"/>
    </row>
    <row r="2795" spans="4:5">
      <c r="D2795" s="1"/>
      <c r="E2795" s="1"/>
    </row>
    <row r="2796" spans="4:5">
      <c r="D2796" s="1"/>
      <c r="E2796" s="1"/>
    </row>
    <row r="2797" spans="4:5">
      <c r="D2797" s="1"/>
      <c r="E2797" s="1"/>
    </row>
    <row r="2798" spans="4:5">
      <c r="D2798" s="1"/>
      <c r="E2798" s="1"/>
    </row>
    <row r="2799" spans="4:5">
      <c r="D2799" s="1"/>
      <c r="E2799" s="1"/>
    </row>
    <row r="2800" spans="4:5">
      <c r="D2800" s="1"/>
      <c r="E2800" s="1"/>
    </row>
    <row r="2801" spans="4:5">
      <c r="D2801" s="1"/>
      <c r="E2801" s="1"/>
    </row>
    <row r="2802" spans="4:5">
      <c r="D2802" s="1"/>
      <c r="E2802" s="1"/>
    </row>
    <row r="2803" spans="4:5">
      <c r="D2803" s="1"/>
      <c r="E2803" s="1"/>
    </row>
    <row r="2804" spans="4:5">
      <c r="D2804" s="1"/>
      <c r="E2804" s="1"/>
    </row>
    <row r="2805" spans="4:5">
      <c r="D2805" s="1"/>
      <c r="E2805" s="1"/>
    </row>
    <row r="2806" spans="4:5">
      <c r="D2806" s="1"/>
      <c r="E2806" s="1"/>
    </row>
    <row r="2807" spans="4:5">
      <c r="D2807" s="1"/>
      <c r="E2807" s="1"/>
    </row>
    <row r="2808" spans="4:5">
      <c r="D2808" s="1"/>
      <c r="E2808" s="1"/>
    </row>
    <row r="2809" spans="4:5">
      <c r="D2809" s="1"/>
      <c r="E2809" s="1"/>
    </row>
    <row r="2810" spans="4:5">
      <c r="D2810" s="1"/>
      <c r="E2810" s="1"/>
    </row>
    <row r="2811" spans="4:5">
      <c r="D2811" s="1"/>
      <c r="E2811" s="1"/>
    </row>
    <row r="2812" spans="4:5">
      <c r="D2812" s="1"/>
      <c r="E2812" s="1"/>
    </row>
    <row r="2813" spans="4:5">
      <c r="D2813" s="1"/>
      <c r="E2813" s="1"/>
    </row>
    <row r="2814" spans="4:5">
      <c r="D2814" s="1"/>
      <c r="E2814" s="1"/>
    </row>
    <row r="2815" spans="4:5">
      <c r="D2815" s="1"/>
      <c r="E2815" s="1"/>
    </row>
    <row r="2816" spans="4:5">
      <c r="D2816" s="1"/>
      <c r="E2816" s="1"/>
    </row>
    <row r="2817" spans="4:5">
      <c r="D2817" s="1"/>
      <c r="E2817" s="1"/>
    </row>
    <row r="2818" spans="4:5">
      <c r="D2818" s="1"/>
      <c r="E2818" s="1"/>
    </row>
    <row r="2819" spans="4:5">
      <c r="D2819" s="1"/>
      <c r="E2819" s="1"/>
    </row>
    <row r="2820" spans="4:5">
      <c r="D2820" s="1"/>
      <c r="E2820" s="1"/>
    </row>
    <row r="2821" spans="4:5">
      <c r="D2821" s="1"/>
      <c r="E2821" s="1"/>
    </row>
    <row r="2822" spans="4:5">
      <c r="D2822" s="1"/>
      <c r="E2822" s="1"/>
    </row>
    <row r="2823" spans="4:5">
      <c r="D2823" s="1"/>
      <c r="E2823" s="1"/>
    </row>
    <row r="2824" spans="4:5">
      <c r="D2824" s="1"/>
      <c r="E2824" s="1"/>
    </row>
    <row r="2825" spans="4:5">
      <c r="D2825" s="1"/>
      <c r="E2825" s="1"/>
    </row>
    <row r="2826" spans="4:5">
      <c r="D2826" s="1"/>
      <c r="E2826" s="1"/>
    </row>
    <row r="2827" spans="4:5">
      <c r="D2827" s="1"/>
      <c r="E2827" s="1"/>
    </row>
    <row r="2828" spans="4:5">
      <c r="D2828" s="1"/>
      <c r="E2828" s="1"/>
    </row>
    <row r="2829" spans="4:5">
      <c r="D2829" s="1"/>
      <c r="E2829" s="1"/>
    </row>
    <row r="2830" spans="4:5">
      <c r="D2830" s="1"/>
      <c r="E2830" s="1"/>
    </row>
    <row r="2831" spans="4:5">
      <c r="D2831" s="1"/>
      <c r="E2831" s="1"/>
    </row>
    <row r="2832" spans="4:5">
      <c r="D2832" s="1"/>
      <c r="E2832" s="1"/>
    </row>
    <row r="2833" spans="4:5">
      <c r="D2833" s="1"/>
      <c r="E2833" s="1"/>
    </row>
    <row r="2834" spans="4:5">
      <c r="D2834" s="1"/>
      <c r="E2834" s="1"/>
    </row>
    <row r="2835" spans="4:5">
      <c r="D2835" s="1"/>
      <c r="E2835" s="1"/>
    </row>
    <row r="2836" spans="4:5">
      <c r="D2836" s="1"/>
      <c r="E2836" s="1"/>
    </row>
    <row r="2837" spans="4:5">
      <c r="D2837" s="1"/>
      <c r="E2837" s="1"/>
    </row>
    <row r="2838" spans="4:5">
      <c r="D2838" s="1"/>
      <c r="E2838" s="1"/>
    </row>
    <row r="2839" spans="4:5">
      <c r="D2839" s="1"/>
      <c r="E2839" s="1"/>
    </row>
    <row r="2840" spans="4:5">
      <c r="D2840" s="1"/>
      <c r="E2840" s="1"/>
    </row>
    <row r="2841" spans="4:5">
      <c r="D2841" s="1"/>
      <c r="E2841" s="1"/>
    </row>
    <row r="2842" spans="4:5">
      <c r="D2842" s="1"/>
      <c r="E2842" s="1"/>
    </row>
    <row r="2843" spans="4:5">
      <c r="D2843" s="1"/>
      <c r="E2843" s="1"/>
    </row>
    <row r="2844" spans="4:5">
      <c r="D2844" s="1"/>
      <c r="E2844" s="1"/>
    </row>
    <row r="2845" spans="4:5">
      <c r="D2845" s="1"/>
      <c r="E2845" s="1"/>
    </row>
    <row r="2846" spans="4:5">
      <c r="D2846" s="1"/>
      <c r="E2846" s="1"/>
    </row>
    <row r="2847" spans="4:5">
      <c r="D2847" s="1"/>
      <c r="E2847" s="1"/>
    </row>
    <row r="2848" spans="4:5">
      <c r="D2848" s="1"/>
      <c r="E2848" s="1"/>
    </row>
    <row r="2849" spans="4:5">
      <c r="D2849" s="1"/>
      <c r="E2849" s="1"/>
    </row>
    <row r="2850" spans="4:5">
      <c r="D2850" s="1"/>
      <c r="E2850" s="1"/>
    </row>
    <row r="2851" spans="4:5">
      <c r="D2851" s="1"/>
      <c r="E2851" s="1"/>
    </row>
    <row r="2852" spans="4:5">
      <c r="D2852" s="1"/>
      <c r="E2852" s="1"/>
    </row>
    <row r="2853" spans="4:5">
      <c r="D2853" s="1"/>
      <c r="E2853" s="1"/>
    </row>
    <row r="2854" spans="4:5">
      <c r="D2854" s="1"/>
      <c r="E2854" s="1"/>
    </row>
    <row r="2855" spans="4:5">
      <c r="D2855" s="1"/>
      <c r="E2855" s="1"/>
    </row>
    <row r="2856" spans="4:5">
      <c r="D2856" s="1"/>
      <c r="E2856" s="1"/>
    </row>
    <row r="2857" spans="4:5">
      <c r="D2857" s="1"/>
      <c r="E2857" s="1"/>
    </row>
    <row r="2858" spans="4:5">
      <c r="D2858" s="1"/>
      <c r="E2858" s="1"/>
    </row>
    <row r="2859" spans="4:5">
      <c r="D2859" s="1"/>
      <c r="E2859" s="1"/>
    </row>
    <row r="2860" spans="4:5">
      <c r="D2860" s="1"/>
      <c r="E2860" s="1"/>
    </row>
    <row r="2861" spans="4:5">
      <c r="D2861" s="1"/>
      <c r="E2861" s="1"/>
    </row>
    <row r="2862" spans="4:5">
      <c r="D2862" s="1"/>
      <c r="E2862" s="1"/>
    </row>
    <row r="2863" spans="4:5">
      <c r="D2863" s="1"/>
      <c r="E2863" s="1"/>
    </row>
    <row r="2864" spans="4:5">
      <c r="D2864" s="1"/>
      <c r="E2864" s="1"/>
    </row>
    <row r="2865" spans="4:5">
      <c r="D2865" s="1"/>
      <c r="E2865" s="1"/>
    </row>
    <row r="2866" spans="4:5">
      <c r="D2866" s="1"/>
      <c r="E2866" s="1"/>
    </row>
    <row r="2867" spans="4:5">
      <c r="D2867" s="1"/>
      <c r="E2867" s="1"/>
    </row>
    <row r="2868" spans="4:5">
      <c r="D2868" s="1"/>
      <c r="E2868" s="1"/>
    </row>
    <row r="2869" spans="4:5">
      <c r="D2869" s="1"/>
      <c r="E2869" s="1"/>
    </row>
    <row r="2870" spans="4:5">
      <c r="D2870" s="1"/>
      <c r="E2870" s="1"/>
    </row>
    <row r="2871" spans="4:5">
      <c r="D2871" s="1"/>
      <c r="E2871" s="1"/>
    </row>
    <row r="2872" spans="4:5">
      <c r="D2872" s="1"/>
      <c r="E2872" s="1"/>
    </row>
    <row r="2873" spans="4:5">
      <c r="D2873" s="1"/>
      <c r="E2873" s="1"/>
    </row>
    <row r="2874" spans="4:5">
      <c r="D2874" s="1"/>
      <c r="E2874" s="1"/>
    </row>
    <row r="2875" spans="4:5">
      <c r="D2875" s="1"/>
      <c r="E2875" s="1"/>
    </row>
    <row r="2876" spans="4:5">
      <c r="D2876" s="1"/>
      <c r="E2876" s="1"/>
    </row>
    <row r="2877" spans="4:5">
      <c r="D2877" s="1"/>
      <c r="E2877" s="1"/>
    </row>
    <row r="2878" spans="4:5">
      <c r="D2878" s="1"/>
      <c r="E2878" s="1"/>
    </row>
    <row r="2879" spans="4:5">
      <c r="D2879" s="1"/>
      <c r="E2879" s="1"/>
    </row>
    <row r="2880" spans="4:5">
      <c r="D2880" s="1"/>
      <c r="E2880" s="1"/>
    </row>
    <row r="2881" spans="4:5">
      <c r="D2881" s="1"/>
      <c r="E2881" s="1"/>
    </row>
    <row r="2882" spans="4:5">
      <c r="D2882" s="1"/>
      <c r="E2882" s="1"/>
    </row>
    <row r="2883" spans="4:5">
      <c r="D2883" s="1"/>
      <c r="E2883" s="1"/>
    </row>
    <row r="2884" spans="4:5">
      <c r="D2884" s="1"/>
      <c r="E2884" s="1"/>
    </row>
    <row r="2885" spans="4:5">
      <c r="D2885" s="1"/>
      <c r="E2885" s="1"/>
    </row>
    <row r="2886" spans="4:5">
      <c r="D2886" s="1"/>
      <c r="E2886" s="1"/>
    </row>
    <row r="2887" spans="4:5">
      <c r="D2887" s="1"/>
      <c r="E2887" s="1"/>
    </row>
    <row r="2888" spans="4:5">
      <c r="D2888" s="1"/>
      <c r="E2888" s="1"/>
    </row>
    <row r="2889" spans="4:5">
      <c r="D2889" s="1"/>
      <c r="E2889" s="1"/>
    </row>
    <row r="2890" spans="4:5">
      <c r="D2890" s="1"/>
      <c r="E2890" s="1"/>
    </row>
    <row r="2891" spans="4:5">
      <c r="D2891" s="1"/>
      <c r="E2891" s="1"/>
    </row>
    <row r="2892" spans="4:5">
      <c r="D2892" s="1"/>
      <c r="E2892" s="1"/>
    </row>
    <row r="2893" spans="4:5">
      <c r="D2893" s="1"/>
      <c r="E2893" s="1"/>
    </row>
    <row r="2894" spans="4:5">
      <c r="D2894" s="1"/>
      <c r="E2894" s="1"/>
    </row>
    <row r="2895" spans="4:5">
      <c r="D2895" s="1"/>
      <c r="E2895" s="1"/>
    </row>
    <row r="2896" spans="4:5">
      <c r="D2896" s="1"/>
      <c r="E2896" s="1"/>
    </row>
    <row r="2897" spans="4:5">
      <c r="D2897" s="1"/>
      <c r="E2897" s="1"/>
    </row>
    <row r="2898" spans="4:5">
      <c r="D2898" s="1"/>
      <c r="E2898" s="1"/>
    </row>
    <row r="2899" spans="4:5">
      <c r="D2899" s="1"/>
      <c r="E2899" s="1"/>
    </row>
    <row r="2900" spans="4:5">
      <c r="D2900" s="1"/>
      <c r="E2900" s="1"/>
    </row>
    <row r="2901" spans="4:5">
      <c r="D2901" s="1"/>
      <c r="E2901" s="1"/>
    </row>
    <row r="2902" spans="4:5">
      <c r="D2902" s="1"/>
      <c r="E2902" s="1"/>
    </row>
    <row r="2903" spans="4:5">
      <c r="D2903" s="1"/>
      <c r="E2903" s="1"/>
    </row>
    <row r="2904" spans="4:5">
      <c r="D2904" s="1"/>
      <c r="E2904" s="1"/>
    </row>
    <row r="2905" spans="4:5">
      <c r="D2905" s="1"/>
      <c r="E2905" s="1"/>
    </row>
    <row r="2906" spans="4:5">
      <c r="D2906" s="1"/>
      <c r="E2906" s="1"/>
    </row>
    <row r="2907" spans="4:5">
      <c r="D2907" s="1"/>
      <c r="E2907" s="1"/>
    </row>
    <row r="2908" spans="4:5">
      <c r="D2908" s="1"/>
      <c r="E2908" s="1"/>
    </row>
    <row r="2909" spans="4:5">
      <c r="D2909" s="1"/>
      <c r="E2909" s="1"/>
    </row>
    <row r="2910" spans="4:5">
      <c r="D2910" s="1"/>
      <c r="E2910" s="1"/>
    </row>
    <row r="2911" spans="4:5">
      <c r="D2911" s="1"/>
      <c r="E2911" s="1"/>
    </row>
    <row r="2912" spans="4:5">
      <c r="D2912" s="1"/>
      <c r="E2912" s="1"/>
    </row>
    <row r="2913" spans="4:5">
      <c r="D2913" s="1"/>
      <c r="E2913" s="1"/>
    </row>
    <row r="2914" spans="4:5">
      <c r="D2914" s="1"/>
      <c r="E2914" s="1"/>
    </row>
    <row r="2915" spans="4:5">
      <c r="D2915" s="1"/>
      <c r="E2915" s="1"/>
    </row>
    <row r="2916" spans="4:5">
      <c r="D2916" s="1"/>
      <c r="E2916" s="1"/>
    </row>
    <row r="2917" spans="4:5">
      <c r="D2917" s="1"/>
      <c r="E2917" s="1"/>
    </row>
    <row r="2918" spans="4:5">
      <c r="D2918" s="1"/>
      <c r="E2918" s="1"/>
    </row>
    <row r="2919" spans="4:5">
      <c r="D2919" s="1"/>
      <c r="E2919" s="1"/>
    </row>
    <row r="2920" spans="4:5">
      <c r="D2920" s="1"/>
      <c r="E2920" s="1"/>
    </row>
    <row r="2921" spans="4:5">
      <c r="D2921" s="1"/>
      <c r="E2921" s="1"/>
    </row>
    <row r="2922" spans="4:5">
      <c r="D2922" s="1"/>
      <c r="E2922" s="1"/>
    </row>
    <row r="2923" spans="4:5">
      <c r="D2923" s="1"/>
      <c r="E2923" s="1"/>
    </row>
    <row r="2924" spans="4:5">
      <c r="D2924" s="1"/>
      <c r="E2924" s="1"/>
    </row>
    <row r="2925" spans="4:5">
      <c r="D2925" s="1"/>
      <c r="E2925" s="1"/>
    </row>
    <row r="2926" spans="4:5">
      <c r="D2926" s="1"/>
      <c r="E2926" s="1"/>
    </row>
    <row r="2927" spans="4:5">
      <c r="D2927" s="1"/>
      <c r="E2927" s="1"/>
    </row>
    <row r="2928" spans="4:5">
      <c r="D2928" s="1"/>
      <c r="E2928" s="1"/>
    </row>
    <row r="2929" spans="4:5">
      <c r="D2929" s="1"/>
      <c r="E2929" s="1"/>
    </row>
    <row r="2930" spans="4:5">
      <c r="D2930" s="1"/>
      <c r="E2930" s="1"/>
    </row>
    <row r="2931" spans="4:5">
      <c r="D2931" s="1"/>
      <c r="E2931" s="1"/>
    </row>
    <row r="2932" spans="4:5">
      <c r="D2932" s="1"/>
      <c r="E2932" s="1"/>
    </row>
    <row r="2933" spans="4:5">
      <c r="D2933" s="1"/>
      <c r="E2933" s="1"/>
    </row>
    <row r="2934" spans="4:5">
      <c r="D2934" s="1"/>
      <c r="E2934" s="1"/>
    </row>
    <row r="2935" spans="4:5">
      <c r="D2935" s="1"/>
      <c r="E2935" s="1"/>
    </row>
    <row r="2936" spans="4:5">
      <c r="D2936" s="1"/>
      <c r="E2936" s="1"/>
    </row>
    <row r="2937" spans="4:5">
      <c r="D2937" s="1"/>
      <c r="E2937" s="1"/>
    </row>
    <row r="2938" spans="4:5">
      <c r="D2938" s="1"/>
      <c r="E2938" s="1"/>
    </row>
    <row r="2939" spans="4:5">
      <c r="D2939" s="1"/>
      <c r="E2939" s="1"/>
    </row>
    <row r="2940" spans="4:5">
      <c r="D2940" s="1"/>
      <c r="E2940" s="1"/>
    </row>
    <row r="2941" spans="4:5">
      <c r="D2941" s="1"/>
      <c r="E2941" s="1"/>
    </row>
    <row r="2942" spans="4:5">
      <c r="D2942" s="1"/>
      <c r="E2942" s="1"/>
    </row>
    <row r="2943" spans="4:5">
      <c r="D2943" s="1"/>
      <c r="E2943" s="1"/>
    </row>
    <row r="2944" spans="4:5">
      <c r="D2944" s="1"/>
      <c r="E2944" s="1"/>
    </row>
    <row r="2945" spans="4:5">
      <c r="D2945" s="1"/>
      <c r="E2945" s="1"/>
    </row>
    <row r="2946" spans="4:5">
      <c r="D2946" s="1"/>
      <c r="E2946" s="1"/>
    </row>
    <row r="2947" spans="4:5">
      <c r="D2947" s="1"/>
      <c r="E2947" s="1"/>
    </row>
    <row r="2948" spans="4:5">
      <c r="D2948" s="1"/>
      <c r="E2948" s="1"/>
    </row>
    <row r="2949" spans="4:5">
      <c r="D2949" s="1"/>
      <c r="E2949" s="1"/>
    </row>
    <row r="2950" spans="4:5">
      <c r="D2950" s="1"/>
      <c r="E2950" s="1"/>
    </row>
    <row r="2951" spans="4:5">
      <c r="D2951" s="1"/>
      <c r="E2951" s="1"/>
    </row>
    <row r="2952" spans="4:5">
      <c r="D2952" s="1"/>
      <c r="E2952" s="1"/>
    </row>
    <row r="2953" spans="4:5">
      <c r="D2953" s="1"/>
      <c r="E2953" s="1"/>
    </row>
    <row r="2954" spans="4:5">
      <c r="D2954" s="1"/>
      <c r="E2954" s="1"/>
    </row>
    <row r="2955" spans="4:5">
      <c r="D2955" s="1"/>
      <c r="E2955" s="1"/>
    </row>
    <row r="2956" spans="4:5">
      <c r="D2956" s="1"/>
      <c r="E2956" s="1"/>
    </row>
    <row r="2957" spans="4:5">
      <c r="D2957" s="1"/>
      <c r="E2957" s="1"/>
    </row>
    <row r="2958" spans="4:5">
      <c r="D2958" s="1"/>
      <c r="E2958" s="1"/>
    </row>
    <row r="2959" spans="4:5">
      <c r="D2959" s="1"/>
      <c r="E2959" s="1"/>
    </row>
    <row r="2960" spans="4:5">
      <c r="D2960" s="1"/>
      <c r="E2960" s="1"/>
    </row>
    <row r="2961" spans="4:5">
      <c r="D2961" s="1"/>
      <c r="E2961" s="1"/>
    </row>
    <row r="2962" spans="4:5">
      <c r="D2962" s="1"/>
      <c r="E2962" s="1"/>
    </row>
    <row r="2963" spans="4:5">
      <c r="D2963" s="1"/>
      <c r="E2963" s="1"/>
    </row>
    <row r="2964" spans="4:5">
      <c r="D2964" s="1"/>
      <c r="E2964" s="1"/>
    </row>
    <row r="2965" spans="4:5">
      <c r="D2965" s="1"/>
      <c r="E2965" s="1"/>
    </row>
    <row r="2966" spans="4:5">
      <c r="D2966" s="1"/>
      <c r="E2966" s="1"/>
    </row>
    <row r="2967" spans="4:5">
      <c r="D2967" s="1"/>
      <c r="E2967" s="1"/>
    </row>
    <row r="2968" spans="4:5">
      <c r="D2968" s="1"/>
      <c r="E2968" s="1"/>
    </row>
    <row r="2969" spans="4:5">
      <c r="D2969" s="1"/>
      <c r="E2969" s="1"/>
    </row>
    <row r="2970" spans="4:5">
      <c r="D2970" s="1"/>
      <c r="E2970" s="1"/>
    </row>
    <row r="2971" spans="4:5">
      <c r="D2971" s="1"/>
      <c r="E2971" s="1"/>
    </row>
    <row r="2972" spans="4:5">
      <c r="D2972" s="1"/>
      <c r="E2972" s="1"/>
    </row>
    <row r="2973" spans="4:5">
      <c r="D2973" s="1"/>
      <c r="E2973" s="1"/>
    </row>
    <row r="2974" spans="4:5">
      <c r="D2974" s="1"/>
      <c r="E2974" s="1"/>
    </row>
    <row r="2975" spans="4:5">
      <c r="D2975" s="1"/>
      <c r="E2975" s="1"/>
    </row>
    <row r="2976" spans="4:5">
      <c r="D2976" s="1"/>
      <c r="E2976" s="1"/>
    </row>
    <row r="2977" spans="4:5">
      <c r="D2977" s="1"/>
      <c r="E2977" s="1"/>
    </row>
    <row r="2978" spans="4:5">
      <c r="D2978" s="1"/>
      <c r="E2978" s="1"/>
    </row>
    <row r="2979" spans="4:5">
      <c r="D2979" s="1"/>
      <c r="E2979" s="1"/>
    </row>
    <row r="2980" spans="4:5">
      <c r="D2980" s="1"/>
      <c r="E2980" s="1"/>
    </row>
    <row r="2981" spans="4:5">
      <c r="D2981" s="1"/>
      <c r="E2981" s="1"/>
    </row>
    <row r="2982" spans="4:5">
      <c r="D2982" s="1"/>
      <c r="E2982" s="1"/>
    </row>
    <row r="2983" spans="4:5">
      <c r="D2983" s="1"/>
      <c r="E2983" s="1"/>
    </row>
    <row r="2984" spans="4:5">
      <c r="D2984" s="1"/>
      <c r="E2984" s="1"/>
    </row>
    <row r="2985" spans="4:5">
      <c r="D2985" s="1"/>
      <c r="E2985" s="1"/>
    </row>
    <row r="2986" spans="4:5">
      <c r="D2986" s="1"/>
      <c r="E2986" s="1"/>
    </row>
    <row r="2987" spans="4:5">
      <c r="D2987" s="1"/>
      <c r="E2987" s="1"/>
    </row>
    <row r="2988" spans="4:5">
      <c r="D2988" s="1"/>
      <c r="E2988" s="1"/>
    </row>
    <row r="2989" spans="4:5">
      <c r="D2989" s="1"/>
      <c r="E2989" s="1"/>
    </row>
    <row r="2990" spans="4:5">
      <c r="D2990" s="1"/>
      <c r="E2990" s="1"/>
    </row>
    <row r="2991" spans="4:5">
      <c r="D2991" s="1"/>
      <c r="E2991" s="1"/>
    </row>
    <row r="2992" spans="4:5">
      <c r="D2992" s="1"/>
      <c r="E2992" s="1"/>
    </row>
    <row r="2993" spans="4:5">
      <c r="D2993" s="1"/>
      <c r="E2993" s="1"/>
    </row>
    <row r="2994" spans="4:5">
      <c r="D2994" s="1"/>
      <c r="E2994" s="1"/>
    </row>
    <row r="2995" spans="4:5">
      <c r="D2995" s="1"/>
      <c r="E2995" s="1"/>
    </row>
    <row r="2996" spans="4:5">
      <c r="D2996" s="1"/>
      <c r="E2996" s="1"/>
    </row>
    <row r="2997" spans="4:5">
      <c r="D2997" s="1"/>
      <c r="E2997" s="1"/>
    </row>
    <row r="2998" spans="4:5">
      <c r="D2998" s="1"/>
      <c r="E2998" s="1"/>
    </row>
    <row r="2999" spans="4:5">
      <c r="D2999" s="1"/>
      <c r="E2999" s="1"/>
    </row>
  </sheetData>
  <mergeCells count="26">
    <mergeCell ref="J13:J14"/>
    <mergeCell ref="K13:K14"/>
    <mergeCell ref="G13:H13"/>
    <mergeCell ref="G14:H14"/>
    <mergeCell ref="I13:I14"/>
    <mergeCell ref="A1:E1"/>
    <mergeCell ref="A5:B5"/>
    <mergeCell ref="C4:C5"/>
    <mergeCell ref="D4:D5"/>
    <mergeCell ref="E4:E5"/>
    <mergeCell ref="A4:B4"/>
    <mergeCell ref="A48:B48"/>
    <mergeCell ref="C48:C49"/>
    <mergeCell ref="D48:D49"/>
    <mergeCell ref="E48:E49"/>
    <mergeCell ref="A49:B49"/>
    <mergeCell ref="A91:B91"/>
    <mergeCell ref="C91:C92"/>
    <mergeCell ref="D91:D92"/>
    <mergeCell ref="E91:E92"/>
    <mergeCell ref="A92:B92"/>
    <mergeCell ref="A136:B136"/>
    <mergeCell ref="C136:C137"/>
    <mergeCell ref="D136:D137"/>
    <mergeCell ref="E136:E137"/>
    <mergeCell ref="A137:B137"/>
  </mergeCells>
  <phoneticPr fontId="20" type="noConversion"/>
  <printOptions horizontalCentered="1"/>
  <pageMargins left="0.39370078740157483" right="0.39370078740157483" top="1.1811023622047245" bottom="1.1811023622047245" header="0" footer="0"/>
  <pageSetup paperSize="9" orientation="portrait"/>
  <headerFooter scaleWithDoc="0" alignWithMargins="0"/>
  <rowBreaks count="3" manualBreakCount="3">
    <brk id="46" max="4" man="1"/>
    <brk id="89" max="4" man="1"/>
    <brk id="134" max="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>
    <tabColor rgb="FFD9EFFF"/>
  </sheetPr>
  <dimension ref="A1:G2817"/>
  <sheetViews>
    <sheetView showGridLines="0" defaultGridColor="0" colorId="8" zoomScaleNormal="100" zoomScaleSheetLayoutView="100" workbookViewId="0">
      <selection sqref="A1:F19"/>
    </sheetView>
  </sheetViews>
  <sheetFormatPr baseColWidth="10" defaultColWidth="30.33203125" defaultRowHeight="14" customHeight="1"/>
  <cols>
    <col min="1" max="1" width="6.1640625" style="5" customWidth="1"/>
    <col min="2" max="2" width="23" style="5" customWidth="1"/>
    <col min="3" max="3" width="9.33203125" style="5" customWidth="1"/>
    <col min="4" max="4" width="10.6640625" style="5" customWidth="1"/>
    <col min="5" max="5" width="9" style="5" customWidth="1"/>
    <col min="6" max="6" width="10.33203125" style="5" customWidth="1"/>
    <col min="7" max="7" width="10.33203125" style="5" bestFit="1" customWidth="1"/>
    <col min="8" max="16384" width="30.33203125" style="5"/>
  </cols>
  <sheetData>
    <row r="1" spans="1:7" ht="14" customHeight="1">
      <c r="A1" s="405" t="s">
        <v>849</v>
      </c>
      <c r="B1" s="405"/>
      <c r="C1" s="405"/>
      <c r="D1" s="405"/>
      <c r="E1" s="405"/>
      <c r="F1" s="405"/>
    </row>
    <row r="2" spans="1:7" ht="4" customHeight="1">
      <c r="B2" s="16"/>
    </row>
    <row r="3" spans="1:7" ht="27" customHeight="1">
      <c r="A3" s="265" t="s">
        <v>237</v>
      </c>
      <c r="B3" s="265" t="s">
        <v>273</v>
      </c>
      <c r="C3" s="265" t="s">
        <v>263</v>
      </c>
      <c r="D3" s="265" t="s">
        <v>240</v>
      </c>
      <c r="E3" s="265" t="s">
        <v>777</v>
      </c>
      <c r="F3" s="265" t="s">
        <v>778</v>
      </c>
    </row>
    <row r="4" spans="1:7" s="18" customFormat="1" ht="16" customHeight="1" thickBot="1">
      <c r="A4" s="295"/>
      <c r="B4" s="193" t="s">
        <v>151</v>
      </c>
      <c r="C4" s="296"/>
      <c r="D4" s="296">
        <f>SUM(D5:D15)</f>
        <v>12797548.239839999</v>
      </c>
      <c r="E4" s="280">
        <v>100</v>
      </c>
      <c r="F4" s="297"/>
      <c r="G4" s="17"/>
    </row>
    <row r="5" spans="1:7" ht="16" customHeight="1" thickTop="1">
      <c r="A5" s="132">
        <v>1</v>
      </c>
      <c r="B5" s="141" t="s">
        <v>277</v>
      </c>
      <c r="C5" s="142">
        <v>1892786.6134590192</v>
      </c>
      <c r="D5" s="142">
        <v>4994244.3217001306</v>
      </c>
      <c r="E5" s="143">
        <f t="shared" ref="E5:E15" si="0">+D5*100/$D$4</f>
        <v>39.025008760291819</v>
      </c>
      <c r="F5" s="143">
        <f>+E5</f>
        <v>39.025008760291819</v>
      </c>
    </row>
    <row r="6" spans="1:7" ht="16" customHeight="1">
      <c r="A6" s="24">
        <v>2</v>
      </c>
      <c r="B6" s="16" t="s">
        <v>53</v>
      </c>
      <c r="C6" s="65">
        <v>1038281.8315150053</v>
      </c>
      <c r="D6" s="65">
        <v>2488324.7126000198</v>
      </c>
      <c r="E6" s="59">
        <f t="shared" si="0"/>
        <v>19.443761148355165</v>
      </c>
      <c r="F6" s="59">
        <f>+F5+E6</f>
        <v>58.468769908646983</v>
      </c>
    </row>
    <row r="7" spans="1:7" ht="16" customHeight="1">
      <c r="A7" s="24">
        <v>3</v>
      </c>
      <c r="B7" s="16" t="s">
        <v>312</v>
      </c>
      <c r="C7" s="65">
        <v>465487.63875802292</v>
      </c>
      <c r="D7" s="65">
        <v>1810531.8812800215</v>
      </c>
      <c r="E7" s="59">
        <f t="shared" si="0"/>
        <v>14.147490186000326</v>
      </c>
      <c r="F7" s="59">
        <f t="shared" ref="F7:F15" si="1">+F6+E7</f>
        <v>72.616260094647316</v>
      </c>
    </row>
    <row r="8" spans="1:7" ht="16" customHeight="1">
      <c r="A8" s="24">
        <v>4</v>
      </c>
      <c r="B8" s="16" t="s">
        <v>366</v>
      </c>
      <c r="C8" s="65">
        <v>613132.36228197895</v>
      </c>
      <c r="D8" s="65">
        <v>1482226.8861900552</v>
      </c>
      <c r="E8" s="59">
        <f t="shared" si="0"/>
        <v>11.582116030441991</v>
      </c>
      <c r="F8" s="59">
        <f t="shared" si="1"/>
        <v>84.198376125089311</v>
      </c>
    </row>
    <row r="9" spans="1:7" ht="16" customHeight="1">
      <c r="A9" s="24">
        <v>5</v>
      </c>
      <c r="B9" s="16" t="s">
        <v>407</v>
      </c>
      <c r="C9" s="65">
        <v>148020.96517300128</v>
      </c>
      <c r="D9" s="65">
        <v>606558.84195000993</v>
      </c>
      <c r="E9" s="59">
        <f t="shared" si="0"/>
        <v>4.7396488028990884</v>
      </c>
      <c r="F9" s="59">
        <f t="shared" si="1"/>
        <v>88.938024927988394</v>
      </c>
    </row>
    <row r="10" spans="1:7" ht="16" customHeight="1">
      <c r="A10" s="24">
        <v>6</v>
      </c>
      <c r="B10" s="16" t="s">
        <v>722</v>
      </c>
      <c r="C10" s="65">
        <v>72242.262245998587</v>
      </c>
      <c r="D10" s="65">
        <v>581626.12007999746</v>
      </c>
      <c r="E10" s="59">
        <f t="shared" si="0"/>
        <v>4.5448245959279872</v>
      </c>
      <c r="F10" s="59">
        <f t="shared" si="1"/>
        <v>93.482849523916386</v>
      </c>
    </row>
    <row r="11" spans="1:7" ht="16" customHeight="1">
      <c r="A11" s="24">
        <v>7</v>
      </c>
      <c r="B11" s="16" t="s">
        <v>408</v>
      </c>
      <c r="C11" s="65">
        <v>450225.44623499952</v>
      </c>
      <c r="D11" s="65">
        <v>372579.26138000033</v>
      </c>
      <c r="E11" s="59">
        <f t="shared" ref="E11" si="2">+D11*100/$D$4</f>
        <v>2.911333127232334</v>
      </c>
      <c r="F11" s="59">
        <f t="shared" si="1"/>
        <v>96.394182651148725</v>
      </c>
    </row>
    <row r="12" spans="1:7" ht="16" customHeight="1">
      <c r="A12" s="24">
        <v>8</v>
      </c>
      <c r="B12" s="16" t="s">
        <v>577</v>
      </c>
      <c r="C12" s="65">
        <v>53583.969217000209</v>
      </c>
      <c r="D12" s="65">
        <v>190252.12571000037</v>
      </c>
      <c r="E12" s="59">
        <f t="shared" si="0"/>
        <v>1.4866294867147067</v>
      </c>
      <c r="F12" s="59">
        <f t="shared" si="1"/>
        <v>97.88081213786343</v>
      </c>
    </row>
    <row r="13" spans="1:7" ht="16" customHeight="1">
      <c r="A13" s="24">
        <v>9</v>
      </c>
      <c r="B13" s="16" t="s">
        <v>573</v>
      </c>
      <c r="C13" s="65">
        <v>113244.08385299922</v>
      </c>
      <c r="D13" s="65">
        <v>81888.228379999186</v>
      </c>
      <c r="E13" s="59">
        <f t="shared" si="0"/>
        <v>0.63987434815891731</v>
      </c>
      <c r="F13" s="59">
        <f t="shared" si="1"/>
        <v>98.520686486022342</v>
      </c>
    </row>
    <row r="14" spans="1:7" ht="16" customHeight="1">
      <c r="A14" s="24">
        <v>10</v>
      </c>
      <c r="B14" s="16" t="s">
        <v>749</v>
      </c>
      <c r="C14" s="65">
        <v>32482.946026999925</v>
      </c>
      <c r="D14" s="65">
        <v>65965.801999999952</v>
      </c>
      <c r="E14" s="59">
        <f t="shared" si="0"/>
        <v>0.51545656061402501</v>
      </c>
      <c r="F14" s="59">
        <f t="shared" si="1"/>
        <v>99.036143046636369</v>
      </c>
    </row>
    <row r="15" spans="1:7" ht="16" customHeight="1">
      <c r="A15" s="144"/>
      <c r="B15" s="145" t="s">
        <v>196</v>
      </c>
      <c r="C15" s="146">
        <v>77127.450797976926</v>
      </c>
      <c r="D15" s="146">
        <v>123350.05856976472</v>
      </c>
      <c r="E15" s="174">
        <f t="shared" si="0"/>
        <v>0.96385695336364596</v>
      </c>
      <c r="F15" s="174">
        <f t="shared" si="1"/>
        <v>100.00000000000001</v>
      </c>
    </row>
    <row r="16" spans="1:7" ht="9" customHeight="1">
      <c r="A16" s="27" t="s">
        <v>333</v>
      </c>
      <c r="B16" s="52"/>
      <c r="C16" s="64"/>
      <c r="D16" s="1"/>
    </row>
    <row r="17" spans="1:4" ht="9" customHeight="1">
      <c r="A17" s="28" t="s">
        <v>234</v>
      </c>
      <c r="B17" s="52"/>
      <c r="C17" s="64"/>
      <c r="D17" s="1"/>
    </row>
    <row r="18" spans="1:4" ht="9" customHeight="1">
      <c r="A18" s="52" t="s">
        <v>413</v>
      </c>
      <c r="C18" s="1"/>
      <c r="D18" s="1"/>
    </row>
    <row r="19" spans="1:4" ht="12" customHeight="1">
      <c r="C19" s="1"/>
      <c r="D19" s="1"/>
    </row>
    <row r="20" spans="1:4" ht="12" customHeight="1"/>
    <row r="21" spans="1:4" ht="12" customHeight="1"/>
    <row r="22" spans="1:4" ht="12" customHeight="1"/>
    <row r="23" spans="1:4" ht="12" customHeight="1"/>
    <row r="24" spans="1:4" ht="12" customHeight="1"/>
    <row r="25" spans="1:4" ht="12" customHeight="1"/>
    <row r="26" spans="1:4" ht="12" customHeight="1"/>
    <row r="27" spans="1:4" ht="12" customHeight="1"/>
    <row r="28" spans="1:4" ht="12" customHeight="1"/>
    <row r="29" spans="1:4" ht="12" customHeight="1"/>
    <row r="30" spans="1:4" ht="12" customHeight="1"/>
    <row r="31" spans="1:4" ht="12" customHeight="1"/>
    <row r="32" spans="1:4" ht="12" customHeight="1"/>
    <row r="33" spans="3:4" ht="12" customHeight="1"/>
    <row r="34" spans="3:4" ht="12" customHeight="1"/>
    <row r="35" spans="3:4" ht="12" customHeight="1"/>
    <row r="36" spans="3:4" ht="12" customHeight="1"/>
    <row r="37" spans="3:4" ht="12" customHeight="1"/>
    <row r="38" spans="3:4" ht="12" customHeight="1"/>
    <row r="39" spans="3:4" ht="12" customHeight="1"/>
    <row r="40" spans="3:4" ht="12" customHeight="1">
      <c r="C40" s="1"/>
      <c r="D40" s="1"/>
    </row>
    <row r="41" spans="3:4" ht="12" customHeight="1">
      <c r="C41" s="1"/>
      <c r="D41" s="1"/>
    </row>
    <row r="42" spans="3:4" ht="12" customHeight="1">
      <c r="C42" s="1"/>
      <c r="D42" s="1"/>
    </row>
    <row r="43" spans="3:4" ht="12" customHeight="1">
      <c r="C43" s="1"/>
      <c r="D43" s="1"/>
    </row>
    <row r="44" spans="3:4" ht="12" customHeight="1">
      <c r="C44" s="1"/>
      <c r="D44" s="1"/>
    </row>
    <row r="45" spans="3:4" ht="12" customHeight="1">
      <c r="C45" s="1"/>
      <c r="D45" s="1"/>
    </row>
    <row r="46" spans="3:4" ht="12" customHeight="1">
      <c r="C46" s="1"/>
      <c r="D46" s="1"/>
    </row>
    <row r="47" spans="3:4" ht="12" customHeight="1">
      <c r="C47" s="1"/>
      <c r="D47" s="1"/>
    </row>
    <row r="48" spans="3:4" ht="12" customHeight="1">
      <c r="C48" s="1"/>
      <c r="D48" s="1"/>
    </row>
    <row r="49" spans="3:4" ht="12" customHeight="1">
      <c r="C49" s="1"/>
      <c r="D49" s="1"/>
    </row>
    <row r="50" spans="3:4" ht="12" customHeight="1">
      <c r="C50" s="1"/>
      <c r="D50" s="1"/>
    </row>
    <row r="51" spans="3:4" ht="12" customHeight="1">
      <c r="C51" s="1"/>
      <c r="D51" s="1"/>
    </row>
    <row r="52" spans="3:4" ht="12" customHeight="1">
      <c r="C52" s="1"/>
      <c r="D52" s="1"/>
    </row>
    <row r="53" spans="3:4" ht="12" customHeight="1">
      <c r="C53" s="1"/>
      <c r="D53" s="1"/>
    </row>
    <row r="54" spans="3:4" ht="12" customHeight="1">
      <c r="C54" s="1"/>
      <c r="D54" s="1"/>
    </row>
    <row r="55" spans="3:4" ht="12" customHeight="1">
      <c r="C55" s="1"/>
      <c r="D55" s="1"/>
    </row>
    <row r="56" spans="3:4" ht="12" customHeight="1">
      <c r="C56" s="1"/>
      <c r="D56" s="1"/>
    </row>
    <row r="57" spans="3:4" ht="12" customHeight="1">
      <c r="C57" s="1"/>
      <c r="D57" s="1"/>
    </row>
    <row r="58" spans="3:4" ht="12" customHeight="1">
      <c r="C58" s="1"/>
      <c r="D58" s="1"/>
    </row>
    <row r="59" spans="3:4" ht="12" customHeight="1">
      <c r="C59" s="1"/>
      <c r="D59" s="1"/>
    </row>
    <row r="60" spans="3:4" ht="12" customHeight="1">
      <c r="C60" s="1"/>
      <c r="D60" s="1"/>
    </row>
    <row r="61" spans="3:4" ht="12" customHeight="1">
      <c r="C61" s="1"/>
      <c r="D61" s="1"/>
    </row>
    <row r="62" spans="3:4" ht="12" customHeight="1">
      <c r="C62" s="1"/>
      <c r="D62" s="1"/>
    </row>
    <row r="63" spans="3:4" ht="12" customHeight="1">
      <c r="C63" s="1"/>
      <c r="D63" s="1"/>
    </row>
    <row r="64" spans="3:4" ht="12" customHeight="1">
      <c r="C64" s="1"/>
      <c r="D64" s="1"/>
    </row>
    <row r="65" spans="3:4" ht="12" customHeight="1">
      <c r="C65" s="1"/>
      <c r="D65" s="1"/>
    </row>
    <row r="66" spans="3:4" ht="12" customHeight="1">
      <c r="C66" s="1"/>
      <c r="D66" s="1"/>
    </row>
    <row r="67" spans="3:4" ht="12" customHeight="1">
      <c r="C67" s="1"/>
      <c r="D67" s="1"/>
    </row>
    <row r="68" spans="3:4" ht="12" customHeight="1">
      <c r="C68" s="1"/>
      <c r="D68" s="1"/>
    </row>
    <row r="69" spans="3:4" ht="12" customHeight="1">
      <c r="C69" s="1"/>
      <c r="D69" s="1"/>
    </row>
    <row r="70" spans="3:4" ht="12" customHeight="1">
      <c r="C70" s="1"/>
      <c r="D70" s="1"/>
    </row>
    <row r="71" spans="3:4" ht="12" customHeight="1">
      <c r="C71" s="1"/>
      <c r="D71" s="1"/>
    </row>
    <row r="72" spans="3:4" ht="12" customHeight="1">
      <c r="C72" s="1"/>
      <c r="D72" s="1"/>
    </row>
    <row r="73" spans="3:4" ht="12" customHeight="1">
      <c r="C73" s="1"/>
      <c r="D73" s="1"/>
    </row>
    <row r="74" spans="3:4" ht="12" customHeight="1">
      <c r="C74" s="1"/>
      <c r="D74" s="1"/>
    </row>
    <row r="75" spans="3:4" ht="12" customHeight="1">
      <c r="C75" s="1"/>
      <c r="D75" s="1"/>
    </row>
    <row r="76" spans="3:4" ht="12" customHeight="1">
      <c r="C76" s="1"/>
      <c r="D76" s="1"/>
    </row>
    <row r="77" spans="3:4" ht="12" customHeight="1">
      <c r="C77" s="1"/>
      <c r="D77" s="1"/>
    </row>
    <row r="78" spans="3:4" ht="12" customHeight="1">
      <c r="C78" s="1"/>
      <c r="D78" s="1"/>
    </row>
    <row r="79" spans="3:4" ht="12" customHeight="1">
      <c r="C79" s="1"/>
      <c r="D79" s="1"/>
    </row>
    <row r="80" spans="3:4" ht="12" customHeight="1">
      <c r="C80" s="1"/>
      <c r="D80" s="1"/>
    </row>
    <row r="81" spans="3:4" ht="12" customHeight="1">
      <c r="C81" s="1"/>
      <c r="D81" s="1"/>
    </row>
    <row r="82" spans="3:4" ht="12" customHeight="1">
      <c r="C82" s="1"/>
      <c r="D82" s="1"/>
    </row>
    <row r="83" spans="3:4" ht="12" customHeight="1">
      <c r="C83" s="1"/>
      <c r="D83" s="1"/>
    </row>
    <row r="84" spans="3:4" ht="12" customHeight="1">
      <c r="C84" s="1"/>
      <c r="D84" s="1"/>
    </row>
    <row r="85" spans="3:4" ht="12" customHeight="1">
      <c r="C85" s="1"/>
      <c r="D85" s="1"/>
    </row>
    <row r="86" spans="3:4" ht="12" customHeight="1">
      <c r="C86" s="1"/>
      <c r="D86" s="1"/>
    </row>
    <row r="87" spans="3:4" ht="12" customHeight="1">
      <c r="C87" s="1"/>
      <c r="D87" s="1"/>
    </row>
    <row r="88" spans="3:4" ht="12" customHeight="1">
      <c r="C88" s="1"/>
      <c r="D88" s="1"/>
    </row>
    <row r="89" spans="3:4" ht="12" customHeight="1">
      <c r="C89" s="1"/>
      <c r="D89" s="1"/>
    </row>
    <row r="90" spans="3:4" ht="12" customHeight="1">
      <c r="C90" s="1"/>
      <c r="D90" s="1"/>
    </row>
    <row r="91" spans="3:4" ht="12" customHeight="1">
      <c r="C91" s="1"/>
      <c r="D91" s="1"/>
    </row>
    <row r="92" spans="3:4" ht="12" customHeight="1">
      <c r="C92" s="1"/>
      <c r="D92" s="1"/>
    </row>
    <row r="93" spans="3:4" ht="12" customHeight="1">
      <c r="C93" s="1"/>
      <c r="D93" s="1"/>
    </row>
    <row r="94" spans="3:4" ht="12" customHeight="1">
      <c r="C94" s="1"/>
      <c r="D94" s="1"/>
    </row>
    <row r="95" spans="3:4" ht="12" customHeight="1">
      <c r="C95" s="1"/>
      <c r="D95" s="1"/>
    </row>
    <row r="96" spans="3:4" ht="12" customHeight="1">
      <c r="C96" s="1"/>
      <c r="D96" s="1"/>
    </row>
    <row r="97" spans="3:4" ht="12" customHeight="1">
      <c r="C97" s="1"/>
      <c r="D97" s="1"/>
    </row>
    <row r="98" spans="3:4" ht="12" customHeight="1">
      <c r="C98" s="1"/>
      <c r="D98" s="1"/>
    </row>
    <row r="99" spans="3:4" ht="12" customHeight="1">
      <c r="C99" s="1"/>
      <c r="D99" s="1"/>
    </row>
    <row r="100" spans="3:4" ht="12" customHeight="1">
      <c r="C100" s="1"/>
      <c r="D100" s="1"/>
    </row>
    <row r="101" spans="3:4" ht="12" customHeight="1">
      <c r="C101" s="1"/>
      <c r="D101" s="1"/>
    </row>
    <row r="102" spans="3:4" ht="12" customHeight="1">
      <c r="C102" s="1"/>
      <c r="D102" s="1"/>
    </row>
    <row r="103" spans="3:4" ht="12" customHeight="1">
      <c r="C103" s="1"/>
      <c r="D103" s="1"/>
    </row>
    <row r="104" spans="3:4" ht="12" customHeight="1">
      <c r="C104" s="1"/>
      <c r="D104" s="1"/>
    </row>
    <row r="105" spans="3:4" ht="12" customHeight="1">
      <c r="C105" s="1"/>
      <c r="D105" s="1"/>
    </row>
    <row r="106" spans="3:4" ht="12" customHeight="1">
      <c r="C106" s="1"/>
      <c r="D106" s="1"/>
    </row>
    <row r="107" spans="3:4" ht="12" customHeight="1">
      <c r="C107" s="1"/>
      <c r="D107" s="1"/>
    </row>
    <row r="108" spans="3:4" ht="12" customHeight="1">
      <c r="C108" s="1"/>
      <c r="D108" s="1"/>
    </row>
    <row r="109" spans="3:4" ht="12" customHeight="1">
      <c r="C109" s="1"/>
      <c r="D109" s="1"/>
    </row>
    <row r="110" spans="3:4" ht="12" customHeight="1">
      <c r="C110" s="1"/>
      <c r="D110" s="1"/>
    </row>
    <row r="111" spans="3:4" ht="12" customHeight="1">
      <c r="C111" s="1"/>
      <c r="D111" s="1"/>
    </row>
    <row r="112" spans="3:4" ht="12" customHeight="1">
      <c r="C112" s="1"/>
      <c r="D112" s="1"/>
    </row>
    <row r="113" spans="3:4" ht="12" customHeight="1">
      <c r="C113" s="1"/>
      <c r="D113" s="1"/>
    </row>
    <row r="114" spans="3:4" ht="12" customHeight="1">
      <c r="C114" s="1"/>
      <c r="D114" s="1"/>
    </row>
    <row r="115" spans="3:4" ht="12" customHeight="1">
      <c r="C115" s="1"/>
      <c r="D115" s="1"/>
    </row>
    <row r="116" spans="3:4" ht="12" customHeight="1">
      <c r="C116" s="1"/>
      <c r="D116" s="1"/>
    </row>
    <row r="117" spans="3:4" ht="12" customHeight="1">
      <c r="C117" s="1"/>
      <c r="D117" s="1"/>
    </row>
    <row r="118" spans="3:4" ht="12" customHeight="1">
      <c r="C118" s="1"/>
      <c r="D118" s="1"/>
    </row>
    <row r="119" spans="3:4" ht="12" customHeight="1">
      <c r="C119" s="1"/>
      <c r="D119" s="1"/>
    </row>
    <row r="120" spans="3:4" ht="12" customHeight="1">
      <c r="C120" s="1"/>
      <c r="D120" s="1"/>
    </row>
    <row r="121" spans="3:4" ht="12" customHeight="1">
      <c r="C121" s="1"/>
      <c r="D121" s="1"/>
    </row>
    <row r="122" spans="3:4" ht="12" customHeight="1">
      <c r="C122" s="1"/>
      <c r="D122" s="1"/>
    </row>
    <row r="123" spans="3:4" ht="12" customHeight="1">
      <c r="C123" s="1"/>
      <c r="D123" s="1"/>
    </row>
    <row r="124" spans="3:4" ht="12" customHeight="1">
      <c r="C124" s="1"/>
      <c r="D124" s="1"/>
    </row>
    <row r="125" spans="3:4" ht="12" customHeight="1">
      <c r="C125" s="1"/>
      <c r="D125" s="1"/>
    </row>
    <row r="126" spans="3:4" ht="12" customHeight="1">
      <c r="C126" s="1"/>
      <c r="D126" s="1"/>
    </row>
    <row r="127" spans="3:4" ht="12" customHeight="1">
      <c r="C127" s="1"/>
      <c r="D127" s="1"/>
    </row>
    <row r="128" spans="3:4" ht="12" customHeight="1">
      <c r="C128" s="1"/>
      <c r="D128" s="1"/>
    </row>
    <row r="129" spans="3:4" ht="12" customHeight="1">
      <c r="C129" s="1"/>
      <c r="D129" s="1"/>
    </row>
    <row r="130" spans="3:4" ht="12" customHeight="1">
      <c r="C130" s="1"/>
      <c r="D130" s="1"/>
    </row>
    <row r="131" spans="3:4" ht="12" customHeight="1">
      <c r="C131" s="1"/>
      <c r="D131" s="1"/>
    </row>
    <row r="132" spans="3:4" ht="12" customHeight="1">
      <c r="C132" s="1"/>
      <c r="D132" s="1"/>
    </row>
    <row r="133" spans="3:4" ht="12" customHeight="1">
      <c r="C133" s="1"/>
      <c r="D133" s="1"/>
    </row>
    <row r="134" spans="3:4" ht="12" customHeight="1">
      <c r="C134" s="1"/>
      <c r="D134" s="1"/>
    </row>
    <row r="135" spans="3:4" ht="12" customHeight="1">
      <c r="C135" s="1"/>
      <c r="D135" s="1"/>
    </row>
    <row r="136" spans="3:4" ht="12" customHeight="1">
      <c r="C136" s="1"/>
      <c r="D136" s="1"/>
    </row>
    <row r="137" spans="3:4" ht="12" customHeight="1">
      <c r="C137" s="1"/>
      <c r="D137" s="1"/>
    </row>
    <row r="138" spans="3:4" ht="12" customHeight="1">
      <c r="C138" s="1"/>
      <c r="D138" s="1"/>
    </row>
    <row r="139" spans="3:4" ht="12" customHeight="1">
      <c r="C139" s="1"/>
      <c r="D139" s="1"/>
    </row>
    <row r="140" spans="3:4" ht="12" customHeight="1">
      <c r="C140" s="1"/>
      <c r="D140" s="1"/>
    </row>
    <row r="141" spans="3:4" ht="12" customHeight="1">
      <c r="C141" s="1"/>
      <c r="D141" s="1"/>
    </row>
    <row r="142" spans="3:4" ht="12" customHeight="1">
      <c r="C142" s="1"/>
      <c r="D142" s="1"/>
    </row>
    <row r="143" spans="3:4" ht="12" customHeight="1">
      <c r="C143" s="1"/>
      <c r="D143" s="1"/>
    </row>
    <row r="144" spans="3:4" ht="12" customHeight="1">
      <c r="C144" s="1"/>
      <c r="D144" s="1"/>
    </row>
    <row r="145" spans="3:4" ht="12" customHeight="1">
      <c r="C145" s="1"/>
      <c r="D145" s="1"/>
    </row>
    <row r="146" spans="3:4" ht="12" customHeight="1">
      <c r="C146" s="1"/>
      <c r="D146" s="1"/>
    </row>
    <row r="147" spans="3:4" ht="12" customHeight="1">
      <c r="C147" s="1"/>
      <c r="D147" s="1"/>
    </row>
    <row r="148" spans="3:4" ht="12" customHeight="1">
      <c r="C148" s="1"/>
      <c r="D148" s="1"/>
    </row>
    <row r="149" spans="3:4" ht="12" customHeight="1">
      <c r="C149" s="1"/>
      <c r="D149" s="1"/>
    </row>
    <row r="150" spans="3:4" ht="12" customHeight="1">
      <c r="C150" s="1"/>
      <c r="D150" s="1"/>
    </row>
    <row r="151" spans="3:4" ht="12" customHeight="1">
      <c r="C151" s="1"/>
      <c r="D151" s="1"/>
    </row>
    <row r="152" spans="3:4" ht="12" customHeight="1">
      <c r="C152" s="1"/>
      <c r="D152" s="1"/>
    </row>
    <row r="153" spans="3:4" ht="12" customHeight="1">
      <c r="C153" s="1"/>
      <c r="D153" s="1"/>
    </row>
    <row r="154" spans="3:4" ht="12" customHeight="1">
      <c r="C154" s="1"/>
      <c r="D154" s="1"/>
    </row>
    <row r="155" spans="3:4" ht="12" customHeight="1">
      <c r="C155" s="1"/>
      <c r="D155" s="1"/>
    </row>
    <row r="156" spans="3:4" ht="12" customHeight="1">
      <c r="C156" s="1"/>
      <c r="D156" s="1"/>
    </row>
    <row r="157" spans="3:4" ht="12" customHeight="1">
      <c r="C157" s="1"/>
      <c r="D157" s="1"/>
    </row>
    <row r="158" spans="3:4" ht="12" customHeight="1">
      <c r="C158" s="1"/>
      <c r="D158" s="1"/>
    </row>
    <row r="159" spans="3:4" ht="12" customHeight="1">
      <c r="C159" s="1"/>
      <c r="D159" s="1"/>
    </row>
    <row r="160" spans="3:4" ht="12" customHeight="1">
      <c r="C160" s="1"/>
      <c r="D160" s="1"/>
    </row>
    <row r="161" spans="3:4" ht="12" customHeight="1">
      <c r="C161" s="1"/>
      <c r="D161" s="1"/>
    </row>
    <row r="162" spans="3:4" ht="12" customHeight="1">
      <c r="C162" s="1"/>
      <c r="D162" s="1"/>
    </row>
    <row r="163" spans="3:4" ht="12" customHeight="1">
      <c r="C163" s="1"/>
      <c r="D163" s="1"/>
    </row>
    <row r="164" spans="3:4" ht="12" customHeight="1">
      <c r="C164" s="1"/>
      <c r="D164" s="1"/>
    </row>
    <row r="165" spans="3:4" ht="12" customHeight="1">
      <c r="C165" s="1"/>
      <c r="D165" s="1"/>
    </row>
    <row r="166" spans="3:4" ht="12" customHeight="1">
      <c r="C166" s="1"/>
      <c r="D166" s="1"/>
    </row>
    <row r="167" spans="3:4" ht="12" customHeight="1">
      <c r="C167" s="1"/>
      <c r="D167" s="1"/>
    </row>
    <row r="168" spans="3:4" ht="12" customHeight="1">
      <c r="C168" s="1"/>
      <c r="D168" s="1"/>
    </row>
    <row r="169" spans="3:4" ht="12" customHeight="1">
      <c r="C169" s="1"/>
      <c r="D169" s="1"/>
    </row>
    <row r="170" spans="3:4" ht="12" customHeight="1">
      <c r="C170" s="1"/>
      <c r="D170" s="1"/>
    </row>
    <row r="171" spans="3:4" ht="12" customHeight="1">
      <c r="C171" s="1"/>
      <c r="D171" s="1"/>
    </row>
    <row r="172" spans="3:4" ht="12" customHeight="1">
      <c r="C172" s="1"/>
      <c r="D172" s="1"/>
    </row>
    <row r="173" spans="3:4" ht="12" customHeight="1">
      <c r="C173" s="1"/>
      <c r="D173" s="1"/>
    </row>
    <row r="174" spans="3:4" ht="12" customHeight="1">
      <c r="C174" s="1"/>
      <c r="D174" s="1"/>
    </row>
    <row r="175" spans="3:4" ht="12" customHeight="1">
      <c r="C175" s="1"/>
      <c r="D175" s="1"/>
    </row>
    <row r="176" spans="3:4" ht="12" customHeight="1">
      <c r="C176" s="1"/>
      <c r="D176" s="1"/>
    </row>
    <row r="177" spans="3:4" ht="12" customHeight="1">
      <c r="C177" s="1"/>
      <c r="D177" s="1"/>
    </row>
    <row r="178" spans="3:4" ht="12" customHeight="1">
      <c r="C178" s="1"/>
      <c r="D178" s="1"/>
    </row>
    <row r="179" spans="3:4" ht="12" customHeight="1">
      <c r="C179" s="1"/>
      <c r="D179" s="1"/>
    </row>
    <row r="180" spans="3:4" ht="12" customHeight="1">
      <c r="C180" s="1"/>
      <c r="D180" s="1"/>
    </row>
    <row r="181" spans="3:4" ht="12" customHeight="1">
      <c r="C181" s="1"/>
      <c r="D181" s="1"/>
    </row>
    <row r="182" spans="3:4" ht="12" customHeight="1">
      <c r="C182" s="1"/>
      <c r="D182" s="1"/>
    </row>
    <row r="183" spans="3:4" ht="12" customHeight="1">
      <c r="C183" s="1"/>
      <c r="D183" s="1"/>
    </row>
    <row r="184" spans="3:4" ht="12" customHeight="1">
      <c r="C184" s="1"/>
      <c r="D184" s="1"/>
    </row>
    <row r="185" spans="3:4" ht="12" customHeight="1">
      <c r="C185" s="1"/>
      <c r="D185" s="1"/>
    </row>
    <row r="186" spans="3:4" ht="12" customHeight="1">
      <c r="C186" s="1"/>
      <c r="D186" s="1"/>
    </row>
    <row r="187" spans="3:4" ht="12" customHeight="1">
      <c r="C187" s="1"/>
      <c r="D187" s="1"/>
    </row>
    <row r="188" spans="3:4" ht="12" customHeight="1">
      <c r="C188" s="1"/>
      <c r="D188" s="1"/>
    </row>
    <row r="189" spans="3:4" ht="12" customHeight="1">
      <c r="C189" s="1"/>
      <c r="D189" s="1"/>
    </row>
    <row r="190" spans="3:4" ht="12" customHeight="1">
      <c r="C190" s="1"/>
      <c r="D190" s="1"/>
    </row>
    <row r="191" spans="3:4" ht="12" customHeight="1">
      <c r="C191" s="1"/>
      <c r="D191" s="1"/>
    </row>
    <row r="192" spans="3:4" ht="12" customHeight="1">
      <c r="C192" s="1"/>
      <c r="D192" s="1"/>
    </row>
    <row r="193" spans="3:4" ht="12" customHeight="1">
      <c r="C193" s="1"/>
      <c r="D193" s="1"/>
    </row>
    <row r="194" spans="3:4" ht="12" customHeight="1">
      <c r="C194" s="1"/>
      <c r="D194" s="1"/>
    </row>
    <row r="195" spans="3:4" ht="12" customHeight="1">
      <c r="C195" s="1"/>
      <c r="D195" s="1"/>
    </row>
    <row r="196" spans="3:4" ht="12" customHeight="1">
      <c r="C196" s="1"/>
      <c r="D196" s="1"/>
    </row>
    <row r="197" spans="3:4" ht="12" customHeight="1">
      <c r="C197" s="1"/>
      <c r="D197" s="1"/>
    </row>
    <row r="198" spans="3:4" ht="12" customHeight="1">
      <c r="C198" s="1"/>
      <c r="D198" s="1"/>
    </row>
    <row r="199" spans="3:4" ht="12" customHeight="1">
      <c r="C199" s="1"/>
      <c r="D199" s="1"/>
    </row>
    <row r="200" spans="3:4" ht="12" customHeight="1">
      <c r="C200" s="1"/>
      <c r="D200" s="1"/>
    </row>
    <row r="201" spans="3:4" ht="12" customHeight="1">
      <c r="C201" s="1"/>
      <c r="D201" s="1"/>
    </row>
    <row r="202" spans="3:4" ht="12" customHeight="1">
      <c r="C202" s="1"/>
      <c r="D202" s="1"/>
    </row>
    <row r="203" spans="3:4" ht="12" customHeight="1">
      <c r="C203" s="1"/>
      <c r="D203" s="1"/>
    </row>
    <row r="204" spans="3:4" ht="12" customHeight="1">
      <c r="C204" s="1"/>
      <c r="D204" s="1"/>
    </row>
    <row r="205" spans="3:4" ht="12" customHeight="1">
      <c r="C205" s="1"/>
      <c r="D205" s="1"/>
    </row>
    <row r="206" spans="3:4" ht="12" customHeight="1">
      <c r="C206" s="1"/>
      <c r="D206" s="1"/>
    </row>
    <row r="207" spans="3:4" ht="12" customHeight="1">
      <c r="C207" s="1"/>
      <c r="D207" s="1"/>
    </row>
    <row r="208" spans="3:4" ht="12" customHeight="1">
      <c r="C208" s="1"/>
      <c r="D208" s="1"/>
    </row>
    <row r="209" spans="3:4" ht="12" customHeight="1">
      <c r="C209" s="1"/>
      <c r="D209" s="1"/>
    </row>
    <row r="210" spans="3:4" ht="12" customHeight="1">
      <c r="C210" s="1"/>
      <c r="D210" s="1"/>
    </row>
    <row r="211" spans="3:4" ht="12" customHeight="1">
      <c r="C211" s="1"/>
      <c r="D211" s="1"/>
    </row>
    <row r="212" spans="3:4" ht="12" customHeight="1">
      <c r="C212" s="1"/>
      <c r="D212" s="1"/>
    </row>
    <row r="213" spans="3:4" ht="12" customHeight="1">
      <c r="C213" s="1"/>
      <c r="D213" s="1"/>
    </row>
    <row r="214" spans="3:4" ht="12" customHeight="1">
      <c r="C214" s="1"/>
      <c r="D214" s="1"/>
    </row>
    <row r="215" spans="3:4" ht="12" customHeight="1">
      <c r="C215" s="1"/>
      <c r="D215" s="1"/>
    </row>
    <row r="216" spans="3:4" ht="12" customHeight="1">
      <c r="C216" s="1"/>
      <c r="D216" s="1"/>
    </row>
    <row r="217" spans="3:4" ht="12" customHeight="1">
      <c r="C217" s="1"/>
      <c r="D217" s="1"/>
    </row>
    <row r="218" spans="3:4" ht="12" customHeight="1">
      <c r="C218" s="1"/>
      <c r="D218" s="1"/>
    </row>
    <row r="219" spans="3:4" ht="12" customHeight="1">
      <c r="C219" s="1"/>
      <c r="D219" s="1"/>
    </row>
    <row r="220" spans="3:4" ht="12" customHeight="1">
      <c r="C220" s="1"/>
      <c r="D220" s="1"/>
    </row>
    <row r="221" spans="3:4" ht="12" customHeight="1">
      <c r="C221" s="1"/>
      <c r="D221" s="1"/>
    </row>
    <row r="222" spans="3:4" ht="12" customHeight="1">
      <c r="C222" s="1"/>
      <c r="D222" s="1"/>
    </row>
    <row r="223" spans="3:4" ht="12" customHeight="1">
      <c r="C223" s="1"/>
      <c r="D223" s="1"/>
    </row>
    <row r="224" spans="3:4" ht="12" customHeight="1">
      <c r="C224" s="1"/>
      <c r="D224" s="1"/>
    </row>
    <row r="225" spans="3:4" ht="12" customHeight="1">
      <c r="C225" s="1"/>
      <c r="D225" s="1"/>
    </row>
    <row r="226" spans="3:4" ht="12" customHeight="1">
      <c r="C226" s="1"/>
      <c r="D226" s="1"/>
    </row>
    <row r="227" spans="3:4" ht="12" customHeight="1">
      <c r="C227" s="1"/>
      <c r="D227" s="1"/>
    </row>
    <row r="228" spans="3:4" ht="12" customHeight="1">
      <c r="C228" s="1"/>
      <c r="D228" s="1"/>
    </row>
    <row r="229" spans="3:4" ht="12" customHeight="1">
      <c r="C229" s="1"/>
      <c r="D229" s="1"/>
    </row>
    <row r="230" spans="3:4" ht="12" customHeight="1">
      <c r="C230" s="1"/>
      <c r="D230" s="1"/>
    </row>
    <row r="231" spans="3:4" ht="12" customHeight="1">
      <c r="C231" s="1"/>
      <c r="D231" s="1"/>
    </row>
    <row r="232" spans="3:4" ht="12" customHeight="1">
      <c r="C232" s="1"/>
      <c r="D232" s="1"/>
    </row>
    <row r="233" spans="3:4" ht="12" customHeight="1">
      <c r="C233" s="1"/>
      <c r="D233" s="1"/>
    </row>
    <row r="234" spans="3:4" ht="12" customHeight="1">
      <c r="C234" s="1"/>
      <c r="D234" s="1"/>
    </row>
    <row r="235" spans="3:4" ht="12" customHeight="1">
      <c r="C235" s="1"/>
      <c r="D235" s="1"/>
    </row>
    <row r="236" spans="3:4" ht="12" customHeight="1">
      <c r="C236" s="1"/>
      <c r="D236" s="1"/>
    </row>
    <row r="237" spans="3:4" ht="12" customHeight="1">
      <c r="C237" s="1"/>
      <c r="D237" s="1"/>
    </row>
    <row r="238" spans="3:4" ht="12" customHeight="1">
      <c r="C238" s="1"/>
      <c r="D238" s="1"/>
    </row>
    <row r="239" spans="3:4" ht="12" customHeight="1">
      <c r="C239" s="1"/>
      <c r="D239" s="1"/>
    </row>
    <row r="240" spans="3:4" ht="12" customHeight="1">
      <c r="C240" s="1"/>
      <c r="D240" s="1"/>
    </row>
    <row r="241" spans="3:4" ht="12" customHeight="1">
      <c r="C241" s="1"/>
      <c r="D241" s="1"/>
    </row>
    <row r="242" spans="3:4" ht="12" customHeight="1">
      <c r="C242" s="1"/>
      <c r="D242" s="1"/>
    </row>
    <row r="243" spans="3:4" ht="12" customHeight="1">
      <c r="C243" s="1"/>
      <c r="D243" s="1"/>
    </row>
    <row r="244" spans="3:4" ht="12" customHeight="1">
      <c r="C244" s="1"/>
      <c r="D244" s="1"/>
    </row>
    <row r="245" spans="3:4" ht="12" customHeight="1">
      <c r="C245" s="1"/>
      <c r="D245" s="1"/>
    </row>
    <row r="246" spans="3:4" ht="12" customHeight="1">
      <c r="C246" s="1"/>
      <c r="D246" s="1"/>
    </row>
    <row r="247" spans="3:4" ht="12" customHeight="1">
      <c r="C247" s="1"/>
      <c r="D247" s="1"/>
    </row>
    <row r="248" spans="3:4" ht="12" customHeight="1">
      <c r="C248" s="1"/>
      <c r="D248" s="1"/>
    </row>
    <row r="249" spans="3:4" ht="12" customHeight="1">
      <c r="C249" s="1"/>
      <c r="D249" s="1"/>
    </row>
    <row r="250" spans="3:4" ht="12" customHeight="1">
      <c r="C250" s="1"/>
      <c r="D250" s="1"/>
    </row>
    <row r="251" spans="3:4" ht="12" customHeight="1">
      <c r="C251" s="1"/>
      <c r="D251" s="1"/>
    </row>
    <row r="252" spans="3:4" ht="12" customHeight="1">
      <c r="C252" s="1"/>
      <c r="D252" s="1"/>
    </row>
    <row r="253" spans="3:4" ht="12" customHeight="1">
      <c r="C253" s="1"/>
      <c r="D253" s="1"/>
    </row>
    <row r="254" spans="3:4" ht="12" customHeight="1">
      <c r="C254" s="1"/>
      <c r="D254" s="1"/>
    </row>
    <row r="255" spans="3:4" ht="12" customHeight="1">
      <c r="C255" s="1"/>
      <c r="D255" s="1"/>
    </row>
    <row r="256" spans="3:4" ht="12" customHeight="1">
      <c r="C256" s="1"/>
      <c r="D256" s="1"/>
    </row>
    <row r="257" spans="3:4" ht="12" customHeight="1">
      <c r="C257" s="1"/>
      <c r="D257" s="1"/>
    </row>
    <row r="258" spans="3:4" ht="12" customHeight="1">
      <c r="C258" s="1"/>
      <c r="D258" s="1"/>
    </row>
    <row r="259" spans="3:4" ht="12" customHeight="1">
      <c r="C259" s="1"/>
      <c r="D259" s="1"/>
    </row>
    <row r="260" spans="3:4" ht="12" customHeight="1">
      <c r="C260" s="1"/>
      <c r="D260" s="1"/>
    </row>
    <row r="261" spans="3:4" ht="12" customHeight="1">
      <c r="C261" s="1"/>
      <c r="D261" s="1"/>
    </row>
    <row r="262" spans="3:4" ht="12" customHeight="1">
      <c r="C262" s="1"/>
      <c r="D262" s="1"/>
    </row>
    <row r="263" spans="3:4" ht="12" customHeight="1">
      <c r="C263" s="1"/>
      <c r="D263" s="1"/>
    </row>
    <row r="264" spans="3:4" ht="12" customHeight="1">
      <c r="C264" s="1"/>
      <c r="D264" s="1"/>
    </row>
    <row r="265" spans="3:4" ht="12" customHeight="1">
      <c r="C265" s="1"/>
      <c r="D265" s="1"/>
    </row>
    <row r="266" spans="3:4" ht="12" customHeight="1">
      <c r="C266" s="1"/>
      <c r="D266" s="1"/>
    </row>
    <row r="267" spans="3:4" ht="12" customHeight="1">
      <c r="C267" s="1"/>
      <c r="D267" s="1"/>
    </row>
    <row r="268" spans="3:4" ht="12" customHeight="1">
      <c r="C268" s="1"/>
      <c r="D268" s="1"/>
    </row>
    <row r="269" spans="3:4" ht="12" customHeight="1">
      <c r="C269" s="1"/>
      <c r="D269" s="1"/>
    </row>
    <row r="270" spans="3:4" ht="12" customHeight="1">
      <c r="C270" s="1"/>
      <c r="D270" s="1"/>
    </row>
    <row r="271" spans="3:4" ht="12" customHeight="1">
      <c r="C271" s="1"/>
      <c r="D271" s="1"/>
    </row>
    <row r="272" spans="3:4" ht="12" customHeight="1">
      <c r="C272" s="1"/>
      <c r="D272" s="1"/>
    </row>
    <row r="273" spans="3:4" ht="12" customHeight="1">
      <c r="C273" s="1"/>
      <c r="D273" s="1"/>
    </row>
    <row r="274" spans="3:4" ht="12" customHeight="1">
      <c r="C274" s="1"/>
      <c r="D274" s="1"/>
    </row>
    <row r="275" spans="3:4" ht="12" customHeight="1">
      <c r="C275" s="1"/>
      <c r="D275" s="1"/>
    </row>
    <row r="276" spans="3:4" ht="12" customHeight="1">
      <c r="C276" s="1"/>
      <c r="D276" s="1"/>
    </row>
    <row r="277" spans="3:4" ht="12" customHeight="1">
      <c r="C277" s="1"/>
      <c r="D277" s="1"/>
    </row>
    <row r="278" spans="3:4" ht="12" customHeight="1">
      <c r="C278" s="1"/>
      <c r="D278" s="1"/>
    </row>
    <row r="279" spans="3:4" ht="12" customHeight="1">
      <c r="C279" s="1"/>
      <c r="D279" s="1"/>
    </row>
    <row r="280" spans="3:4" ht="12" customHeight="1">
      <c r="C280" s="1"/>
      <c r="D280" s="1"/>
    </row>
    <row r="281" spans="3:4" ht="12" customHeight="1">
      <c r="C281" s="1"/>
      <c r="D281" s="1"/>
    </row>
    <row r="282" spans="3:4" ht="12" customHeight="1">
      <c r="C282" s="1"/>
      <c r="D282" s="1"/>
    </row>
    <row r="283" spans="3:4" ht="12" customHeight="1">
      <c r="C283" s="1"/>
      <c r="D283" s="1"/>
    </row>
    <row r="284" spans="3:4" ht="12" customHeight="1">
      <c r="C284" s="1"/>
      <c r="D284" s="1"/>
    </row>
    <row r="285" spans="3:4" ht="12" customHeight="1">
      <c r="C285" s="1"/>
      <c r="D285" s="1"/>
    </row>
    <row r="286" spans="3:4" ht="12" customHeight="1">
      <c r="C286" s="1"/>
      <c r="D286" s="1"/>
    </row>
    <row r="287" spans="3:4" ht="12" customHeight="1">
      <c r="C287" s="1"/>
      <c r="D287" s="1"/>
    </row>
    <row r="288" spans="3:4" ht="12" customHeight="1">
      <c r="C288" s="1"/>
      <c r="D288" s="1"/>
    </row>
    <row r="289" spans="3:4" ht="12" customHeight="1">
      <c r="C289" s="1"/>
      <c r="D289" s="1"/>
    </row>
    <row r="290" spans="3:4" ht="12" customHeight="1">
      <c r="C290" s="1"/>
      <c r="D290" s="1"/>
    </row>
    <row r="291" spans="3:4" ht="12" customHeight="1">
      <c r="C291" s="1"/>
      <c r="D291" s="1"/>
    </row>
    <row r="292" spans="3:4" ht="12" customHeight="1">
      <c r="C292" s="1"/>
      <c r="D292" s="1"/>
    </row>
    <row r="293" spans="3:4" ht="12" customHeight="1">
      <c r="C293" s="1"/>
      <c r="D293" s="1"/>
    </row>
    <row r="294" spans="3:4" ht="12" customHeight="1">
      <c r="C294" s="1"/>
      <c r="D294" s="1"/>
    </row>
    <row r="295" spans="3:4" ht="12" customHeight="1">
      <c r="C295" s="1"/>
      <c r="D295" s="1"/>
    </row>
    <row r="296" spans="3:4" ht="12" customHeight="1">
      <c r="C296" s="1"/>
      <c r="D296" s="1"/>
    </row>
    <row r="297" spans="3:4" ht="12" customHeight="1">
      <c r="C297" s="1"/>
      <c r="D297" s="1"/>
    </row>
    <row r="298" spans="3:4" ht="12" customHeight="1">
      <c r="C298" s="1"/>
      <c r="D298" s="1"/>
    </row>
    <row r="299" spans="3:4" ht="12" customHeight="1">
      <c r="C299" s="1"/>
      <c r="D299" s="1"/>
    </row>
    <row r="300" spans="3:4" ht="12" customHeight="1">
      <c r="C300" s="1"/>
      <c r="D300" s="1"/>
    </row>
    <row r="301" spans="3:4" ht="12" customHeight="1">
      <c r="C301" s="1"/>
      <c r="D301" s="1"/>
    </row>
    <row r="302" spans="3:4" ht="12" customHeight="1">
      <c r="C302" s="1"/>
      <c r="D302" s="1"/>
    </row>
    <row r="303" spans="3:4" ht="12" customHeight="1">
      <c r="C303" s="1"/>
      <c r="D303" s="1"/>
    </row>
    <row r="304" spans="3:4" ht="12" customHeight="1">
      <c r="C304" s="1"/>
      <c r="D304" s="1"/>
    </row>
    <row r="305" spans="3:4" ht="12" customHeight="1">
      <c r="C305" s="1"/>
      <c r="D305" s="1"/>
    </row>
    <row r="306" spans="3:4" ht="12" customHeight="1">
      <c r="C306" s="1"/>
      <c r="D306" s="1"/>
    </row>
    <row r="307" spans="3:4" ht="12" customHeight="1">
      <c r="C307" s="1"/>
      <c r="D307" s="1"/>
    </row>
    <row r="308" spans="3:4" ht="12" customHeight="1">
      <c r="C308" s="1"/>
      <c r="D308" s="1"/>
    </row>
    <row r="309" spans="3:4" ht="12" customHeight="1">
      <c r="C309" s="1"/>
      <c r="D309" s="1"/>
    </row>
    <row r="310" spans="3:4" ht="12" customHeight="1">
      <c r="C310" s="1"/>
      <c r="D310" s="1"/>
    </row>
    <row r="311" spans="3:4" ht="12" customHeight="1">
      <c r="C311" s="1"/>
      <c r="D311" s="1"/>
    </row>
    <row r="312" spans="3:4" ht="12" customHeight="1">
      <c r="C312" s="1"/>
      <c r="D312" s="1"/>
    </row>
    <row r="313" spans="3:4" ht="12" customHeight="1">
      <c r="C313" s="1"/>
      <c r="D313" s="1"/>
    </row>
    <row r="314" spans="3:4" ht="12" customHeight="1">
      <c r="C314" s="1"/>
      <c r="D314" s="1"/>
    </row>
    <row r="315" spans="3:4" ht="12" customHeight="1">
      <c r="C315" s="1"/>
      <c r="D315" s="1"/>
    </row>
    <row r="316" spans="3:4" ht="12" customHeight="1">
      <c r="C316" s="1"/>
      <c r="D316" s="1"/>
    </row>
    <row r="317" spans="3:4" ht="12" customHeight="1">
      <c r="C317" s="1"/>
      <c r="D317" s="1"/>
    </row>
    <row r="318" spans="3:4" ht="12" customHeight="1">
      <c r="C318" s="1"/>
      <c r="D318" s="1"/>
    </row>
    <row r="319" spans="3:4" ht="12" customHeight="1">
      <c r="C319" s="1"/>
      <c r="D319" s="1"/>
    </row>
    <row r="320" spans="3:4" ht="12" customHeight="1">
      <c r="C320" s="1"/>
      <c r="D320" s="1"/>
    </row>
    <row r="321" spans="3:4" ht="12" customHeight="1">
      <c r="C321" s="1"/>
      <c r="D321" s="1"/>
    </row>
    <row r="322" spans="3:4" ht="12" customHeight="1">
      <c r="C322" s="1"/>
      <c r="D322" s="1"/>
    </row>
    <row r="323" spans="3:4" ht="12" customHeight="1">
      <c r="C323" s="1"/>
      <c r="D323" s="1"/>
    </row>
    <row r="324" spans="3:4" ht="12" customHeight="1">
      <c r="C324" s="1"/>
      <c r="D324" s="1"/>
    </row>
    <row r="325" spans="3:4" ht="12" customHeight="1">
      <c r="C325" s="1"/>
      <c r="D325" s="1"/>
    </row>
    <row r="326" spans="3:4" ht="12" customHeight="1">
      <c r="C326" s="1"/>
      <c r="D326" s="1"/>
    </row>
    <row r="327" spans="3:4" ht="12" customHeight="1">
      <c r="C327" s="1"/>
      <c r="D327" s="1"/>
    </row>
    <row r="328" spans="3:4" ht="12" customHeight="1">
      <c r="C328" s="1"/>
      <c r="D328" s="1"/>
    </row>
    <row r="329" spans="3:4" ht="12" customHeight="1">
      <c r="C329" s="1"/>
      <c r="D329" s="1"/>
    </row>
    <row r="330" spans="3:4" ht="12" customHeight="1">
      <c r="C330" s="1"/>
      <c r="D330" s="1"/>
    </row>
    <row r="331" spans="3:4" ht="12" customHeight="1">
      <c r="C331" s="1"/>
      <c r="D331" s="1"/>
    </row>
    <row r="332" spans="3:4" ht="12" customHeight="1">
      <c r="C332" s="1"/>
      <c r="D332" s="1"/>
    </row>
    <row r="333" spans="3:4" ht="12" customHeight="1">
      <c r="C333" s="1"/>
      <c r="D333" s="1"/>
    </row>
    <row r="334" spans="3:4" ht="12" customHeight="1">
      <c r="C334" s="1"/>
      <c r="D334" s="1"/>
    </row>
    <row r="335" spans="3:4" ht="12" customHeight="1">
      <c r="C335" s="1"/>
      <c r="D335" s="1"/>
    </row>
    <row r="336" spans="3:4" ht="12" customHeight="1">
      <c r="C336" s="1"/>
      <c r="D336" s="1"/>
    </row>
    <row r="337" spans="3:4" ht="12" customHeight="1">
      <c r="C337" s="1"/>
      <c r="D337" s="1"/>
    </row>
    <row r="338" spans="3:4" ht="12" customHeight="1">
      <c r="C338" s="1"/>
      <c r="D338" s="1"/>
    </row>
    <row r="339" spans="3:4" ht="12" customHeight="1">
      <c r="C339" s="1"/>
      <c r="D339" s="1"/>
    </row>
    <row r="340" spans="3:4" ht="12" customHeight="1">
      <c r="C340" s="1"/>
      <c r="D340" s="1"/>
    </row>
    <row r="341" spans="3:4" ht="12" customHeight="1">
      <c r="C341" s="1"/>
      <c r="D341" s="1"/>
    </row>
    <row r="342" spans="3:4" ht="12" customHeight="1">
      <c r="C342" s="1"/>
      <c r="D342" s="1"/>
    </row>
    <row r="343" spans="3:4" ht="12" customHeight="1">
      <c r="C343" s="1"/>
      <c r="D343" s="1"/>
    </row>
    <row r="344" spans="3:4" ht="12" customHeight="1">
      <c r="C344" s="1"/>
      <c r="D344" s="1"/>
    </row>
    <row r="345" spans="3:4" ht="12" customHeight="1">
      <c r="C345" s="1"/>
      <c r="D345" s="1"/>
    </row>
    <row r="346" spans="3:4" ht="12" customHeight="1">
      <c r="C346" s="1"/>
      <c r="D346" s="1"/>
    </row>
    <row r="347" spans="3:4" ht="12" customHeight="1">
      <c r="C347" s="1"/>
      <c r="D347" s="1"/>
    </row>
    <row r="348" spans="3:4" ht="12" customHeight="1">
      <c r="C348" s="1"/>
      <c r="D348" s="1"/>
    </row>
    <row r="349" spans="3:4" ht="12" customHeight="1">
      <c r="C349" s="1"/>
      <c r="D349" s="1"/>
    </row>
    <row r="350" spans="3:4" ht="12" customHeight="1">
      <c r="C350" s="1"/>
      <c r="D350" s="1"/>
    </row>
    <row r="351" spans="3:4" ht="12" customHeight="1">
      <c r="C351" s="1"/>
      <c r="D351" s="1"/>
    </row>
    <row r="352" spans="3:4" ht="12" customHeight="1">
      <c r="C352" s="1"/>
      <c r="D352" s="1"/>
    </row>
    <row r="353" spans="3:4" ht="12" customHeight="1">
      <c r="C353" s="1"/>
      <c r="D353" s="1"/>
    </row>
    <row r="354" spans="3:4" ht="12" customHeight="1">
      <c r="C354" s="1"/>
      <c r="D354" s="1"/>
    </row>
    <row r="355" spans="3:4" ht="12" customHeight="1">
      <c r="C355" s="1"/>
      <c r="D355" s="1"/>
    </row>
    <row r="356" spans="3:4" ht="12" customHeight="1">
      <c r="C356" s="1"/>
      <c r="D356" s="1"/>
    </row>
    <row r="357" spans="3:4" ht="12" customHeight="1">
      <c r="C357" s="1"/>
      <c r="D357" s="1"/>
    </row>
    <row r="358" spans="3:4" ht="12" customHeight="1">
      <c r="C358" s="1"/>
      <c r="D358" s="1"/>
    </row>
    <row r="359" spans="3:4" ht="12" customHeight="1">
      <c r="C359" s="1"/>
      <c r="D359" s="1"/>
    </row>
    <row r="360" spans="3:4" ht="12" customHeight="1">
      <c r="C360" s="1"/>
      <c r="D360" s="1"/>
    </row>
    <row r="361" spans="3:4" ht="12" customHeight="1">
      <c r="C361" s="1"/>
      <c r="D361" s="1"/>
    </row>
    <row r="362" spans="3:4" ht="12" customHeight="1">
      <c r="C362" s="1"/>
      <c r="D362" s="1"/>
    </row>
    <row r="363" spans="3:4" ht="12" customHeight="1">
      <c r="C363" s="1"/>
      <c r="D363" s="1"/>
    </row>
    <row r="364" spans="3:4" ht="12" customHeight="1">
      <c r="C364" s="1"/>
      <c r="D364" s="1"/>
    </row>
    <row r="365" spans="3:4" ht="12" customHeight="1">
      <c r="C365" s="1"/>
      <c r="D365" s="1"/>
    </row>
    <row r="366" spans="3:4" ht="12" customHeight="1">
      <c r="C366" s="1"/>
      <c r="D366" s="1"/>
    </row>
    <row r="367" spans="3:4" ht="12" customHeight="1">
      <c r="C367" s="1"/>
      <c r="D367" s="1"/>
    </row>
    <row r="368" spans="3:4" ht="12" customHeight="1">
      <c r="C368" s="1"/>
      <c r="D368" s="1"/>
    </row>
    <row r="369" spans="3:4" ht="12" customHeight="1">
      <c r="C369" s="1"/>
      <c r="D369" s="1"/>
    </row>
    <row r="370" spans="3:4" ht="12" customHeight="1">
      <c r="C370" s="1"/>
      <c r="D370" s="1"/>
    </row>
    <row r="371" spans="3:4" ht="12" customHeight="1">
      <c r="C371" s="1"/>
      <c r="D371" s="1"/>
    </row>
    <row r="372" spans="3:4" ht="12" customHeight="1">
      <c r="C372" s="1"/>
      <c r="D372" s="1"/>
    </row>
    <row r="373" spans="3:4" ht="12" customHeight="1">
      <c r="C373" s="1"/>
      <c r="D373" s="1"/>
    </row>
    <row r="374" spans="3:4" ht="12" customHeight="1">
      <c r="C374" s="1"/>
      <c r="D374" s="1"/>
    </row>
    <row r="375" spans="3:4" ht="12" customHeight="1">
      <c r="C375" s="1"/>
      <c r="D375" s="1"/>
    </row>
    <row r="376" spans="3:4" ht="12" customHeight="1">
      <c r="C376" s="1"/>
      <c r="D376" s="1"/>
    </row>
    <row r="377" spans="3:4" ht="12" customHeight="1">
      <c r="C377" s="1"/>
      <c r="D377" s="1"/>
    </row>
    <row r="378" spans="3:4" ht="12" customHeight="1">
      <c r="C378" s="1"/>
      <c r="D378" s="1"/>
    </row>
    <row r="379" spans="3:4" ht="12" customHeight="1">
      <c r="C379" s="1"/>
      <c r="D379" s="1"/>
    </row>
    <row r="380" spans="3:4" ht="12" customHeight="1">
      <c r="C380" s="1"/>
      <c r="D380" s="1"/>
    </row>
    <row r="381" spans="3:4" ht="12" customHeight="1">
      <c r="C381" s="1"/>
      <c r="D381" s="1"/>
    </row>
    <row r="382" spans="3:4" ht="12" customHeight="1">
      <c r="C382" s="1"/>
      <c r="D382" s="1"/>
    </row>
    <row r="383" spans="3:4" ht="12" customHeight="1">
      <c r="C383" s="1"/>
      <c r="D383" s="1"/>
    </row>
    <row r="384" spans="3:4" ht="12" customHeight="1">
      <c r="C384" s="1"/>
      <c r="D384" s="1"/>
    </row>
    <row r="385" spans="3:4" ht="12" customHeight="1">
      <c r="C385" s="1"/>
      <c r="D385" s="1"/>
    </row>
    <row r="386" spans="3:4" ht="12" customHeight="1">
      <c r="C386" s="1"/>
      <c r="D386" s="1"/>
    </row>
    <row r="387" spans="3:4" ht="12" customHeight="1">
      <c r="C387" s="1"/>
      <c r="D387" s="1"/>
    </row>
    <row r="388" spans="3:4" ht="12" customHeight="1">
      <c r="C388" s="1"/>
      <c r="D388" s="1"/>
    </row>
    <row r="389" spans="3:4" ht="12" customHeight="1">
      <c r="C389" s="1"/>
      <c r="D389" s="1"/>
    </row>
    <row r="390" spans="3:4" ht="12" customHeight="1">
      <c r="C390" s="1"/>
      <c r="D390" s="1"/>
    </row>
    <row r="391" spans="3:4" ht="12" customHeight="1">
      <c r="C391" s="1"/>
      <c r="D391" s="1"/>
    </row>
    <row r="392" spans="3:4" ht="12" customHeight="1">
      <c r="C392" s="1"/>
      <c r="D392" s="1"/>
    </row>
    <row r="393" spans="3:4" ht="12" customHeight="1">
      <c r="C393" s="1"/>
      <c r="D393" s="1"/>
    </row>
    <row r="394" spans="3:4" ht="12" customHeight="1">
      <c r="C394" s="1"/>
      <c r="D394" s="1"/>
    </row>
    <row r="395" spans="3:4" ht="12" customHeight="1">
      <c r="C395" s="1"/>
      <c r="D395" s="1"/>
    </row>
    <row r="396" spans="3:4" ht="12" customHeight="1">
      <c r="C396" s="1"/>
      <c r="D396" s="1"/>
    </row>
    <row r="397" spans="3:4" ht="12" customHeight="1">
      <c r="C397" s="1"/>
      <c r="D397" s="1"/>
    </row>
    <row r="398" spans="3:4" ht="12" customHeight="1">
      <c r="C398" s="1"/>
      <c r="D398" s="1"/>
    </row>
    <row r="399" spans="3:4" ht="12" customHeight="1">
      <c r="C399" s="1"/>
      <c r="D399" s="1"/>
    </row>
    <row r="400" spans="3:4" ht="12" customHeight="1">
      <c r="C400" s="1"/>
      <c r="D400" s="1"/>
    </row>
    <row r="401" spans="3:4" ht="12" customHeight="1">
      <c r="C401" s="1"/>
      <c r="D401" s="1"/>
    </row>
    <row r="402" spans="3:4" ht="12" customHeight="1">
      <c r="C402" s="1"/>
      <c r="D402" s="1"/>
    </row>
    <row r="403" spans="3:4" ht="12" customHeight="1">
      <c r="C403" s="1"/>
      <c r="D403" s="1"/>
    </row>
    <row r="404" spans="3:4" ht="12" customHeight="1">
      <c r="C404" s="1"/>
      <c r="D404" s="1"/>
    </row>
    <row r="405" spans="3:4" ht="12" customHeight="1">
      <c r="C405" s="1"/>
      <c r="D405" s="1"/>
    </row>
    <row r="406" spans="3:4" ht="12" customHeight="1">
      <c r="C406" s="1"/>
      <c r="D406" s="1"/>
    </row>
    <row r="407" spans="3:4" ht="12" customHeight="1">
      <c r="C407" s="1"/>
      <c r="D407" s="1"/>
    </row>
    <row r="408" spans="3:4" ht="12" customHeight="1">
      <c r="C408" s="1"/>
      <c r="D408" s="1"/>
    </row>
    <row r="409" spans="3:4" ht="12" customHeight="1">
      <c r="C409" s="1"/>
      <c r="D409" s="1"/>
    </row>
    <row r="410" spans="3:4" ht="12" customHeight="1">
      <c r="C410" s="1"/>
      <c r="D410" s="1"/>
    </row>
    <row r="411" spans="3:4" ht="12" customHeight="1">
      <c r="C411" s="1"/>
      <c r="D411" s="1"/>
    </row>
    <row r="412" spans="3:4" ht="12" customHeight="1">
      <c r="C412" s="1"/>
      <c r="D412" s="1"/>
    </row>
    <row r="413" spans="3:4" ht="12" customHeight="1">
      <c r="C413" s="1"/>
      <c r="D413" s="1"/>
    </row>
    <row r="414" spans="3:4" ht="12" customHeight="1">
      <c r="C414" s="1"/>
      <c r="D414" s="1"/>
    </row>
    <row r="415" spans="3:4" ht="12" customHeight="1">
      <c r="C415" s="1"/>
      <c r="D415" s="1"/>
    </row>
    <row r="416" spans="3:4" ht="12" customHeight="1">
      <c r="C416" s="1"/>
      <c r="D416" s="1"/>
    </row>
    <row r="417" spans="3:4" ht="12" customHeight="1">
      <c r="C417" s="1"/>
      <c r="D417" s="1"/>
    </row>
    <row r="418" spans="3:4" ht="12" customHeight="1">
      <c r="C418" s="1"/>
      <c r="D418" s="1"/>
    </row>
    <row r="419" spans="3:4" ht="12" customHeight="1">
      <c r="C419" s="1"/>
      <c r="D419" s="1"/>
    </row>
    <row r="420" spans="3:4" ht="12" customHeight="1">
      <c r="C420" s="1"/>
      <c r="D420" s="1"/>
    </row>
    <row r="421" spans="3:4" ht="12" customHeight="1">
      <c r="C421" s="1"/>
      <c r="D421" s="1"/>
    </row>
    <row r="422" spans="3:4" ht="12" customHeight="1">
      <c r="C422" s="1"/>
      <c r="D422" s="1"/>
    </row>
    <row r="423" spans="3:4" ht="12" customHeight="1">
      <c r="C423" s="1"/>
      <c r="D423" s="1"/>
    </row>
    <row r="424" spans="3:4" ht="12" customHeight="1">
      <c r="C424" s="1"/>
      <c r="D424" s="1"/>
    </row>
    <row r="425" spans="3:4" ht="12" customHeight="1">
      <c r="C425" s="1"/>
      <c r="D425" s="1"/>
    </row>
    <row r="426" spans="3:4" ht="12" customHeight="1">
      <c r="C426" s="1"/>
      <c r="D426" s="1"/>
    </row>
    <row r="427" spans="3:4" ht="12" customHeight="1">
      <c r="C427" s="1"/>
      <c r="D427" s="1"/>
    </row>
    <row r="428" spans="3:4" ht="12" customHeight="1">
      <c r="C428" s="1"/>
      <c r="D428" s="1"/>
    </row>
    <row r="429" spans="3:4" ht="12" customHeight="1">
      <c r="C429" s="1"/>
      <c r="D429" s="1"/>
    </row>
    <row r="430" spans="3:4" ht="12" customHeight="1">
      <c r="C430" s="1"/>
      <c r="D430" s="1"/>
    </row>
    <row r="431" spans="3:4" ht="12" customHeight="1">
      <c r="C431" s="1"/>
      <c r="D431" s="1"/>
    </row>
    <row r="432" spans="3:4" ht="12" customHeight="1">
      <c r="C432" s="1"/>
      <c r="D432" s="1"/>
    </row>
    <row r="433" spans="3:4" ht="12" customHeight="1">
      <c r="C433" s="1"/>
      <c r="D433" s="1"/>
    </row>
    <row r="434" spans="3:4" ht="12" customHeight="1">
      <c r="C434" s="1"/>
      <c r="D434" s="1"/>
    </row>
    <row r="435" spans="3:4" ht="12" customHeight="1">
      <c r="C435" s="1"/>
      <c r="D435" s="1"/>
    </row>
    <row r="436" spans="3:4" ht="12" customHeight="1">
      <c r="C436" s="1"/>
      <c r="D436" s="1"/>
    </row>
    <row r="437" spans="3:4" ht="12" customHeight="1">
      <c r="C437" s="1"/>
      <c r="D437" s="1"/>
    </row>
    <row r="438" spans="3:4" ht="12" customHeight="1">
      <c r="C438" s="1"/>
      <c r="D438" s="1"/>
    </row>
    <row r="439" spans="3:4" ht="12" customHeight="1">
      <c r="C439" s="1"/>
      <c r="D439" s="1"/>
    </row>
    <row r="440" spans="3:4" ht="12" customHeight="1">
      <c r="C440" s="1"/>
      <c r="D440" s="1"/>
    </row>
    <row r="441" spans="3:4" ht="12" customHeight="1">
      <c r="C441" s="1"/>
      <c r="D441" s="1"/>
    </row>
    <row r="442" spans="3:4" ht="12" customHeight="1">
      <c r="C442" s="1"/>
      <c r="D442" s="1"/>
    </row>
    <row r="443" spans="3:4" ht="12" customHeight="1">
      <c r="C443" s="1"/>
      <c r="D443" s="1"/>
    </row>
    <row r="444" spans="3:4" ht="12" customHeight="1">
      <c r="C444" s="1"/>
      <c r="D444" s="1"/>
    </row>
    <row r="445" spans="3:4" ht="12" customHeight="1">
      <c r="C445" s="1"/>
      <c r="D445" s="1"/>
    </row>
    <row r="446" spans="3:4" ht="12" customHeight="1">
      <c r="C446" s="1"/>
      <c r="D446" s="1"/>
    </row>
    <row r="447" spans="3:4" ht="12" customHeight="1">
      <c r="C447" s="1"/>
      <c r="D447" s="1"/>
    </row>
    <row r="448" spans="3:4" ht="12" customHeight="1">
      <c r="C448" s="1"/>
      <c r="D448" s="1"/>
    </row>
    <row r="449" spans="3:4" ht="12" customHeight="1">
      <c r="C449" s="1"/>
      <c r="D449" s="1"/>
    </row>
    <row r="450" spans="3:4" ht="12" customHeight="1">
      <c r="C450" s="1"/>
      <c r="D450" s="1"/>
    </row>
    <row r="451" spans="3:4" ht="12" customHeight="1">
      <c r="C451" s="1"/>
      <c r="D451" s="1"/>
    </row>
    <row r="452" spans="3:4" ht="12" customHeight="1">
      <c r="C452" s="1"/>
      <c r="D452" s="1"/>
    </row>
    <row r="453" spans="3:4" ht="12" customHeight="1">
      <c r="C453" s="1"/>
      <c r="D453" s="1"/>
    </row>
    <row r="454" spans="3:4" ht="12" customHeight="1">
      <c r="C454" s="1"/>
      <c r="D454" s="1"/>
    </row>
    <row r="455" spans="3:4" ht="12" customHeight="1">
      <c r="C455" s="1"/>
      <c r="D455" s="1"/>
    </row>
    <row r="456" spans="3:4" ht="12" customHeight="1">
      <c r="C456" s="1"/>
      <c r="D456" s="1"/>
    </row>
    <row r="457" spans="3:4" ht="12" customHeight="1">
      <c r="C457" s="1"/>
      <c r="D457" s="1"/>
    </row>
    <row r="458" spans="3:4" ht="12" customHeight="1">
      <c r="C458" s="1"/>
      <c r="D458" s="1"/>
    </row>
    <row r="459" spans="3:4" ht="12" customHeight="1">
      <c r="C459" s="1"/>
      <c r="D459" s="1"/>
    </row>
    <row r="460" spans="3:4" ht="12" customHeight="1">
      <c r="C460" s="1"/>
      <c r="D460" s="1"/>
    </row>
    <row r="461" spans="3:4" ht="12" customHeight="1">
      <c r="C461" s="1"/>
      <c r="D461" s="1"/>
    </row>
    <row r="462" spans="3:4" ht="12" customHeight="1">
      <c r="C462" s="1"/>
      <c r="D462" s="1"/>
    </row>
    <row r="463" spans="3:4" ht="12" customHeight="1">
      <c r="C463" s="1"/>
      <c r="D463" s="1"/>
    </row>
    <row r="464" spans="3:4" ht="12" customHeight="1">
      <c r="C464" s="1"/>
      <c r="D464" s="1"/>
    </row>
    <row r="465" spans="3:4" ht="12" customHeight="1">
      <c r="C465" s="1"/>
      <c r="D465" s="1"/>
    </row>
    <row r="466" spans="3:4" ht="12" customHeight="1">
      <c r="C466" s="1"/>
      <c r="D466" s="1"/>
    </row>
    <row r="467" spans="3:4" ht="12" customHeight="1">
      <c r="C467" s="1"/>
      <c r="D467" s="1"/>
    </row>
    <row r="468" spans="3:4" ht="12" customHeight="1">
      <c r="C468" s="1"/>
      <c r="D468" s="1"/>
    </row>
    <row r="469" spans="3:4" ht="12" customHeight="1">
      <c r="C469" s="1"/>
      <c r="D469" s="1"/>
    </row>
    <row r="470" spans="3:4" ht="12" customHeight="1">
      <c r="C470" s="1"/>
      <c r="D470" s="1"/>
    </row>
    <row r="471" spans="3:4" ht="12" customHeight="1">
      <c r="C471" s="1"/>
      <c r="D471" s="1"/>
    </row>
    <row r="472" spans="3:4" ht="12" customHeight="1">
      <c r="C472" s="1"/>
      <c r="D472" s="1"/>
    </row>
    <row r="473" spans="3:4" ht="12" customHeight="1">
      <c r="C473" s="1"/>
      <c r="D473" s="1"/>
    </row>
    <row r="474" spans="3:4" ht="12" customHeight="1">
      <c r="C474" s="1"/>
      <c r="D474" s="1"/>
    </row>
    <row r="475" spans="3:4" ht="12" customHeight="1">
      <c r="C475" s="1"/>
      <c r="D475" s="1"/>
    </row>
    <row r="476" spans="3:4" ht="12" customHeight="1">
      <c r="C476" s="1"/>
      <c r="D476" s="1"/>
    </row>
    <row r="477" spans="3:4" ht="12" customHeight="1">
      <c r="C477" s="1"/>
      <c r="D477" s="1"/>
    </row>
    <row r="478" spans="3:4" ht="12" customHeight="1">
      <c r="C478" s="1"/>
      <c r="D478" s="1"/>
    </row>
    <row r="479" spans="3:4" ht="12" customHeight="1">
      <c r="C479" s="1"/>
      <c r="D479" s="1"/>
    </row>
    <row r="480" spans="3:4" ht="12" customHeight="1">
      <c r="C480" s="1"/>
      <c r="D480" s="1"/>
    </row>
    <row r="481" spans="3:4" ht="12" customHeight="1">
      <c r="C481" s="1"/>
      <c r="D481" s="1"/>
    </row>
    <row r="482" spans="3:4" ht="12" customHeight="1">
      <c r="C482" s="1"/>
      <c r="D482" s="1"/>
    </row>
    <row r="483" spans="3:4" ht="12" customHeight="1">
      <c r="C483" s="1"/>
      <c r="D483" s="1"/>
    </row>
    <row r="484" spans="3:4" ht="12" customHeight="1">
      <c r="C484" s="1"/>
      <c r="D484" s="1"/>
    </row>
    <row r="485" spans="3:4" ht="12" customHeight="1">
      <c r="C485" s="1"/>
      <c r="D485" s="1"/>
    </row>
    <row r="486" spans="3:4" ht="12" customHeight="1">
      <c r="C486" s="1"/>
      <c r="D486" s="1"/>
    </row>
    <row r="487" spans="3:4" ht="12" customHeight="1">
      <c r="C487" s="1"/>
      <c r="D487" s="1"/>
    </row>
    <row r="488" spans="3:4" ht="12" customHeight="1">
      <c r="C488" s="1"/>
      <c r="D488" s="1"/>
    </row>
    <row r="489" spans="3:4" ht="12" customHeight="1">
      <c r="C489" s="1"/>
      <c r="D489" s="1"/>
    </row>
    <row r="490" spans="3:4" ht="12" customHeight="1">
      <c r="C490" s="1"/>
      <c r="D490" s="1"/>
    </row>
    <row r="491" spans="3:4" ht="12" customHeight="1">
      <c r="C491" s="1"/>
      <c r="D491" s="1"/>
    </row>
    <row r="492" spans="3:4" ht="12" customHeight="1">
      <c r="C492" s="1"/>
      <c r="D492" s="1"/>
    </row>
    <row r="493" spans="3:4" ht="12" customHeight="1">
      <c r="C493" s="1"/>
      <c r="D493" s="1"/>
    </row>
    <row r="494" spans="3:4" ht="12" customHeight="1">
      <c r="C494" s="1"/>
      <c r="D494" s="1"/>
    </row>
    <row r="495" spans="3:4" ht="12" customHeight="1">
      <c r="C495" s="1"/>
      <c r="D495" s="1"/>
    </row>
    <row r="496" spans="3:4" ht="12" customHeight="1">
      <c r="C496" s="1"/>
      <c r="D496" s="1"/>
    </row>
    <row r="497" spans="3:4" ht="12" customHeight="1">
      <c r="C497" s="1"/>
      <c r="D497" s="1"/>
    </row>
    <row r="498" spans="3:4" ht="12" customHeight="1">
      <c r="C498" s="1"/>
      <c r="D498" s="1"/>
    </row>
    <row r="499" spans="3:4" ht="12" customHeight="1">
      <c r="C499" s="1"/>
      <c r="D499" s="1"/>
    </row>
    <row r="500" spans="3:4" ht="12" customHeight="1">
      <c r="C500" s="1"/>
      <c r="D500" s="1"/>
    </row>
    <row r="501" spans="3:4" ht="12" customHeight="1">
      <c r="C501" s="1"/>
      <c r="D501" s="1"/>
    </row>
    <row r="502" spans="3:4" ht="12" customHeight="1">
      <c r="C502" s="1"/>
      <c r="D502" s="1"/>
    </row>
    <row r="503" spans="3:4" ht="12" customHeight="1">
      <c r="C503" s="1"/>
      <c r="D503" s="1"/>
    </row>
    <row r="504" spans="3:4" ht="12" customHeight="1">
      <c r="C504" s="1"/>
      <c r="D504" s="1"/>
    </row>
    <row r="505" spans="3:4" ht="12" customHeight="1">
      <c r="C505" s="1"/>
      <c r="D505" s="1"/>
    </row>
    <row r="506" spans="3:4" ht="12" customHeight="1">
      <c r="C506" s="1"/>
      <c r="D506" s="1"/>
    </row>
    <row r="507" spans="3:4" ht="12" customHeight="1">
      <c r="C507" s="1"/>
      <c r="D507" s="1"/>
    </row>
    <row r="508" spans="3:4" ht="12" customHeight="1">
      <c r="C508" s="1"/>
      <c r="D508" s="1"/>
    </row>
    <row r="509" spans="3:4" ht="12" customHeight="1">
      <c r="C509" s="1"/>
      <c r="D509" s="1"/>
    </row>
    <row r="510" spans="3:4" ht="12" customHeight="1">
      <c r="C510" s="1"/>
      <c r="D510" s="1"/>
    </row>
    <row r="511" spans="3:4" ht="12" customHeight="1">
      <c r="C511" s="1"/>
      <c r="D511" s="1"/>
    </row>
    <row r="512" spans="3:4" ht="12" customHeight="1">
      <c r="C512" s="1"/>
      <c r="D512" s="1"/>
    </row>
    <row r="513" spans="3:4" ht="12" customHeight="1">
      <c r="C513" s="1"/>
      <c r="D513" s="1"/>
    </row>
    <row r="514" spans="3:4" ht="12" customHeight="1">
      <c r="C514" s="1"/>
      <c r="D514" s="1"/>
    </row>
    <row r="515" spans="3:4" ht="12" customHeight="1">
      <c r="C515" s="1"/>
      <c r="D515" s="1"/>
    </row>
    <row r="516" spans="3:4" ht="12" customHeight="1">
      <c r="C516" s="1"/>
      <c r="D516" s="1"/>
    </row>
    <row r="517" spans="3:4" ht="12" customHeight="1">
      <c r="C517" s="1"/>
      <c r="D517" s="1"/>
    </row>
    <row r="518" spans="3:4" ht="12" customHeight="1">
      <c r="C518" s="1"/>
      <c r="D518" s="1"/>
    </row>
    <row r="519" spans="3:4" ht="12" customHeight="1">
      <c r="C519" s="1"/>
      <c r="D519" s="1"/>
    </row>
    <row r="520" spans="3:4" ht="12" customHeight="1">
      <c r="C520" s="1"/>
      <c r="D520" s="1"/>
    </row>
    <row r="521" spans="3:4" ht="12" customHeight="1">
      <c r="C521" s="1"/>
      <c r="D521" s="1"/>
    </row>
    <row r="522" spans="3:4" ht="12" customHeight="1">
      <c r="C522" s="1"/>
      <c r="D522" s="1"/>
    </row>
    <row r="523" spans="3:4" ht="12" customHeight="1">
      <c r="C523" s="1"/>
      <c r="D523" s="1"/>
    </row>
    <row r="524" spans="3:4" ht="12" customHeight="1">
      <c r="C524" s="1"/>
      <c r="D524" s="1"/>
    </row>
    <row r="525" spans="3:4" ht="12" customHeight="1">
      <c r="C525" s="1"/>
      <c r="D525" s="1"/>
    </row>
    <row r="526" spans="3:4" ht="12" customHeight="1">
      <c r="C526" s="1"/>
      <c r="D526" s="1"/>
    </row>
    <row r="527" spans="3:4" ht="12" customHeight="1">
      <c r="C527" s="1"/>
      <c r="D527" s="1"/>
    </row>
    <row r="528" spans="3:4" ht="12" customHeight="1">
      <c r="C528" s="1"/>
      <c r="D528" s="1"/>
    </row>
    <row r="529" spans="3:4" ht="12" customHeight="1">
      <c r="C529" s="1"/>
      <c r="D529" s="1"/>
    </row>
    <row r="530" spans="3:4" ht="12" customHeight="1">
      <c r="C530" s="1"/>
      <c r="D530" s="1"/>
    </row>
    <row r="531" spans="3:4" ht="12" customHeight="1">
      <c r="C531" s="1"/>
      <c r="D531" s="1"/>
    </row>
    <row r="532" spans="3:4" ht="12" customHeight="1">
      <c r="C532" s="1"/>
      <c r="D532" s="1"/>
    </row>
    <row r="533" spans="3:4" ht="12" customHeight="1">
      <c r="C533" s="1"/>
      <c r="D533" s="1"/>
    </row>
    <row r="534" spans="3:4" ht="12" customHeight="1">
      <c r="C534" s="1"/>
      <c r="D534" s="1"/>
    </row>
    <row r="535" spans="3:4" ht="12" customHeight="1">
      <c r="C535" s="1"/>
      <c r="D535" s="1"/>
    </row>
    <row r="536" spans="3:4" ht="12" customHeight="1">
      <c r="C536" s="1"/>
      <c r="D536" s="1"/>
    </row>
    <row r="537" spans="3:4" ht="12" customHeight="1">
      <c r="C537" s="1"/>
      <c r="D537" s="1"/>
    </row>
    <row r="538" spans="3:4" ht="12" customHeight="1">
      <c r="C538" s="1"/>
      <c r="D538" s="1"/>
    </row>
    <row r="539" spans="3:4" ht="12" customHeight="1">
      <c r="C539" s="1"/>
      <c r="D539" s="1"/>
    </row>
    <row r="540" spans="3:4" ht="12" customHeight="1">
      <c r="C540" s="1"/>
      <c r="D540" s="1"/>
    </row>
    <row r="541" spans="3:4" ht="12" customHeight="1">
      <c r="C541" s="1"/>
      <c r="D541" s="1"/>
    </row>
    <row r="542" spans="3:4" ht="12" customHeight="1">
      <c r="C542" s="1"/>
      <c r="D542" s="1"/>
    </row>
    <row r="543" spans="3:4" ht="12" customHeight="1">
      <c r="C543" s="1"/>
      <c r="D543" s="1"/>
    </row>
    <row r="544" spans="3:4" ht="12" customHeight="1">
      <c r="C544" s="1"/>
      <c r="D544" s="1"/>
    </row>
    <row r="545" spans="3:4" ht="12" customHeight="1">
      <c r="C545" s="1"/>
      <c r="D545" s="1"/>
    </row>
    <row r="546" spans="3:4" ht="12" customHeight="1">
      <c r="C546" s="1"/>
      <c r="D546" s="1"/>
    </row>
    <row r="547" spans="3:4" ht="12" customHeight="1">
      <c r="C547" s="1"/>
      <c r="D547" s="1"/>
    </row>
    <row r="548" spans="3:4" ht="12" customHeight="1">
      <c r="C548" s="1"/>
      <c r="D548" s="1"/>
    </row>
    <row r="549" spans="3:4" ht="12" customHeight="1">
      <c r="C549" s="1"/>
      <c r="D549" s="1"/>
    </row>
    <row r="550" spans="3:4" ht="12" customHeight="1">
      <c r="C550" s="1"/>
      <c r="D550" s="1"/>
    </row>
    <row r="551" spans="3:4" ht="12" customHeight="1">
      <c r="C551" s="1"/>
      <c r="D551" s="1"/>
    </row>
    <row r="552" spans="3:4" ht="12" customHeight="1">
      <c r="C552" s="1"/>
      <c r="D552" s="1"/>
    </row>
    <row r="553" spans="3:4" ht="12" customHeight="1">
      <c r="C553" s="1"/>
      <c r="D553" s="1"/>
    </row>
    <row r="554" spans="3:4" ht="12" customHeight="1">
      <c r="C554" s="1"/>
      <c r="D554" s="1"/>
    </row>
    <row r="555" spans="3:4" ht="12" customHeight="1">
      <c r="C555" s="1"/>
      <c r="D555" s="1"/>
    </row>
    <row r="556" spans="3:4" ht="12" customHeight="1">
      <c r="C556" s="1"/>
      <c r="D556" s="1"/>
    </row>
    <row r="557" spans="3:4" ht="12" customHeight="1">
      <c r="C557" s="1"/>
      <c r="D557" s="1"/>
    </row>
    <row r="558" spans="3:4" ht="12" customHeight="1">
      <c r="C558" s="1"/>
      <c r="D558" s="1"/>
    </row>
    <row r="559" spans="3:4" ht="12" customHeight="1">
      <c r="C559" s="1"/>
      <c r="D559" s="1"/>
    </row>
    <row r="560" spans="3:4" ht="12" customHeight="1">
      <c r="C560" s="1"/>
      <c r="D560" s="1"/>
    </row>
    <row r="561" spans="3:4" ht="12" customHeight="1">
      <c r="C561" s="1"/>
      <c r="D561" s="1"/>
    </row>
    <row r="562" spans="3:4" ht="12" customHeight="1">
      <c r="C562" s="1"/>
      <c r="D562" s="1"/>
    </row>
    <row r="563" spans="3:4" ht="12" customHeight="1">
      <c r="C563" s="1"/>
      <c r="D563" s="1"/>
    </row>
    <row r="564" spans="3:4" ht="12" customHeight="1">
      <c r="C564" s="1"/>
      <c r="D564" s="1"/>
    </row>
    <row r="565" spans="3:4" ht="12" customHeight="1">
      <c r="C565" s="1"/>
      <c r="D565" s="1"/>
    </row>
    <row r="566" spans="3:4" ht="12" customHeight="1">
      <c r="C566" s="1"/>
      <c r="D566" s="1"/>
    </row>
    <row r="567" spans="3:4" ht="12" customHeight="1">
      <c r="C567" s="1"/>
      <c r="D567" s="1"/>
    </row>
    <row r="568" spans="3:4" ht="12" customHeight="1">
      <c r="C568" s="1"/>
      <c r="D568" s="1"/>
    </row>
    <row r="569" spans="3:4" ht="12" customHeight="1">
      <c r="C569" s="1"/>
      <c r="D569" s="1"/>
    </row>
    <row r="570" spans="3:4" ht="12" customHeight="1">
      <c r="C570" s="1"/>
      <c r="D570" s="1"/>
    </row>
    <row r="571" spans="3:4" ht="12" customHeight="1">
      <c r="C571" s="1"/>
      <c r="D571" s="1"/>
    </row>
    <row r="572" spans="3:4" ht="12" customHeight="1">
      <c r="C572" s="1"/>
      <c r="D572" s="1"/>
    </row>
    <row r="573" spans="3:4" ht="12" customHeight="1">
      <c r="C573" s="1"/>
      <c r="D573" s="1"/>
    </row>
    <row r="574" spans="3:4" ht="12" customHeight="1">
      <c r="C574" s="1"/>
      <c r="D574" s="1"/>
    </row>
    <row r="575" spans="3:4" ht="12" customHeight="1">
      <c r="C575" s="1"/>
      <c r="D575" s="1"/>
    </row>
    <row r="576" spans="3:4" ht="12" customHeight="1">
      <c r="C576" s="1"/>
      <c r="D576" s="1"/>
    </row>
    <row r="577" spans="3:4" ht="12" customHeight="1">
      <c r="C577" s="1"/>
      <c r="D577" s="1"/>
    </row>
    <row r="578" spans="3:4" ht="12" customHeight="1">
      <c r="C578" s="1"/>
      <c r="D578" s="1"/>
    </row>
    <row r="579" spans="3:4" ht="12" customHeight="1">
      <c r="C579" s="1"/>
      <c r="D579" s="1"/>
    </row>
    <row r="580" spans="3:4" ht="12" customHeight="1">
      <c r="C580" s="1"/>
      <c r="D580" s="1"/>
    </row>
    <row r="581" spans="3:4" ht="12" customHeight="1">
      <c r="C581" s="1"/>
      <c r="D581" s="1"/>
    </row>
    <row r="582" spans="3:4" ht="12" customHeight="1">
      <c r="C582" s="1"/>
      <c r="D582" s="1"/>
    </row>
    <row r="583" spans="3:4" ht="12" customHeight="1">
      <c r="C583" s="1"/>
      <c r="D583" s="1"/>
    </row>
    <row r="584" spans="3:4" ht="12" customHeight="1">
      <c r="C584" s="1"/>
      <c r="D584" s="1"/>
    </row>
    <row r="585" spans="3:4" ht="12" customHeight="1">
      <c r="C585" s="1"/>
      <c r="D585" s="1"/>
    </row>
    <row r="586" spans="3:4" ht="12" customHeight="1">
      <c r="C586" s="1"/>
      <c r="D586" s="1"/>
    </row>
    <row r="587" spans="3:4" ht="12" customHeight="1">
      <c r="C587" s="1"/>
      <c r="D587" s="1"/>
    </row>
    <row r="588" spans="3:4" ht="12" customHeight="1">
      <c r="C588" s="1"/>
      <c r="D588" s="1"/>
    </row>
    <row r="589" spans="3:4" ht="12" customHeight="1">
      <c r="C589" s="1"/>
      <c r="D589" s="1"/>
    </row>
    <row r="590" spans="3:4" ht="12" customHeight="1">
      <c r="C590" s="1"/>
      <c r="D590" s="1"/>
    </row>
    <row r="591" spans="3:4" ht="12" customHeight="1">
      <c r="C591" s="1"/>
      <c r="D591" s="1"/>
    </row>
    <row r="592" spans="3:4" ht="12" customHeight="1">
      <c r="C592" s="1"/>
      <c r="D592" s="1"/>
    </row>
    <row r="593" spans="3:4" ht="12" customHeight="1">
      <c r="C593" s="1"/>
      <c r="D593" s="1"/>
    </row>
    <row r="594" spans="3:4" ht="12" customHeight="1">
      <c r="C594" s="1"/>
      <c r="D594" s="1"/>
    </row>
    <row r="595" spans="3:4" ht="12" customHeight="1">
      <c r="C595" s="1"/>
      <c r="D595" s="1"/>
    </row>
    <row r="596" spans="3:4" ht="12" customHeight="1">
      <c r="C596" s="1"/>
      <c r="D596" s="1"/>
    </row>
    <row r="597" spans="3:4" ht="12" customHeight="1">
      <c r="C597" s="1"/>
      <c r="D597" s="1"/>
    </row>
    <row r="598" spans="3:4" ht="12" customHeight="1">
      <c r="C598" s="1"/>
      <c r="D598" s="1"/>
    </row>
    <row r="599" spans="3:4" ht="12" customHeight="1">
      <c r="C599" s="1"/>
      <c r="D599" s="1"/>
    </row>
    <row r="600" spans="3:4" ht="12" customHeight="1">
      <c r="C600" s="1"/>
      <c r="D600" s="1"/>
    </row>
    <row r="601" spans="3:4" ht="12" customHeight="1">
      <c r="C601" s="1"/>
      <c r="D601" s="1"/>
    </row>
    <row r="602" spans="3:4" ht="12" customHeight="1">
      <c r="C602" s="1"/>
      <c r="D602" s="1"/>
    </row>
    <row r="603" spans="3:4" ht="12" customHeight="1">
      <c r="C603" s="1"/>
      <c r="D603" s="1"/>
    </row>
    <row r="604" spans="3:4" ht="12" customHeight="1">
      <c r="C604" s="1"/>
      <c r="D604" s="1"/>
    </row>
    <row r="605" spans="3:4" ht="12" customHeight="1">
      <c r="C605" s="1"/>
      <c r="D605" s="1"/>
    </row>
    <row r="606" spans="3:4" ht="12" customHeight="1">
      <c r="C606" s="1"/>
      <c r="D606" s="1"/>
    </row>
    <row r="607" spans="3:4" ht="12" customHeight="1">
      <c r="C607" s="1"/>
      <c r="D607" s="1"/>
    </row>
    <row r="608" spans="3:4" ht="12" customHeight="1">
      <c r="C608" s="1"/>
      <c r="D608" s="1"/>
    </row>
    <row r="609" spans="3:4" ht="12" customHeight="1">
      <c r="C609" s="1"/>
      <c r="D609" s="1"/>
    </row>
    <row r="610" spans="3:4" ht="12" customHeight="1">
      <c r="C610" s="1"/>
      <c r="D610" s="1"/>
    </row>
    <row r="611" spans="3:4" ht="12" customHeight="1">
      <c r="C611" s="1"/>
      <c r="D611" s="1"/>
    </row>
    <row r="612" spans="3:4" ht="12" customHeight="1">
      <c r="C612" s="1"/>
      <c r="D612" s="1"/>
    </row>
    <row r="613" spans="3:4" ht="12" customHeight="1">
      <c r="C613" s="1"/>
      <c r="D613" s="1"/>
    </row>
    <row r="614" spans="3:4" ht="12" customHeight="1">
      <c r="C614" s="1"/>
      <c r="D614" s="1"/>
    </row>
    <row r="615" spans="3:4" ht="12" customHeight="1">
      <c r="C615" s="1"/>
      <c r="D615" s="1"/>
    </row>
    <row r="616" spans="3:4" ht="12" customHeight="1">
      <c r="C616" s="1"/>
      <c r="D616" s="1"/>
    </row>
    <row r="617" spans="3:4" ht="12" customHeight="1">
      <c r="C617" s="1"/>
      <c r="D617" s="1"/>
    </row>
    <row r="618" spans="3:4" ht="12" customHeight="1">
      <c r="C618" s="1"/>
      <c r="D618" s="1"/>
    </row>
    <row r="619" spans="3:4" ht="12" customHeight="1">
      <c r="C619" s="1"/>
      <c r="D619" s="1"/>
    </row>
    <row r="620" spans="3:4" ht="12" customHeight="1">
      <c r="C620" s="1"/>
      <c r="D620" s="1"/>
    </row>
    <row r="621" spans="3:4" ht="12" customHeight="1">
      <c r="C621" s="1"/>
      <c r="D621" s="1"/>
    </row>
    <row r="622" spans="3:4" ht="12" customHeight="1">
      <c r="C622" s="1"/>
      <c r="D622" s="1"/>
    </row>
    <row r="623" spans="3:4" ht="12" customHeight="1">
      <c r="C623" s="1"/>
      <c r="D623" s="1"/>
    </row>
    <row r="624" spans="3:4" ht="12" customHeight="1">
      <c r="C624" s="1"/>
      <c r="D624" s="1"/>
    </row>
    <row r="625" spans="3:4" ht="12" customHeight="1">
      <c r="C625" s="1"/>
      <c r="D625" s="1"/>
    </row>
    <row r="626" spans="3:4" ht="12" customHeight="1">
      <c r="C626" s="1"/>
      <c r="D626" s="1"/>
    </row>
    <row r="627" spans="3:4" ht="12" customHeight="1">
      <c r="C627" s="1"/>
      <c r="D627" s="1"/>
    </row>
    <row r="628" spans="3:4" ht="12" customHeight="1">
      <c r="C628" s="1"/>
      <c r="D628" s="1"/>
    </row>
    <row r="629" spans="3:4" ht="12" customHeight="1">
      <c r="C629" s="1"/>
      <c r="D629" s="1"/>
    </row>
    <row r="630" spans="3:4" ht="12" customHeight="1">
      <c r="C630" s="1"/>
      <c r="D630" s="1"/>
    </row>
    <row r="631" spans="3:4" ht="12" customHeight="1">
      <c r="C631" s="1"/>
      <c r="D631" s="1"/>
    </row>
    <row r="632" spans="3:4" ht="12" customHeight="1">
      <c r="C632" s="1"/>
      <c r="D632" s="1"/>
    </row>
    <row r="633" spans="3:4" ht="12" customHeight="1">
      <c r="C633" s="1"/>
      <c r="D633" s="1"/>
    </row>
    <row r="634" spans="3:4" ht="12" customHeight="1">
      <c r="C634" s="1"/>
      <c r="D634" s="1"/>
    </row>
    <row r="635" spans="3:4" ht="12" customHeight="1">
      <c r="C635" s="1"/>
      <c r="D635" s="1"/>
    </row>
    <row r="636" spans="3:4" ht="12" customHeight="1">
      <c r="C636" s="1"/>
      <c r="D636" s="1"/>
    </row>
    <row r="637" spans="3:4" ht="12" customHeight="1">
      <c r="C637" s="1"/>
      <c r="D637" s="1"/>
    </row>
    <row r="638" spans="3:4" ht="12" customHeight="1">
      <c r="C638" s="1"/>
      <c r="D638" s="1"/>
    </row>
    <row r="639" spans="3:4" ht="12" customHeight="1">
      <c r="C639" s="1"/>
      <c r="D639" s="1"/>
    </row>
    <row r="640" spans="3:4" ht="12" customHeight="1">
      <c r="C640" s="1"/>
      <c r="D640" s="1"/>
    </row>
    <row r="641" spans="3:4" ht="12" customHeight="1">
      <c r="C641" s="1"/>
      <c r="D641" s="1"/>
    </row>
    <row r="642" spans="3:4" ht="12" customHeight="1">
      <c r="C642" s="1"/>
      <c r="D642" s="1"/>
    </row>
    <row r="643" spans="3:4" ht="12" customHeight="1">
      <c r="C643" s="1"/>
      <c r="D643" s="1"/>
    </row>
    <row r="644" spans="3:4" ht="12" customHeight="1">
      <c r="C644" s="1"/>
      <c r="D644" s="1"/>
    </row>
    <row r="645" spans="3:4" ht="12" customHeight="1">
      <c r="C645" s="1"/>
      <c r="D645" s="1"/>
    </row>
    <row r="646" spans="3:4" ht="14" customHeight="1">
      <c r="C646" s="1"/>
      <c r="D646" s="1"/>
    </row>
    <row r="647" spans="3:4" ht="14" customHeight="1">
      <c r="C647" s="1"/>
      <c r="D647" s="1"/>
    </row>
    <row r="648" spans="3:4" ht="14" customHeight="1">
      <c r="C648" s="1"/>
      <c r="D648" s="1"/>
    </row>
    <row r="649" spans="3:4" ht="14" customHeight="1">
      <c r="C649" s="1"/>
      <c r="D649" s="1"/>
    </row>
    <row r="650" spans="3:4" ht="14" customHeight="1">
      <c r="C650" s="1"/>
      <c r="D650" s="1"/>
    </row>
    <row r="651" spans="3:4" ht="14" customHeight="1">
      <c r="C651" s="1"/>
      <c r="D651" s="1"/>
    </row>
    <row r="652" spans="3:4" ht="14" customHeight="1">
      <c r="C652" s="1"/>
      <c r="D652" s="1"/>
    </row>
    <row r="653" spans="3:4" ht="14" customHeight="1">
      <c r="C653" s="1"/>
      <c r="D653" s="1"/>
    </row>
    <row r="654" spans="3:4" ht="14" customHeight="1">
      <c r="C654" s="1"/>
      <c r="D654" s="1"/>
    </row>
    <row r="655" spans="3:4" ht="14" customHeight="1">
      <c r="C655" s="1"/>
      <c r="D655" s="1"/>
    </row>
    <row r="656" spans="3:4" ht="14" customHeight="1">
      <c r="C656" s="1"/>
      <c r="D656" s="1"/>
    </row>
    <row r="657" spans="3:4" ht="14" customHeight="1">
      <c r="C657" s="1"/>
      <c r="D657" s="1"/>
    </row>
    <row r="658" spans="3:4" ht="14" customHeight="1">
      <c r="C658" s="1"/>
      <c r="D658" s="1"/>
    </row>
    <row r="659" spans="3:4" ht="14" customHeight="1">
      <c r="C659" s="1"/>
      <c r="D659" s="1"/>
    </row>
    <row r="660" spans="3:4" ht="14" customHeight="1">
      <c r="C660" s="1"/>
      <c r="D660" s="1"/>
    </row>
    <row r="661" spans="3:4" ht="14" customHeight="1">
      <c r="C661" s="1"/>
      <c r="D661" s="1"/>
    </row>
    <row r="662" spans="3:4" ht="14" customHeight="1">
      <c r="C662" s="1"/>
      <c r="D662" s="1"/>
    </row>
    <row r="663" spans="3:4" ht="14" customHeight="1">
      <c r="C663" s="1"/>
      <c r="D663" s="1"/>
    </row>
    <row r="664" spans="3:4" ht="14" customHeight="1">
      <c r="C664" s="1"/>
      <c r="D664" s="1"/>
    </row>
    <row r="665" spans="3:4" ht="14" customHeight="1">
      <c r="C665" s="1"/>
      <c r="D665" s="1"/>
    </row>
    <row r="666" spans="3:4" ht="14" customHeight="1">
      <c r="C666" s="1"/>
      <c r="D666" s="1"/>
    </row>
    <row r="667" spans="3:4" ht="14" customHeight="1">
      <c r="C667" s="1"/>
      <c r="D667" s="1"/>
    </row>
    <row r="668" spans="3:4" ht="14" customHeight="1">
      <c r="C668" s="1"/>
      <c r="D668" s="1"/>
    </row>
    <row r="669" spans="3:4" ht="14" customHeight="1">
      <c r="C669" s="1"/>
      <c r="D669" s="1"/>
    </row>
    <row r="670" spans="3:4" ht="14" customHeight="1">
      <c r="C670" s="1"/>
      <c r="D670" s="1"/>
    </row>
    <row r="671" spans="3:4" ht="14" customHeight="1">
      <c r="C671" s="1"/>
      <c r="D671" s="1"/>
    </row>
    <row r="672" spans="3:4" ht="14" customHeight="1">
      <c r="C672" s="1"/>
      <c r="D672" s="1"/>
    </row>
    <row r="673" spans="3:4" ht="14" customHeight="1">
      <c r="C673" s="1"/>
      <c r="D673" s="1"/>
    </row>
    <row r="674" spans="3:4" ht="14" customHeight="1">
      <c r="C674" s="1"/>
      <c r="D674" s="1"/>
    </row>
    <row r="675" spans="3:4" ht="14" customHeight="1">
      <c r="C675" s="1"/>
      <c r="D675" s="1"/>
    </row>
    <row r="676" spans="3:4" ht="14" customHeight="1">
      <c r="C676" s="1"/>
      <c r="D676" s="1"/>
    </row>
    <row r="677" spans="3:4" ht="14" customHeight="1">
      <c r="C677" s="1"/>
      <c r="D677" s="1"/>
    </row>
    <row r="678" spans="3:4" ht="14" customHeight="1">
      <c r="C678" s="1"/>
      <c r="D678" s="1"/>
    </row>
    <row r="679" spans="3:4" ht="14" customHeight="1">
      <c r="C679" s="1"/>
      <c r="D679" s="1"/>
    </row>
    <row r="680" spans="3:4" ht="14" customHeight="1">
      <c r="C680" s="1"/>
      <c r="D680" s="1"/>
    </row>
    <row r="681" spans="3:4" ht="14" customHeight="1">
      <c r="C681" s="1"/>
      <c r="D681" s="1"/>
    </row>
    <row r="682" spans="3:4" ht="14" customHeight="1">
      <c r="C682" s="1"/>
      <c r="D682" s="1"/>
    </row>
    <row r="683" spans="3:4" ht="14" customHeight="1">
      <c r="C683" s="1"/>
      <c r="D683" s="1"/>
    </row>
    <row r="684" spans="3:4" ht="14" customHeight="1">
      <c r="C684" s="1"/>
      <c r="D684" s="1"/>
    </row>
    <row r="685" spans="3:4" ht="14" customHeight="1">
      <c r="C685" s="1"/>
      <c r="D685" s="1"/>
    </row>
    <row r="686" spans="3:4" ht="14" customHeight="1">
      <c r="C686" s="1"/>
      <c r="D686" s="1"/>
    </row>
    <row r="687" spans="3:4" ht="14" customHeight="1">
      <c r="C687" s="1"/>
      <c r="D687" s="1"/>
    </row>
    <row r="688" spans="3:4" ht="14" customHeight="1">
      <c r="C688" s="1"/>
      <c r="D688" s="1"/>
    </row>
    <row r="689" spans="3:4" ht="14" customHeight="1">
      <c r="C689" s="1"/>
      <c r="D689" s="1"/>
    </row>
    <row r="690" spans="3:4" ht="14" customHeight="1">
      <c r="C690" s="1"/>
      <c r="D690" s="1"/>
    </row>
    <row r="691" spans="3:4" ht="14" customHeight="1">
      <c r="C691" s="1"/>
      <c r="D691" s="1"/>
    </row>
    <row r="692" spans="3:4" ht="14" customHeight="1">
      <c r="C692" s="1"/>
      <c r="D692" s="1"/>
    </row>
    <row r="693" spans="3:4" ht="14" customHeight="1">
      <c r="C693" s="1"/>
      <c r="D693" s="1"/>
    </row>
    <row r="694" spans="3:4" ht="14" customHeight="1">
      <c r="C694" s="1"/>
      <c r="D694" s="1"/>
    </row>
    <row r="695" spans="3:4" ht="14" customHeight="1">
      <c r="C695" s="1"/>
      <c r="D695" s="1"/>
    </row>
    <row r="696" spans="3:4" ht="14" customHeight="1">
      <c r="C696" s="1"/>
      <c r="D696" s="1"/>
    </row>
    <row r="697" spans="3:4" ht="14" customHeight="1">
      <c r="C697" s="1"/>
      <c r="D697" s="1"/>
    </row>
    <row r="698" spans="3:4" ht="14" customHeight="1">
      <c r="C698" s="1"/>
      <c r="D698" s="1"/>
    </row>
    <row r="699" spans="3:4" ht="14" customHeight="1">
      <c r="C699" s="1"/>
      <c r="D699" s="1"/>
    </row>
    <row r="700" spans="3:4" ht="14" customHeight="1">
      <c r="C700" s="1"/>
      <c r="D700" s="1"/>
    </row>
    <row r="701" spans="3:4" ht="14" customHeight="1">
      <c r="C701" s="1"/>
      <c r="D701" s="1"/>
    </row>
    <row r="702" spans="3:4" ht="14" customHeight="1">
      <c r="C702" s="1"/>
      <c r="D702" s="1"/>
    </row>
    <row r="703" spans="3:4" ht="14" customHeight="1">
      <c r="C703" s="1"/>
      <c r="D703" s="1"/>
    </row>
    <row r="704" spans="3:4" ht="14" customHeight="1">
      <c r="C704" s="1"/>
      <c r="D704" s="1"/>
    </row>
    <row r="705" spans="3:4" ht="14" customHeight="1">
      <c r="C705" s="1"/>
      <c r="D705" s="1"/>
    </row>
    <row r="706" spans="3:4" ht="14" customHeight="1">
      <c r="C706" s="1"/>
      <c r="D706" s="1"/>
    </row>
    <row r="707" spans="3:4" ht="14" customHeight="1">
      <c r="C707" s="1"/>
      <c r="D707" s="1"/>
    </row>
    <row r="708" spans="3:4" ht="14" customHeight="1">
      <c r="C708" s="1"/>
      <c r="D708" s="1"/>
    </row>
    <row r="709" spans="3:4" ht="14" customHeight="1">
      <c r="C709" s="1"/>
      <c r="D709" s="1"/>
    </row>
    <row r="710" spans="3:4" ht="14" customHeight="1">
      <c r="C710" s="1"/>
      <c r="D710" s="1"/>
    </row>
    <row r="711" spans="3:4" ht="14" customHeight="1">
      <c r="C711" s="1"/>
      <c r="D711" s="1"/>
    </row>
    <row r="712" spans="3:4" ht="14" customHeight="1">
      <c r="C712" s="1"/>
      <c r="D712" s="1"/>
    </row>
    <row r="713" spans="3:4" ht="14" customHeight="1">
      <c r="C713" s="1"/>
      <c r="D713" s="1"/>
    </row>
    <row r="714" spans="3:4" ht="14" customHeight="1">
      <c r="C714" s="1"/>
      <c r="D714" s="1"/>
    </row>
    <row r="715" spans="3:4" ht="14" customHeight="1">
      <c r="C715" s="1"/>
      <c r="D715" s="1"/>
    </row>
    <row r="716" spans="3:4" ht="14" customHeight="1">
      <c r="C716" s="1"/>
      <c r="D716" s="1"/>
    </row>
    <row r="717" spans="3:4" ht="14" customHeight="1">
      <c r="C717" s="1"/>
      <c r="D717" s="1"/>
    </row>
    <row r="718" spans="3:4" ht="14" customHeight="1">
      <c r="C718" s="1"/>
      <c r="D718" s="1"/>
    </row>
    <row r="719" spans="3:4" ht="14" customHeight="1">
      <c r="C719" s="1"/>
      <c r="D719" s="1"/>
    </row>
    <row r="720" spans="3:4" ht="14" customHeight="1">
      <c r="C720" s="1"/>
      <c r="D720" s="1"/>
    </row>
    <row r="721" spans="3:4" ht="14" customHeight="1">
      <c r="C721" s="1"/>
      <c r="D721" s="1"/>
    </row>
    <row r="722" spans="3:4" ht="14" customHeight="1">
      <c r="C722" s="1"/>
      <c r="D722" s="1"/>
    </row>
    <row r="723" spans="3:4" ht="14" customHeight="1">
      <c r="C723" s="1"/>
      <c r="D723" s="1"/>
    </row>
    <row r="724" spans="3:4" ht="14" customHeight="1">
      <c r="C724" s="1"/>
      <c r="D724" s="1"/>
    </row>
    <row r="725" spans="3:4" ht="14" customHeight="1">
      <c r="C725" s="1"/>
      <c r="D725" s="1"/>
    </row>
    <row r="726" spans="3:4" ht="14" customHeight="1">
      <c r="C726" s="1"/>
      <c r="D726" s="1"/>
    </row>
    <row r="727" spans="3:4" ht="14" customHeight="1">
      <c r="C727" s="1"/>
      <c r="D727" s="1"/>
    </row>
    <row r="728" spans="3:4" ht="14" customHeight="1">
      <c r="C728" s="1"/>
      <c r="D728" s="1"/>
    </row>
    <row r="729" spans="3:4" ht="14" customHeight="1">
      <c r="C729" s="1"/>
      <c r="D729" s="1"/>
    </row>
    <row r="730" spans="3:4" ht="14" customHeight="1">
      <c r="C730" s="1"/>
      <c r="D730" s="1"/>
    </row>
    <row r="731" spans="3:4" ht="14" customHeight="1">
      <c r="C731" s="1"/>
      <c r="D731" s="1"/>
    </row>
    <row r="732" spans="3:4" ht="14" customHeight="1">
      <c r="C732" s="1"/>
      <c r="D732" s="1"/>
    </row>
    <row r="733" spans="3:4" ht="14" customHeight="1">
      <c r="C733" s="1"/>
      <c r="D733" s="1"/>
    </row>
    <row r="734" spans="3:4" ht="14" customHeight="1">
      <c r="C734" s="1"/>
      <c r="D734" s="1"/>
    </row>
    <row r="735" spans="3:4" ht="14" customHeight="1">
      <c r="C735" s="1"/>
      <c r="D735" s="1"/>
    </row>
    <row r="736" spans="3:4" ht="14" customHeight="1">
      <c r="C736" s="1"/>
      <c r="D736" s="1"/>
    </row>
    <row r="737" spans="3:4" ht="14" customHeight="1">
      <c r="C737" s="1"/>
      <c r="D737" s="1"/>
    </row>
    <row r="738" spans="3:4" ht="14" customHeight="1">
      <c r="C738" s="1"/>
      <c r="D738" s="1"/>
    </row>
    <row r="739" spans="3:4" ht="14" customHeight="1">
      <c r="C739" s="1"/>
      <c r="D739" s="1"/>
    </row>
    <row r="740" spans="3:4" ht="14" customHeight="1">
      <c r="C740" s="1"/>
      <c r="D740" s="1"/>
    </row>
    <row r="741" spans="3:4" ht="14" customHeight="1">
      <c r="C741" s="1"/>
      <c r="D741" s="1"/>
    </row>
    <row r="742" spans="3:4" ht="14" customHeight="1">
      <c r="C742" s="1"/>
      <c r="D742" s="1"/>
    </row>
    <row r="743" spans="3:4" ht="14" customHeight="1">
      <c r="C743" s="1"/>
      <c r="D743" s="1"/>
    </row>
    <row r="744" spans="3:4" ht="14" customHeight="1">
      <c r="C744" s="1"/>
      <c r="D744" s="1"/>
    </row>
    <row r="745" spans="3:4" ht="14" customHeight="1">
      <c r="C745" s="1"/>
      <c r="D745" s="1"/>
    </row>
    <row r="746" spans="3:4" ht="14" customHeight="1">
      <c r="C746" s="1"/>
      <c r="D746" s="1"/>
    </row>
    <row r="747" spans="3:4" ht="14" customHeight="1">
      <c r="C747" s="1"/>
      <c r="D747" s="1"/>
    </row>
    <row r="748" spans="3:4" ht="14" customHeight="1">
      <c r="C748" s="1"/>
      <c r="D748" s="1"/>
    </row>
    <row r="749" spans="3:4" ht="14" customHeight="1">
      <c r="C749" s="1"/>
      <c r="D749" s="1"/>
    </row>
    <row r="750" spans="3:4" ht="14" customHeight="1">
      <c r="C750" s="1"/>
      <c r="D750" s="1"/>
    </row>
    <row r="751" spans="3:4" ht="14" customHeight="1">
      <c r="C751" s="1"/>
      <c r="D751" s="1"/>
    </row>
    <row r="752" spans="3:4" ht="14" customHeight="1">
      <c r="C752" s="1"/>
      <c r="D752" s="1"/>
    </row>
    <row r="753" spans="3:4" ht="14" customHeight="1">
      <c r="C753" s="1"/>
      <c r="D753" s="1"/>
    </row>
    <row r="754" spans="3:4" ht="14" customHeight="1">
      <c r="C754" s="1"/>
      <c r="D754" s="1"/>
    </row>
    <row r="755" spans="3:4" ht="14" customHeight="1">
      <c r="C755" s="1"/>
      <c r="D755" s="1"/>
    </row>
    <row r="756" spans="3:4" ht="14" customHeight="1">
      <c r="C756" s="1"/>
      <c r="D756" s="1"/>
    </row>
    <row r="757" spans="3:4" ht="14" customHeight="1">
      <c r="C757" s="1"/>
      <c r="D757" s="1"/>
    </row>
    <row r="758" spans="3:4" ht="14" customHeight="1">
      <c r="C758" s="1"/>
      <c r="D758" s="1"/>
    </row>
    <row r="759" spans="3:4" ht="14" customHeight="1">
      <c r="C759" s="1"/>
      <c r="D759" s="1"/>
    </row>
    <row r="760" spans="3:4" ht="14" customHeight="1">
      <c r="C760" s="1"/>
      <c r="D760" s="1"/>
    </row>
    <row r="761" spans="3:4" ht="14" customHeight="1">
      <c r="C761" s="1"/>
      <c r="D761" s="1"/>
    </row>
    <row r="762" spans="3:4" ht="14" customHeight="1">
      <c r="C762" s="1"/>
      <c r="D762" s="1"/>
    </row>
    <row r="763" spans="3:4" ht="14" customHeight="1">
      <c r="C763" s="1"/>
      <c r="D763" s="1"/>
    </row>
    <row r="764" spans="3:4" ht="14" customHeight="1">
      <c r="C764" s="1"/>
      <c r="D764" s="1"/>
    </row>
    <row r="765" spans="3:4" ht="14" customHeight="1">
      <c r="C765" s="1"/>
      <c r="D765" s="1"/>
    </row>
    <row r="766" spans="3:4" ht="14" customHeight="1">
      <c r="C766" s="1"/>
      <c r="D766" s="1"/>
    </row>
    <row r="767" spans="3:4" ht="14" customHeight="1">
      <c r="C767" s="1"/>
      <c r="D767" s="1"/>
    </row>
    <row r="768" spans="3:4" ht="14" customHeight="1">
      <c r="C768" s="1"/>
      <c r="D768" s="1"/>
    </row>
    <row r="769" spans="3:4" ht="14" customHeight="1">
      <c r="C769" s="1"/>
      <c r="D769" s="1"/>
    </row>
    <row r="770" spans="3:4" ht="14" customHeight="1">
      <c r="C770" s="1"/>
      <c r="D770" s="1"/>
    </row>
    <row r="771" spans="3:4" ht="14" customHeight="1">
      <c r="C771" s="1"/>
      <c r="D771" s="1"/>
    </row>
    <row r="772" spans="3:4" ht="14" customHeight="1">
      <c r="C772" s="1"/>
      <c r="D772" s="1"/>
    </row>
    <row r="773" spans="3:4" ht="14" customHeight="1">
      <c r="C773" s="1"/>
      <c r="D773" s="1"/>
    </row>
    <row r="774" spans="3:4" ht="14" customHeight="1">
      <c r="C774" s="1"/>
      <c r="D774" s="1"/>
    </row>
    <row r="775" spans="3:4" ht="14" customHeight="1">
      <c r="C775" s="1"/>
      <c r="D775" s="1"/>
    </row>
    <row r="776" spans="3:4" ht="14" customHeight="1">
      <c r="C776" s="1"/>
      <c r="D776" s="1"/>
    </row>
    <row r="777" spans="3:4" ht="14" customHeight="1">
      <c r="C777" s="1"/>
      <c r="D777" s="1"/>
    </row>
    <row r="778" spans="3:4" ht="14" customHeight="1">
      <c r="C778" s="1"/>
      <c r="D778" s="1"/>
    </row>
    <row r="779" spans="3:4" ht="14" customHeight="1">
      <c r="C779" s="1"/>
      <c r="D779" s="1"/>
    </row>
    <row r="780" spans="3:4" ht="14" customHeight="1">
      <c r="C780" s="1"/>
      <c r="D780" s="1"/>
    </row>
    <row r="781" spans="3:4" ht="14" customHeight="1">
      <c r="C781" s="1"/>
      <c r="D781" s="1"/>
    </row>
    <row r="782" spans="3:4" ht="14" customHeight="1">
      <c r="C782" s="1"/>
      <c r="D782" s="1"/>
    </row>
    <row r="783" spans="3:4" ht="14" customHeight="1">
      <c r="C783" s="1"/>
      <c r="D783" s="1"/>
    </row>
    <row r="784" spans="3:4" ht="14" customHeight="1">
      <c r="C784" s="1"/>
      <c r="D784" s="1"/>
    </row>
    <row r="785" spans="3:4" ht="14" customHeight="1">
      <c r="C785" s="1"/>
      <c r="D785" s="1"/>
    </row>
    <row r="786" spans="3:4" ht="14" customHeight="1">
      <c r="C786" s="1"/>
      <c r="D786" s="1"/>
    </row>
    <row r="787" spans="3:4" ht="14" customHeight="1">
      <c r="C787" s="1"/>
      <c r="D787" s="1"/>
    </row>
    <row r="788" spans="3:4" ht="14" customHeight="1">
      <c r="C788" s="1"/>
      <c r="D788" s="1"/>
    </row>
    <row r="789" spans="3:4" ht="14" customHeight="1">
      <c r="C789" s="1"/>
      <c r="D789" s="1"/>
    </row>
    <row r="790" spans="3:4" ht="14" customHeight="1">
      <c r="C790" s="1"/>
      <c r="D790" s="1"/>
    </row>
    <row r="791" spans="3:4" ht="14" customHeight="1">
      <c r="C791" s="1"/>
      <c r="D791" s="1"/>
    </row>
    <row r="792" spans="3:4" ht="14" customHeight="1">
      <c r="C792" s="1"/>
      <c r="D792" s="1"/>
    </row>
    <row r="793" spans="3:4" ht="14" customHeight="1">
      <c r="C793" s="1"/>
      <c r="D793" s="1"/>
    </row>
    <row r="794" spans="3:4" ht="14" customHeight="1">
      <c r="C794" s="1"/>
      <c r="D794" s="1"/>
    </row>
    <row r="795" spans="3:4" ht="14" customHeight="1">
      <c r="C795" s="1"/>
      <c r="D795" s="1"/>
    </row>
    <row r="796" spans="3:4" ht="14" customHeight="1">
      <c r="C796" s="1"/>
      <c r="D796" s="1"/>
    </row>
    <row r="797" spans="3:4" ht="14" customHeight="1">
      <c r="C797" s="1"/>
      <c r="D797" s="1"/>
    </row>
    <row r="798" spans="3:4" ht="14" customHeight="1">
      <c r="C798" s="1"/>
      <c r="D798" s="1"/>
    </row>
    <row r="799" spans="3:4" ht="14" customHeight="1">
      <c r="C799" s="1"/>
      <c r="D799" s="1"/>
    </row>
    <row r="800" spans="3:4" ht="14" customHeight="1">
      <c r="C800" s="1"/>
      <c r="D800" s="1"/>
    </row>
    <row r="801" spans="3:4" ht="14" customHeight="1">
      <c r="C801" s="1"/>
      <c r="D801" s="1"/>
    </row>
    <row r="802" spans="3:4" ht="14" customHeight="1">
      <c r="C802" s="1"/>
      <c r="D802" s="1"/>
    </row>
    <row r="803" spans="3:4" ht="14" customHeight="1">
      <c r="C803" s="1"/>
      <c r="D803" s="1"/>
    </row>
    <row r="804" spans="3:4" ht="14" customHeight="1">
      <c r="C804" s="1"/>
      <c r="D804" s="1"/>
    </row>
    <row r="805" spans="3:4" ht="14" customHeight="1">
      <c r="C805" s="1"/>
      <c r="D805" s="1"/>
    </row>
    <row r="806" spans="3:4" ht="14" customHeight="1">
      <c r="C806" s="1"/>
      <c r="D806" s="1"/>
    </row>
    <row r="807" spans="3:4" ht="14" customHeight="1">
      <c r="C807" s="1"/>
      <c r="D807" s="1"/>
    </row>
    <row r="808" spans="3:4" ht="14" customHeight="1">
      <c r="C808" s="1"/>
      <c r="D808" s="1"/>
    </row>
    <row r="809" spans="3:4" ht="14" customHeight="1">
      <c r="C809" s="1"/>
      <c r="D809" s="1"/>
    </row>
    <row r="810" spans="3:4" ht="14" customHeight="1">
      <c r="C810" s="1"/>
      <c r="D810" s="1"/>
    </row>
    <row r="811" spans="3:4" ht="14" customHeight="1">
      <c r="C811" s="1"/>
      <c r="D811" s="1"/>
    </row>
    <row r="812" spans="3:4" ht="14" customHeight="1">
      <c r="C812" s="1"/>
      <c r="D812" s="1"/>
    </row>
    <row r="813" spans="3:4" ht="14" customHeight="1">
      <c r="C813" s="1"/>
      <c r="D813" s="1"/>
    </row>
    <row r="814" spans="3:4" ht="14" customHeight="1">
      <c r="C814" s="1"/>
      <c r="D814" s="1"/>
    </row>
    <row r="815" spans="3:4" ht="14" customHeight="1">
      <c r="C815" s="1"/>
      <c r="D815" s="1"/>
    </row>
    <row r="816" spans="3:4" ht="14" customHeight="1">
      <c r="C816" s="1"/>
      <c r="D816" s="1"/>
    </row>
    <row r="817" spans="3:4" ht="14" customHeight="1">
      <c r="C817" s="1"/>
      <c r="D817" s="1"/>
    </row>
    <row r="818" spans="3:4" ht="14" customHeight="1">
      <c r="C818" s="1"/>
      <c r="D818" s="1"/>
    </row>
    <row r="819" spans="3:4" ht="14" customHeight="1">
      <c r="C819" s="1"/>
      <c r="D819" s="1"/>
    </row>
    <row r="820" spans="3:4" ht="14" customHeight="1">
      <c r="C820" s="1"/>
      <c r="D820" s="1"/>
    </row>
    <row r="821" spans="3:4" ht="14" customHeight="1">
      <c r="C821" s="1"/>
      <c r="D821" s="1"/>
    </row>
    <row r="822" spans="3:4" ht="14" customHeight="1">
      <c r="C822" s="1"/>
      <c r="D822" s="1"/>
    </row>
    <row r="823" spans="3:4" ht="14" customHeight="1">
      <c r="C823" s="1"/>
      <c r="D823" s="1"/>
    </row>
    <row r="824" spans="3:4" ht="14" customHeight="1">
      <c r="C824" s="1"/>
      <c r="D824" s="1"/>
    </row>
    <row r="825" spans="3:4" ht="14" customHeight="1">
      <c r="C825" s="1"/>
      <c r="D825" s="1"/>
    </row>
    <row r="826" spans="3:4" ht="14" customHeight="1">
      <c r="C826" s="1"/>
      <c r="D826" s="1"/>
    </row>
    <row r="827" spans="3:4" ht="14" customHeight="1">
      <c r="C827" s="1"/>
      <c r="D827" s="1"/>
    </row>
    <row r="828" spans="3:4" ht="14" customHeight="1">
      <c r="C828" s="1"/>
      <c r="D828" s="1"/>
    </row>
    <row r="829" spans="3:4" ht="14" customHeight="1">
      <c r="C829" s="1"/>
      <c r="D829" s="1"/>
    </row>
    <row r="830" spans="3:4" ht="14" customHeight="1">
      <c r="C830" s="1"/>
      <c r="D830" s="1"/>
    </row>
    <row r="831" spans="3:4" ht="14" customHeight="1">
      <c r="C831" s="1"/>
      <c r="D831" s="1"/>
    </row>
    <row r="832" spans="3:4" ht="14" customHeight="1">
      <c r="C832" s="1"/>
      <c r="D832" s="1"/>
    </row>
    <row r="833" spans="3:4" ht="14" customHeight="1">
      <c r="C833" s="1"/>
      <c r="D833" s="1"/>
    </row>
    <row r="834" spans="3:4" ht="14" customHeight="1">
      <c r="C834" s="1"/>
      <c r="D834" s="1"/>
    </row>
    <row r="835" spans="3:4" ht="14" customHeight="1">
      <c r="C835" s="1"/>
      <c r="D835" s="1"/>
    </row>
    <row r="836" spans="3:4" ht="14" customHeight="1">
      <c r="C836" s="1"/>
      <c r="D836" s="1"/>
    </row>
    <row r="837" spans="3:4" ht="14" customHeight="1">
      <c r="C837" s="1"/>
      <c r="D837" s="1"/>
    </row>
    <row r="838" spans="3:4" ht="14" customHeight="1">
      <c r="C838" s="1"/>
      <c r="D838" s="1"/>
    </row>
    <row r="839" spans="3:4" ht="14" customHeight="1">
      <c r="C839" s="1"/>
      <c r="D839" s="1"/>
    </row>
    <row r="840" spans="3:4" ht="14" customHeight="1">
      <c r="C840" s="1"/>
      <c r="D840" s="1"/>
    </row>
    <row r="841" spans="3:4" ht="14" customHeight="1">
      <c r="C841" s="1"/>
      <c r="D841" s="1"/>
    </row>
    <row r="842" spans="3:4" ht="14" customHeight="1">
      <c r="C842" s="1"/>
      <c r="D842" s="1"/>
    </row>
    <row r="843" spans="3:4" ht="14" customHeight="1">
      <c r="C843" s="1"/>
      <c r="D843" s="1"/>
    </row>
    <row r="844" spans="3:4" ht="14" customHeight="1">
      <c r="C844" s="1"/>
      <c r="D844" s="1"/>
    </row>
    <row r="845" spans="3:4" ht="14" customHeight="1">
      <c r="C845" s="1"/>
      <c r="D845" s="1"/>
    </row>
    <row r="846" spans="3:4" ht="14" customHeight="1">
      <c r="C846" s="1"/>
      <c r="D846" s="1"/>
    </row>
    <row r="847" spans="3:4" ht="14" customHeight="1">
      <c r="C847" s="1"/>
      <c r="D847" s="1"/>
    </row>
    <row r="848" spans="3:4" ht="14" customHeight="1">
      <c r="C848" s="1"/>
      <c r="D848" s="1"/>
    </row>
    <row r="849" spans="3:4" ht="14" customHeight="1">
      <c r="C849" s="1"/>
      <c r="D849" s="1"/>
    </row>
    <row r="850" spans="3:4" ht="14" customHeight="1">
      <c r="C850" s="1"/>
      <c r="D850" s="1"/>
    </row>
    <row r="851" spans="3:4" ht="14" customHeight="1">
      <c r="C851" s="1"/>
      <c r="D851" s="1"/>
    </row>
    <row r="852" spans="3:4" ht="14" customHeight="1">
      <c r="C852" s="1"/>
      <c r="D852" s="1"/>
    </row>
    <row r="853" spans="3:4" ht="14" customHeight="1">
      <c r="C853" s="1"/>
      <c r="D853" s="1"/>
    </row>
    <row r="854" spans="3:4" ht="14" customHeight="1">
      <c r="C854" s="1"/>
      <c r="D854" s="1"/>
    </row>
    <row r="855" spans="3:4" ht="14" customHeight="1">
      <c r="C855" s="1"/>
      <c r="D855" s="1"/>
    </row>
    <row r="856" spans="3:4" ht="14" customHeight="1">
      <c r="C856" s="1"/>
      <c r="D856" s="1"/>
    </row>
    <row r="857" spans="3:4" ht="14" customHeight="1">
      <c r="C857" s="1"/>
      <c r="D857" s="1"/>
    </row>
    <row r="858" spans="3:4" ht="14" customHeight="1">
      <c r="C858" s="1"/>
      <c r="D858" s="1"/>
    </row>
    <row r="859" spans="3:4" ht="14" customHeight="1">
      <c r="C859" s="1"/>
      <c r="D859" s="1"/>
    </row>
    <row r="860" spans="3:4" ht="14" customHeight="1">
      <c r="C860" s="1"/>
      <c r="D860" s="1"/>
    </row>
    <row r="861" spans="3:4" ht="14" customHeight="1">
      <c r="C861" s="1"/>
      <c r="D861" s="1"/>
    </row>
    <row r="862" spans="3:4" ht="14" customHeight="1">
      <c r="C862" s="1"/>
      <c r="D862" s="1"/>
    </row>
    <row r="863" spans="3:4" ht="14" customHeight="1">
      <c r="C863" s="1"/>
      <c r="D863" s="1"/>
    </row>
    <row r="864" spans="3:4" ht="14" customHeight="1">
      <c r="C864" s="1"/>
      <c r="D864" s="1"/>
    </row>
    <row r="865" spans="3:4" ht="14" customHeight="1">
      <c r="C865" s="1"/>
      <c r="D865" s="1"/>
    </row>
    <row r="866" spans="3:4" ht="14" customHeight="1">
      <c r="C866" s="1"/>
      <c r="D866" s="1"/>
    </row>
    <row r="867" spans="3:4" ht="14" customHeight="1">
      <c r="C867" s="1"/>
      <c r="D867" s="1"/>
    </row>
    <row r="868" spans="3:4" ht="14" customHeight="1">
      <c r="C868" s="1"/>
      <c r="D868" s="1"/>
    </row>
    <row r="869" spans="3:4" ht="14" customHeight="1">
      <c r="C869" s="1"/>
      <c r="D869" s="1"/>
    </row>
    <row r="870" spans="3:4" ht="14" customHeight="1">
      <c r="C870" s="1"/>
      <c r="D870" s="1"/>
    </row>
    <row r="871" spans="3:4" ht="14" customHeight="1">
      <c r="C871" s="1"/>
      <c r="D871" s="1"/>
    </row>
    <row r="872" spans="3:4" ht="14" customHeight="1">
      <c r="C872" s="1"/>
      <c r="D872" s="1"/>
    </row>
    <row r="873" spans="3:4" ht="14" customHeight="1">
      <c r="C873" s="1"/>
      <c r="D873" s="1"/>
    </row>
    <row r="874" spans="3:4" ht="14" customHeight="1">
      <c r="C874" s="1"/>
      <c r="D874" s="1"/>
    </row>
    <row r="875" spans="3:4" ht="14" customHeight="1">
      <c r="C875" s="1"/>
      <c r="D875" s="1"/>
    </row>
    <row r="876" spans="3:4" ht="14" customHeight="1">
      <c r="C876" s="1"/>
      <c r="D876" s="1"/>
    </row>
    <row r="877" spans="3:4" ht="14" customHeight="1">
      <c r="C877" s="1"/>
      <c r="D877" s="1"/>
    </row>
    <row r="878" spans="3:4" ht="14" customHeight="1">
      <c r="C878" s="1"/>
      <c r="D878" s="1"/>
    </row>
    <row r="879" spans="3:4" ht="14" customHeight="1">
      <c r="C879" s="1"/>
      <c r="D879" s="1"/>
    </row>
    <row r="880" spans="3:4" ht="14" customHeight="1">
      <c r="C880" s="1"/>
      <c r="D880" s="1"/>
    </row>
    <row r="881" spans="3:4" ht="14" customHeight="1">
      <c r="C881" s="1"/>
      <c r="D881" s="1"/>
    </row>
    <row r="882" spans="3:4" ht="14" customHeight="1">
      <c r="C882" s="1"/>
      <c r="D882" s="1"/>
    </row>
    <row r="883" spans="3:4" ht="14" customHeight="1">
      <c r="C883" s="1"/>
      <c r="D883" s="1"/>
    </row>
    <row r="884" spans="3:4" ht="14" customHeight="1">
      <c r="C884" s="1"/>
      <c r="D884" s="1"/>
    </row>
    <row r="885" spans="3:4" ht="14" customHeight="1">
      <c r="C885" s="1"/>
      <c r="D885" s="1"/>
    </row>
    <row r="886" spans="3:4" ht="14" customHeight="1">
      <c r="C886" s="1"/>
      <c r="D886" s="1"/>
    </row>
    <row r="887" spans="3:4" ht="14" customHeight="1">
      <c r="C887" s="1"/>
      <c r="D887" s="1"/>
    </row>
    <row r="888" spans="3:4" ht="14" customHeight="1">
      <c r="C888" s="1"/>
      <c r="D888" s="1"/>
    </row>
    <row r="889" spans="3:4" ht="14" customHeight="1">
      <c r="C889" s="1"/>
      <c r="D889" s="1"/>
    </row>
    <row r="890" spans="3:4" ht="14" customHeight="1">
      <c r="C890" s="1"/>
      <c r="D890" s="1"/>
    </row>
    <row r="891" spans="3:4" ht="14" customHeight="1">
      <c r="C891" s="1"/>
      <c r="D891" s="1"/>
    </row>
    <row r="892" spans="3:4" ht="14" customHeight="1">
      <c r="C892" s="1"/>
      <c r="D892" s="1"/>
    </row>
    <row r="893" spans="3:4" ht="14" customHeight="1">
      <c r="C893" s="1"/>
      <c r="D893" s="1"/>
    </row>
    <row r="894" spans="3:4" ht="14" customHeight="1">
      <c r="C894" s="1"/>
      <c r="D894" s="1"/>
    </row>
    <row r="895" spans="3:4" ht="14" customHeight="1">
      <c r="C895" s="1"/>
      <c r="D895" s="1"/>
    </row>
    <row r="896" spans="3:4" ht="14" customHeight="1">
      <c r="C896" s="1"/>
      <c r="D896" s="1"/>
    </row>
    <row r="897" spans="3:4" ht="14" customHeight="1">
      <c r="C897" s="1"/>
      <c r="D897" s="1"/>
    </row>
    <row r="898" spans="3:4" ht="14" customHeight="1">
      <c r="C898" s="1"/>
      <c r="D898" s="1"/>
    </row>
    <row r="899" spans="3:4" ht="14" customHeight="1">
      <c r="C899" s="1"/>
      <c r="D899" s="1"/>
    </row>
    <row r="900" spans="3:4" ht="14" customHeight="1">
      <c r="C900" s="1"/>
      <c r="D900" s="1"/>
    </row>
    <row r="901" spans="3:4" ht="14" customHeight="1">
      <c r="C901" s="1"/>
      <c r="D901" s="1"/>
    </row>
    <row r="902" spans="3:4" ht="14" customHeight="1">
      <c r="C902" s="1"/>
      <c r="D902" s="1"/>
    </row>
    <row r="903" spans="3:4" ht="14" customHeight="1">
      <c r="C903" s="1"/>
      <c r="D903" s="1"/>
    </row>
    <row r="904" spans="3:4" ht="14" customHeight="1">
      <c r="C904" s="1"/>
      <c r="D904" s="1"/>
    </row>
    <row r="905" spans="3:4" ht="14" customHeight="1">
      <c r="C905" s="1"/>
      <c r="D905" s="1"/>
    </row>
    <row r="906" spans="3:4" ht="14" customHeight="1">
      <c r="C906" s="1"/>
      <c r="D906" s="1"/>
    </row>
    <row r="907" spans="3:4" ht="14" customHeight="1">
      <c r="C907" s="1"/>
      <c r="D907" s="1"/>
    </row>
    <row r="908" spans="3:4" ht="14" customHeight="1">
      <c r="C908" s="1"/>
      <c r="D908" s="1"/>
    </row>
    <row r="909" spans="3:4" ht="14" customHeight="1">
      <c r="C909" s="1"/>
      <c r="D909" s="1"/>
    </row>
    <row r="910" spans="3:4" ht="14" customHeight="1">
      <c r="C910" s="1"/>
      <c r="D910" s="1"/>
    </row>
    <row r="911" spans="3:4" ht="14" customHeight="1">
      <c r="C911" s="1"/>
      <c r="D911" s="1"/>
    </row>
    <row r="912" spans="3:4" ht="14" customHeight="1">
      <c r="C912" s="1"/>
      <c r="D912" s="1"/>
    </row>
    <row r="913" spans="3:4" ht="14" customHeight="1">
      <c r="C913" s="1"/>
      <c r="D913" s="1"/>
    </row>
    <row r="914" spans="3:4" ht="14" customHeight="1">
      <c r="C914" s="1"/>
      <c r="D914" s="1"/>
    </row>
    <row r="915" spans="3:4" ht="14" customHeight="1">
      <c r="C915" s="1"/>
      <c r="D915" s="1"/>
    </row>
    <row r="916" spans="3:4" ht="14" customHeight="1">
      <c r="C916" s="1"/>
      <c r="D916" s="1"/>
    </row>
    <row r="917" spans="3:4" ht="14" customHeight="1">
      <c r="C917" s="1"/>
      <c r="D917" s="1"/>
    </row>
    <row r="918" spans="3:4" ht="14" customHeight="1">
      <c r="C918" s="1"/>
      <c r="D918" s="1"/>
    </row>
    <row r="919" spans="3:4" ht="14" customHeight="1">
      <c r="C919" s="1"/>
      <c r="D919" s="1"/>
    </row>
    <row r="920" spans="3:4" ht="14" customHeight="1">
      <c r="C920" s="1"/>
      <c r="D920" s="1"/>
    </row>
    <row r="921" spans="3:4" ht="14" customHeight="1">
      <c r="C921" s="1"/>
      <c r="D921" s="1"/>
    </row>
    <row r="922" spans="3:4" ht="14" customHeight="1">
      <c r="C922" s="1"/>
      <c r="D922" s="1"/>
    </row>
    <row r="923" spans="3:4" ht="14" customHeight="1">
      <c r="C923" s="1"/>
      <c r="D923" s="1"/>
    </row>
    <row r="924" spans="3:4" ht="14" customHeight="1">
      <c r="C924" s="1"/>
      <c r="D924" s="1"/>
    </row>
    <row r="925" spans="3:4" ht="14" customHeight="1">
      <c r="C925" s="1"/>
      <c r="D925" s="1"/>
    </row>
    <row r="926" spans="3:4" ht="14" customHeight="1">
      <c r="C926" s="1"/>
      <c r="D926" s="1"/>
    </row>
    <row r="927" spans="3:4" ht="14" customHeight="1">
      <c r="C927" s="1"/>
      <c r="D927" s="1"/>
    </row>
    <row r="928" spans="3:4" ht="14" customHeight="1">
      <c r="C928" s="1"/>
      <c r="D928" s="1"/>
    </row>
    <row r="929" spans="3:4" ht="14" customHeight="1">
      <c r="C929" s="1"/>
      <c r="D929" s="1"/>
    </row>
    <row r="930" spans="3:4" ht="14" customHeight="1">
      <c r="C930" s="1"/>
      <c r="D930" s="1"/>
    </row>
    <row r="931" spans="3:4" ht="14" customHeight="1">
      <c r="C931" s="1"/>
      <c r="D931" s="1"/>
    </row>
    <row r="932" spans="3:4" ht="14" customHeight="1">
      <c r="C932" s="1"/>
      <c r="D932" s="1"/>
    </row>
    <row r="933" spans="3:4" ht="14" customHeight="1">
      <c r="C933" s="1"/>
      <c r="D933" s="1"/>
    </row>
    <row r="934" spans="3:4" ht="14" customHeight="1">
      <c r="C934" s="1"/>
      <c r="D934" s="1"/>
    </row>
    <row r="935" spans="3:4" ht="14" customHeight="1">
      <c r="C935" s="1"/>
      <c r="D935" s="1"/>
    </row>
    <row r="936" spans="3:4" ht="14" customHeight="1">
      <c r="C936" s="1"/>
      <c r="D936" s="1"/>
    </row>
    <row r="937" spans="3:4" ht="14" customHeight="1">
      <c r="C937" s="1"/>
      <c r="D937" s="1"/>
    </row>
    <row r="938" spans="3:4" ht="14" customHeight="1">
      <c r="C938" s="1"/>
      <c r="D938" s="1"/>
    </row>
    <row r="939" spans="3:4" ht="14" customHeight="1">
      <c r="C939" s="1"/>
      <c r="D939" s="1"/>
    </row>
    <row r="940" spans="3:4" ht="14" customHeight="1">
      <c r="C940" s="1"/>
      <c r="D940" s="1"/>
    </row>
    <row r="941" spans="3:4" ht="14" customHeight="1">
      <c r="C941" s="1"/>
      <c r="D941" s="1"/>
    </row>
    <row r="942" spans="3:4" ht="14" customHeight="1">
      <c r="C942" s="1"/>
      <c r="D942" s="1"/>
    </row>
    <row r="943" spans="3:4" ht="14" customHeight="1">
      <c r="C943" s="1"/>
      <c r="D943" s="1"/>
    </row>
    <row r="944" spans="3:4" ht="14" customHeight="1">
      <c r="C944" s="1"/>
      <c r="D944" s="1"/>
    </row>
    <row r="945" spans="3:4" ht="14" customHeight="1">
      <c r="C945" s="1"/>
      <c r="D945" s="1"/>
    </row>
    <row r="946" spans="3:4" ht="14" customHeight="1">
      <c r="C946" s="1"/>
      <c r="D946" s="1"/>
    </row>
    <row r="947" spans="3:4" ht="14" customHeight="1">
      <c r="C947" s="1"/>
      <c r="D947" s="1"/>
    </row>
    <row r="948" spans="3:4" ht="14" customHeight="1">
      <c r="C948" s="1"/>
      <c r="D948" s="1"/>
    </row>
    <row r="949" spans="3:4" ht="14" customHeight="1">
      <c r="C949" s="1"/>
      <c r="D949" s="1"/>
    </row>
    <row r="950" spans="3:4" ht="14" customHeight="1">
      <c r="C950" s="1"/>
      <c r="D950" s="1"/>
    </row>
    <row r="951" spans="3:4" ht="14" customHeight="1">
      <c r="C951" s="1"/>
      <c r="D951" s="1"/>
    </row>
    <row r="952" spans="3:4" ht="14" customHeight="1">
      <c r="C952" s="1"/>
      <c r="D952" s="1"/>
    </row>
    <row r="953" spans="3:4" ht="14" customHeight="1">
      <c r="C953" s="1"/>
      <c r="D953" s="1"/>
    </row>
    <row r="954" spans="3:4" ht="14" customHeight="1">
      <c r="C954" s="1"/>
      <c r="D954" s="1"/>
    </row>
    <row r="955" spans="3:4" ht="14" customHeight="1">
      <c r="C955" s="1"/>
      <c r="D955" s="1"/>
    </row>
    <row r="956" spans="3:4" ht="14" customHeight="1">
      <c r="C956" s="1"/>
      <c r="D956" s="1"/>
    </row>
    <row r="957" spans="3:4" ht="14" customHeight="1">
      <c r="C957" s="1"/>
      <c r="D957" s="1"/>
    </row>
    <row r="958" spans="3:4" ht="14" customHeight="1">
      <c r="C958" s="1"/>
      <c r="D958" s="1"/>
    </row>
    <row r="959" spans="3:4" ht="14" customHeight="1">
      <c r="C959" s="1"/>
      <c r="D959" s="1"/>
    </row>
    <row r="960" spans="3:4" ht="14" customHeight="1">
      <c r="C960" s="1"/>
      <c r="D960" s="1"/>
    </row>
    <row r="961" spans="3:4" ht="14" customHeight="1">
      <c r="C961" s="1"/>
      <c r="D961" s="1"/>
    </row>
    <row r="962" spans="3:4" ht="14" customHeight="1">
      <c r="C962" s="1"/>
      <c r="D962" s="1"/>
    </row>
    <row r="963" spans="3:4" ht="14" customHeight="1">
      <c r="C963" s="1"/>
      <c r="D963" s="1"/>
    </row>
    <row r="964" spans="3:4" ht="14" customHeight="1">
      <c r="C964" s="1"/>
      <c r="D964" s="1"/>
    </row>
    <row r="965" spans="3:4" ht="14" customHeight="1">
      <c r="C965" s="1"/>
      <c r="D965" s="1"/>
    </row>
    <row r="966" spans="3:4" ht="14" customHeight="1">
      <c r="C966" s="1"/>
      <c r="D966" s="1"/>
    </row>
    <row r="967" spans="3:4" ht="14" customHeight="1">
      <c r="C967" s="1"/>
      <c r="D967" s="1"/>
    </row>
    <row r="968" spans="3:4" ht="14" customHeight="1">
      <c r="C968" s="1"/>
      <c r="D968" s="1"/>
    </row>
    <row r="969" spans="3:4" ht="14" customHeight="1">
      <c r="C969" s="1"/>
      <c r="D969" s="1"/>
    </row>
    <row r="970" spans="3:4" ht="14" customHeight="1">
      <c r="C970" s="1"/>
      <c r="D970" s="1"/>
    </row>
    <row r="971" spans="3:4" ht="14" customHeight="1">
      <c r="C971" s="1"/>
      <c r="D971" s="1"/>
    </row>
    <row r="972" spans="3:4" ht="14" customHeight="1">
      <c r="C972" s="1"/>
      <c r="D972" s="1"/>
    </row>
    <row r="973" spans="3:4" ht="14" customHeight="1">
      <c r="C973" s="1"/>
      <c r="D973" s="1"/>
    </row>
    <row r="974" spans="3:4" ht="14" customHeight="1">
      <c r="C974" s="1"/>
      <c r="D974" s="1"/>
    </row>
    <row r="975" spans="3:4" ht="14" customHeight="1">
      <c r="C975" s="1"/>
      <c r="D975" s="1"/>
    </row>
    <row r="976" spans="3:4" ht="14" customHeight="1">
      <c r="C976" s="1"/>
      <c r="D976" s="1"/>
    </row>
    <row r="977" spans="3:4" ht="14" customHeight="1">
      <c r="C977" s="1"/>
      <c r="D977" s="1"/>
    </row>
    <row r="978" spans="3:4" ht="14" customHeight="1">
      <c r="C978" s="1"/>
      <c r="D978" s="1"/>
    </row>
    <row r="979" spans="3:4" ht="14" customHeight="1">
      <c r="C979" s="1"/>
      <c r="D979" s="1"/>
    </row>
    <row r="980" spans="3:4" ht="14" customHeight="1">
      <c r="C980" s="1"/>
      <c r="D980" s="1"/>
    </row>
    <row r="981" spans="3:4" ht="14" customHeight="1">
      <c r="C981" s="1"/>
      <c r="D981" s="1"/>
    </row>
    <row r="982" spans="3:4" ht="14" customHeight="1">
      <c r="C982" s="1"/>
      <c r="D982" s="1"/>
    </row>
    <row r="983" spans="3:4" ht="14" customHeight="1">
      <c r="C983" s="1"/>
      <c r="D983" s="1"/>
    </row>
    <row r="984" spans="3:4" ht="14" customHeight="1">
      <c r="C984" s="1"/>
      <c r="D984" s="1"/>
    </row>
    <row r="985" spans="3:4" ht="14" customHeight="1">
      <c r="C985" s="1"/>
      <c r="D985" s="1"/>
    </row>
    <row r="986" spans="3:4" ht="14" customHeight="1">
      <c r="C986" s="1"/>
      <c r="D986" s="1"/>
    </row>
    <row r="987" spans="3:4" ht="14" customHeight="1">
      <c r="C987" s="1"/>
      <c r="D987" s="1"/>
    </row>
    <row r="988" spans="3:4" ht="14" customHeight="1">
      <c r="C988" s="1"/>
      <c r="D988" s="1"/>
    </row>
    <row r="989" spans="3:4" ht="14" customHeight="1">
      <c r="C989" s="1"/>
      <c r="D989" s="1"/>
    </row>
    <row r="990" spans="3:4" ht="14" customHeight="1">
      <c r="C990" s="1"/>
      <c r="D990" s="1"/>
    </row>
    <row r="991" spans="3:4" ht="14" customHeight="1">
      <c r="C991" s="1"/>
      <c r="D991" s="1"/>
    </row>
    <row r="992" spans="3:4" ht="14" customHeight="1">
      <c r="C992" s="1"/>
      <c r="D992" s="1"/>
    </row>
    <row r="993" spans="3:4" ht="14" customHeight="1">
      <c r="C993" s="1"/>
      <c r="D993" s="1"/>
    </row>
    <row r="994" spans="3:4" ht="14" customHeight="1">
      <c r="C994" s="1"/>
      <c r="D994" s="1"/>
    </row>
    <row r="995" spans="3:4" ht="14" customHeight="1">
      <c r="C995" s="1"/>
      <c r="D995" s="1"/>
    </row>
    <row r="996" spans="3:4" ht="14" customHeight="1">
      <c r="C996" s="1"/>
      <c r="D996" s="1"/>
    </row>
    <row r="997" spans="3:4" ht="14" customHeight="1">
      <c r="C997" s="1"/>
      <c r="D997" s="1"/>
    </row>
    <row r="998" spans="3:4" ht="14" customHeight="1">
      <c r="C998" s="1"/>
      <c r="D998" s="1"/>
    </row>
    <row r="999" spans="3:4" ht="14" customHeight="1">
      <c r="C999" s="1"/>
      <c r="D999" s="1"/>
    </row>
    <row r="1000" spans="3:4" ht="14" customHeight="1">
      <c r="C1000" s="1"/>
      <c r="D1000" s="1"/>
    </row>
    <row r="1001" spans="3:4" ht="14" customHeight="1">
      <c r="C1001" s="1"/>
      <c r="D1001" s="1"/>
    </row>
    <row r="1002" spans="3:4" ht="14" customHeight="1">
      <c r="C1002" s="1"/>
      <c r="D1002" s="1"/>
    </row>
    <row r="1003" spans="3:4" ht="14" customHeight="1">
      <c r="C1003" s="1"/>
      <c r="D1003" s="1"/>
    </row>
    <row r="1004" spans="3:4" ht="14" customHeight="1">
      <c r="C1004" s="1"/>
      <c r="D1004" s="1"/>
    </row>
    <row r="1005" spans="3:4" ht="14" customHeight="1">
      <c r="C1005" s="1"/>
      <c r="D1005" s="1"/>
    </row>
    <row r="1006" spans="3:4" ht="14" customHeight="1">
      <c r="C1006" s="1"/>
      <c r="D1006" s="1"/>
    </row>
    <row r="1007" spans="3:4" ht="14" customHeight="1">
      <c r="C1007" s="1"/>
      <c r="D1007" s="1"/>
    </row>
    <row r="1008" spans="3:4" ht="14" customHeight="1">
      <c r="C1008" s="1"/>
      <c r="D1008" s="1"/>
    </row>
    <row r="1009" spans="3:4" ht="14" customHeight="1">
      <c r="C1009" s="1"/>
      <c r="D1009" s="1"/>
    </row>
    <row r="1010" spans="3:4" ht="14" customHeight="1">
      <c r="C1010" s="1"/>
      <c r="D1010" s="1"/>
    </row>
    <row r="1011" spans="3:4" ht="14" customHeight="1">
      <c r="C1011" s="1"/>
      <c r="D1011" s="1"/>
    </row>
    <row r="1012" spans="3:4" ht="14" customHeight="1">
      <c r="C1012" s="1"/>
      <c r="D1012" s="1"/>
    </row>
    <row r="1013" spans="3:4" ht="14" customHeight="1">
      <c r="C1013" s="1"/>
      <c r="D1013" s="1"/>
    </row>
    <row r="1014" spans="3:4" ht="14" customHeight="1">
      <c r="C1014" s="1"/>
      <c r="D1014" s="1"/>
    </row>
    <row r="1015" spans="3:4" ht="14" customHeight="1">
      <c r="C1015" s="1"/>
      <c r="D1015" s="1"/>
    </row>
    <row r="1016" spans="3:4" ht="14" customHeight="1">
      <c r="C1016" s="1"/>
      <c r="D1016" s="1"/>
    </row>
    <row r="1017" spans="3:4" ht="14" customHeight="1">
      <c r="C1017" s="1"/>
      <c r="D1017" s="1"/>
    </row>
    <row r="1018" spans="3:4" ht="14" customHeight="1">
      <c r="C1018" s="1"/>
      <c r="D1018" s="1"/>
    </row>
    <row r="1019" spans="3:4" ht="14" customHeight="1">
      <c r="C1019" s="1"/>
      <c r="D1019" s="1"/>
    </row>
    <row r="1020" spans="3:4" ht="14" customHeight="1">
      <c r="C1020" s="1"/>
      <c r="D1020" s="1"/>
    </row>
    <row r="1021" spans="3:4" ht="14" customHeight="1">
      <c r="C1021" s="1"/>
      <c r="D1021" s="1"/>
    </row>
    <row r="1022" spans="3:4" ht="14" customHeight="1">
      <c r="C1022" s="1"/>
      <c r="D1022" s="1"/>
    </row>
    <row r="1023" spans="3:4" ht="14" customHeight="1">
      <c r="C1023" s="1"/>
      <c r="D1023" s="1"/>
    </row>
    <row r="1024" spans="3:4" ht="14" customHeight="1">
      <c r="C1024" s="1"/>
      <c r="D1024" s="1"/>
    </row>
    <row r="1025" spans="3:4" ht="14" customHeight="1">
      <c r="C1025" s="1"/>
      <c r="D1025" s="1"/>
    </row>
    <row r="1026" spans="3:4" ht="14" customHeight="1">
      <c r="C1026" s="1"/>
      <c r="D1026" s="1"/>
    </row>
    <row r="1027" spans="3:4" ht="14" customHeight="1">
      <c r="C1027" s="1"/>
      <c r="D1027" s="1"/>
    </row>
    <row r="1028" spans="3:4" ht="14" customHeight="1">
      <c r="C1028" s="1"/>
      <c r="D1028" s="1"/>
    </row>
    <row r="1029" spans="3:4" ht="14" customHeight="1">
      <c r="C1029" s="1"/>
      <c r="D1029" s="1"/>
    </row>
    <row r="1030" spans="3:4" ht="14" customHeight="1">
      <c r="C1030" s="1"/>
      <c r="D1030" s="1"/>
    </row>
    <row r="1031" spans="3:4" ht="14" customHeight="1">
      <c r="C1031" s="1"/>
      <c r="D1031" s="1"/>
    </row>
    <row r="1032" spans="3:4" ht="14" customHeight="1">
      <c r="C1032" s="1"/>
      <c r="D1032" s="1"/>
    </row>
    <row r="1033" spans="3:4" ht="14" customHeight="1">
      <c r="C1033" s="1"/>
      <c r="D1033" s="1"/>
    </row>
    <row r="1034" spans="3:4" ht="14" customHeight="1">
      <c r="C1034" s="1"/>
      <c r="D1034" s="1"/>
    </row>
    <row r="1035" spans="3:4" ht="14" customHeight="1">
      <c r="C1035" s="1"/>
      <c r="D1035" s="1"/>
    </row>
    <row r="1036" spans="3:4" ht="14" customHeight="1">
      <c r="C1036" s="1"/>
      <c r="D1036" s="1"/>
    </row>
    <row r="1037" spans="3:4" ht="14" customHeight="1">
      <c r="C1037" s="1"/>
      <c r="D1037" s="1"/>
    </row>
    <row r="1038" spans="3:4" ht="14" customHeight="1">
      <c r="C1038" s="1"/>
      <c r="D1038" s="1"/>
    </row>
    <row r="1039" spans="3:4" ht="14" customHeight="1">
      <c r="C1039" s="1"/>
      <c r="D1039" s="1"/>
    </row>
    <row r="1040" spans="3:4" ht="14" customHeight="1">
      <c r="C1040" s="1"/>
      <c r="D1040" s="1"/>
    </row>
    <row r="1041" spans="3:4" ht="14" customHeight="1">
      <c r="C1041" s="1"/>
      <c r="D1041" s="1"/>
    </row>
    <row r="1042" spans="3:4" ht="14" customHeight="1">
      <c r="C1042" s="1"/>
      <c r="D1042" s="1"/>
    </row>
    <row r="1043" spans="3:4" ht="14" customHeight="1">
      <c r="C1043" s="1"/>
      <c r="D1043" s="1"/>
    </row>
    <row r="1044" spans="3:4" ht="14" customHeight="1">
      <c r="C1044" s="1"/>
      <c r="D1044" s="1"/>
    </row>
    <row r="1045" spans="3:4" ht="14" customHeight="1">
      <c r="C1045" s="1"/>
      <c r="D1045" s="1"/>
    </row>
    <row r="1046" spans="3:4" ht="14" customHeight="1">
      <c r="C1046" s="1"/>
      <c r="D1046" s="1"/>
    </row>
    <row r="1047" spans="3:4" ht="14" customHeight="1">
      <c r="C1047" s="1"/>
      <c r="D1047" s="1"/>
    </row>
    <row r="1048" spans="3:4" ht="14" customHeight="1">
      <c r="C1048" s="1"/>
      <c r="D1048" s="1"/>
    </row>
    <row r="1049" spans="3:4" ht="14" customHeight="1">
      <c r="C1049" s="1"/>
      <c r="D1049" s="1"/>
    </row>
    <row r="1050" spans="3:4" ht="14" customHeight="1">
      <c r="C1050" s="1"/>
      <c r="D1050" s="1"/>
    </row>
    <row r="1051" spans="3:4" ht="14" customHeight="1">
      <c r="C1051" s="1"/>
      <c r="D1051" s="1"/>
    </row>
    <row r="1052" spans="3:4" ht="14" customHeight="1">
      <c r="C1052" s="1"/>
      <c r="D1052" s="1"/>
    </row>
    <row r="1053" spans="3:4" ht="14" customHeight="1">
      <c r="C1053" s="1"/>
      <c r="D1053" s="1"/>
    </row>
    <row r="1054" spans="3:4" ht="14" customHeight="1">
      <c r="C1054" s="1"/>
      <c r="D1054" s="1"/>
    </row>
    <row r="1055" spans="3:4" ht="14" customHeight="1">
      <c r="C1055" s="1"/>
      <c r="D1055" s="1"/>
    </row>
    <row r="1056" spans="3:4" ht="14" customHeight="1">
      <c r="C1056" s="1"/>
      <c r="D1056" s="1"/>
    </row>
    <row r="1057" spans="3:4" ht="14" customHeight="1">
      <c r="C1057" s="1"/>
      <c r="D1057" s="1"/>
    </row>
    <row r="1058" spans="3:4" ht="14" customHeight="1">
      <c r="C1058" s="1"/>
      <c r="D1058" s="1"/>
    </row>
    <row r="1059" spans="3:4" ht="14" customHeight="1">
      <c r="C1059" s="1"/>
      <c r="D1059" s="1"/>
    </row>
    <row r="1060" spans="3:4" ht="14" customHeight="1">
      <c r="C1060" s="1"/>
      <c r="D1060" s="1"/>
    </row>
    <row r="1061" spans="3:4" ht="14" customHeight="1">
      <c r="C1061" s="1"/>
      <c r="D1061" s="1"/>
    </row>
    <row r="1062" spans="3:4" ht="14" customHeight="1">
      <c r="C1062" s="1"/>
      <c r="D1062" s="1"/>
    </row>
    <row r="1063" spans="3:4" ht="14" customHeight="1">
      <c r="C1063" s="1"/>
      <c r="D1063" s="1"/>
    </row>
    <row r="1064" spans="3:4" ht="14" customHeight="1">
      <c r="C1064" s="1"/>
      <c r="D1064" s="1"/>
    </row>
    <row r="1065" spans="3:4" ht="14" customHeight="1">
      <c r="C1065" s="1"/>
      <c r="D1065" s="1"/>
    </row>
    <row r="1066" spans="3:4" ht="14" customHeight="1">
      <c r="C1066" s="1"/>
      <c r="D1066" s="1"/>
    </row>
    <row r="1067" spans="3:4" ht="14" customHeight="1">
      <c r="C1067" s="1"/>
      <c r="D1067" s="1"/>
    </row>
    <row r="1068" spans="3:4" ht="14" customHeight="1">
      <c r="C1068" s="1"/>
      <c r="D1068" s="1"/>
    </row>
    <row r="1069" spans="3:4" ht="14" customHeight="1">
      <c r="C1069" s="1"/>
      <c r="D1069" s="1"/>
    </row>
    <row r="1070" spans="3:4" ht="14" customHeight="1">
      <c r="C1070" s="1"/>
      <c r="D1070" s="1"/>
    </row>
    <row r="1071" spans="3:4" ht="14" customHeight="1">
      <c r="C1071" s="1"/>
      <c r="D1071" s="1"/>
    </row>
    <row r="1072" spans="3:4" ht="14" customHeight="1">
      <c r="C1072" s="1"/>
      <c r="D1072" s="1"/>
    </row>
    <row r="1073" spans="3:4" ht="14" customHeight="1">
      <c r="C1073" s="1"/>
      <c r="D1073" s="1"/>
    </row>
    <row r="1074" spans="3:4" ht="14" customHeight="1">
      <c r="C1074" s="1"/>
      <c r="D1074" s="1"/>
    </row>
    <row r="1075" spans="3:4" ht="14" customHeight="1">
      <c r="C1075" s="1"/>
      <c r="D1075" s="1"/>
    </row>
    <row r="1076" spans="3:4" ht="14" customHeight="1">
      <c r="C1076" s="1"/>
      <c r="D1076" s="1"/>
    </row>
    <row r="1077" spans="3:4" ht="14" customHeight="1">
      <c r="C1077" s="1"/>
      <c r="D1077" s="1"/>
    </row>
    <row r="1078" spans="3:4" ht="14" customHeight="1">
      <c r="C1078" s="1"/>
      <c r="D1078" s="1"/>
    </row>
    <row r="1079" spans="3:4" ht="14" customHeight="1">
      <c r="C1079" s="1"/>
      <c r="D1079" s="1"/>
    </row>
    <row r="1080" spans="3:4" ht="14" customHeight="1">
      <c r="C1080" s="1"/>
      <c r="D1080" s="1"/>
    </row>
    <row r="1081" spans="3:4" ht="14" customHeight="1">
      <c r="C1081" s="1"/>
      <c r="D1081" s="1"/>
    </row>
    <row r="1082" spans="3:4" ht="14" customHeight="1">
      <c r="C1082" s="1"/>
      <c r="D1082" s="1"/>
    </row>
    <row r="1083" spans="3:4" ht="14" customHeight="1">
      <c r="C1083" s="1"/>
      <c r="D1083" s="1"/>
    </row>
    <row r="1084" spans="3:4" ht="14" customHeight="1">
      <c r="C1084" s="1"/>
      <c r="D1084" s="1"/>
    </row>
    <row r="1085" spans="3:4" ht="14" customHeight="1">
      <c r="C1085" s="1"/>
      <c r="D1085" s="1"/>
    </row>
    <row r="1086" spans="3:4" ht="14" customHeight="1">
      <c r="C1086" s="1"/>
      <c r="D1086" s="1"/>
    </row>
    <row r="1087" spans="3:4" ht="14" customHeight="1">
      <c r="C1087" s="1"/>
      <c r="D1087" s="1"/>
    </row>
    <row r="1088" spans="3:4" ht="14" customHeight="1">
      <c r="C1088" s="1"/>
      <c r="D1088" s="1"/>
    </row>
    <row r="1089" spans="3:4" ht="14" customHeight="1">
      <c r="C1089" s="1"/>
      <c r="D1089" s="1"/>
    </row>
    <row r="1090" spans="3:4" ht="14" customHeight="1">
      <c r="C1090" s="1"/>
      <c r="D1090" s="1"/>
    </row>
    <row r="1091" spans="3:4" ht="14" customHeight="1">
      <c r="C1091" s="1"/>
      <c r="D1091" s="1"/>
    </row>
    <row r="1092" spans="3:4" ht="14" customHeight="1">
      <c r="C1092" s="1"/>
      <c r="D1092" s="1"/>
    </row>
    <row r="1093" spans="3:4" ht="14" customHeight="1">
      <c r="C1093" s="1"/>
      <c r="D1093" s="1"/>
    </row>
    <row r="1094" spans="3:4" ht="14" customHeight="1">
      <c r="C1094" s="1"/>
      <c r="D1094" s="1"/>
    </row>
    <row r="1095" spans="3:4" ht="14" customHeight="1">
      <c r="C1095" s="1"/>
      <c r="D1095" s="1"/>
    </row>
    <row r="1096" spans="3:4" ht="14" customHeight="1">
      <c r="C1096" s="1"/>
      <c r="D1096" s="1"/>
    </row>
    <row r="1097" spans="3:4" ht="14" customHeight="1">
      <c r="C1097" s="1"/>
      <c r="D1097" s="1"/>
    </row>
    <row r="1098" spans="3:4" ht="14" customHeight="1">
      <c r="C1098" s="1"/>
      <c r="D1098" s="1"/>
    </row>
    <row r="1099" spans="3:4" ht="14" customHeight="1">
      <c r="C1099" s="1"/>
      <c r="D1099" s="1"/>
    </row>
    <row r="1100" spans="3:4" ht="14" customHeight="1">
      <c r="C1100" s="1"/>
      <c r="D1100" s="1"/>
    </row>
    <row r="1101" spans="3:4" ht="14" customHeight="1">
      <c r="C1101" s="1"/>
      <c r="D1101" s="1"/>
    </row>
    <row r="1102" spans="3:4" ht="14" customHeight="1">
      <c r="C1102" s="1"/>
      <c r="D1102" s="1"/>
    </row>
    <row r="1103" spans="3:4" ht="14" customHeight="1">
      <c r="C1103" s="1"/>
      <c r="D1103" s="1"/>
    </row>
    <row r="1104" spans="3:4" ht="14" customHeight="1">
      <c r="C1104" s="1"/>
      <c r="D1104" s="1"/>
    </row>
    <row r="1105" spans="3:4" ht="14" customHeight="1">
      <c r="C1105" s="1"/>
      <c r="D1105" s="1"/>
    </row>
    <row r="1106" spans="3:4" ht="14" customHeight="1">
      <c r="C1106" s="1"/>
      <c r="D1106" s="1"/>
    </row>
    <row r="1107" spans="3:4" ht="14" customHeight="1">
      <c r="C1107" s="1"/>
      <c r="D1107" s="1"/>
    </row>
    <row r="1108" spans="3:4" ht="14" customHeight="1">
      <c r="C1108" s="1"/>
      <c r="D1108" s="1"/>
    </row>
    <row r="1109" spans="3:4" ht="14" customHeight="1">
      <c r="C1109" s="1"/>
      <c r="D1109" s="1"/>
    </row>
    <row r="1110" spans="3:4" ht="14" customHeight="1">
      <c r="C1110" s="1"/>
      <c r="D1110" s="1"/>
    </row>
    <row r="1111" spans="3:4" ht="14" customHeight="1">
      <c r="C1111" s="1"/>
      <c r="D1111" s="1"/>
    </row>
    <row r="1112" spans="3:4" ht="14" customHeight="1">
      <c r="C1112" s="1"/>
      <c r="D1112" s="1"/>
    </row>
    <row r="1113" spans="3:4" ht="14" customHeight="1">
      <c r="C1113" s="1"/>
      <c r="D1113" s="1"/>
    </row>
    <row r="1114" spans="3:4" ht="14" customHeight="1">
      <c r="C1114" s="1"/>
      <c r="D1114" s="1"/>
    </row>
    <row r="1115" spans="3:4" ht="14" customHeight="1">
      <c r="C1115" s="1"/>
      <c r="D1115" s="1"/>
    </row>
    <row r="1116" spans="3:4" ht="14" customHeight="1">
      <c r="C1116" s="1"/>
      <c r="D1116" s="1"/>
    </row>
    <row r="1117" spans="3:4" ht="14" customHeight="1">
      <c r="C1117" s="1"/>
      <c r="D1117" s="1"/>
    </row>
    <row r="1118" spans="3:4" ht="14" customHeight="1">
      <c r="C1118" s="1"/>
      <c r="D1118" s="1"/>
    </row>
    <row r="1119" spans="3:4" ht="14" customHeight="1">
      <c r="C1119" s="1"/>
      <c r="D1119" s="1"/>
    </row>
    <row r="1120" spans="3:4" ht="14" customHeight="1">
      <c r="C1120" s="1"/>
      <c r="D1120" s="1"/>
    </row>
    <row r="1121" spans="3:4" ht="14" customHeight="1">
      <c r="C1121" s="1"/>
      <c r="D1121" s="1"/>
    </row>
    <row r="1122" spans="3:4" ht="14" customHeight="1">
      <c r="C1122" s="1"/>
      <c r="D1122" s="1"/>
    </row>
    <row r="1123" spans="3:4" ht="14" customHeight="1">
      <c r="C1123" s="1"/>
      <c r="D1123" s="1"/>
    </row>
    <row r="1124" spans="3:4" ht="14" customHeight="1">
      <c r="C1124" s="1"/>
      <c r="D1124" s="1"/>
    </row>
    <row r="1125" spans="3:4" ht="14" customHeight="1">
      <c r="C1125" s="1"/>
      <c r="D1125" s="1"/>
    </row>
    <row r="1126" spans="3:4" ht="14" customHeight="1">
      <c r="C1126" s="1"/>
      <c r="D1126" s="1"/>
    </row>
    <row r="1127" spans="3:4" ht="14" customHeight="1">
      <c r="C1127" s="1"/>
      <c r="D1127" s="1"/>
    </row>
    <row r="1128" spans="3:4" ht="14" customHeight="1">
      <c r="C1128" s="1"/>
      <c r="D1128" s="1"/>
    </row>
    <row r="1129" spans="3:4" ht="14" customHeight="1">
      <c r="C1129" s="1"/>
      <c r="D1129" s="1"/>
    </row>
    <row r="1130" spans="3:4" ht="14" customHeight="1">
      <c r="C1130" s="1"/>
      <c r="D1130" s="1"/>
    </row>
    <row r="1131" spans="3:4" ht="14" customHeight="1">
      <c r="C1131" s="1"/>
      <c r="D1131" s="1"/>
    </row>
    <row r="1132" spans="3:4" ht="14" customHeight="1">
      <c r="C1132" s="1"/>
      <c r="D1132" s="1"/>
    </row>
    <row r="1133" spans="3:4" ht="14" customHeight="1">
      <c r="C1133" s="1"/>
      <c r="D1133" s="1"/>
    </row>
    <row r="1134" spans="3:4" ht="14" customHeight="1">
      <c r="C1134" s="1"/>
      <c r="D1134" s="1"/>
    </row>
    <row r="1135" spans="3:4" ht="14" customHeight="1">
      <c r="C1135" s="1"/>
      <c r="D1135" s="1"/>
    </row>
    <row r="1136" spans="3:4" ht="14" customHeight="1">
      <c r="C1136" s="1"/>
      <c r="D1136" s="1"/>
    </row>
    <row r="1137" spans="3:4" ht="14" customHeight="1">
      <c r="C1137" s="1"/>
      <c r="D1137" s="1"/>
    </row>
    <row r="1138" spans="3:4" ht="14" customHeight="1">
      <c r="C1138" s="1"/>
      <c r="D1138" s="1"/>
    </row>
    <row r="1139" spans="3:4" ht="14" customHeight="1">
      <c r="C1139" s="1"/>
      <c r="D1139" s="1"/>
    </row>
    <row r="1140" spans="3:4" ht="14" customHeight="1">
      <c r="C1140" s="1"/>
      <c r="D1140" s="1"/>
    </row>
    <row r="1141" spans="3:4" ht="14" customHeight="1">
      <c r="C1141" s="1"/>
      <c r="D1141" s="1"/>
    </row>
    <row r="1142" spans="3:4" ht="14" customHeight="1">
      <c r="C1142" s="1"/>
      <c r="D1142" s="1"/>
    </row>
    <row r="1143" spans="3:4" ht="14" customHeight="1">
      <c r="C1143" s="1"/>
      <c r="D1143" s="1"/>
    </row>
    <row r="1144" spans="3:4" ht="14" customHeight="1">
      <c r="C1144" s="1"/>
      <c r="D1144" s="1"/>
    </row>
    <row r="1145" spans="3:4" ht="14" customHeight="1">
      <c r="C1145" s="1"/>
      <c r="D1145" s="1"/>
    </row>
    <row r="1146" spans="3:4" ht="14" customHeight="1">
      <c r="C1146" s="1"/>
      <c r="D1146" s="1"/>
    </row>
    <row r="1147" spans="3:4" ht="14" customHeight="1">
      <c r="C1147" s="1"/>
      <c r="D1147" s="1"/>
    </row>
    <row r="1148" spans="3:4" ht="14" customHeight="1">
      <c r="C1148" s="1"/>
      <c r="D1148" s="1"/>
    </row>
    <row r="1149" spans="3:4" ht="14" customHeight="1">
      <c r="C1149" s="1"/>
      <c r="D1149" s="1"/>
    </row>
    <row r="1150" spans="3:4" ht="14" customHeight="1">
      <c r="C1150" s="1"/>
      <c r="D1150" s="1"/>
    </row>
    <row r="1151" spans="3:4" ht="14" customHeight="1">
      <c r="C1151" s="1"/>
      <c r="D1151" s="1"/>
    </row>
    <row r="1152" spans="3:4" ht="14" customHeight="1">
      <c r="C1152" s="1"/>
      <c r="D1152" s="1"/>
    </row>
    <row r="1153" spans="3:4" ht="14" customHeight="1">
      <c r="C1153" s="1"/>
      <c r="D1153" s="1"/>
    </row>
    <row r="1154" spans="3:4" ht="14" customHeight="1">
      <c r="C1154" s="1"/>
      <c r="D1154" s="1"/>
    </row>
    <row r="1155" spans="3:4" ht="14" customHeight="1">
      <c r="C1155" s="1"/>
      <c r="D1155" s="1"/>
    </row>
    <row r="1156" spans="3:4" ht="14" customHeight="1">
      <c r="C1156" s="1"/>
      <c r="D1156" s="1"/>
    </row>
    <row r="1157" spans="3:4" ht="14" customHeight="1">
      <c r="C1157" s="1"/>
      <c r="D1157" s="1"/>
    </row>
    <row r="1158" spans="3:4" ht="14" customHeight="1">
      <c r="C1158" s="1"/>
      <c r="D1158" s="1"/>
    </row>
    <row r="1159" spans="3:4" ht="14" customHeight="1">
      <c r="C1159" s="1"/>
      <c r="D1159" s="1"/>
    </row>
    <row r="1160" spans="3:4" ht="14" customHeight="1">
      <c r="C1160" s="1"/>
      <c r="D1160" s="1"/>
    </row>
    <row r="1161" spans="3:4" ht="14" customHeight="1">
      <c r="C1161" s="1"/>
      <c r="D1161" s="1"/>
    </row>
    <row r="1162" spans="3:4" ht="14" customHeight="1">
      <c r="C1162" s="1"/>
      <c r="D1162" s="1"/>
    </row>
    <row r="1163" spans="3:4" ht="14" customHeight="1">
      <c r="C1163" s="1"/>
      <c r="D1163" s="1"/>
    </row>
    <row r="1164" spans="3:4" ht="14" customHeight="1">
      <c r="C1164" s="1"/>
      <c r="D1164" s="1"/>
    </row>
    <row r="1165" spans="3:4" ht="14" customHeight="1">
      <c r="C1165" s="1"/>
      <c r="D1165" s="1"/>
    </row>
    <row r="1166" spans="3:4" ht="14" customHeight="1">
      <c r="C1166" s="1"/>
      <c r="D1166" s="1"/>
    </row>
    <row r="1167" spans="3:4" ht="14" customHeight="1">
      <c r="C1167" s="1"/>
      <c r="D1167" s="1"/>
    </row>
    <row r="1168" spans="3:4" ht="14" customHeight="1">
      <c r="C1168" s="1"/>
      <c r="D1168" s="1"/>
    </row>
    <row r="1169" spans="3:4" ht="14" customHeight="1">
      <c r="C1169" s="1"/>
      <c r="D1169" s="1"/>
    </row>
    <row r="1170" spans="3:4" ht="14" customHeight="1">
      <c r="C1170" s="1"/>
      <c r="D1170" s="1"/>
    </row>
    <row r="1171" spans="3:4" ht="14" customHeight="1">
      <c r="C1171" s="1"/>
      <c r="D1171" s="1"/>
    </row>
    <row r="1172" spans="3:4" ht="14" customHeight="1">
      <c r="C1172" s="1"/>
      <c r="D1172" s="1"/>
    </row>
    <row r="1173" spans="3:4" ht="14" customHeight="1">
      <c r="C1173" s="1"/>
      <c r="D1173" s="1"/>
    </row>
    <row r="1174" spans="3:4" ht="14" customHeight="1">
      <c r="C1174" s="1"/>
      <c r="D1174" s="1"/>
    </row>
    <row r="1175" spans="3:4" ht="14" customHeight="1">
      <c r="C1175" s="1"/>
      <c r="D1175" s="1"/>
    </row>
    <row r="1176" spans="3:4" ht="14" customHeight="1">
      <c r="C1176" s="1"/>
      <c r="D1176" s="1"/>
    </row>
    <row r="1177" spans="3:4" ht="14" customHeight="1">
      <c r="C1177" s="1"/>
      <c r="D1177" s="1"/>
    </row>
    <row r="1178" spans="3:4" ht="14" customHeight="1">
      <c r="C1178" s="1"/>
      <c r="D1178" s="1"/>
    </row>
    <row r="1179" spans="3:4" ht="14" customHeight="1">
      <c r="C1179" s="1"/>
      <c r="D1179" s="1"/>
    </row>
    <row r="1180" spans="3:4" ht="14" customHeight="1">
      <c r="C1180" s="1"/>
      <c r="D1180" s="1"/>
    </row>
    <row r="1181" spans="3:4" ht="14" customHeight="1">
      <c r="C1181" s="1"/>
      <c r="D1181" s="1"/>
    </row>
    <row r="1182" spans="3:4" ht="14" customHeight="1">
      <c r="C1182" s="1"/>
      <c r="D1182" s="1"/>
    </row>
    <row r="1183" spans="3:4" ht="14" customHeight="1">
      <c r="C1183" s="1"/>
      <c r="D1183" s="1"/>
    </row>
    <row r="1184" spans="3:4" ht="14" customHeight="1">
      <c r="C1184" s="1"/>
      <c r="D1184" s="1"/>
    </row>
    <row r="1185" spans="3:4" ht="14" customHeight="1">
      <c r="C1185" s="1"/>
      <c r="D1185" s="1"/>
    </row>
    <row r="1186" spans="3:4" ht="14" customHeight="1">
      <c r="C1186" s="1"/>
      <c r="D1186" s="1"/>
    </row>
    <row r="1187" spans="3:4" ht="14" customHeight="1">
      <c r="C1187" s="1"/>
      <c r="D1187" s="1"/>
    </row>
    <row r="1188" spans="3:4" ht="14" customHeight="1">
      <c r="C1188" s="1"/>
      <c r="D1188" s="1"/>
    </row>
    <row r="1189" spans="3:4" ht="14" customHeight="1">
      <c r="C1189" s="1"/>
      <c r="D1189" s="1"/>
    </row>
    <row r="1190" spans="3:4" ht="14" customHeight="1">
      <c r="C1190" s="1"/>
      <c r="D1190" s="1"/>
    </row>
    <row r="1191" spans="3:4" ht="14" customHeight="1">
      <c r="C1191" s="1"/>
      <c r="D1191" s="1"/>
    </row>
    <row r="1192" spans="3:4" ht="14" customHeight="1">
      <c r="C1192" s="1"/>
      <c r="D1192" s="1"/>
    </row>
    <row r="1193" spans="3:4" ht="14" customHeight="1">
      <c r="C1193" s="1"/>
      <c r="D1193" s="1"/>
    </row>
    <row r="1194" spans="3:4" ht="14" customHeight="1">
      <c r="C1194" s="1"/>
      <c r="D1194" s="1"/>
    </row>
    <row r="1195" spans="3:4" ht="14" customHeight="1">
      <c r="C1195" s="1"/>
      <c r="D1195" s="1"/>
    </row>
    <row r="1196" spans="3:4" ht="14" customHeight="1">
      <c r="C1196" s="1"/>
      <c r="D1196" s="1"/>
    </row>
    <row r="1197" spans="3:4" ht="14" customHeight="1">
      <c r="C1197" s="1"/>
      <c r="D1197" s="1"/>
    </row>
    <row r="1198" spans="3:4" ht="14" customHeight="1">
      <c r="C1198" s="1"/>
      <c r="D1198" s="1"/>
    </row>
    <row r="1199" spans="3:4" ht="14" customHeight="1">
      <c r="C1199" s="1"/>
      <c r="D1199" s="1"/>
    </row>
    <row r="1200" spans="3:4" ht="14" customHeight="1">
      <c r="C1200" s="1"/>
      <c r="D1200" s="1"/>
    </row>
    <row r="1201" spans="3:4" ht="14" customHeight="1">
      <c r="C1201" s="1"/>
      <c r="D1201" s="1"/>
    </row>
    <row r="1202" spans="3:4" ht="14" customHeight="1">
      <c r="C1202" s="1"/>
      <c r="D1202" s="1"/>
    </row>
    <row r="1203" spans="3:4" ht="14" customHeight="1">
      <c r="C1203" s="1"/>
      <c r="D1203" s="1"/>
    </row>
    <row r="1204" spans="3:4" ht="14" customHeight="1">
      <c r="C1204" s="1"/>
      <c r="D1204" s="1"/>
    </row>
    <row r="1205" spans="3:4" ht="14" customHeight="1">
      <c r="C1205" s="1"/>
      <c r="D1205" s="1"/>
    </row>
    <row r="1206" spans="3:4" ht="14" customHeight="1">
      <c r="C1206" s="1"/>
      <c r="D1206" s="1"/>
    </row>
    <row r="1207" spans="3:4" ht="14" customHeight="1">
      <c r="C1207" s="1"/>
      <c r="D1207" s="1"/>
    </row>
    <row r="1208" spans="3:4" ht="14" customHeight="1">
      <c r="C1208" s="1"/>
      <c r="D1208" s="1"/>
    </row>
    <row r="1209" spans="3:4" ht="14" customHeight="1">
      <c r="C1209" s="1"/>
      <c r="D1209" s="1"/>
    </row>
    <row r="1210" spans="3:4" ht="14" customHeight="1">
      <c r="C1210" s="1"/>
      <c r="D1210" s="1"/>
    </row>
    <row r="1211" spans="3:4" ht="14" customHeight="1">
      <c r="C1211" s="1"/>
      <c r="D1211" s="1"/>
    </row>
    <row r="1212" spans="3:4" ht="14" customHeight="1">
      <c r="C1212" s="1"/>
      <c r="D1212" s="1"/>
    </row>
    <row r="1213" spans="3:4" ht="14" customHeight="1">
      <c r="C1213" s="1"/>
      <c r="D1213" s="1"/>
    </row>
    <row r="1214" spans="3:4" ht="14" customHeight="1">
      <c r="C1214" s="1"/>
      <c r="D1214" s="1"/>
    </row>
    <row r="1215" spans="3:4" ht="14" customHeight="1">
      <c r="C1215" s="1"/>
      <c r="D1215" s="1"/>
    </row>
    <row r="1216" spans="3:4" ht="14" customHeight="1">
      <c r="C1216" s="1"/>
      <c r="D1216" s="1"/>
    </row>
    <row r="1217" spans="3:4" ht="14" customHeight="1">
      <c r="C1217" s="1"/>
      <c r="D1217" s="1"/>
    </row>
    <row r="1218" spans="3:4" ht="14" customHeight="1">
      <c r="C1218" s="1"/>
      <c r="D1218" s="1"/>
    </row>
    <row r="1219" spans="3:4" ht="14" customHeight="1">
      <c r="C1219" s="1"/>
      <c r="D1219" s="1"/>
    </row>
    <row r="1220" spans="3:4" ht="14" customHeight="1">
      <c r="C1220" s="1"/>
      <c r="D1220" s="1"/>
    </row>
    <row r="1221" spans="3:4" ht="14" customHeight="1">
      <c r="C1221" s="1"/>
      <c r="D1221" s="1"/>
    </row>
    <row r="1222" spans="3:4" ht="14" customHeight="1">
      <c r="C1222" s="1"/>
      <c r="D1222" s="1"/>
    </row>
    <row r="1223" spans="3:4" ht="14" customHeight="1">
      <c r="C1223" s="1"/>
      <c r="D1223" s="1"/>
    </row>
    <row r="1224" spans="3:4" ht="14" customHeight="1">
      <c r="C1224" s="1"/>
      <c r="D1224" s="1"/>
    </row>
    <row r="1225" spans="3:4" ht="14" customHeight="1">
      <c r="C1225" s="1"/>
      <c r="D1225" s="1"/>
    </row>
    <row r="1226" spans="3:4" ht="14" customHeight="1">
      <c r="C1226" s="1"/>
      <c r="D1226" s="1"/>
    </row>
    <row r="1227" spans="3:4" ht="14" customHeight="1">
      <c r="C1227" s="1"/>
      <c r="D1227" s="1"/>
    </row>
    <row r="1228" spans="3:4" ht="14" customHeight="1">
      <c r="C1228" s="1"/>
      <c r="D1228" s="1"/>
    </row>
    <row r="1229" spans="3:4" ht="14" customHeight="1">
      <c r="C1229" s="1"/>
      <c r="D1229" s="1"/>
    </row>
    <row r="1230" spans="3:4" ht="14" customHeight="1">
      <c r="C1230" s="1"/>
      <c r="D1230" s="1"/>
    </row>
    <row r="1231" spans="3:4" ht="14" customHeight="1">
      <c r="C1231" s="1"/>
      <c r="D1231" s="1"/>
    </row>
    <row r="1232" spans="3:4" ht="14" customHeight="1">
      <c r="C1232" s="1"/>
      <c r="D1232" s="1"/>
    </row>
    <row r="1233" spans="3:4" ht="14" customHeight="1">
      <c r="C1233" s="1"/>
      <c r="D1233" s="1"/>
    </row>
    <row r="1234" spans="3:4" ht="14" customHeight="1">
      <c r="C1234" s="1"/>
      <c r="D1234" s="1"/>
    </row>
    <row r="1235" spans="3:4" ht="14" customHeight="1">
      <c r="C1235" s="1"/>
      <c r="D1235" s="1"/>
    </row>
    <row r="1236" spans="3:4" ht="14" customHeight="1">
      <c r="C1236" s="1"/>
      <c r="D1236" s="1"/>
    </row>
    <row r="1237" spans="3:4" ht="14" customHeight="1">
      <c r="C1237" s="1"/>
      <c r="D1237" s="1"/>
    </row>
    <row r="1238" spans="3:4" ht="14" customHeight="1">
      <c r="C1238" s="1"/>
      <c r="D1238" s="1"/>
    </row>
    <row r="1239" spans="3:4" ht="14" customHeight="1">
      <c r="C1239" s="1"/>
      <c r="D1239" s="1"/>
    </row>
    <row r="1240" spans="3:4" ht="14" customHeight="1">
      <c r="C1240" s="1"/>
      <c r="D1240" s="1"/>
    </row>
    <row r="1241" spans="3:4" ht="14" customHeight="1">
      <c r="C1241" s="1"/>
      <c r="D1241" s="1"/>
    </row>
    <row r="1242" spans="3:4" ht="14" customHeight="1">
      <c r="C1242" s="1"/>
      <c r="D1242" s="1"/>
    </row>
    <row r="1243" spans="3:4" ht="14" customHeight="1">
      <c r="C1243" s="1"/>
      <c r="D1243" s="1"/>
    </row>
    <row r="1244" spans="3:4" ht="14" customHeight="1">
      <c r="C1244" s="1"/>
      <c r="D1244" s="1"/>
    </row>
    <row r="1245" spans="3:4" ht="14" customHeight="1">
      <c r="C1245" s="1"/>
      <c r="D1245" s="1"/>
    </row>
    <row r="1246" spans="3:4" ht="14" customHeight="1">
      <c r="C1246" s="1"/>
      <c r="D1246" s="1"/>
    </row>
    <row r="1247" spans="3:4" ht="14" customHeight="1">
      <c r="C1247" s="1"/>
      <c r="D1247" s="1"/>
    </row>
    <row r="1248" spans="3:4" ht="14" customHeight="1">
      <c r="C1248" s="1"/>
      <c r="D1248" s="1"/>
    </row>
    <row r="1249" spans="3:4" ht="14" customHeight="1">
      <c r="C1249" s="1"/>
      <c r="D1249" s="1"/>
    </row>
    <row r="1250" spans="3:4" ht="14" customHeight="1">
      <c r="C1250" s="1"/>
      <c r="D1250" s="1"/>
    </row>
    <row r="1251" spans="3:4" ht="14" customHeight="1">
      <c r="C1251" s="1"/>
      <c r="D1251" s="1"/>
    </row>
    <row r="1252" spans="3:4" ht="14" customHeight="1">
      <c r="C1252" s="1"/>
      <c r="D1252" s="1"/>
    </row>
    <row r="1253" spans="3:4" ht="14" customHeight="1">
      <c r="C1253" s="1"/>
      <c r="D1253" s="1"/>
    </row>
    <row r="1254" spans="3:4" ht="14" customHeight="1">
      <c r="C1254" s="1"/>
      <c r="D1254" s="1"/>
    </row>
    <row r="1255" spans="3:4" ht="14" customHeight="1">
      <c r="C1255" s="1"/>
      <c r="D1255" s="1"/>
    </row>
    <row r="1256" spans="3:4" ht="14" customHeight="1">
      <c r="C1256" s="1"/>
      <c r="D1256" s="1"/>
    </row>
    <row r="1257" spans="3:4" ht="14" customHeight="1">
      <c r="C1257" s="1"/>
      <c r="D1257" s="1"/>
    </row>
    <row r="1258" spans="3:4" ht="14" customHeight="1">
      <c r="C1258" s="1"/>
      <c r="D1258" s="1"/>
    </row>
    <row r="1259" spans="3:4" ht="14" customHeight="1">
      <c r="C1259" s="1"/>
      <c r="D1259" s="1"/>
    </row>
    <row r="1260" spans="3:4" ht="14" customHeight="1">
      <c r="C1260" s="1"/>
      <c r="D1260" s="1"/>
    </row>
    <row r="1261" spans="3:4" ht="14" customHeight="1">
      <c r="C1261" s="1"/>
      <c r="D1261" s="1"/>
    </row>
    <row r="1262" spans="3:4" ht="14" customHeight="1">
      <c r="C1262" s="1"/>
      <c r="D1262" s="1"/>
    </row>
    <row r="1263" spans="3:4" ht="14" customHeight="1">
      <c r="C1263" s="1"/>
      <c r="D1263" s="1"/>
    </row>
    <row r="1264" spans="3:4" ht="14" customHeight="1">
      <c r="C1264" s="1"/>
      <c r="D1264" s="1"/>
    </row>
    <row r="1265" spans="3:4" ht="14" customHeight="1">
      <c r="C1265" s="1"/>
      <c r="D1265" s="1"/>
    </row>
    <row r="1266" spans="3:4" ht="14" customHeight="1">
      <c r="C1266" s="1"/>
      <c r="D1266" s="1"/>
    </row>
    <row r="1267" spans="3:4" ht="14" customHeight="1">
      <c r="C1267" s="1"/>
      <c r="D1267" s="1"/>
    </row>
    <row r="1268" spans="3:4" ht="14" customHeight="1">
      <c r="C1268" s="1"/>
      <c r="D1268" s="1"/>
    </row>
    <row r="1269" spans="3:4" ht="14" customHeight="1">
      <c r="C1269" s="1"/>
      <c r="D1269" s="1"/>
    </row>
    <row r="1270" spans="3:4" ht="14" customHeight="1">
      <c r="C1270" s="1"/>
      <c r="D1270" s="1"/>
    </row>
    <row r="1271" spans="3:4" ht="14" customHeight="1">
      <c r="C1271" s="1"/>
      <c r="D1271" s="1"/>
    </row>
    <row r="1272" spans="3:4" ht="14" customHeight="1">
      <c r="C1272" s="1"/>
      <c r="D1272" s="1"/>
    </row>
    <row r="1273" spans="3:4" ht="14" customHeight="1">
      <c r="C1273" s="1"/>
      <c r="D1273" s="1"/>
    </row>
    <row r="1274" spans="3:4" ht="14" customHeight="1">
      <c r="C1274" s="1"/>
      <c r="D1274" s="1"/>
    </row>
    <row r="1275" spans="3:4" ht="14" customHeight="1">
      <c r="C1275" s="1"/>
      <c r="D1275" s="1"/>
    </row>
    <row r="1276" spans="3:4" ht="14" customHeight="1">
      <c r="C1276" s="1"/>
      <c r="D1276" s="1"/>
    </row>
    <row r="1277" spans="3:4" ht="14" customHeight="1">
      <c r="C1277" s="1"/>
      <c r="D1277" s="1"/>
    </row>
    <row r="1278" spans="3:4" ht="14" customHeight="1">
      <c r="C1278" s="1"/>
      <c r="D1278" s="1"/>
    </row>
    <row r="1279" spans="3:4" ht="14" customHeight="1">
      <c r="C1279" s="1"/>
      <c r="D1279" s="1"/>
    </row>
    <row r="1280" spans="3:4" ht="14" customHeight="1">
      <c r="C1280" s="1"/>
      <c r="D1280" s="1"/>
    </row>
    <row r="1281" spans="3:4" ht="14" customHeight="1">
      <c r="C1281" s="1"/>
      <c r="D1281" s="1"/>
    </row>
    <row r="1282" spans="3:4" ht="14" customHeight="1">
      <c r="C1282" s="1"/>
      <c r="D1282" s="1"/>
    </row>
    <row r="1283" spans="3:4" ht="14" customHeight="1">
      <c r="C1283" s="1"/>
      <c r="D1283" s="1"/>
    </row>
    <row r="1284" spans="3:4" ht="14" customHeight="1">
      <c r="C1284" s="1"/>
      <c r="D1284" s="1"/>
    </row>
    <row r="1285" spans="3:4" ht="14" customHeight="1">
      <c r="C1285" s="1"/>
      <c r="D1285" s="1"/>
    </row>
    <row r="1286" spans="3:4" ht="14" customHeight="1">
      <c r="C1286" s="1"/>
      <c r="D1286" s="1"/>
    </row>
    <row r="1287" spans="3:4" ht="14" customHeight="1">
      <c r="C1287" s="1"/>
      <c r="D1287" s="1"/>
    </row>
    <row r="1288" spans="3:4" ht="14" customHeight="1">
      <c r="C1288" s="1"/>
      <c r="D1288" s="1"/>
    </row>
    <row r="1289" spans="3:4" ht="14" customHeight="1">
      <c r="C1289" s="1"/>
      <c r="D1289" s="1"/>
    </row>
    <row r="1290" spans="3:4" ht="14" customHeight="1">
      <c r="C1290" s="1"/>
      <c r="D1290" s="1"/>
    </row>
    <row r="1291" spans="3:4" ht="14" customHeight="1">
      <c r="C1291" s="1"/>
      <c r="D1291" s="1"/>
    </row>
    <row r="1292" spans="3:4" ht="14" customHeight="1">
      <c r="C1292" s="1"/>
      <c r="D1292" s="1"/>
    </row>
    <row r="1293" spans="3:4" ht="14" customHeight="1">
      <c r="C1293" s="1"/>
      <c r="D1293" s="1"/>
    </row>
    <row r="1294" spans="3:4" ht="14" customHeight="1">
      <c r="C1294" s="1"/>
      <c r="D1294" s="1"/>
    </row>
    <row r="1295" spans="3:4" ht="14" customHeight="1">
      <c r="C1295" s="1"/>
      <c r="D1295" s="1"/>
    </row>
    <row r="1296" spans="3:4" ht="14" customHeight="1">
      <c r="C1296" s="1"/>
      <c r="D1296" s="1"/>
    </row>
    <row r="1297" spans="3:4" ht="14" customHeight="1">
      <c r="C1297" s="1"/>
      <c r="D1297" s="1"/>
    </row>
    <row r="1298" spans="3:4" ht="14" customHeight="1">
      <c r="C1298" s="1"/>
      <c r="D1298" s="1"/>
    </row>
    <row r="1299" spans="3:4" ht="14" customHeight="1">
      <c r="C1299" s="1"/>
      <c r="D1299" s="1"/>
    </row>
    <row r="1300" spans="3:4" ht="14" customHeight="1">
      <c r="C1300" s="1"/>
      <c r="D1300" s="1"/>
    </row>
    <row r="1301" spans="3:4" ht="14" customHeight="1">
      <c r="C1301" s="1"/>
      <c r="D1301" s="1"/>
    </row>
    <row r="1302" spans="3:4" ht="14" customHeight="1">
      <c r="C1302" s="1"/>
      <c r="D1302" s="1"/>
    </row>
    <row r="1303" spans="3:4" ht="14" customHeight="1">
      <c r="C1303" s="1"/>
      <c r="D1303" s="1"/>
    </row>
    <row r="1304" spans="3:4" ht="14" customHeight="1">
      <c r="C1304" s="1"/>
      <c r="D1304" s="1"/>
    </row>
    <row r="1305" spans="3:4" ht="14" customHeight="1">
      <c r="C1305" s="1"/>
      <c r="D1305" s="1"/>
    </row>
    <row r="1306" spans="3:4" ht="14" customHeight="1">
      <c r="C1306" s="1"/>
      <c r="D1306" s="1"/>
    </row>
    <row r="1307" spans="3:4" ht="14" customHeight="1">
      <c r="C1307" s="1"/>
      <c r="D1307" s="1"/>
    </row>
    <row r="1308" spans="3:4" ht="14" customHeight="1">
      <c r="C1308" s="1"/>
      <c r="D1308" s="1"/>
    </row>
    <row r="1309" spans="3:4" ht="14" customHeight="1">
      <c r="C1309" s="1"/>
      <c r="D1309" s="1"/>
    </row>
    <row r="1310" spans="3:4" ht="14" customHeight="1">
      <c r="C1310" s="1"/>
      <c r="D1310" s="1"/>
    </row>
    <row r="1311" spans="3:4" ht="14" customHeight="1">
      <c r="C1311" s="1"/>
      <c r="D1311" s="1"/>
    </row>
    <row r="1312" spans="3:4" ht="14" customHeight="1">
      <c r="C1312" s="1"/>
      <c r="D1312" s="1"/>
    </row>
    <row r="1313" spans="3:4" ht="14" customHeight="1">
      <c r="C1313" s="1"/>
      <c r="D1313" s="1"/>
    </row>
    <row r="1314" spans="3:4" ht="14" customHeight="1">
      <c r="C1314" s="1"/>
      <c r="D1314" s="1"/>
    </row>
    <row r="1315" spans="3:4" ht="14" customHeight="1">
      <c r="C1315" s="1"/>
      <c r="D1315" s="1"/>
    </row>
    <row r="1316" spans="3:4" ht="14" customHeight="1">
      <c r="C1316" s="1"/>
      <c r="D1316" s="1"/>
    </row>
    <row r="1317" spans="3:4" ht="14" customHeight="1">
      <c r="C1317" s="1"/>
      <c r="D1317" s="1"/>
    </row>
    <row r="1318" spans="3:4" ht="14" customHeight="1">
      <c r="C1318" s="1"/>
      <c r="D1318" s="1"/>
    </row>
    <row r="1319" spans="3:4" ht="14" customHeight="1">
      <c r="C1319" s="1"/>
      <c r="D1319" s="1"/>
    </row>
    <row r="1320" spans="3:4" ht="14" customHeight="1">
      <c r="C1320" s="1"/>
      <c r="D1320" s="1"/>
    </row>
    <row r="1321" spans="3:4" ht="14" customHeight="1">
      <c r="C1321" s="1"/>
      <c r="D1321" s="1"/>
    </row>
    <row r="1322" spans="3:4" ht="14" customHeight="1">
      <c r="C1322" s="1"/>
      <c r="D1322" s="1"/>
    </row>
    <row r="1323" spans="3:4" ht="14" customHeight="1">
      <c r="C1323" s="1"/>
      <c r="D1323" s="1"/>
    </row>
    <row r="1324" spans="3:4" ht="14" customHeight="1">
      <c r="C1324" s="1"/>
      <c r="D1324" s="1"/>
    </row>
    <row r="1325" spans="3:4" ht="14" customHeight="1">
      <c r="C1325" s="1"/>
      <c r="D1325" s="1"/>
    </row>
    <row r="1326" spans="3:4" ht="14" customHeight="1">
      <c r="C1326" s="1"/>
      <c r="D1326" s="1"/>
    </row>
    <row r="1327" spans="3:4" ht="14" customHeight="1">
      <c r="C1327" s="1"/>
      <c r="D1327" s="1"/>
    </row>
    <row r="1328" spans="3:4" ht="14" customHeight="1">
      <c r="C1328" s="1"/>
      <c r="D1328" s="1"/>
    </row>
    <row r="1329" spans="3:4" ht="14" customHeight="1">
      <c r="C1329" s="1"/>
      <c r="D1329" s="1"/>
    </row>
    <row r="1330" spans="3:4" ht="14" customHeight="1">
      <c r="C1330" s="1"/>
      <c r="D1330" s="1"/>
    </row>
    <row r="1331" spans="3:4" ht="14" customHeight="1">
      <c r="C1331" s="1"/>
      <c r="D1331" s="1"/>
    </row>
    <row r="1332" spans="3:4" ht="14" customHeight="1">
      <c r="C1332" s="1"/>
      <c r="D1332" s="1"/>
    </row>
    <row r="1333" spans="3:4" ht="14" customHeight="1">
      <c r="C1333" s="1"/>
      <c r="D1333" s="1"/>
    </row>
    <row r="1334" spans="3:4" ht="14" customHeight="1">
      <c r="C1334" s="1"/>
      <c r="D1334" s="1"/>
    </row>
    <row r="1335" spans="3:4" ht="14" customHeight="1">
      <c r="C1335" s="1"/>
      <c r="D1335" s="1"/>
    </row>
    <row r="1336" spans="3:4" ht="14" customHeight="1">
      <c r="C1336" s="1"/>
      <c r="D1336" s="1"/>
    </row>
    <row r="1337" spans="3:4" ht="14" customHeight="1">
      <c r="C1337" s="1"/>
      <c r="D1337" s="1"/>
    </row>
    <row r="1338" spans="3:4" ht="14" customHeight="1">
      <c r="C1338" s="1"/>
      <c r="D1338" s="1"/>
    </row>
    <row r="1339" spans="3:4" ht="14" customHeight="1">
      <c r="C1339" s="1"/>
      <c r="D1339" s="1"/>
    </row>
    <row r="1340" spans="3:4" ht="14" customHeight="1">
      <c r="C1340" s="1"/>
      <c r="D1340" s="1"/>
    </row>
    <row r="1341" spans="3:4" ht="14" customHeight="1">
      <c r="C1341" s="1"/>
      <c r="D1341" s="1"/>
    </row>
    <row r="1342" spans="3:4" ht="14" customHeight="1">
      <c r="C1342" s="1"/>
      <c r="D1342" s="1"/>
    </row>
    <row r="1343" spans="3:4" ht="14" customHeight="1">
      <c r="C1343" s="1"/>
      <c r="D1343" s="1"/>
    </row>
    <row r="1344" spans="3:4" ht="14" customHeight="1">
      <c r="C1344" s="1"/>
      <c r="D1344" s="1"/>
    </row>
    <row r="1345" spans="3:4" ht="14" customHeight="1">
      <c r="C1345" s="1"/>
      <c r="D1345" s="1"/>
    </row>
    <row r="1346" spans="3:4" ht="14" customHeight="1">
      <c r="C1346" s="1"/>
      <c r="D1346" s="1"/>
    </row>
    <row r="1347" spans="3:4" ht="14" customHeight="1">
      <c r="C1347" s="1"/>
      <c r="D1347" s="1"/>
    </row>
    <row r="1348" spans="3:4" ht="14" customHeight="1">
      <c r="C1348" s="1"/>
      <c r="D1348" s="1"/>
    </row>
    <row r="1349" spans="3:4" ht="14" customHeight="1">
      <c r="C1349" s="1"/>
      <c r="D1349" s="1"/>
    </row>
    <row r="1350" spans="3:4" ht="14" customHeight="1">
      <c r="C1350" s="1"/>
      <c r="D1350" s="1"/>
    </row>
    <row r="1351" spans="3:4" ht="14" customHeight="1">
      <c r="C1351" s="1"/>
      <c r="D1351" s="1"/>
    </row>
    <row r="1352" spans="3:4" ht="14" customHeight="1">
      <c r="C1352" s="1"/>
      <c r="D1352" s="1"/>
    </row>
    <row r="1353" spans="3:4" ht="14" customHeight="1">
      <c r="C1353" s="1"/>
      <c r="D1353" s="1"/>
    </row>
    <row r="1354" spans="3:4" ht="14" customHeight="1">
      <c r="C1354" s="1"/>
      <c r="D1354" s="1"/>
    </row>
    <row r="1355" spans="3:4" ht="14" customHeight="1">
      <c r="C1355" s="1"/>
      <c r="D1355" s="1"/>
    </row>
    <row r="1356" spans="3:4" ht="14" customHeight="1">
      <c r="C1356" s="1"/>
      <c r="D1356" s="1"/>
    </row>
    <row r="1357" spans="3:4" ht="14" customHeight="1">
      <c r="C1357" s="1"/>
      <c r="D1357" s="1"/>
    </row>
    <row r="1358" spans="3:4" ht="14" customHeight="1">
      <c r="C1358" s="1"/>
      <c r="D1358" s="1"/>
    </row>
    <row r="1359" spans="3:4" ht="14" customHeight="1">
      <c r="C1359" s="1"/>
      <c r="D1359" s="1"/>
    </row>
    <row r="1360" spans="3:4" ht="14" customHeight="1">
      <c r="C1360" s="1"/>
      <c r="D1360" s="1"/>
    </row>
    <row r="1361" spans="3:4" ht="14" customHeight="1">
      <c r="C1361" s="1"/>
      <c r="D1361" s="1"/>
    </row>
    <row r="1362" spans="3:4" ht="14" customHeight="1">
      <c r="C1362" s="1"/>
      <c r="D1362" s="1"/>
    </row>
    <row r="1363" spans="3:4" ht="14" customHeight="1">
      <c r="C1363" s="1"/>
      <c r="D1363" s="1"/>
    </row>
    <row r="1364" spans="3:4" ht="14" customHeight="1">
      <c r="C1364" s="1"/>
      <c r="D1364" s="1"/>
    </row>
    <row r="1365" spans="3:4" ht="14" customHeight="1">
      <c r="C1365" s="1"/>
      <c r="D1365" s="1"/>
    </row>
    <row r="1366" spans="3:4" ht="14" customHeight="1">
      <c r="C1366" s="1"/>
      <c r="D1366" s="1"/>
    </row>
    <row r="1367" spans="3:4" ht="14" customHeight="1">
      <c r="C1367" s="1"/>
      <c r="D1367" s="1"/>
    </row>
    <row r="1368" spans="3:4" ht="14" customHeight="1">
      <c r="C1368" s="1"/>
      <c r="D1368" s="1"/>
    </row>
    <row r="1369" spans="3:4" ht="14" customHeight="1">
      <c r="C1369" s="1"/>
      <c r="D1369" s="1"/>
    </row>
    <row r="1370" spans="3:4" ht="14" customHeight="1">
      <c r="C1370" s="1"/>
      <c r="D1370" s="1"/>
    </row>
    <row r="1371" spans="3:4" ht="14" customHeight="1">
      <c r="C1371" s="1"/>
      <c r="D1371" s="1"/>
    </row>
    <row r="1372" spans="3:4" ht="14" customHeight="1">
      <c r="C1372" s="1"/>
      <c r="D1372" s="1"/>
    </row>
    <row r="1373" spans="3:4" ht="14" customHeight="1">
      <c r="C1373" s="1"/>
      <c r="D1373" s="1"/>
    </row>
    <row r="1374" spans="3:4" ht="14" customHeight="1">
      <c r="C1374" s="1"/>
      <c r="D1374" s="1"/>
    </row>
    <row r="1375" spans="3:4" ht="14" customHeight="1">
      <c r="C1375" s="1"/>
      <c r="D1375" s="1"/>
    </row>
    <row r="1376" spans="3:4" ht="14" customHeight="1">
      <c r="C1376" s="1"/>
      <c r="D1376" s="1"/>
    </row>
    <row r="1377" spans="3:4" ht="14" customHeight="1">
      <c r="C1377" s="1"/>
      <c r="D1377" s="1"/>
    </row>
    <row r="1378" spans="3:4" ht="14" customHeight="1">
      <c r="C1378" s="1"/>
      <c r="D1378" s="1"/>
    </row>
    <row r="1379" spans="3:4" ht="14" customHeight="1">
      <c r="C1379" s="1"/>
      <c r="D1379" s="1"/>
    </row>
    <row r="1380" spans="3:4" ht="14" customHeight="1">
      <c r="C1380" s="1"/>
      <c r="D1380" s="1"/>
    </row>
    <row r="1381" spans="3:4" ht="14" customHeight="1">
      <c r="C1381" s="1"/>
      <c r="D1381" s="1"/>
    </row>
    <row r="1382" spans="3:4" ht="14" customHeight="1">
      <c r="C1382" s="1"/>
      <c r="D1382" s="1"/>
    </row>
    <row r="1383" spans="3:4" ht="14" customHeight="1">
      <c r="C1383" s="1"/>
      <c r="D1383" s="1"/>
    </row>
    <row r="1384" spans="3:4" ht="14" customHeight="1">
      <c r="C1384" s="1"/>
      <c r="D1384" s="1"/>
    </row>
    <row r="1385" spans="3:4" ht="14" customHeight="1">
      <c r="C1385" s="1"/>
      <c r="D1385" s="1"/>
    </row>
    <row r="1386" spans="3:4" ht="14" customHeight="1">
      <c r="C1386" s="1"/>
      <c r="D1386" s="1"/>
    </row>
    <row r="1387" spans="3:4" ht="14" customHeight="1">
      <c r="C1387" s="1"/>
      <c r="D1387" s="1"/>
    </row>
    <row r="1388" spans="3:4" ht="14" customHeight="1">
      <c r="C1388" s="1"/>
      <c r="D1388" s="1"/>
    </row>
    <row r="1389" spans="3:4" ht="14" customHeight="1">
      <c r="C1389" s="1"/>
      <c r="D1389" s="1"/>
    </row>
    <row r="1390" spans="3:4" ht="14" customHeight="1">
      <c r="C1390" s="1"/>
      <c r="D1390" s="1"/>
    </row>
    <row r="1391" spans="3:4" ht="14" customHeight="1">
      <c r="C1391" s="1"/>
      <c r="D1391" s="1"/>
    </row>
    <row r="1392" spans="3:4" ht="14" customHeight="1">
      <c r="C1392" s="1"/>
      <c r="D1392" s="1"/>
    </row>
    <row r="1393" spans="3:4" ht="14" customHeight="1">
      <c r="C1393" s="1"/>
      <c r="D1393" s="1"/>
    </row>
    <row r="1394" spans="3:4" ht="14" customHeight="1">
      <c r="C1394" s="1"/>
      <c r="D1394" s="1"/>
    </row>
    <row r="1395" spans="3:4" ht="14" customHeight="1">
      <c r="C1395" s="1"/>
      <c r="D1395" s="1"/>
    </row>
    <row r="1396" spans="3:4" ht="14" customHeight="1">
      <c r="C1396" s="1"/>
      <c r="D1396" s="1"/>
    </row>
    <row r="1397" spans="3:4" ht="14" customHeight="1">
      <c r="C1397" s="1"/>
      <c r="D1397" s="1"/>
    </row>
    <row r="1398" spans="3:4" ht="14" customHeight="1">
      <c r="C1398" s="1"/>
      <c r="D1398" s="1"/>
    </row>
    <row r="1399" spans="3:4" ht="14" customHeight="1">
      <c r="C1399" s="1"/>
      <c r="D1399" s="1"/>
    </row>
    <row r="1400" spans="3:4" ht="14" customHeight="1">
      <c r="C1400" s="1"/>
      <c r="D1400" s="1"/>
    </row>
    <row r="1401" spans="3:4" ht="14" customHeight="1">
      <c r="C1401" s="1"/>
      <c r="D1401" s="1"/>
    </row>
    <row r="1402" spans="3:4" ht="14" customHeight="1">
      <c r="C1402" s="1"/>
      <c r="D1402" s="1"/>
    </row>
    <row r="1403" spans="3:4" ht="14" customHeight="1">
      <c r="C1403" s="1"/>
      <c r="D1403" s="1"/>
    </row>
    <row r="1404" spans="3:4" ht="14" customHeight="1">
      <c r="C1404" s="1"/>
      <c r="D1404" s="1"/>
    </row>
    <row r="1405" spans="3:4" ht="14" customHeight="1">
      <c r="C1405" s="1"/>
      <c r="D1405" s="1"/>
    </row>
    <row r="1406" spans="3:4" ht="14" customHeight="1">
      <c r="C1406" s="1"/>
      <c r="D1406" s="1"/>
    </row>
    <row r="1407" spans="3:4" ht="14" customHeight="1">
      <c r="C1407" s="1"/>
      <c r="D1407" s="1"/>
    </row>
    <row r="1408" spans="3:4" ht="14" customHeight="1">
      <c r="C1408" s="1"/>
      <c r="D1408" s="1"/>
    </row>
    <row r="1409" spans="3:4" ht="14" customHeight="1">
      <c r="C1409" s="1"/>
      <c r="D1409" s="1"/>
    </row>
    <row r="1410" spans="3:4" ht="14" customHeight="1">
      <c r="C1410" s="1"/>
      <c r="D1410" s="1"/>
    </row>
    <row r="1411" spans="3:4" ht="14" customHeight="1">
      <c r="C1411" s="1"/>
      <c r="D1411" s="1"/>
    </row>
    <row r="1412" spans="3:4" ht="14" customHeight="1">
      <c r="C1412" s="1"/>
      <c r="D1412" s="1"/>
    </row>
    <row r="1413" spans="3:4" ht="14" customHeight="1">
      <c r="C1413" s="1"/>
      <c r="D1413" s="1"/>
    </row>
    <row r="1414" spans="3:4" ht="14" customHeight="1">
      <c r="C1414" s="1"/>
      <c r="D1414" s="1"/>
    </row>
    <row r="1415" spans="3:4" ht="14" customHeight="1">
      <c r="C1415" s="1"/>
      <c r="D1415" s="1"/>
    </row>
    <row r="1416" spans="3:4" ht="14" customHeight="1">
      <c r="C1416" s="1"/>
      <c r="D1416" s="1"/>
    </row>
    <row r="1417" spans="3:4" ht="14" customHeight="1">
      <c r="C1417" s="1"/>
      <c r="D1417" s="1"/>
    </row>
    <row r="1418" spans="3:4" ht="14" customHeight="1">
      <c r="C1418" s="1"/>
      <c r="D1418" s="1"/>
    </row>
    <row r="1419" spans="3:4" ht="14" customHeight="1">
      <c r="C1419" s="1"/>
      <c r="D1419" s="1"/>
    </row>
    <row r="1420" spans="3:4" ht="14" customHeight="1">
      <c r="C1420" s="1"/>
      <c r="D1420" s="1"/>
    </row>
    <row r="1421" spans="3:4" ht="14" customHeight="1">
      <c r="C1421" s="1"/>
      <c r="D1421" s="1"/>
    </row>
    <row r="1422" spans="3:4" ht="14" customHeight="1">
      <c r="C1422" s="1"/>
      <c r="D1422" s="1"/>
    </row>
    <row r="1423" spans="3:4" ht="14" customHeight="1">
      <c r="C1423" s="1"/>
      <c r="D1423" s="1"/>
    </row>
    <row r="1424" spans="3:4" ht="14" customHeight="1">
      <c r="C1424" s="1"/>
      <c r="D1424" s="1"/>
    </row>
    <row r="1425" spans="3:4" ht="14" customHeight="1">
      <c r="C1425" s="1"/>
      <c r="D1425" s="1"/>
    </row>
    <row r="1426" spans="3:4" ht="14" customHeight="1">
      <c r="C1426" s="1"/>
      <c r="D1426" s="1"/>
    </row>
    <row r="1427" spans="3:4" ht="14" customHeight="1">
      <c r="C1427" s="1"/>
      <c r="D1427" s="1"/>
    </row>
    <row r="1428" spans="3:4" ht="14" customHeight="1">
      <c r="C1428" s="1"/>
      <c r="D1428" s="1"/>
    </row>
    <row r="1429" spans="3:4" ht="14" customHeight="1">
      <c r="C1429" s="1"/>
      <c r="D1429" s="1"/>
    </row>
    <row r="1430" spans="3:4" ht="14" customHeight="1">
      <c r="C1430" s="1"/>
      <c r="D1430" s="1"/>
    </row>
    <row r="1431" spans="3:4" ht="14" customHeight="1">
      <c r="C1431" s="1"/>
      <c r="D1431" s="1"/>
    </row>
    <row r="1432" spans="3:4" ht="14" customHeight="1">
      <c r="C1432" s="1"/>
      <c r="D1432" s="1"/>
    </row>
    <row r="1433" spans="3:4" ht="14" customHeight="1">
      <c r="C1433" s="1"/>
      <c r="D1433" s="1"/>
    </row>
    <row r="1434" spans="3:4" ht="14" customHeight="1">
      <c r="C1434" s="1"/>
      <c r="D1434" s="1"/>
    </row>
    <row r="1435" spans="3:4" ht="14" customHeight="1">
      <c r="C1435" s="1"/>
      <c r="D1435" s="1"/>
    </row>
    <row r="1436" spans="3:4" ht="14" customHeight="1">
      <c r="C1436" s="1"/>
      <c r="D1436" s="1"/>
    </row>
    <row r="1437" spans="3:4" ht="14" customHeight="1">
      <c r="C1437" s="1"/>
      <c r="D1437" s="1"/>
    </row>
    <row r="1438" spans="3:4" ht="14" customHeight="1">
      <c r="C1438" s="1"/>
      <c r="D1438" s="1"/>
    </row>
    <row r="1439" spans="3:4" ht="14" customHeight="1">
      <c r="C1439" s="1"/>
      <c r="D1439" s="1"/>
    </row>
    <row r="1440" spans="3:4" ht="14" customHeight="1">
      <c r="C1440" s="1"/>
      <c r="D1440" s="1"/>
    </row>
    <row r="1441" spans="3:4" ht="14" customHeight="1">
      <c r="C1441" s="1"/>
      <c r="D1441" s="1"/>
    </row>
    <row r="1442" spans="3:4" ht="14" customHeight="1">
      <c r="C1442" s="1"/>
      <c r="D1442" s="1"/>
    </row>
    <row r="1443" spans="3:4" ht="14" customHeight="1">
      <c r="C1443" s="1"/>
      <c r="D1443" s="1"/>
    </row>
    <row r="1444" spans="3:4" ht="14" customHeight="1">
      <c r="C1444" s="1"/>
      <c r="D1444" s="1"/>
    </row>
    <row r="1445" spans="3:4" ht="14" customHeight="1">
      <c r="C1445" s="1"/>
      <c r="D1445" s="1"/>
    </row>
    <row r="1446" spans="3:4" ht="14" customHeight="1">
      <c r="C1446" s="1"/>
      <c r="D1446" s="1"/>
    </row>
    <row r="1447" spans="3:4" ht="14" customHeight="1">
      <c r="C1447" s="1"/>
      <c r="D1447" s="1"/>
    </row>
    <row r="1448" spans="3:4" ht="14" customHeight="1">
      <c r="C1448" s="1"/>
      <c r="D1448" s="1"/>
    </row>
    <row r="1449" spans="3:4" ht="14" customHeight="1">
      <c r="C1449" s="1"/>
      <c r="D1449" s="1"/>
    </row>
    <row r="1450" spans="3:4" ht="14" customHeight="1">
      <c r="C1450" s="1"/>
      <c r="D1450" s="1"/>
    </row>
    <row r="1451" spans="3:4" ht="14" customHeight="1">
      <c r="C1451" s="1"/>
      <c r="D1451" s="1"/>
    </row>
    <row r="1452" spans="3:4" ht="14" customHeight="1">
      <c r="C1452" s="1"/>
      <c r="D1452" s="1"/>
    </row>
    <row r="1453" spans="3:4" ht="14" customHeight="1">
      <c r="C1453" s="1"/>
      <c r="D1453" s="1"/>
    </row>
    <row r="1454" spans="3:4" ht="14" customHeight="1">
      <c r="C1454" s="1"/>
      <c r="D1454" s="1"/>
    </row>
    <row r="1455" spans="3:4" ht="14" customHeight="1">
      <c r="C1455" s="1"/>
      <c r="D1455" s="1"/>
    </row>
    <row r="1456" spans="3:4" ht="14" customHeight="1">
      <c r="C1456" s="1"/>
      <c r="D1456" s="1"/>
    </row>
    <row r="1457" spans="3:4" ht="14" customHeight="1">
      <c r="C1457" s="1"/>
      <c r="D1457" s="1"/>
    </row>
    <row r="1458" spans="3:4" ht="14" customHeight="1">
      <c r="C1458" s="1"/>
      <c r="D1458" s="1"/>
    </row>
    <row r="1459" spans="3:4" ht="14" customHeight="1">
      <c r="C1459" s="1"/>
      <c r="D1459" s="1"/>
    </row>
    <row r="1460" spans="3:4" ht="14" customHeight="1">
      <c r="C1460" s="1"/>
      <c r="D1460" s="1"/>
    </row>
    <row r="1461" spans="3:4" ht="14" customHeight="1">
      <c r="C1461" s="1"/>
      <c r="D1461" s="1"/>
    </row>
    <row r="1462" spans="3:4" ht="14" customHeight="1">
      <c r="C1462" s="1"/>
      <c r="D1462" s="1"/>
    </row>
    <row r="1463" spans="3:4" ht="14" customHeight="1">
      <c r="C1463" s="1"/>
      <c r="D1463" s="1"/>
    </row>
    <row r="1464" spans="3:4" ht="14" customHeight="1">
      <c r="C1464" s="1"/>
      <c r="D1464" s="1"/>
    </row>
    <row r="1465" spans="3:4" ht="14" customHeight="1">
      <c r="C1465" s="1"/>
      <c r="D1465" s="1"/>
    </row>
    <row r="1466" spans="3:4" ht="14" customHeight="1">
      <c r="C1466" s="1"/>
      <c r="D1466" s="1"/>
    </row>
    <row r="1467" spans="3:4" ht="14" customHeight="1">
      <c r="C1467" s="1"/>
      <c r="D1467" s="1"/>
    </row>
    <row r="1468" spans="3:4" ht="14" customHeight="1">
      <c r="C1468" s="1"/>
      <c r="D1468" s="1"/>
    </row>
    <row r="1469" spans="3:4" ht="14" customHeight="1">
      <c r="C1469" s="1"/>
      <c r="D1469" s="1"/>
    </row>
    <row r="1470" spans="3:4" ht="14" customHeight="1">
      <c r="C1470" s="1"/>
      <c r="D1470" s="1"/>
    </row>
    <row r="1471" spans="3:4" ht="14" customHeight="1">
      <c r="C1471" s="1"/>
      <c r="D1471" s="1"/>
    </row>
    <row r="1472" spans="3:4" ht="14" customHeight="1">
      <c r="C1472" s="1"/>
      <c r="D1472" s="1"/>
    </row>
    <row r="1473" spans="3:4" ht="14" customHeight="1">
      <c r="C1473" s="1"/>
      <c r="D1473" s="1"/>
    </row>
    <row r="1474" spans="3:4" ht="14" customHeight="1">
      <c r="C1474" s="1"/>
      <c r="D1474" s="1"/>
    </row>
    <row r="1475" spans="3:4" ht="14" customHeight="1">
      <c r="C1475" s="1"/>
      <c r="D1475" s="1"/>
    </row>
    <row r="1476" spans="3:4" ht="14" customHeight="1">
      <c r="C1476" s="1"/>
      <c r="D1476" s="1"/>
    </row>
    <row r="1477" spans="3:4" ht="14" customHeight="1">
      <c r="C1477" s="1"/>
      <c r="D1477" s="1"/>
    </row>
    <row r="1478" spans="3:4" ht="14" customHeight="1">
      <c r="C1478" s="1"/>
      <c r="D1478" s="1"/>
    </row>
    <row r="1479" spans="3:4" ht="14" customHeight="1">
      <c r="C1479" s="1"/>
      <c r="D1479" s="1"/>
    </row>
    <row r="1480" spans="3:4" ht="14" customHeight="1">
      <c r="C1480" s="1"/>
      <c r="D1480" s="1"/>
    </row>
    <row r="1481" spans="3:4" ht="14" customHeight="1">
      <c r="C1481" s="1"/>
      <c r="D1481" s="1"/>
    </row>
    <row r="1482" spans="3:4" ht="14" customHeight="1">
      <c r="C1482" s="1"/>
      <c r="D1482" s="1"/>
    </row>
    <row r="1483" spans="3:4" ht="14" customHeight="1">
      <c r="C1483" s="1"/>
      <c r="D1483" s="1"/>
    </row>
    <row r="1484" spans="3:4" ht="14" customHeight="1">
      <c r="C1484" s="1"/>
      <c r="D1484" s="1"/>
    </row>
    <row r="1485" spans="3:4" ht="14" customHeight="1">
      <c r="C1485" s="1"/>
      <c r="D1485" s="1"/>
    </row>
    <row r="1486" spans="3:4" ht="14" customHeight="1">
      <c r="C1486" s="1"/>
      <c r="D1486" s="1"/>
    </row>
    <row r="1487" spans="3:4" ht="14" customHeight="1">
      <c r="C1487" s="1"/>
      <c r="D1487" s="1"/>
    </row>
    <row r="1488" spans="3:4" ht="14" customHeight="1">
      <c r="C1488" s="1"/>
      <c r="D1488" s="1"/>
    </row>
    <row r="1489" spans="3:4" ht="14" customHeight="1">
      <c r="C1489" s="1"/>
      <c r="D1489" s="1"/>
    </row>
    <row r="1490" spans="3:4" ht="14" customHeight="1">
      <c r="C1490" s="1"/>
      <c r="D1490" s="1"/>
    </row>
    <row r="1491" spans="3:4" ht="14" customHeight="1">
      <c r="C1491" s="1"/>
      <c r="D1491" s="1"/>
    </row>
    <row r="1492" spans="3:4" ht="14" customHeight="1">
      <c r="C1492" s="1"/>
      <c r="D1492" s="1"/>
    </row>
    <row r="1493" spans="3:4" ht="14" customHeight="1">
      <c r="C1493" s="1"/>
      <c r="D1493" s="1"/>
    </row>
    <row r="1494" spans="3:4" ht="14" customHeight="1">
      <c r="C1494" s="1"/>
      <c r="D1494" s="1"/>
    </row>
    <row r="1495" spans="3:4" ht="14" customHeight="1">
      <c r="C1495" s="1"/>
      <c r="D1495" s="1"/>
    </row>
    <row r="1496" spans="3:4" ht="14" customHeight="1">
      <c r="C1496" s="1"/>
      <c r="D1496" s="1"/>
    </row>
    <row r="1497" spans="3:4" ht="14" customHeight="1">
      <c r="C1497" s="1"/>
      <c r="D1497" s="1"/>
    </row>
    <row r="1498" spans="3:4" ht="14" customHeight="1">
      <c r="C1498" s="1"/>
      <c r="D1498" s="1"/>
    </row>
    <row r="1499" spans="3:4" ht="14" customHeight="1">
      <c r="C1499" s="1"/>
      <c r="D1499" s="1"/>
    </row>
    <row r="1500" spans="3:4" ht="14" customHeight="1">
      <c r="C1500" s="1"/>
      <c r="D1500" s="1"/>
    </row>
    <row r="1501" spans="3:4" ht="14" customHeight="1">
      <c r="C1501" s="1"/>
      <c r="D1501" s="1"/>
    </row>
    <row r="1502" spans="3:4" ht="14" customHeight="1">
      <c r="C1502" s="1"/>
      <c r="D1502" s="1"/>
    </row>
    <row r="1503" spans="3:4" ht="14" customHeight="1">
      <c r="C1503" s="1"/>
      <c r="D1503" s="1"/>
    </row>
    <row r="1504" spans="3:4" ht="14" customHeight="1">
      <c r="C1504" s="1"/>
      <c r="D1504" s="1"/>
    </row>
    <row r="1505" spans="3:4" ht="14" customHeight="1">
      <c r="C1505" s="1"/>
      <c r="D1505" s="1"/>
    </row>
    <row r="1506" spans="3:4" ht="14" customHeight="1">
      <c r="C1506" s="1"/>
      <c r="D1506" s="1"/>
    </row>
    <row r="1507" spans="3:4" ht="14" customHeight="1">
      <c r="C1507" s="1"/>
      <c r="D1507" s="1"/>
    </row>
    <row r="1508" spans="3:4" ht="14" customHeight="1">
      <c r="C1508" s="1"/>
      <c r="D1508" s="1"/>
    </row>
    <row r="1509" spans="3:4" ht="14" customHeight="1">
      <c r="C1509" s="1"/>
      <c r="D1509" s="1"/>
    </row>
    <row r="1510" spans="3:4" ht="14" customHeight="1">
      <c r="C1510" s="1"/>
      <c r="D1510" s="1"/>
    </row>
    <row r="1511" spans="3:4" ht="14" customHeight="1">
      <c r="C1511" s="1"/>
      <c r="D1511" s="1"/>
    </row>
    <row r="1512" spans="3:4" ht="14" customHeight="1">
      <c r="C1512" s="1"/>
      <c r="D1512" s="1"/>
    </row>
    <row r="1513" spans="3:4" ht="14" customHeight="1">
      <c r="C1513" s="1"/>
      <c r="D1513" s="1"/>
    </row>
    <row r="1514" spans="3:4" ht="14" customHeight="1">
      <c r="C1514" s="1"/>
      <c r="D1514" s="1"/>
    </row>
    <row r="1515" spans="3:4" ht="14" customHeight="1">
      <c r="C1515" s="1"/>
      <c r="D1515" s="1"/>
    </row>
    <row r="1516" spans="3:4" ht="14" customHeight="1">
      <c r="C1516" s="1"/>
      <c r="D1516" s="1"/>
    </row>
    <row r="1517" spans="3:4" ht="14" customHeight="1">
      <c r="C1517" s="1"/>
      <c r="D1517" s="1"/>
    </row>
    <row r="1518" spans="3:4" ht="14" customHeight="1">
      <c r="C1518" s="1"/>
      <c r="D1518" s="1"/>
    </row>
    <row r="1519" spans="3:4" ht="14" customHeight="1">
      <c r="C1519" s="1"/>
      <c r="D1519" s="1"/>
    </row>
    <row r="1520" spans="3:4" ht="14" customHeight="1">
      <c r="C1520" s="1"/>
      <c r="D1520" s="1"/>
    </row>
    <row r="1521" spans="3:4" ht="14" customHeight="1">
      <c r="C1521" s="1"/>
      <c r="D1521" s="1"/>
    </row>
    <row r="1522" spans="3:4" ht="14" customHeight="1">
      <c r="C1522" s="1"/>
      <c r="D1522" s="1"/>
    </row>
    <row r="1523" spans="3:4" ht="14" customHeight="1">
      <c r="C1523" s="1"/>
      <c r="D1523" s="1"/>
    </row>
    <row r="1524" spans="3:4" ht="14" customHeight="1">
      <c r="C1524" s="1"/>
      <c r="D1524" s="1"/>
    </row>
    <row r="1525" spans="3:4" ht="14" customHeight="1">
      <c r="C1525" s="1"/>
      <c r="D1525" s="1"/>
    </row>
    <row r="1526" spans="3:4" ht="14" customHeight="1">
      <c r="C1526" s="1"/>
      <c r="D1526" s="1"/>
    </row>
    <row r="1527" spans="3:4" ht="14" customHeight="1">
      <c r="C1527" s="1"/>
      <c r="D1527" s="1"/>
    </row>
    <row r="1528" spans="3:4" ht="14" customHeight="1">
      <c r="C1528" s="1"/>
      <c r="D1528" s="1"/>
    </row>
    <row r="1529" spans="3:4" ht="14" customHeight="1">
      <c r="C1529" s="1"/>
      <c r="D1529" s="1"/>
    </row>
    <row r="1530" spans="3:4" ht="14" customHeight="1">
      <c r="C1530" s="1"/>
      <c r="D1530" s="1"/>
    </row>
    <row r="1531" spans="3:4" ht="14" customHeight="1">
      <c r="C1531" s="1"/>
      <c r="D1531" s="1"/>
    </row>
    <row r="1532" spans="3:4" ht="14" customHeight="1">
      <c r="C1532" s="1"/>
      <c r="D1532" s="1"/>
    </row>
    <row r="1533" spans="3:4" ht="14" customHeight="1">
      <c r="C1533" s="1"/>
      <c r="D1533" s="1"/>
    </row>
    <row r="1534" spans="3:4" ht="14" customHeight="1">
      <c r="C1534" s="1"/>
      <c r="D1534" s="1"/>
    </row>
    <row r="1535" spans="3:4" ht="14" customHeight="1">
      <c r="C1535" s="1"/>
      <c r="D1535" s="1"/>
    </row>
    <row r="1536" spans="3:4" ht="14" customHeight="1">
      <c r="C1536" s="1"/>
      <c r="D1536" s="1"/>
    </row>
    <row r="1537" spans="3:4" ht="14" customHeight="1">
      <c r="C1537" s="1"/>
      <c r="D1537" s="1"/>
    </row>
    <row r="1538" spans="3:4" ht="14" customHeight="1">
      <c r="C1538" s="1"/>
      <c r="D1538" s="1"/>
    </row>
    <row r="1539" spans="3:4" ht="14" customHeight="1">
      <c r="C1539" s="1"/>
      <c r="D1539" s="1"/>
    </row>
    <row r="1540" spans="3:4" ht="14" customHeight="1">
      <c r="C1540" s="1"/>
      <c r="D1540" s="1"/>
    </row>
    <row r="1541" spans="3:4" ht="14" customHeight="1">
      <c r="C1541" s="1"/>
      <c r="D1541" s="1"/>
    </row>
    <row r="1542" spans="3:4" ht="14" customHeight="1">
      <c r="C1542" s="1"/>
      <c r="D1542" s="1"/>
    </row>
    <row r="1543" spans="3:4" ht="14" customHeight="1">
      <c r="C1543" s="1"/>
      <c r="D1543" s="1"/>
    </row>
    <row r="1544" spans="3:4" ht="14" customHeight="1">
      <c r="C1544" s="1"/>
      <c r="D1544" s="1"/>
    </row>
    <row r="1545" spans="3:4" ht="14" customHeight="1">
      <c r="C1545" s="1"/>
      <c r="D1545" s="1"/>
    </row>
    <row r="1546" spans="3:4" ht="14" customHeight="1">
      <c r="C1546" s="1"/>
      <c r="D1546" s="1"/>
    </row>
    <row r="1547" spans="3:4" ht="14" customHeight="1">
      <c r="C1547" s="1"/>
      <c r="D1547" s="1"/>
    </row>
    <row r="1548" spans="3:4" ht="14" customHeight="1">
      <c r="C1548" s="1"/>
      <c r="D1548" s="1"/>
    </row>
    <row r="1549" spans="3:4" ht="14" customHeight="1">
      <c r="C1549" s="1"/>
      <c r="D1549" s="1"/>
    </row>
    <row r="1550" spans="3:4" ht="14" customHeight="1">
      <c r="C1550" s="1"/>
      <c r="D1550" s="1"/>
    </row>
    <row r="1551" spans="3:4" ht="14" customHeight="1">
      <c r="C1551" s="1"/>
      <c r="D1551" s="1"/>
    </row>
    <row r="1552" spans="3:4" ht="14" customHeight="1">
      <c r="C1552" s="1"/>
      <c r="D1552" s="1"/>
    </row>
    <row r="1553" spans="3:4" ht="14" customHeight="1">
      <c r="C1553" s="1"/>
      <c r="D1553" s="1"/>
    </row>
    <row r="1554" spans="3:4" ht="14" customHeight="1">
      <c r="C1554" s="1"/>
      <c r="D1554" s="1"/>
    </row>
    <row r="1555" spans="3:4" ht="14" customHeight="1">
      <c r="C1555" s="1"/>
      <c r="D1555" s="1"/>
    </row>
    <row r="1556" spans="3:4" ht="14" customHeight="1">
      <c r="C1556" s="1"/>
      <c r="D1556" s="1"/>
    </row>
    <row r="1557" spans="3:4" ht="14" customHeight="1">
      <c r="C1557" s="1"/>
      <c r="D1557" s="1"/>
    </row>
    <row r="1558" spans="3:4" ht="14" customHeight="1">
      <c r="C1558" s="1"/>
      <c r="D1558" s="1"/>
    </row>
    <row r="1559" spans="3:4" ht="14" customHeight="1">
      <c r="C1559" s="1"/>
      <c r="D1559" s="1"/>
    </row>
    <row r="1560" spans="3:4" ht="14" customHeight="1">
      <c r="C1560" s="1"/>
      <c r="D1560" s="1"/>
    </row>
    <row r="1561" spans="3:4" ht="14" customHeight="1">
      <c r="C1561" s="1"/>
      <c r="D1561" s="1"/>
    </row>
    <row r="1562" spans="3:4" ht="14" customHeight="1">
      <c r="C1562" s="1"/>
      <c r="D1562" s="1"/>
    </row>
    <row r="1563" spans="3:4" ht="14" customHeight="1">
      <c r="C1563" s="1"/>
      <c r="D1563" s="1"/>
    </row>
    <row r="1564" spans="3:4" ht="14" customHeight="1">
      <c r="C1564" s="1"/>
      <c r="D1564" s="1"/>
    </row>
    <row r="1565" spans="3:4" ht="14" customHeight="1">
      <c r="C1565" s="1"/>
      <c r="D1565" s="1"/>
    </row>
    <row r="1566" spans="3:4" ht="14" customHeight="1">
      <c r="C1566" s="1"/>
      <c r="D1566" s="1"/>
    </row>
    <row r="1567" spans="3:4" ht="14" customHeight="1">
      <c r="C1567" s="1"/>
      <c r="D1567" s="1"/>
    </row>
    <row r="1568" spans="3:4" ht="14" customHeight="1">
      <c r="C1568" s="1"/>
      <c r="D1568" s="1"/>
    </row>
    <row r="1569" spans="3:4" ht="14" customHeight="1">
      <c r="C1569" s="1"/>
      <c r="D1569" s="1"/>
    </row>
    <row r="1570" spans="3:4" ht="14" customHeight="1">
      <c r="C1570" s="1"/>
      <c r="D1570" s="1"/>
    </row>
    <row r="1571" spans="3:4" ht="14" customHeight="1">
      <c r="C1571" s="1"/>
      <c r="D1571" s="1"/>
    </row>
    <row r="1572" spans="3:4" ht="14" customHeight="1">
      <c r="C1572" s="1"/>
      <c r="D1572" s="1"/>
    </row>
    <row r="1573" spans="3:4" ht="14" customHeight="1">
      <c r="C1573" s="1"/>
      <c r="D1573" s="1"/>
    </row>
    <row r="1574" spans="3:4" ht="14" customHeight="1">
      <c r="C1574" s="1"/>
      <c r="D1574" s="1"/>
    </row>
    <row r="1575" spans="3:4" ht="14" customHeight="1">
      <c r="C1575" s="1"/>
      <c r="D1575" s="1"/>
    </row>
    <row r="1576" spans="3:4" ht="14" customHeight="1">
      <c r="C1576" s="1"/>
      <c r="D1576" s="1"/>
    </row>
    <row r="1577" spans="3:4" ht="14" customHeight="1">
      <c r="C1577" s="1"/>
      <c r="D1577" s="1"/>
    </row>
    <row r="1578" spans="3:4" ht="14" customHeight="1">
      <c r="C1578" s="1"/>
      <c r="D1578" s="1"/>
    </row>
    <row r="1579" spans="3:4" ht="14" customHeight="1">
      <c r="C1579" s="1"/>
      <c r="D1579" s="1"/>
    </row>
    <row r="1580" spans="3:4" ht="14" customHeight="1">
      <c r="C1580" s="1"/>
      <c r="D1580" s="1"/>
    </row>
    <row r="1581" spans="3:4" ht="14" customHeight="1">
      <c r="C1581" s="1"/>
      <c r="D1581" s="1"/>
    </row>
    <row r="1582" spans="3:4" ht="14" customHeight="1">
      <c r="C1582" s="1"/>
      <c r="D1582" s="1"/>
    </row>
    <row r="1583" spans="3:4" ht="14" customHeight="1">
      <c r="C1583" s="1"/>
      <c r="D1583" s="1"/>
    </row>
    <row r="1584" spans="3:4" ht="14" customHeight="1">
      <c r="C1584" s="1"/>
      <c r="D1584" s="1"/>
    </row>
    <row r="1585" spans="3:4" ht="14" customHeight="1">
      <c r="C1585" s="1"/>
      <c r="D1585" s="1"/>
    </row>
    <row r="1586" spans="3:4" ht="14" customHeight="1">
      <c r="C1586" s="1"/>
      <c r="D1586" s="1"/>
    </row>
    <row r="1587" spans="3:4" ht="14" customHeight="1">
      <c r="C1587" s="1"/>
      <c r="D1587" s="1"/>
    </row>
    <row r="1588" spans="3:4" ht="14" customHeight="1">
      <c r="C1588" s="1"/>
      <c r="D1588" s="1"/>
    </row>
    <row r="1589" spans="3:4" ht="14" customHeight="1">
      <c r="C1589" s="1"/>
      <c r="D1589" s="1"/>
    </row>
    <row r="1590" spans="3:4" ht="14" customHeight="1">
      <c r="C1590" s="1"/>
      <c r="D1590" s="1"/>
    </row>
    <row r="1591" spans="3:4" ht="14" customHeight="1">
      <c r="C1591" s="1"/>
      <c r="D1591" s="1"/>
    </row>
    <row r="1592" spans="3:4" ht="14" customHeight="1">
      <c r="C1592" s="1"/>
      <c r="D1592" s="1"/>
    </row>
    <row r="1593" spans="3:4" ht="14" customHeight="1">
      <c r="C1593" s="1"/>
      <c r="D1593" s="1"/>
    </row>
    <row r="1594" spans="3:4" ht="14" customHeight="1">
      <c r="C1594" s="1"/>
      <c r="D1594" s="1"/>
    </row>
    <row r="1595" spans="3:4" ht="14" customHeight="1">
      <c r="C1595" s="1"/>
      <c r="D1595" s="1"/>
    </row>
    <row r="1596" spans="3:4" ht="14" customHeight="1">
      <c r="C1596" s="1"/>
      <c r="D1596" s="1"/>
    </row>
    <row r="1597" spans="3:4" ht="14" customHeight="1">
      <c r="C1597" s="1"/>
      <c r="D1597" s="1"/>
    </row>
    <row r="1598" spans="3:4" ht="14" customHeight="1">
      <c r="C1598" s="1"/>
      <c r="D1598" s="1"/>
    </row>
    <row r="1599" spans="3:4" ht="14" customHeight="1">
      <c r="C1599" s="1"/>
      <c r="D1599" s="1"/>
    </row>
    <row r="1600" spans="3:4" ht="14" customHeight="1">
      <c r="C1600" s="1"/>
      <c r="D1600" s="1"/>
    </row>
    <row r="1601" spans="3:4" ht="14" customHeight="1">
      <c r="C1601" s="1"/>
      <c r="D1601" s="1"/>
    </row>
    <row r="1602" spans="3:4" ht="14" customHeight="1">
      <c r="C1602" s="1"/>
      <c r="D1602" s="1"/>
    </row>
    <row r="1603" spans="3:4" ht="14" customHeight="1">
      <c r="C1603" s="1"/>
      <c r="D1603" s="1"/>
    </row>
    <row r="1604" spans="3:4" ht="14" customHeight="1">
      <c r="C1604" s="1"/>
      <c r="D1604" s="1"/>
    </row>
    <row r="1605" spans="3:4" ht="14" customHeight="1">
      <c r="C1605" s="1"/>
      <c r="D1605" s="1"/>
    </row>
    <row r="1606" spans="3:4" ht="14" customHeight="1">
      <c r="C1606" s="1"/>
      <c r="D1606" s="1"/>
    </row>
    <row r="1607" spans="3:4" ht="14" customHeight="1">
      <c r="C1607" s="1"/>
      <c r="D1607" s="1"/>
    </row>
    <row r="1608" spans="3:4" ht="14" customHeight="1">
      <c r="C1608" s="1"/>
      <c r="D1608" s="1"/>
    </row>
    <row r="1609" spans="3:4" ht="14" customHeight="1">
      <c r="C1609" s="1"/>
      <c r="D1609" s="1"/>
    </row>
    <row r="1610" spans="3:4" ht="14" customHeight="1">
      <c r="C1610" s="1"/>
      <c r="D1610" s="1"/>
    </row>
    <row r="1611" spans="3:4" ht="14" customHeight="1">
      <c r="C1611" s="1"/>
      <c r="D1611" s="1"/>
    </row>
    <row r="1612" spans="3:4" ht="14" customHeight="1">
      <c r="C1612" s="1"/>
      <c r="D1612" s="1"/>
    </row>
    <row r="1613" spans="3:4" ht="14" customHeight="1">
      <c r="C1613" s="1"/>
      <c r="D1613" s="1"/>
    </row>
    <row r="1614" spans="3:4" ht="14" customHeight="1">
      <c r="C1614" s="1"/>
      <c r="D1614" s="1"/>
    </row>
    <row r="1615" spans="3:4" ht="14" customHeight="1">
      <c r="C1615" s="1"/>
      <c r="D1615" s="1"/>
    </row>
    <row r="1616" spans="3:4" ht="14" customHeight="1">
      <c r="C1616" s="1"/>
      <c r="D1616" s="1"/>
    </row>
    <row r="1617" spans="3:4" ht="14" customHeight="1">
      <c r="C1617" s="1"/>
      <c r="D1617" s="1"/>
    </row>
    <row r="1618" spans="3:4" ht="14" customHeight="1">
      <c r="C1618" s="1"/>
      <c r="D1618" s="1"/>
    </row>
    <row r="1619" spans="3:4" ht="14" customHeight="1">
      <c r="C1619" s="1"/>
      <c r="D1619" s="1"/>
    </row>
    <row r="1620" spans="3:4" ht="14" customHeight="1">
      <c r="C1620" s="1"/>
      <c r="D1620" s="1"/>
    </row>
    <row r="1621" spans="3:4" ht="14" customHeight="1">
      <c r="C1621" s="1"/>
      <c r="D1621" s="1"/>
    </row>
    <row r="1622" spans="3:4" ht="14" customHeight="1">
      <c r="C1622" s="1"/>
      <c r="D1622" s="1"/>
    </row>
    <row r="1623" spans="3:4" ht="14" customHeight="1">
      <c r="C1623" s="1"/>
      <c r="D1623" s="1"/>
    </row>
    <row r="1624" spans="3:4" ht="14" customHeight="1">
      <c r="C1624" s="1"/>
      <c r="D1624" s="1"/>
    </row>
    <row r="1625" spans="3:4" ht="14" customHeight="1">
      <c r="C1625" s="1"/>
      <c r="D1625" s="1"/>
    </row>
    <row r="1626" spans="3:4" ht="14" customHeight="1">
      <c r="C1626" s="1"/>
      <c r="D1626" s="1"/>
    </row>
    <row r="1627" spans="3:4" ht="14" customHeight="1">
      <c r="C1627" s="1"/>
      <c r="D1627" s="1"/>
    </row>
    <row r="1628" spans="3:4" ht="14" customHeight="1">
      <c r="C1628" s="1"/>
      <c r="D1628" s="1"/>
    </row>
    <row r="1629" spans="3:4" ht="14" customHeight="1">
      <c r="C1629" s="1"/>
      <c r="D1629" s="1"/>
    </row>
    <row r="1630" spans="3:4" ht="14" customHeight="1">
      <c r="C1630" s="1"/>
      <c r="D1630" s="1"/>
    </row>
    <row r="1631" spans="3:4" ht="14" customHeight="1">
      <c r="C1631" s="1"/>
      <c r="D1631" s="1"/>
    </row>
    <row r="1632" spans="3:4" ht="14" customHeight="1">
      <c r="C1632" s="1"/>
      <c r="D1632" s="1"/>
    </row>
    <row r="1633" spans="3:4" ht="14" customHeight="1">
      <c r="C1633" s="1"/>
      <c r="D1633" s="1"/>
    </row>
    <row r="1634" spans="3:4" ht="14" customHeight="1">
      <c r="C1634" s="1"/>
      <c r="D1634" s="1"/>
    </row>
    <row r="1635" spans="3:4" ht="14" customHeight="1">
      <c r="C1635" s="1"/>
      <c r="D1635" s="1"/>
    </row>
    <row r="1636" spans="3:4" ht="14" customHeight="1">
      <c r="C1636" s="1"/>
      <c r="D1636" s="1"/>
    </row>
    <row r="1637" spans="3:4" ht="14" customHeight="1">
      <c r="C1637" s="1"/>
      <c r="D1637" s="1"/>
    </row>
    <row r="1638" spans="3:4" ht="14" customHeight="1">
      <c r="C1638" s="1"/>
      <c r="D1638" s="1"/>
    </row>
    <row r="1639" spans="3:4" ht="14" customHeight="1">
      <c r="C1639" s="1"/>
      <c r="D1639" s="1"/>
    </row>
    <row r="1640" spans="3:4" ht="14" customHeight="1">
      <c r="C1640" s="1"/>
      <c r="D1640" s="1"/>
    </row>
    <row r="1641" spans="3:4" ht="14" customHeight="1">
      <c r="C1641" s="1"/>
      <c r="D1641" s="1"/>
    </row>
    <row r="1642" spans="3:4" ht="14" customHeight="1">
      <c r="C1642" s="1"/>
      <c r="D1642" s="1"/>
    </row>
    <row r="1643" spans="3:4" ht="14" customHeight="1">
      <c r="C1643" s="1"/>
      <c r="D1643" s="1"/>
    </row>
    <row r="1644" spans="3:4" ht="14" customHeight="1">
      <c r="C1644" s="1"/>
      <c r="D1644" s="1"/>
    </row>
    <row r="1645" spans="3:4" ht="14" customHeight="1">
      <c r="C1645" s="1"/>
      <c r="D1645" s="1"/>
    </row>
    <row r="1646" spans="3:4" ht="14" customHeight="1">
      <c r="C1646" s="1"/>
      <c r="D1646" s="1"/>
    </row>
    <row r="1647" spans="3:4" ht="14" customHeight="1">
      <c r="C1647" s="1"/>
      <c r="D1647" s="1"/>
    </row>
    <row r="1648" spans="3:4" ht="14" customHeight="1">
      <c r="C1648" s="1"/>
      <c r="D1648" s="1"/>
    </row>
    <row r="1649" spans="3:4" ht="14" customHeight="1">
      <c r="C1649" s="1"/>
      <c r="D1649" s="1"/>
    </row>
    <row r="1650" spans="3:4" ht="14" customHeight="1">
      <c r="C1650" s="1"/>
      <c r="D1650" s="1"/>
    </row>
    <row r="1651" spans="3:4" ht="14" customHeight="1">
      <c r="C1651" s="1"/>
      <c r="D1651" s="1"/>
    </row>
    <row r="1652" spans="3:4" ht="14" customHeight="1">
      <c r="C1652" s="1"/>
      <c r="D1652" s="1"/>
    </row>
    <row r="1653" spans="3:4" ht="14" customHeight="1">
      <c r="C1653" s="1"/>
      <c r="D1653" s="1"/>
    </row>
    <row r="1654" spans="3:4" ht="14" customHeight="1">
      <c r="C1654" s="1"/>
      <c r="D1654" s="1"/>
    </row>
    <row r="1655" spans="3:4" ht="14" customHeight="1">
      <c r="C1655" s="1"/>
      <c r="D1655" s="1"/>
    </row>
    <row r="1656" spans="3:4" ht="14" customHeight="1">
      <c r="C1656" s="1"/>
      <c r="D1656" s="1"/>
    </row>
    <row r="1657" spans="3:4" ht="14" customHeight="1">
      <c r="C1657" s="1"/>
      <c r="D1657" s="1"/>
    </row>
    <row r="1658" spans="3:4" ht="14" customHeight="1">
      <c r="C1658" s="1"/>
      <c r="D1658" s="1"/>
    </row>
    <row r="1659" spans="3:4" ht="14" customHeight="1">
      <c r="C1659" s="1"/>
      <c r="D1659" s="1"/>
    </row>
    <row r="1660" spans="3:4" ht="14" customHeight="1">
      <c r="C1660" s="1"/>
      <c r="D1660" s="1"/>
    </row>
    <row r="1661" spans="3:4" ht="14" customHeight="1">
      <c r="C1661" s="1"/>
      <c r="D1661" s="1"/>
    </row>
    <row r="1662" spans="3:4" ht="14" customHeight="1">
      <c r="C1662" s="1"/>
      <c r="D1662" s="1"/>
    </row>
    <row r="1663" spans="3:4" ht="14" customHeight="1">
      <c r="C1663" s="1"/>
      <c r="D1663" s="1"/>
    </row>
    <row r="1664" spans="3:4" ht="14" customHeight="1">
      <c r="C1664" s="1"/>
      <c r="D1664" s="1"/>
    </row>
    <row r="1665" spans="3:4" ht="14" customHeight="1">
      <c r="C1665" s="1"/>
      <c r="D1665" s="1"/>
    </row>
    <row r="1666" spans="3:4" ht="14" customHeight="1">
      <c r="C1666" s="1"/>
      <c r="D1666" s="1"/>
    </row>
    <row r="1667" spans="3:4" ht="14" customHeight="1">
      <c r="C1667" s="1"/>
      <c r="D1667" s="1"/>
    </row>
    <row r="1668" spans="3:4" ht="14" customHeight="1">
      <c r="C1668" s="1"/>
      <c r="D1668" s="1"/>
    </row>
    <row r="1669" spans="3:4" ht="14" customHeight="1">
      <c r="C1669" s="1"/>
      <c r="D1669" s="1"/>
    </row>
    <row r="1670" spans="3:4" ht="14" customHeight="1">
      <c r="C1670" s="1"/>
      <c r="D1670" s="1"/>
    </row>
    <row r="1671" spans="3:4" ht="14" customHeight="1">
      <c r="C1671" s="1"/>
      <c r="D1671" s="1"/>
    </row>
    <row r="1672" spans="3:4" ht="14" customHeight="1">
      <c r="C1672" s="1"/>
      <c r="D1672" s="1"/>
    </row>
    <row r="1673" spans="3:4" ht="14" customHeight="1">
      <c r="C1673" s="1"/>
      <c r="D1673" s="1"/>
    </row>
    <row r="1674" spans="3:4" ht="14" customHeight="1">
      <c r="C1674" s="1"/>
      <c r="D1674" s="1"/>
    </row>
    <row r="1675" spans="3:4" ht="14" customHeight="1">
      <c r="C1675" s="1"/>
      <c r="D1675" s="1"/>
    </row>
    <row r="1676" spans="3:4" ht="14" customHeight="1">
      <c r="C1676" s="1"/>
      <c r="D1676" s="1"/>
    </row>
    <row r="1677" spans="3:4" ht="14" customHeight="1">
      <c r="C1677" s="1"/>
      <c r="D1677" s="1"/>
    </row>
    <row r="1678" spans="3:4" ht="14" customHeight="1">
      <c r="C1678" s="1"/>
      <c r="D1678" s="1"/>
    </row>
    <row r="1679" spans="3:4" ht="14" customHeight="1">
      <c r="C1679" s="1"/>
      <c r="D1679" s="1"/>
    </row>
    <row r="1680" spans="3:4" ht="14" customHeight="1">
      <c r="C1680" s="1"/>
      <c r="D1680" s="1"/>
    </row>
    <row r="1681" spans="3:4" ht="14" customHeight="1">
      <c r="C1681" s="1"/>
      <c r="D1681" s="1"/>
    </row>
    <row r="1682" spans="3:4" ht="14" customHeight="1">
      <c r="C1682" s="1"/>
      <c r="D1682" s="1"/>
    </row>
    <row r="1683" spans="3:4" ht="14" customHeight="1">
      <c r="C1683" s="1"/>
      <c r="D1683" s="1"/>
    </row>
    <row r="1684" spans="3:4" ht="14" customHeight="1">
      <c r="C1684" s="1"/>
      <c r="D1684" s="1"/>
    </row>
    <row r="1685" spans="3:4" ht="14" customHeight="1">
      <c r="C1685" s="1"/>
      <c r="D1685" s="1"/>
    </row>
    <row r="1686" spans="3:4" ht="14" customHeight="1">
      <c r="C1686" s="1"/>
      <c r="D1686" s="1"/>
    </row>
    <row r="1687" spans="3:4" ht="14" customHeight="1">
      <c r="C1687" s="1"/>
      <c r="D1687" s="1"/>
    </row>
    <row r="1688" spans="3:4" ht="14" customHeight="1">
      <c r="C1688" s="1"/>
      <c r="D1688" s="1"/>
    </row>
    <row r="1689" spans="3:4" ht="14" customHeight="1">
      <c r="C1689" s="1"/>
      <c r="D1689" s="1"/>
    </row>
    <row r="1690" spans="3:4" ht="14" customHeight="1">
      <c r="C1690" s="1"/>
      <c r="D1690" s="1"/>
    </row>
    <row r="1691" spans="3:4" ht="14" customHeight="1">
      <c r="C1691" s="1"/>
      <c r="D1691" s="1"/>
    </row>
    <row r="1692" spans="3:4" ht="14" customHeight="1">
      <c r="C1692" s="1"/>
      <c r="D1692" s="1"/>
    </row>
    <row r="1693" spans="3:4" ht="14" customHeight="1">
      <c r="C1693" s="1"/>
      <c r="D1693" s="1"/>
    </row>
    <row r="1694" spans="3:4" ht="14" customHeight="1">
      <c r="C1694" s="1"/>
      <c r="D1694" s="1"/>
    </row>
    <row r="1695" spans="3:4" ht="14" customHeight="1">
      <c r="C1695" s="1"/>
      <c r="D1695" s="1"/>
    </row>
    <row r="1696" spans="3:4" ht="14" customHeight="1">
      <c r="C1696" s="1"/>
      <c r="D1696" s="1"/>
    </row>
    <row r="1697" spans="3:4" ht="14" customHeight="1">
      <c r="C1697" s="1"/>
      <c r="D1697" s="1"/>
    </row>
    <row r="1698" spans="3:4" ht="14" customHeight="1">
      <c r="C1698" s="1"/>
      <c r="D1698" s="1"/>
    </row>
    <row r="1699" spans="3:4" ht="14" customHeight="1">
      <c r="C1699" s="1"/>
      <c r="D1699" s="1"/>
    </row>
    <row r="1700" spans="3:4" ht="14" customHeight="1">
      <c r="C1700" s="1"/>
      <c r="D1700" s="1"/>
    </row>
    <row r="1701" spans="3:4" ht="14" customHeight="1">
      <c r="C1701" s="1"/>
      <c r="D1701" s="1"/>
    </row>
    <row r="1702" spans="3:4" ht="14" customHeight="1">
      <c r="C1702" s="1"/>
      <c r="D1702" s="1"/>
    </row>
    <row r="1703" spans="3:4" ht="14" customHeight="1">
      <c r="C1703" s="1"/>
      <c r="D1703" s="1"/>
    </row>
    <row r="1704" spans="3:4" ht="14" customHeight="1">
      <c r="C1704" s="1"/>
      <c r="D1704" s="1"/>
    </row>
    <row r="1705" spans="3:4" ht="14" customHeight="1">
      <c r="C1705" s="1"/>
      <c r="D1705" s="1"/>
    </row>
    <row r="1706" spans="3:4" ht="14" customHeight="1">
      <c r="C1706" s="1"/>
      <c r="D1706" s="1"/>
    </row>
    <row r="1707" spans="3:4" ht="14" customHeight="1">
      <c r="C1707" s="1"/>
      <c r="D1707" s="1"/>
    </row>
    <row r="1708" spans="3:4" ht="14" customHeight="1">
      <c r="C1708" s="1"/>
      <c r="D1708" s="1"/>
    </row>
    <row r="1709" spans="3:4" ht="14" customHeight="1">
      <c r="C1709" s="1"/>
      <c r="D1709" s="1"/>
    </row>
    <row r="1710" spans="3:4" ht="14" customHeight="1">
      <c r="C1710" s="1"/>
      <c r="D1710" s="1"/>
    </row>
    <row r="1711" spans="3:4" ht="14" customHeight="1">
      <c r="C1711" s="1"/>
      <c r="D1711" s="1"/>
    </row>
    <row r="1712" spans="3:4" ht="14" customHeight="1">
      <c r="C1712" s="1"/>
      <c r="D1712" s="1"/>
    </row>
    <row r="1713" spans="3:4" ht="14" customHeight="1">
      <c r="C1713" s="1"/>
      <c r="D1713" s="1"/>
    </row>
    <row r="1714" spans="3:4" ht="14" customHeight="1">
      <c r="C1714" s="1"/>
      <c r="D1714" s="1"/>
    </row>
    <row r="1715" spans="3:4" ht="14" customHeight="1">
      <c r="C1715" s="1"/>
      <c r="D1715" s="1"/>
    </row>
    <row r="1716" spans="3:4" ht="14" customHeight="1">
      <c r="C1716" s="1"/>
      <c r="D1716" s="1"/>
    </row>
    <row r="1717" spans="3:4" ht="14" customHeight="1">
      <c r="C1717" s="1"/>
      <c r="D1717" s="1"/>
    </row>
    <row r="1718" spans="3:4" ht="14" customHeight="1">
      <c r="C1718" s="1"/>
      <c r="D1718" s="1"/>
    </row>
    <row r="1719" spans="3:4" ht="14" customHeight="1">
      <c r="C1719" s="1"/>
      <c r="D1719" s="1"/>
    </row>
    <row r="1720" spans="3:4" ht="14" customHeight="1">
      <c r="C1720" s="1"/>
      <c r="D1720" s="1"/>
    </row>
    <row r="1721" spans="3:4" ht="14" customHeight="1">
      <c r="C1721" s="1"/>
      <c r="D1721" s="1"/>
    </row>
    <row r="1722" spans="3:4" ht="14" customHeight="1">
      <c r="C1722" s="1"/>
      <c r="D1722" s="1"/>
    </row>
    <row r="1723" spans="3:4" ht="14" customHeight="1">
      <c r="C1723" s="1"/>
      <c r="D1723" s="1"/>
    </row>
    <row r="1724" spans="3:4" ht="14" customHeight="1">
      <c r="C1724" s="1"/>
      <c r="D1724" s="1"/>
    </row>
    <row r="1725" spans="3:4" ht="14" customHeight="1">
      <c r="C1725" s="1"/>
      <c r="D1725" s="1"/>
    </row>
    <row r="1726" spans="3:4" ht="14" customHeight="1">
      <c r="C1726" s="1"/>
      <c r="D1726" s="1"/>
    </row>
    <row r="1727" spans="3:4" ht="14" customHeight="1">
      <c r="C1727" s="1"/>
      <c r="D1727" s="1"/>
    </row>
    <row r="1728" spans="3:4" ht="14" customHeight="1">
      <c r="C1728" s="1"/>
      <c r="D1728" s="1"/>
    </row>
    <row r="1729" spans="3:4" ht="14" customHeight="1">
      <c r="C1729" s="1"/>
      <c r="D1729" s="1"/>
    </row>
    <row r="1730" spans="3:4" ht="14" customHeight="1">
      <c r="C1730" s="1"/>
      <c r="D1730" s="1"/>
    </row>
    <row r="1731" spans="3:4" ht="14" customHeight="1">
      <c r="C1731" s="1"/>
      <c r="D1731" s="1"/>
    </row>
    <row r="1732" spans="3:4" ht="14" customHeight="1">
      <c r="C1732" s="1"/>
      <c r="D1732" s="1"/>
    </row>
    <row r="1733" spans="3:4" ht="14" customHeight="1">
      <c r="C1733" s="1"/>
      <c r="D1733" s="1"/>
    </row>
    <row r="1734" spans="3:4" ht="14" customHeight="1">
      <c r="C1734" s="1"/>
      <c r="D1734" s="1"/>
    </row>
    <row r="1735" spans="3:4" ht="14" customHeight="1">
      <c r="C1735" s="1"/>
      <c r="D1735" s="1"/>
    </row>
    <row r="1736" spans="3:4" ht="14" customHeight="1">
      <c r="C1736" s="1"/>
      <c r="D1736" s="1"/>
    </row>
    <row r="1737" spans="3:4" ht="14" customHeight="1">
      <c r="C1737" s="1"/>
      <c r="D1737" s="1"/>
    </row>
    <row r="1738" spans="3:4" ht="14" customHeight="1">
      <c r="C1738" s="1"/>
      <c r="D1738" s="1"/>
    </row>
    <row r="1739" spans="3:4" ht="14" customHeight="1">
      <c r="C1739" s="1"/>
      <c r="D1739" s="1"/>
    </row>
    <row r="1740" spans="3:4" ht="14" customHeight="1">
      <c r="C1740" s="1"/>
      <c r="D1740" s="1"/>
    </row>
    <row r="1741" spans="3:4" ht="14" customHeight="1">
      <c r="C1741" s="1"/>
      <c r="D1741" s="1"/>
    </row>
    <row r="1742" spans="3:4" ht="14" customHeight="1">
      <c r="C1742" s="1"/>
      <c r="D1742" s="1"/>
    </row>
    <row r="1743" spans="3:4" ht="14" customHeight="1">
      <c r="C1743" s="1"/>
      <c r="D1743" s="1"/>
    </row>
    <row r="1744" spans="3:4" ht="14" customHeight="1">
      <c r="C1744" s="1"/>
      <c r="D1744" s="1"/>
    </row>
    <row r="1745" spans="3:4" ht="14" customHeight="1">
      <c r="C1745" s="1"/>
      <c r="D1745" s="1"/>
    </row>
    <row r="1746" spans="3:4" ht="14" customHeight="1">
      <c r="C1746" s="1"/>
      <c r="D1746" s="1"/>
    </row>
    <row r="1747" spans="3:4" ht="14" customHeight="1">
      <c r="C1747" s="1"/>
      <c r="D1747" s="1"/>
    </row>
    <row r="1748" spans="3:4" ht="14" customHeight="1">
      <c r="C1748" s="1"/>
      <c r="D1748" s="1"/>
    </row>
    <row r="1749" spans="3:4" ht="14" customHeight="1">
      <c r="C1749" s="1"/>
      <c r="D1749" s="1"/>
    </row>
    <row r="1750" spans="3:4" ht="14" customHeight="1">
      <c r="C1750" s="1"/>
      <c r="D1750" s="1"/>
    </row>
    <row r="1751" spans="3:4" ht="14" customHeight="1">
      <c r="C1751" s="1"/>
      <c r="D1751" s="1"/>
    </row>
    <row r="1752" spans="3:4" ht="14" customHeight="1">
      <c r="C1752" s="1"/>
      <c r="D1752" s="1"/>
    </row>
    <row r="1753" spans="3:4" ht="14" customHeight="1">
      <c r="C1753" s="1"/>
      <c r="D1753" s="1"/>
    </row>
    <row r="1754" spans="3:4" ht="14" customHeight="1">
      <c r="C1754" s="1"/>
      <c r="D1754" s="1"/>
    </row>
    <row r="1755" spans="3:4" ht="14" customHeight="1">
      <c r="C1755" s="1"/>
      <c r="D1755" s="1"/>
    </row>
    <row r="1756" spans="3:4" ht="14" customHeight="1">
      <c r="C1756" s="1"/>
      <c r="D1756" s="1"/>
    </row>
    <row r="1757" spans="3:4" ht="14" customHeight="1">
      <c r="C1757" s="1"/>
      <c r="D1757" s="1"/>
    </row>
    <row r="1758" spans="3:4" ht="14" customHeight="1">
      <c r="C1758" s="1"/>
      <c r="D1758" s="1"/>
    </row>
    <row r="1759" spans="3:4" ht="14" customHeight="1">
      <c r="C1759" s="1"/>
      <c r="D1759" s="1"/>
    </row>
    <row r="1760" spans="3:4" ht="14" customHeight="1">
      <c r="C1760" s="1"/>
      <c r="D1760" s="1"/>
    </row>
    <row r="1761" spans="3:4" ht="14" customHeight="1">
      <c r="C1761" s="1"/>
      <c r="D1761" s="1"/>
    </row>
    <row r="1762" spans="3:4" ht="14" customHeight="1">
      <c r="C1762" s="1"/>
      <c r="D1762" s="1"/>
    </row>
    <row r="1763" spans="3:4" ht="14" customHeight="1">
      <c r="C1763" s="1"/>
      <c r="D1763" s="1"/>
    </row>
    <row r="1764" spans="3:4" ht="14" customHeight="1">
      <c r="C1764" s="1"/>
      <c r="D1764" s="1"/>
    </row>
    <row r="1765" spans="3:4" ht="14" customHeight="1">
      <c r="C1765" s="1"/>
      <c r="D1765" s="1"/>
    </row>
    <row r="1766" spans="3:4" ht="14" customHeight="1">
      <c r="C1766" s="1"/>
      <c r="D1766" s="1"/>
    </row>
    <row r="1767" spans="3:4" ht="14" customHeight="1">
      <c r="C1767" s="1"/>
      <c r="D1767" s="1"/>
    </row>
    <row r="1768" spans="3:4" ht="14" customHeight="1">
      <c r="C1768" s="1"/>
      <c r="D1768" s="1"/>
    </row>
    <row r="1769" spans="3:4" ht="14" customHeight="1">
      <c r="C1769" s="1"/>
      <c r="D1769" s="1"/>
    </row>
    <row r="1770" spans="3:4" ht="14" customHeight="1">
      <c r="C1770" s="1"/>
      <c r="D1770" s="1"/>
    </row>
    <row r="1771" spans="3:4" ht="14" customHeight="1">
      <c r="C1771" s="1"/>
      <c r="D1771" s="1"/>
    </row>
    <row r="1772" spans="3:4" ht="14" customHeight="1">
      <c r="C1772" s="1"/>
      <c r="D1772" s="1"/>
    </row>
    <row r="1773" spans="3:4" ht="14" customHeight="1">
      <c r="C1773" s="1"/>
      <c r="D1773" s="1"/>
    </row>
    <row r="1774" spans="3:4" ht="14" customHeight="1">
      <c r="C1774" s="1"/>
      <c r="D1774" s="1"/>
    </row>
    <row r="1775" spans="3:4" ht="14" customHeight="1">
      <c r="C1775" s="1"/>
      <c r="D1775" s="1"/>
    </row>
    <row r="1776" spans="3:4" ht="14" customHeight="1">
      <c r="C1776" s="1"/>
      <c r="D1776" s="1"/>
    </row>
    <row r="1777" spans="3:4" ht="14" customHeight="1">
      <c r="C1777" s="1"/>
      <c r="D1777" s="1"/>
    </row>
    <row r="1778" spans="3:4" ht="14" customHeight="1">
      <c r="C1778" s="1"/>
      <c r="D1778" s="1"/>
    </row>
    <row r="1779" spans="3:4" ht="14" customHeight="1">
      <c r="C1779" s="1"/>
      <c r="D1779" s="1"/>
    </row>
    <row r="1780" spans="3:4" ht="14" customHeight="1">
      <c r="C1780" s="1"/>
      <c r="D1780" s="1"/>
    </row>
    <row r="1781" spans="3:4" ht="14" customHeight="1">
      <c r="C1781" s="1"/>
      <c r="D1781" s="1"/>
    </row>
    <row r="1782" spans="3:4" ht="14" customHeight="1">
      <c r="C1782" s="1"/>
      <c r="D1782" s="1"/>
    </row>
    <row r="1783" spans="3:4" ht="14" customHeight="1">
      <c r="C1783" s="1"/>
      <c r="D1783" s="1"/>
    </row>
    <row r="1784" spans="3:4" ht="14" customHeight="1">
      <c r="C1784" s="1"/>
      <c r="D1784" s="1"/>
    </row>
    <row r="1785" spans="3:4" ht="14" customHeight="1">
      <c r="C1785" s="1"/>
      <c r="D1785" s="1"/>
    </row>
    <row r="1786" spans="3:4" ht="14" customHeight="1">
      <c r="C1786" s="1"/>
      <c r="D1786" s="1"/>
    </row>
    <row r="1787" spans="3:4" ht="14" customHeight="1">
      <c r="C1787" s="1"/>
      <c r="D1787" s="1"/>
    </row>
    <row r="1788" spans="3:4" ht="14" customHeight="1">
      <c r="C1788" s="1"/>
      <c r="D1788" s="1"/>
    </row>
    <row r="1789" spans="3:4" ht="14" customHeight="1">
      <c r="C1789" s="1"/>
      <c r="D1789" s="1"/>
    </row>
    <row r="1790" spans="3:4" ht="14" customHeight="1">
      <c r="C1790" s="1"/>
      <c r="D1790" s="1"/>
    </row>
    <row r="1791" spans="3:4" ht="14" customHeight="1">
      <c r="C1791" s="1"/>
      <c r="D1791" s="1"/>
    </row>
    <row r="1792" spans="3:4" ht="14" customHeight="1">
      <c r="C1792" s="1"/>
      <c r="D1792" s="1"/>
    </row>
    <row r="1793" spans="3:4" ht="14" customHeight="1">
      <c r="C1793" s="1"/>
      <c r="D1793" s="1"/>
    </row>
    <row r="1794" spans="3:4" ht="14" customHeight="1">
      <c r="C1794" s="1"/>
      <c r="D1794" s="1"/>
    </row>
    <row r="1795" spans="3:4" ht="14" customHeight="1">
      <c r="C1795" s="1"/>
      <c r="D1795" s="1"/>
    </row>
    <row r="1796" spans="3:4" ht="14" customHeight="1">
      <c r="C1796" s="1"/>
      <c r="D1796" s="1"/>
    </row>
    <row r="1797" spans="3:4" ht="14" customHeight="1">
      <c r="C1797" s="1"/>
      <c r="D1797" s="1"/>
    </row>
    <row r="1798" spans="3:4" ht="14" customHeight="1">
      <c r="C1798" s="1"/>
      <c r="D1798" s="1"/>
    </row>
    <row r="1799" spans="3:4" ht="14" customHeight="1">
      <c r="C1799" s="1"/>
      <c r="D1799" s="1"/>
    </row>
    <row r="1800" spans="3:4" ht="14" customHeight="1">
      <c r="C1800" s="1"/>
      <c r="D1800" s="1"/>
    </row>
    <row r="1801" spans="3:4" ht="14" customHeight="1">
      <c r="C1801" s="1"/>
      <c r="D1801" s="1"/>
    </row>
    <row r="1802" spans="3:4" ht="14" customHeight="1">
      <c r="C1802" s="1"/>
      <c r="D1802" s="1"/>
    </row>
    <row r="1803" spans="3:4" ht="14" customHeight="1">
      <c r="C1803" s="1"/>
      <c r="D1803" s="1"/>
    </row>
    <row r="1804" spans="3:4" ht="14" customHeight="1">
      <c r="C1804" s="1"/>
      <c r="D1804" s="1"/>
    </row>
    <row r="1805" spans="3:4" ht="14" customHeight="1">
      <c r="C1805" s="1"/>
      <c r="D1805" s="1"/>
    </row>
    <row r="1806" spans="3:4" ht="14" customHeight="1">
      <c r="C1806" s="1"/>
      <c r="D1806" s="1"/>
    </row>
    <row r="1807" spans="3:4" ht="14" customHeight="1">
      <c r="C1807" s="1"/>
      <c r="D1807" s="1"/>
    </row>
    <row r="1808" spans="3:4" ht="14" customHeight="1">
      <c r="C1808" s="1"/>
      <c r="D1808" s="1"/>
    </row>
    <row r="1809" spans="3:4" ht="14" customHeight="1">
      <c r="C1809" s="1"/>
      <c r="D1809" s="1"/>
    </row>
    <row r="1810" spans="3:4" ht="14" customHeight="1">
      <c r="C1810" s="1"/>
      <c r="D1810" s="1"/>
    </row>
    <row r="1811" spans="3:4" ht="14" customHeight="1">
      <c r="C1811" s="1"/>
      <c r="D1811" s="1"/>
    </row>
    <row r="1812" spans="3:4" ht="14" customHeight="1">
      <c r="C1812" s="1"/>
      <c r="D1812" s="1"/>
    </row>
    <row r="1813" spans="3:4" ht="14" customHeight="1">
      <c r="C1813" s="1"/>
      <c r="D1813" s="1"/>
    </row>
    <row r="1814" spans="3:4" ht="14" customHeight="1">
      <c r="C1814" s="1"/>
      <c r="D1814" s="1"/>
    </row>
    <row r="1815" spans="3:4" ht="14" customHeight="1">
      <c r="C1815" s="1"/>
      <c r="D1815" s="1"/>
    </row>
    <row r="1816" spans="3:4" ht="14" customHeight="1">
      <c r="C1816" s="1"/>
      <c r="D1816" s="1"/>
    </row>
    <row r="1817" spans="3:4" ht="14" customHeight="1">
      <c r="C1817" s="1"/>
      <c r="D1817" s="1"/>
    </row>
    <row r="1818" spans="3:4" ht="14" customHeight="1">
      <c r="C1818" s="1"/>
      <c r="D1818" s="1"/>
    </row>
    <row r="1819" spans="3:4" ht="14" customHeight="1">
      <c r="C1819" s="1"/>
      <c r="D1819" s="1"/>
    </row>
    <row r="1820" spans="3:4" ht="14" customHeight="1">
      <c r="C1820" s="1"/>
      <c r="D1820" s="1"/>
    </row>
    <row r="1821" spans="3:4" ht="14" customHeight="1">
      <c r="C1821" s="1"/>
      <c r="D1821" s="1"/>
    </row>
    <row r="1822" spans="3:4" ht="14" customHeight="1">
      <c r="C1822" s="1"/>
      <c r="D1822" s="1"/>
    </row>
    <row r="1823" spans="3:4" ht="14" customHeight="1">
      <c r="C1823" s="1"/>
      <c r="D1823" s="1"/>
    </row>
    <row r="1824" spans="3:4" ht="14" customHeight="1">
      <c r="C1824" s="1"/>
      <c r="D1824" s="1"/>
    </row>
    <row r="1825" spans="3:4" ht="14" customHeight="1">
      <c r="C1825" s="1"/>
      <c r="D1825" s="1"/>
    </row>
    <row r="1826" spans="3:4" ht="14" customHeight="1">
      <c r="C1826" s="1"/>
      <c r="D1826" s="1"/>
    </row>
    <row r="1827" spans="3:4" ht="14" customHeight="1">
      <c r="C1827" s="1"/>
      <c r="D1827" s="1"/>
    </row>
    <row r="1828" spans="3:4" ht="14" customHeight="1">
      <c r="C1828" s="1"/>
      <c r="D1828" s="1"/>
    </row>
    <row r="1829" spans="3:4" ht="14" customHeight="1">
      <c r="C1829" s="1"/>
      <c r="D1829" s="1"/>
    </row>
    <row r="1830" spans="3:4" ht="14" customHeight="1">
      <c r="C1830" s="1"/>
      <c r="D1830" s="1"/>
    </row>
    <row r="1831" spans="3:4" ht="14" customHeight="1">
      <c r="C1831" s="1"/>
      <c r="D1831" s="1"/>
    </row>
    <row r="1832" spans="3:4" ht="14" customHeight="1">
      <c r="C1832" s="1"/>
      <c r="D1832" s="1"/>
    </row>
    <row r="1833" spans="3:4" ht="14" customHeight="1">
      <c r="C1833" s="1"/>
      <c r="D1833" s="1"/>
    </row>
    <row r="1834" spans="3:4" ht="14" customHeight="1">
      <c r="C1834" s="1"/>
      <c r="D1834" s="1"/>
    </row>
    <row r="1835" spans="3:4" ht="14" customHeight="1">
      <c r="C1835" s="1"/>
      <c r="D1835" s="1"/>
    </row>
    <row r="1836" spans="3:4" ht="14" customHeight="1">
      <c r="C1836" s="1"/>
      <c r="D1836" s="1"/>
    </row>
    <row r="1837" spans="3:4" ht="14" customHeight="1">
      <c r="C1837" s="1"/>
      <c r="D1837" s="1"/>
    </row>
    <row r="1838" spans="3:4" ht="14" customHeight="1">
      <c r="C1838" s="1"/>
      <c r="D1838" s="1"/>
    </row>
    <row r="1839" spans="3:4" ht="14" customHeight="1">
      <c r="C1839" s="1"/>
      <c r="D1839" s="1"/>
    </row>
    <row r="1840" spans="3:4" ht="14" customHeight="1">
      <c r="C1840" s="1"/>
      <c r="D1840" s="1"/>
    </row>
    <row r="1841" spans="3:4" ht="14" customHeight="1">
      <c r="C1841" s="1"/>
      <c r="D1841" s="1"/>
    </row>
    <row r="1842" spans="3:4" ht="14" customHeight="1">
      <c r="C1842" s="1"/>
      <c r="D1842" s="1"/>
    </row>
    <row r="1843" spans="3:4" ht="14" customHeight="1">
      <c r="C1843" s="1"/>
      <c r="D1843" s="1"/>
    </row>
    <row r="1844" spans="3:4" ht="14" customHeight="1">
      <c r="C1844" s="1"/>
      <c r="D1844" s="1"/>
    </row>
    <row r="1845" spans="3:4" ht="14" customHeight="1">
      <c r="C1845" s="1"/>
      <c r="D1845" s="1"/>
    </row>
    <row r="1846" spans="3:4" ht="14" customHeight="1">
      <c r="C1846" s="1"/>
      <c r="D1846" s="1"/>
    </row>
    <row r="1847" spans="3:4" ht="14" customHeight="1">
      <c r="C1847" s="1"/>
      <c r="D1847" s="1"/>
    </row>
    <row r="1848" spans="3:4" ht="14" customHeight="1">
      <c r="C1848" s="1"/>
      <c r="D1848" s="1"/>
    </row>
    <row r="1849" spans="3:4" ht="14" customHeight="1">
      <c r="C1849" s="1"/>
      <c r="D1849" s="1"/>
    </row>
    <row r="1850" spans="3:4" ht="14" customHeight="1">
      <c r="C1850" s="1"/>
      <c r="D1850" s="1"/>
    </row>
    <row r="1851" spans="3:4" ht="14" customHeight="1">
      <c r="C1851" s="1"/>
      <c r="D1851" s="1"/>
    </row>
    <row r="1852" spans="3:4" ht="14" customHeight="1">
      <c r="C1852" s="1"/>
      <c r="D1852" s="1"/>
    </row>
    <row r="1853" spans="3:4" ht="14" customHeight="1">
      <c r="C1853" s="1"/>
      <c r="D1853" s="1"/>
    </row>
    <row r="1854" spans="3:4" ht="14" customHeight="1">
      <c r="C1854" s="1"/>
      <c r="D1854" s="1"/>
    </row>
    <row r="1855" spans="3:4" ht="14" customHeight="1">
      <c r="C1855" s="1"/>
      <c r="D1855" s="1"/>
    </row>
    <row r="1856" spans="3:4" ht="14" customHeight="1">
      <c r="C1856" s="1"/>
      <c r="D1856" s="1"/>
    </row>
    <row r="1857" spans="3:4" ht="14" customHeight="1">
      <c r="C1857" s="1"/>
      <c r="D1857" s="1"/>
    </row>
    <row r="1858" spans="3:4" ht="14" customHeight="1">
      <c r="C1858" s="1"/>
      <c r="D1858" s="1"/>
    </row>
    <row r="1859" spans="3:4" ht="14" customHeight="1">
      <c r="C1859" s="1"/>
      <c r="D1859" s="1"/>
    </row>
    <row r="1860" spans="3:4" ht="14" customHeight="1">
      <c r="C1860" s="1"/>
      <c r="D1860" s="1"/>
    </row>
    <row r="1861" spans="3:4" ht="14" customHeight="1">
      <c r="C1861" s="1"/>
      <c r="D1861" s="1"/>
    </row>
    <row r="1862" spans="3:4" ht="14" customHeight="1">
      <c r="C1862" s="1"/>
      <c r="D1862" s="1"/>
    </row>
    <row r="1863" spans="3:4" ht="14" customHeight="1">
      <c r="C1863" s="1"/>
      <c r="D1863" s="1"/>
    </row>
    <row r="1864" spans="3:4" ht="14" customHeight="1">
      <c r="C1864" s="1"/>
      <c r="D1864" s="1"/>
    </row>
    <row r="1865" spans="3:4" ht="14" customHeight="1">
      <c r="C1865" s="1"/>
      <c r="D1865" s="1"/>
    </row>
    <row r="1866" spans="3:4" ht="14" customHeight="1">
      <c r="C1866" s="1"/>
      <c r="D1866" s="1"/>
    </row>
    <row r="1867" spans="3:4" ht="14" customHeight="1">
      <c r="C1867" s="1"/>
      <c r="D1867" s="1"/>
    </row>
    <row r="1868" spans="3:4" ht="14" customHeight="1">
      <c r="C1868" s="1"/>
      <c r="D1868" s="1"/>
    </row>
    <row r="1869" spans="3:4" ht="14" customHeight="1">
      <c r="C1869" s="1"/>
      <c r="D1869" s="1"/>
    </row>
    <row r="1870" spans="3:4" ht="14" customHeight="1">
      <c r="C1870" s="1"/>
      <c r="D1870" s="1"/>
    </row>
    <row r="1871" spans="3:4" ht="14" customHeight="1">
      <c r="C1871" s="1"/>
      <c r="D1871" s="1"/>
    </row>
    <row r="1872" spans="3:4" ht="14" customHeight="1">
      <c r="C1872" s="1"/>
      <c r="D1872" s="1"/>
    </row>
    <row r="1873" spans="3:4" ht="14" customHeight="1">
      <c r="C1873" s="1"/>
      <c r="D1873" s="1"/>
    </row>
    <row r="1874" spans="3:4" ht="14" customHeight="1">
      <c r="C1874" s="1"/>
      <c r="D1874" s="1"/>
    </row>
    <row r="1875" spans="3:4" ht="14" customHeight="1">
      <c r="C1875" s="1"/>
      <c r="D1875" s="1"/>
    </row>
    <row r="1876" spans="3:4" ht="14" customHeight="1">
      <c r="C1876" s="1"/>
      <c r="D1876" s="1"/>
    </row>
    <row r="1877" spans="3:4" ht="14" customHeight="1">
      <c r="C1877" s="1"/>
      <c r="D1877" s="1"/>
    </row>
    <row r="1878" spans="3:4" ht="14" customHeight="1">
      <c r="C1878" s="1"/>
      <c r="D1878" s="1"/>
    </row>
    <row r="1879" spans="3:4" ht="14" customHeight="1">
      <c r="C1879" s="1"/>
      <c r="D1879" s="1"/>
    </row>
    <row r="1880" spans="3:4" ht="14" customHeight="1">
      <c r="C1880" s="1"/>
      <c r="D1880" s="1"/>
    </row>
    <row r="1881" spans="3:4" ht="14" customHeight="1">
      <c r="C1881" s="1"/>
      <c r="D1881" s="1"/>
    </row>
    <row r="1882" spans="3:4" ht="14" customHeight="1">
      <c r="C1882" s="1"/>
      <c r="D1882" s="1"/>
    </row>
    <row r="1883" spans="3:4" ht="14" customHeight="1">
      <c r="C1883" s="1"/>
      <c r="D1883" s="1"/>
    </row>
    <row r="1884" spans="3:4" ht="14" customHeight="1">
      <c r="C1884" s="1"/>
      <c r="D1884" s="1"/>
    </row>
    <row r="1885" spans="3:4" ht="14" customHeight="1">
      <c r="C1885" s="1"/>
      <c r="D1885" s="1"/>
    </row>
    <row r="1886" spans="3:4" ht="14" customHeight="1">
      <c r="C1886" s="1"/>
      <c r="D1886" s="1"/>
    </row>
    <row r="1887" spans="3:4" ht="14" customHeight="1">
      <c r="C1887" s="1"/>
      <c r="D1887" s="1"/>
    </row>
    <row r="1888" spans="3:4" ht="14" customHeight="1">
      <c r="C1888" s="1"/>
      <c r="D1888" s="1"/>
    </row>
    <row r="1889" spans="3:4" ht="14" customHeight="1">
      <c r="C1889" s="1"/>
      <c r="D1889" s="1"/>
    </row>
    <row r="1890" spans="3:4" ht="14" customHeight="1">
      <c r="C1890" s="1"/>
      <c r="D1890" s="1"/>
    </row>
    <row r="1891" spans="3:4" ht="14" customHeight="1">
      <c r="C1891" s="1"/>
      <c r="D1891" s="1"/>
    </row>
    <row r="1892" spans="3:4" ht="14" customHeight="1">
      <c r="C1892" s="1"/>
      <c r="D1892" s="1"/>
    </row>
    <row r="1893" spans="3:4" ht="14" customHeight="1">
      <c r="C1893" s="1"/>
      <c r="D1893" s="1"/>
    </row>
    <row r="1894" spans="3:4" ht="14" customHeight="1">
      <c r="C1894" s="1"/>
      <c r="D1894" s="1"/>
    </row>
    <row r="1895" spans="3:4" ht="14" customHeight="1">
      <c r="C1895" s="1"/>
      <c r="D1895" s="1"/>
    </row>
    <row r="1896" spans="3:4" ht="14" customHeight="1">
      <c r="C1896" s="1"/>
      <c r="D1896" s="1"/>
    </row>
    <row r="1897" spans="3:4" ht="14" customHeight="1">
      <c r="C1897" s="1"/>
      <c r="D1897" s="1"/>
    </row>
    <row r="1898" spans="3:4" ht="14" customHeight="1">
      <c r="C1898" s="1"/>
      <c r="D1898" s="1"/>
    </row>
    <row r="1899" spans="3:4" ht="14" customHeight="1">
      <c r="C1899" s="1"/>
      <c r="D1899" s="1"/>
    </row>
    <row r="1900" spans="3:4" ht="14" customHeight="1">
      <c r="C1900" s="1"/>
      <c r="D1900" s="1"/>
    </row>
    <row r="1901" spans="3:4" ht="14" customHeight="1">
      <c r="C1901" s="1"/>
      <c r="D1901" s="1"/>
    </row>
    <row r="1902" spans="3:4" ht="14" customHeight="1">
      <c r="C1902" s="1"/>
      <c r="D1902" s="1"/>
    </row>
    <row r="1903" spans="3:4" ht="14" customHeight="1">
      <c r="C1903" s="1"/>
      <c r="D1903" s="1"/>
    </row>
    <row r="1904" spans="3:4" ht="14" customHeight="1">
      <c r="C1904" s="1"/>
      <c r="D1904" s="1"/>
    </row>
    <row r="1905" spans="3:4" ht="14" customHeight="1">
      <c r="C1905" s="1"/>
      <c r="D1905" s="1"/>
    </row>
    <row r="1906" spans="3:4" ht="14" customHeight="1">
      <c r="C1906" s="1"/>
      <c r="D1906" s="1"/>
    </row>
    <row r="1907" spans="3:4" ht="14" customHeight="1">
      <c r="C1907" s="1"/>
      <c r="D1907" s="1"/>
    </row>
    <row r="1908" spans="3:4" ht="14" customHeight="1">
      <c r="C1908" s="1"/>
      <c r="D1908" s="1"/>
    </row>
    <row r="1909" spans="3:4" ht="14" customHeight="1">
      <c r="C1909" s="1"/>
      <c r="D1909" s="1"/>
    </row>
    <row r="1910" spans="3:4" ht="14" customHeight="1">
      <c r="C1910" s="1"/>
      <c r="D1910" s="1"/>
    </row>
    <row r="1911" spans="3:4" ht="14" customHeight="1">
      <c r="C1911" s="1"/>
      <c r="D1911" s="1"/>
    </row>
    <row r="1912" spans="3:4" ht="14" customHeight="1">
      <c r="C1912" s="1"/>
      <c r="D1912" s="1"/>
    </row>
    <row r="1913" spans="3:4" ht="14" customHeight="1">
      <c r="C1913" s="1"/>
      <c r="D1913" s="1"/>
    </row>
    <row r="1914" spans="3:4" ht="14" customHeight="1">
      <c r="C1914" s="1"/>
      <c r="D1914" s="1"/>
    </row>
    <row r="1915" spans="3:4" ht="14" customHeight="1">
      <c r="C1915" s="1"/>
      <c r="D1915" s="1"/>
    </row>
    <row r="1916" spans="3:4" ht="14" customHeight="1">
      <c r="C1916" s="1"/>
      <c r="D1916" s="1"/>
    </row>
    <row r="1917" spans="3:4" ht="14" customHeight="1">
      <c r="C1917" s="1"/>
      <c r="D1917" s="1"/>
    </row>
    <row r="1918" spans="3:4" ht="14" customHeight="1">
      <c r="C1918" s="1"/>
      <c r="D1918" s="1"/>
    </row>
    <row r="1919" spans="3:4" ht="14" customHeight="1">
      <c r="C1919" s="1"/>
      <c r="D1919" s="1"/>
    </row>
    <row r="1920" spans="3:4" ht="14" customHeight="1">
      <c r="C1920" s="1"/>
      <c r="D1920" s="1"/>
    </row>
    <row r="1921" spans="3:4" ht="14" customHeight="1">
      <c r="C1921" s="1"/>
      <c r="D1921" s="1"/>
    </row>
    <row r="1922" spans="3:4" ht="14" customHeight="1">
      <c r="C1922" s="1"/>
      <c r="D1922" s="1"/>
    </row>
    <row r="1923" spans="3:4" ht="14" customHeight="1">
      <c r="C1923" s="1"/>
      <c r="D1923" s="1"/>
    </row>
    <row r="1924" spans="3:4" ht="14" customHeight="1">
      <c r="C1924" s="1"/>
      <c r="D1924" s="1"/>
    </row>
    <row r="1925" spans="3:4" ht="14" customHeight="1">
      <c r="C1925" s="1"/>
      <c r="D1925" s="1"/>
    </row>
    <row r="1926" spans="3:4" ht="14" customHeight="1">
      <c r="C1926" s="1"/>
      <c r="D1926" s="1"/>
    </row>
    <row r="1927" spans="3:4" ht="14" customHeight="1">
      <c r="C1927" s="1"/>
      <c r="D1927" s="1"/>
    </row>
    <row r="1928" spans="3:4" ht="14" customHeight="1">
      <c r="C1928" s="1"/>
      <c r="D1928" s="1"/>
    </row>
    <row r="1929" spans="3:4" ht="14" customHeight="1">
      <c r="C1929" s="1"/>
      <c r="D1929" s="1"/>
    </row>
    <row r="1930" spans="3:4" ht="14" customHeight="1">
      <c r="C1930" s="1"/>
      <c r="D1930" s="1"/>
    </row>
    <row r="1931" spans="3:4" ht="14" customHeight="1">
      <c r="C1931" s="1"/>
      <c r="D1931" s="1"/>
    </row>
    <row r="1932" spans="3:4" ht="14" customHeight="1">
      <c r="C1932" s="1"/>
      <c r="D1932" s="1"/>
    </row>
    <row r="1933" spans="3:4" ht="14" customHeight="1">
      <c r="C1933" s="1"/>
      <c r="D1933" s="1"/>
    </row>
    <row r="1934" spans="3:4" ht="14" customHeight="1">
      <c r="C1934" s="1"/>
      <c r="D1934" s="1"/>
    </row>
    <row r="1935" spans="3:4" ht="14" customHeight="1">
      <c r="C1935" s="1"/>
      <c r="D1935" s="1"/>
    </row>
    <row r="1936" spans="3:4" ht="14" customHeight="1">
      <c r="C1936" s="1"/>
      <c r="D1936" s="1"/>
    </row>
    <row r="1937" spans="3:4" ht="14" customHeight="1">
      <c r="C1937" s="1"/>
      <c r="D1937" s="1"/>
    </row>
    <row r="1938" spans="3:4" ht="14" customHeight="1">
      <c r="C1938" s="1"/>
      <c r="D1938" s="1"/>
    </row>
    <row r="1939" spans="3:4" ht="14" customHeight="1">
      <c r="C1939" s="1"/>
      <c r="D1939" s="1"/>
    </row>
    <row r="1940" spans="3:4" ht="14" customHeight="1">
      <c r="C1940" s="1"/>
      <c r="D1940" s="1"/>
    </row>
    <row r="1941" spans="3:4" ht="14" customHeight="1">
      <c r="C1941" s="1"/>
      <c r="D1941" s="1"/>
    </row>
    <row r="1942" spans="3:4" ht="14" customHeight="1">
      <c r="C1942" s="1"/>
      <c r="D1942" s="1"/>
    </row>
    <row r="1943" spans="3:4" ht="14" customHeight="1">
      <c r="C1943" s="1"/>
      <c r="D1943" s="1"/>
    </row>
    <row r="1944" spans="3:4" ht="14" customHeight="1">
      <c r="C1944" s="1"/>
      <c r="D1944" s="1"/>
    </row>
    <row r="1945" spans="3:4" ht="14" customHeight="1">
      <c r="C1945" s="1"/>
      <c r="D1945" s="1"/>
    </row>
    <row r="1946" spans="3:4" ht="14" customHeight="1">
      <c r="C1946" s="1"/>
      <c r="D1946" s="1"/>
    </row>
    <row r="1947" spans="3:4" ht="14" customHeight="1">
      <c r="C1947" s="1"/>
      <c r="D1947" s="1"/>
    </row>
    <row r="1948" spans="3:4" ht="14" customHeight="1">
      <c r="C1948" s="1"/>
      <c r="D1948" s="1"/>
    </row>
    <row r="1949" spans="3:4" ht="14" customHeight="1">
      <c r="C1949" s="1"/>
      <c r="D1949" s="1"/>
    </row>
    <row r="1950" spans="3:4" ht="14" customHeight="1">
      <c r="C1950" s="1"/>
      <c r="D1950" s="1"/>
    </row>
    <row r="1951" spans="3:4" ht="14" customHeight="1">
      <c r="C1951" s="1"/>
      <c r="D1951" s="1"/>
    </row>
    <row r="1952" spans="3:4" ht="14" customHeight="1">
      <c r="C1952" s="1"/>
      <c r="D1952" s="1"/>
    </row>
    <row r="1953" spans="3:4" ht="14" customHeight="1">
      <c r="C1953" s="1"/>
      <c r="D1953" s="1"/>
    </row>
    <row r="1954" spans="3:4" ht="14" customHeight="1">
      <c r="C1954" s="1"/>
      <c r="D1954" s="1"/>
    </row>
    <row r="1955" spans="3:4" ht="14" customHeight="1">
      <c r="C1955" s="1"/>
      <c r="D1955" s="1"/>
    </row>
    <row r="1956" spans="3:4" ht="14" customHeight="1">
      <c r="C1956" s="1"/>
      <c r="D1956" s="1"/>
    </row>
    <row r="1957" spans="3:4" ht="14" customHeight="1">
      <c r="C1957" s="1"/>
      <c r="D1957" s="1"/>
    </row>
    <row r="1958" spans="3:4" ht="14" customHeight="1">
      <c r="C1958" s="1"/>
      <c r="D1958" s="1"/>
    </row>
    <row r="1959" spans="3:4" ht="14" customHeight="1">
      <c r="C1959" s="1"/>
      <c r="D1959" s="1"/>
    </row>
    <row r="1960" spans="3:4" ht="14" customHeight="1">
      <c r="C1960" s="1"/>
      <c r="D1960" s="1"/>
    </row>
    <row r="1961" spans="3:4" ht="14" customHeight="1">
      <c r="C1961" s="1"/>
      <c r="D1961" s="1"/>
    </row>
    <row r="1962" spans="3:4" ht="14" customHeight="1">
      <c r="C1962" s="1"/>
      <c r="D1962" s="1"/>
    </row>
    <row r="1963" spans="3:4" ht="14" customHeight="1">
      <c r="C1963" s="1"/>
      <c r="D1963" s="1"/>
    </row>
    <row r="1964" spans="3:4" ht="14" customHeight="1">
      <c r="C1964" s="1"/>
      <c r="D1964" s="1"/>
    </row>
    <row r="1965" spans="3:4" ht="14" customHeight="1">
      <c r="C1965" s="1"/>
      <c r="D1965" s="1"/>
    </row>
    <row r="1966" spans="3:4" ht="14" customHeight="1">
      <c r="C1966" s="1"/>
      <c r="D1966" s="1"/>
    </row>
    <row r="1967" spans="3:4" ht="14" customHeight="1">
      <c r="C1967" s="1"/>
      <c r="D1967" s="1"/>
    </row>
    <row r="1968" spans="3:4" ht="14" customHeight="1">
      <c r="C1968" s="1"/>
      <c r="D1968" s="1"/>
    </row>
    <row r="1969" spans="3:4" ht="14" customHeight="1">
      <c r="C1969" s="1"/>
      <c r="D1969" s="1"/>
    </row>
    <row r="1970" spans="3:4" ht="14" customHeight="1">
      <c r="C1970" s="1"/>
      <c r="D1970" s="1"/>
    </row>
    <row r="1971" spans="3:4" ht="14" customHeight="1">
      <c r="C1971" s="1"/>
      <c r="D1971" s="1"/>
    </row>
    <row r="1972" spans="3:4" ht="14" customHeight="1">
      <c r="C1972" s="1"/>
      <c r="D1972" s="1"/>
    </row>
    <row r="1973" spans="3:4" ht="14" customHeight="1">
      <c r="C1973" s="1"/>
      <c r="D1973" s="1"/>
    </row>
    <row r="1974" spans="3:4" ht="14" customHeight="1">
      <c r="C1974" s="1"/>
      <c r="D1974" s="1"/>
    </row>
    <row r="1975" spans="3:4" ht="14" customHeight="1">
      <c r="C1975" s="1"/>
      <c r="D1975" s="1"/>
    </row>
    <row r="1976" spans="3:4" ht="14" customHeight="1">
      <c r="C1976" s="1"/>
      <c r="D1976" s="1"/>
    </row>
    <row r="1977" spans="3:4" ht="14" customHeight="1">
      <c r="C1977" s="1"/>
      <c r="D1977" s="1"/>
    </row>
    <row r="1978" spans="3:4" ht="14" customHeight="1">
      <c r="C1978" s="1"/>
      <c r="D1978" s="1"/>
    </row>
    <row r="1979" spans="3:4" ht="14" customHeight="1">
      <c r="C1979" s="1"/>
      <c r="D1979" s="1"/>
    </row>
    <row r="1980" spans="3:4" ht="14" customHeight="1">
      <c r="C1980" s="1"/>
      <c r="D1980" s="1"/>
    </row>
    <row r="1981" spans="3:4" ht="14" customHeight="1">
      <c r="C1981" s="1"/>
      <c r="D1981" s="1"/>
    </row>
    <row r="1982" spans="3:4" ht="14" customHeight="1">
      <c r="C1982" s="1"/>
      <c r="D1982" s="1"/>
    </row>
    <row r="1983" spans="3:4" ht="14" customHeight="1">
      <c r="C1983" s="1"/>
      <c r="D1983" s="1"/>
    </row>
    <row r="1984" spans="3:4" ht="14" customHeight="1">
      <c r="C1984" s="1"/>
      <c r="D1984" s="1"/>
    </row>
    <row r="1985" spans="3:4" ht="14" customHeight="1">
      <c r="C1985" s="1"/>
      <c r="D1985" s="1"/>
    </row>
    <row r="1986" spans="3:4" ht="14" customHeight="1">
      <c r="C1986" s="1"/>
      <c r="D1986" s="1"/>
    </row>
    <row r="1987" spans="3:4" ht="14" customHeight="1">
      <c r="C1987" s="1"/>
      <c r="D1987" s="1"/>
    </row>
    <row r="1988" spans="3:4" ht="14" customHeight="1">
      <c r="C1988" s="1"/>
      <c r="D1988" s="1"/>
    </row>
    <row r="1989" spans="3:4" ht="14" customHeight="1">
      <c r="C1989" s="1"/>
      <c r="D1989" s="1"/>
    </row>
    <row r="1990" spans="3:4" ht="14" customHeight="1">
      <c r="C1990" s="1"/>
      <c r="D1990" s="1"/>
    </row>
    <row r="1991" spans="3:4" ht="14" customHeight="1">
      <c r="C1991" s="1"/>
      <c r="D1991" s="1"/>
    </row>
    <row r="1992" spans="3:4" ht="14" customHeight="1">
      <c r="C1992" s="1"/>
      <c r="D1992" s="1"/>
    </row>
    <row r="1993" spans="3:4" ht="14" customHeight="1">
      <c r="C1993" s="1"/>
      <c r="D1993" s="1"/>
    </row>
    <row r="1994" spans="3:4" ht="14" customHeight="1">
      <c r="C1994" s="1"/>
      <c r="D1994" s="1"/>
    </row>
    <row r="1995" spans="3:4" ht="14" customHeight="1">
      <c r="C1995" s="1"/>
      <c r="D1995" s="1"/>
    </row>
    <row r="1996" spans="3:4" ht="14" customHeight="1">
      <c r="C1996" s="1"/>
      <c r="D1996" s="1"/>
    </row>
    <row r="1997" spans="3:4" ht="14" customHeight="1">
      <c r="C1997" s="1"/>
      <c r="D1997" s="1"/>
    </row>
    <row r="1998" spans="3:4" ht="14" customHeight="1">
      <c r="C1998" s="1"/>
      <c r="D1998" s="1"/>
    </row>
    <row r="1999" spans="3:4" ht="14" customHeight="1">
      <c r="C1999" s="1"/>
      <c r="D1999" s="1"/>
    </row>
    <row r="2000" spans="3:4" ht="14" customHeight="1">
      <c r="C2000" s="1"/>
      <c r="D2000" s="1"/>
    </row>
    <row r="2001" spans="3:4" ht="14" customHeight="1">
      <c r="C2001" s="1"/>
      <c r="D2001" s="1"/>
    </row>
    <row r="2002" spans="3:4" ht="14" customHeight="1">
      <c r="C2002" s="1"/>
      <c r="D2002" s="1"/>
    </row>
    <row r="2003" spans="3:4" ht="14" customHeight="1">
      <c r="C2003" s="1"/>
      <c r="D2003" s="1"/>
    </row>
    <row r="2004" spans="3:4" ht="14" customHeight="1">
      <c r="C2004" s="1"/>
      <c r="D2004" s="1"/>
    </row>
    <row r="2005" spans="3:4" ht="14" customHeight="1">
      <c r="C2005" s="1"/>
      <c r="D2005" s="1"/>
    </row>
    <row r="2006" spans="3:4" ht="14" customHeight="1">
      <c r="C2006" s="1"/>
      <c r="D2006" s="1"/>
    </row>
    <row r="2007" spans="3:4" ht="14" customHeight="1">
      <c r="C2007" s="1"/>
      <c r="D2007" s="1"/>
    </row>
    <row r="2008" spans="3:4" ht="14" customHeight="1">
      <c r="C2008" s="1"/>
      <c r="D2008" s="1"/>
    </row>
    <row r="2009" spans="3:4" ht="14" customHeight="1">
      <c r="C2009" s="1"/>
      <c r="D2009" s="1"/>
    </row>
    <row r="2010" spans="3:4" ht="14" customHeight="1">
      <c r="C2010" s="1"/>
      <c r="D2010" s="1"/>
    </row>
    <row r="2011" spans="3:4" ht="14" customHeight="1">
      <c r="C2011" s="1"/>
      <c r="D2011" s="1"/>
    </row>
    <row r="2012" spans="3:4" ht="14" customHeight="1">
      <c r="C2012" s="1"/>
      <c r="D2012" s="1"/>
    </row>
    <row r="2013" spans="3:4" ht="14" customHeight="1">
      <c r="C2013" s="1"/>
      <c r="D2013" s="1"/>
    </row>
    <row r="2014" spans="3:4" ht="14" customHeight="1">
      <c r="C2014" s="1"/>
      <c r="D2014" s="1"/>
    </row>
    <row r="2015" spans="3:4" ht="14" customHeight="1">
      <c r="C2015" s="1"/>
      <c r="D2015" s="1"/>
    </row>
    <row r="2016" spans="3:4" ht="14" customHeight="1">
      <c r="C2016" s="1"/>
      <c r="D2016" s="1"/>
    </row>
    <row r="2017" spans="3:4" ht="14" customHeight="1">
      <c r="C2017" s="1"/>
      <c r="D2017" s="1"/>
    </row>
    <row r="2018" spans="3:4" ht="14" customHeight="1">
      <c r="C2018" s="1"/>
      <c r="D2018" s="1"/>
    </row>
    <row r="2019" spans="3:4" ht="14" customHeight="1">
      <c r="C2019" s="1"/>
      <c r="D2019" s="1"/>
    </row>
    <row r="2020" spans="3:4" ht="14" customHeight="1">
      <c r="C2020" s="1"/>
      <c r="D2020" s="1"/>
    </row>
    <row r="2021" spans="3:4" ht="14" customHeight="1">
      <c r="C2021" s="1"/>
      <c r="D2021" s="1"/>
    </row>
    <row r="2022" spans="3:4" ht="14" customHeight="1">
      <c r="C2022" s="1"/>
      <c r="D2022" s="1"/>
    </row>
    <row r="2023" spans="3:4" ht="14" customHeight="1">
      <c r="C2023" s="1"/>
      <c r="D2023" s="1"/>
    </row>
    <row r="2024" spans="3:4" ht="14" customHeight="1">
      <c r="C2024" s="1"/>
      <c r="D2024" s="1"/>
    </row>
    <row r="2025" spans="3:4" ht="14" customHeight="1">
      <c r="C2025" s="1"/>
      <c r="D2025" s="1"/>
    </row>
    <row r="2026" spans="3:4" ht="14" customHeight="1">
      <c r="C2026" s="1"/>
      <c r="D2026" s="1"/>
    </row>
    <row r="2027" spans="3:4" ht="14" customHeight="1">
      <c r="C2027" s="1"/>
      <c r="D2027" s="1"/>
    </row>
    <row r="2028" spans="3:4" ht="14" customHeight="1">
      <c r="C2028" s="1"/>
      <c r="D2028" s="1"/>
    </row>
    <row r="2029" spans="3:4" ht="14" customHeight="1">
      <c r="C2029" s="1"/>
      <c r="D2029" s="1"/>
    </row>
    <row r="2030" spans="3:4" ht="14" customHeight="1">
      <c r="C2030" s="1"/>
      <c r="D2030" s="1"/>
    </row>
    <row r="2031" spans="3:4" ht="14" customHeight="1">
      <c r="C2031" s="1"/>
      <c r="D2031" s="1"/>
    </row>
    <row r="2032" spans="3:4" ht="14" customHeight="1">
      <c r="C2032" s="1"/>
      <c r="D2032" s="1"/>
    </row>
    <row r="2033" spans="3:4" ht="14" customHeight="1">
      <c r="C2033" s="1"/>
      <c r="D2033" s="1"/>
    </row>
    <row r="2034" spans="3:4" ht="14" customHeight="1">
      <c r="C2034" s="1"/>
      <c r="D2034" s="1"/>
    </row>
    <row r="2035" spans="3:4" ht="14" customHeight="1">
      <c r="C2035" s="1"/>
      <c r="D2035" s="1"/>
    </row>
    <row r="2036" spans="3:4" ht="14" customHeight="1">
      <c r="C2036" s="1"/>
      <c r="D2036" s="1"/>
    </row>
    <row r="2037" spans="3:4" ht="14" customHeight="1">
      <c r="C2037" s="1"/>
      <c r="D2037" s="1"/>
    </row>
    <row r="2038" spans="3:4" ht="14" customHeight="1">
      <c r="C2038" s="1"/>
      <c r="D2038" s="1"/>
    </row>
    <row r="2039" spans="3:4" ht="14" customHeight="1">
      <c r="C2039" s="1"/>
      <c r="D2039" s="1"/>
    </row>
    <row r="2040" spans="3:4" ht="14" customHeight="1">
      <c r="C2040" s="1"/>
      <c r="D2040" s="1"/>
    </row>
    <row r="2041" spans="3:4" ht="14" customHeight="1">
      <c r="C2041" s="1"/>
      <c r="D2041" s="1"/>
    </row>
    <row r="2042" spans="3:4" ht="14" customHeight="1">
      <c r="C2042" s="1"/>
      <c r="D2042" s="1"/>
    </row>
    <row r="2043" spans="3:4" ht="14" customHeight="1">
      <c r="C2043" s="1"/>
      <c r="D2043" s="1"/>
    </row>
    <row r="2044" spans="3:4" ht="14" customHeight="1">
      <c r="C2044" s="1"/>
      <c r="D2044" s="1"/>
    </row>
    <row r="2045" spans="3:4" ht="14" customHeight="1">
      <c r="C2045" s="1"/>
      <c r="D2045" s="1"/>
    </row>
    <row r="2046" spans="3:4" ht="14" customHeight="1">
      <c r="C2046" s="1"/>
      <c r="D2046" s="1"/>
    </row>
    <row r="2047" spans="3:4" ht="14" customHeight="1">
      <c r="C2047" s="1"/>
      <c r="D2047" s="1"/>
    </row>
    <row r="2048" spans="3:4" ht="14" customHeight="1">
      <c r="C2048" s="1"/>
      <c r="D2048" s="1"/>
    </row>
    <row r="2049" spans="3:4" ht="14" customHeight="1">
      <c r="C2049" s="1"/>
      <c r="D2049" s="1"/>
    </row>
    <row r="2050" spans="3:4" ht="14" customHeight="1">
      <c r="C2050" s="1"/>
      <c r="D2050" s="1"/>
    </row>
    <row r="2051" spans="3:4" ht="14" customHeight="1">
      <c r="C2051" s="1"/>
      <c r="D2051" s="1"/>
    </row>
    <row r="2052" spans="3:4" ht="14" customHeight="1">
      <c r="C2052" s="1"/>
      <c r="D2052" s="1"/>
    </row>
    <row r="2053" spans="3:4" ht="14" customHeight="1">
      <c r="C2053" s="1"/>
      <c r="D2053" s="1"/>
    </row>
    <row r="2054" spans="3:4" ht="14" customHeight="1">
      <c r="C2054" s="1"/>
      <c r="D2054" s="1"/>
    </row>
    <row r="2055" spans="3:4" ht="14" customHeight="1">
      <c r="C2055" s="1"/>
      <c r="D2055" s="1"/>
    </row>
    <row r="2056" spans="3:4" ht="14" customHeight="1">
      <c r="C2056" s="1"/>
      <c r="D2056" s="1"/>
    </row>
    <row r="2057" spans="3:4" ht="14" customHeight="1">
      <c r="C2057" s="1"/>
      <c r="D2057" s="1"/>
    </row>
    <row r="2058" spans="3:4" ht="14" customHeight="1">
      <c r="C2058" s="1"/>
      <c r="D2058" s="1"/>
    </row>
    <row r="2059" spans="3:4" ht="14" customHeight="1">
      <c r="C2059" s="1"/>
      <c r="D2059" s="1"/>
    </row>
    <row r="2060" spans="3:4" ht="14" customHeight="1">
      <c r="C2060" s="1"/>
      <c r="D2060" s="1"/>
    </row>
    <row r="2061" spans="3:4" ht="14" customHeight="1">
      <c r="C2061" s="1"/>
      <c r="D2061" s="1"/>
    </row>
    <row r="2062" spans="3:4" ht="14" customHeight="1">
      <c r="C2062" s="1"/>
      <c r="D2062" s="1"/>
    </row>
    <row r="2063" spans="3:4" ht="14" customHeight="1">
      <c r="C2063" s="1"/>
      <c r="D2063" s="1"/>
    </row>
    <row r="2064" spans="3:4" ht="14" customHeight="1">
      <c r="C2064" s="1"/>
      <c r="D2064" s="1"/>
    </row>
    <row r="2065" spans="3:4" ht="14" customHeight="1">
      <c r="C2065" s="1"/>
      <c r="D2065" s="1"/>
    </row>
    <row r="2066" spans="3:4" ht="14" customHeight="1">
      <c r="C2066" s="1"/>
      <c r="D2066" s="1"/>
    </row>
    <row r="2067" spans="3:4" ht="14" customHeight="1">
      <c r="C2067" s="1"/>
      <c r="D2067" s="1"/>
    </row>
    <row r="2068" spans="3:4" ht="14" customHeight="1">
      <c r="C2068" s="1"/>
      <c r="D2068" s="1"/>
    </row>
    <row r="2069" spans="3:4" ht="14" customHeight="1">
      <c r="C2069" s="1"/>
      <c r="D2069" s="1"/>
    </row>
    <row r="2070" spans="3:4" ht="14" customHeight="1">
      <c r="C2070" s="1"/>
      <c r="D2070" s="1"/>
    </row>
    <row r="2071" spans="3:4" ht="14" customHeight="1">
      <c r="C2071" s="1"/>
      <c r="D2071" s="1"/>
    </row>
    <row r="2072" spans="3:4" ht="14" customHeight="1">
      <c r="C2072" s="1"/>
      <c r="D2072" s="1"/>
    </row>
    <row r="2073" spans="3:4" ht="14" customHeight="1">
      <c r="C2073" s="1"/>
      <c r="D2073" s="1"/>
    </row>
    <row r="2074" spans="3:4" ht="14" customHeight="1">
      <c r="C2074" s="1"/>
      <c r="D2074" s="1"/>
    </row>
    <row r="2075" spans="3:4" ht="14" customHeight="1">
      <c r="C2075" s="1"/>
      <c r="D2075" s="1"/>
    </row>
    <row r="2076" spans="3:4" ht="14" customHeight="1">
      <c r="C2076" s="1"/>
      <c r="D2076" s="1"/>
    </row>
    <row r="2077" spans="3:4" ht="14" customHeight="1">
      <c r="C2077" s="1"/>
      <c r="D2077" s="1"/>
    </row>
    <row r="2078" spans="3:4" ht="14" customHeight="1">
      <c r="C2078" s="1"/>
      <c r="D2078" s="1"/>
    </row>
    <row r="2079" spans="3:4" ht="14" customHeight="1">
      <c r="C2079" s="1"/>
      <c r="D2079" s="1"/>
    </row>
    <row r="2080" spans="3:4" ht="14" customHeight="1">
      <c r="C2080" s="1"/>
      <c r="D2080" s="1"/>
    </row>
    <row r="2081" spans="3:4" ht="14" customHeight="1">
      <c r="C2081" s="1"/>
      <c r="D2081" s="1"/>
    </row>
    <row r="2082" spans="3:4" ht="14" customHeight="1">
      <c r="C2082" s="1"/>
      <c r="D2082" s="1"/>
    </row>
    <row r="2083" spans="3:4" ht="14" customHeight="1">
      <c r="C2083" s="1"/>
      <c r="D2083" s="1"/>
    </row>
    <row r="2084" spans="3:4" ht="14" customHeight="1">
      <c r="C2084" s="1"/>
      <c r="D2084" s="1"/>
    </row>
    <row r="2085" spans="3:4" ht="14" customHeight="1">
      <c r="C2085" s="1"/>
      <c r="D2085" s="1"/>
    </row>
    <row r="2086" spans="3:4" ht="14" customHeight="1">
      <c r="C2086" s="1"/>
      <c r="D2086" s="1"/>
    </row>
    <row r="2087" spans="3:4" ht="14" customHeight="1">
      <c r="C2087" s="1"/>
      <c r="D2087" s="1"/>
    </row>
    <row r="2088" spans="3:4" ht="14" customHeight="1">
      <c r="C2088" s="1"/>
      <c r="D2088" s="1"/>
    </row>
    <row r="2089" spans="3:4" ht="14" customHeight="1">
      <c r="C2089" s="1"/>
      <c r="D2089" s="1"/>
    </row>
    <row r="2090" spans="3:4" ht="14" customHeight="1">
      <c r="C2090" s="1"/>
      <c r="D2090" s="1"/>
    </row>
    <row r="2091" spans="3:4" ht="14" customHeight="1">
      <c r="C2091" s="1"/>
      <c r="D2091" s="1"/>
    </row>
    <row r="2092" spans="3:4" ht="14" customHeight="1">
      <c r="C2092" s="1"/>
      <c r="D2092" s="1"/>
    </row>
    <row r="2093" spans="3:4" ht="14" customHeight="1">
      <c r="C2093" s="1"/>
      <c r="D2093" s="1"/>
    </row>
    <row r="2094" spans="3:4" ht="14" customHeight="1">
      <c r="C2094" s="1"/>
      <c r="D2094" s="1"/>
    </row>
    <row r="2095" spans="3:4" ht="14" customHeight="1">
      <c r="C2095" s="1"/>
      <c r="D2095" s="1"/>
    </row>
    <row r="2096" spans="3:4" ht="14" customHeight="1">
      <c r="C2096" s="1"/>
      <c r="D2096" s="1"/>
    </row>
    <row r="2097" spans="3:4" ht="14" customHeight="1">
      <c r="C2097" s="1"/>
      <c r="D2097" s="1"/>
    </row>
    <row r="2098" spans="3:4" ht="14" customHeight="1">
      <c r="C2098" s="1"/>
      <c r="D2098" s="1"/>
    </row>
    <row r="2099" spans="3:4" ht="14" customHeight="1">
      <c r="C2099" s="1"/>
      <c r="D2099" s="1"/>
    </row>
    <row r="2100" spans="3:4" ht="14" customHeight="1">
      <c r="C2100" s="1"/>
      <c r="D2100" s="1"/>
    </row>
    <row r="2101" spans="3:4" ht="14" customHeight="1">
      <c r="C2101" s="1"/>
      <c r="D2101" s="1"/>
    </row>
    <row r="2102" spans="3:4" ht="14" customHeight="1">
      <c r="C2102" s="1"/>
      <c r="D2102" s="1"/>
    </row>
    <row r="2103" spans="3:4" ht="14" customHeight="1">
      <c r="C2103" s="1"/>
      <c r="D2103" s="1"/>
    </row>
    <row r="2104" spans="3:4" ht="14" customHeight="1">
      <c r="C2104" s="1"/>
      <c r="D2104" s="1"/>
    </row>
    <row r="2105" spans="3:4" ht="14" customHeight="1">
      <c r="C2105" s="1"/>
      <c r="D2105" s="1"/>
    </row>
    <row r="2106" spans="3:4" ht="14" customHeight="1">
      <c r="C2106" s="1"/>
      <c r="D2106" s="1"/>
    </row>
    <row r="2107" spans="3:4" ht="14" customHeight="1">
      <c r="C2107" s="1"/>
      <c r="D2107" s="1"/>
    </row>
    <row r="2108" spans="3:4" ht="14" customHeight="1">
      <c r="C2108" s="1"/>
      <c r="D2108" s="1"/>
    </row>
    <row r="2109" spans="3:4" ht="14" customHeight="1">
      <c r="C2109" s="1"/>
      <c r="D2109" s="1"/>
    </row>
    <row r="2110" spans="3:4" ht="14" customHeight="1">
      <c r="C2110" s="1"/>
      <c r="D2110" s="1"/>
    </row>
    <row r="2111" spans="3:4" ht="14" customHeight="1">
      <c r="C2111" s="1"/>
      <c r="D2111" s="1"/>
    </row>
    <row r="2112" spans="3:4" ht="14" customHeight="1">
      <c r="C2112" s="1"/>
      <c r="D2112" s="1"/>
    </row>
    <row r="2113" spans="3:4" ht="14" customHeight="1">
      <c r="C2113" s="1"/>
      <c r="D2113" s="1"/>
    </row>
    <row r="2114" spans="3:4" ht="14" customHeight="1">
      <c r="C2114" s="1"/>
      <c r="D2114" s="1"/>
    </row>
    <row r="2115" spans="3:4" ht="14" customHeight="1">
      <c r="C2115" s="1"/>
      <c r="D2115" s="1"/>
    </row>
    <row r="2116" spans="3:4" ht="14" customHeight="1">
      <c r="C2116" s="1"/>
      <c r="D2116" s="1"/>
    </row>
    <row r="2117" spans="3:4" ht="14" customHeight="1">
      <c r="C2117" s="1"/>
      <c r="D2117" s="1"/>
    </row>
    <row r="2118" spans="3:4" ht="14" customHeight="1">
      <c r="C2118" s="1"/>
      <c r="D2118" s="1"/>
    </row>
    <row r="2119" spans="3:4" ht="14" customHeight="1">
      <c r="C2119" s="1"/>
      <c r="D2119" s="1"/>
    </row>
    <row r="2120" spans="3:4" ht="14" customHeight="1">
      <c r="C2120" s="1"/>
      <c r="D2120" s="1"/>
    </row>
    <row r="2121" spans="3:4" ht="14" customHeight="1">
      <c r="C2121" s="1"/>
      <c r="D2121" s="1"/>
    </row>
    <row r="2122" spans="3:4" ht="14" customHeight="1">
      <c r="C2122" s="1"/>
      <c r="D2122" s="1"/>
    </row>
    <row r="2123" spans="3:4" ht="14" customHeight="1">
      <c r="C2123" s="1"/>
      <c r="D2123" s="1"/>
    </row>
    <row r="2124" spans="3:4" ht="14" customHeight="1">
      <c r="C2124" s="1"/>
      <c r="D2124" s="1"/>
    </row>
    <row r="2125" spans="3:4" ht="14" customHeight="1">
      <c r="C2125" s="1"/>
      <c r="D2125" s="1"/>
    </row>
    <row r="2126" spans="3:4" ht="14" customHeight="1">
      <c r="C2126" s="1"/>
      <c r="D2126" s="1"/>
    </row>
    <row r="2127" spans="3:4" ht="14" customHeight="1">
      <c r="C2127" s="1"/>
      <c r="D2127" s="1"/>
    </row>
    <row r="2128" spans="3:4" ht="14" customHeight="1">
      <c r="C2128" s="1"/>
      <c r="D2128" s="1"/>
    </row>
    <row r="2129" spans="3:4" ht="14" customHeight="1">
      <c r="C2129" s="1"/>
      <c r="D2129" s="1"/>
    </row>
    <row r="2130" spans="3:4" ht="14" customHeight="1">
      <c r="C2130" s="1"/>
      <c r="D2130" s="1"/>
    </row>
    <row r="2131" spans="3:4" ht="14" customHeight="1">
      <c r="C2131" s="1"/>
      <c r="D2131" s="1"/>
    </row>
    <row r="2132" spans="3:4" ht="14" customHeight="1">
      <c r="C2132" s="1"/>
      <c r="D2132" s="1"/>
    </row>
    <row r="2133" spans="3:4" ht="14" customHeight="1">
      <c r="C2133" s="1"/>
      <c r="D2133" s="1"/>
    </row>
    <row r="2134" spans="3:4" ht="14" customHeight="1">
      <c r="C2134" s="1"/>
      <c r="D2134" s="1"/>
    </row>
    <row r="2135" spans="3:4" ht="14" customHeight="1">
      <c r="C2135" s="1"/>
      <c r="D2135" s="1"/>
    </row>
    <row r="2136" spans="3:4" ht="14" customHeight="1">
      <c r="C2136" s="1"/>
      <c r="D2136" s="1"/>
    </row>
    <row r="2137" spans="3:4" ht="14" customHeight="1">
      <c r="C2137" s="1"/>
      <c r="D2137" s="1"/>
    </row>
    <row r="2138" spans="3:4" ht="14" customHeight="1">
      <c r="C2138" s="1"/>
      <c r="D2138" s="1"/>
    </row>
    <row r="2139" spans="3:4" ht="14" customHeight="1">
      <c r="C2139" s="1"/>
      <c r="D2139" s="1"/>
    </row>
    <row r="2140" spans="3:4" ht="14" customHeight="1">
      <c r="C2140" s="1"/>
      <c r="D2140" s="1"/>
    </row>
    <row r="2141" spans="3:4" ht="14" customHeight="1">
      <c r="C2141" s="1"/>
      <c r="D2141" s="1"/>
    </row>
    <row r="2142" spans="3:4" ht="14" customHeight="1">
      <c r="C2142" s="1"/>
      <c r="D2142" s="1"/>
    </row>
    <row r="2143" spans="3:4" ht="14" customHeight="1">
      <c r="C2143" s="1"/>
      <c r="D2143" s="1"/>
    </row>
    <row r="2144" spans="3:4" ht="14" customHeight="1">
      <c r="C2144" s="1"/>
      <c r="D2144" s="1"/>
    </row>
    <row r="2145" spans="3:4" ht="14" customHeight="1">
      <c r="C2145" s="1"/>
      <c r="D2145" s="1"/>
    </row>
    <row r="2146" spans="3:4" ht="14" customHeight="1">
      <c r="C2146" s="1"/>
      <c r="D2146" s="1"/>
    </row>
    <row r="2147" spans="3:4" ht="14" customHeight="1">
      <c r="C2147" s="1"/>
      <c r="D2147" s="1"/>
    </row>
    <row r="2148" spans="3:4" ht="14" customHeight="1">
      <c r="C2148" s="1"/>
      <c r="D2148" s="1"/>
    </row>
    <row r="2149" spans="3:4" ht="14" customHeight="1">
      <c r="C2149" s="1"/>
      <c r="D2149" s="1"/>
    </row>
    <row r="2150" spans="3:4" ht="14" customHeight="1">
      <c r="C2150" s="1"/>
      <c r="D2150" s="1"/>
    </row>
    <row r="2151" spans="3:4" ht="14" customHeight="1">
      <c r="C2151" s="1"/>
      <c r="D2151" s="1"/>
    </row>
    <row r="2152" spans="3:4" ht="14" customHeight="1">
      <c r="C2152" s="1"/>
      <c r="D2152" s="1"/>
    </row>
    <row r="2153" spans="3:4" ht="14" customHeight="1">
      <c r="C2153" s="1"/>
      <c r="D2153" s="1"/>
    </row>
    <row r="2154" spans="3:4" ht="14" customHeight="1">
      <c r="C2154" s="1"/>
      <c r="D2154" s="1"/>
    </row>
    <row r="2155" spans="3:4" ht="14" customHeight="1">
      <c r="C2155" s="1"/>
      <c r="D2155" s="1"/>
    </row>
    <row r="2156" spans="3:4" ht="14" customHeight="1">
      <c r="C2156" s="1"/>
      <c r="D2156" s="1"/>
    </row>
    <row r="2157" spans="3:4" ht="14" customHeight="1">
      <c r="C2157" s="1"/>
      <c r="D2157" s="1"/>
    </row>
    <row r="2158" spans="3:4" ht="14" customHeight="1">
      <c r="C2158" s="1"/>
      <c r="D2158" s="1"/>
    </row>
    <row r="2159" spans="3:4" ht="14" customHeight="1">
      <c r="C2159" s="1"/>
      <c r="D2159" s="1"/>
    </row>
    <row r="2160" spans="3:4" ht="14" customHeight="1">
      <c r="C2160" s="1"/>
      <c r="D2160" s="1"/>
    </row>
    <row r="2161" spans="3:4" ht="14" customHeight="1">
      <c r="C2161" s="1"/>
      <c r="D2161" s="1"/>
    </row>
    <row r="2162" spans="3:4" ht="14" customHeight="1">
      <c r="C2162" s="1"/>
      <c r="D2162" s="1"/>
    </row>
    <row r="2163" spans="3:4" ht="14" customHeight="1">
      <c r="C2163" s="1"/>
      <c r="D2163" s="1"/>
    </row>
    <row r="2164" spans="3:4" ht="14" customHeight="1">
      <c r="C2164" s="1"/>
      <c r="D2164" s="1"/>
    </row>
    <row r="2165" spans="3:4" ht="14" customHeight="1">
      <c r="C2165" s="1"/>
      <c r="D2165" s="1"/>
    </row>
    <row r="2166" spans="3:4" ht="14" customHeight="1">
      <c r="C2166" s="1"/>
      <c r="D2166" s="1"/>
    </row>
    <row r="2167" spans="3:4" ht="14" customHeight="1">
      <c r="C2167" s="1"/>
      <c r="D2167" s="1"/>
    </row>
    <row r="2168" spans="3:4" ht="14" customHeight="1">
      <c r="C2168" s="1"/>
      <c r="D2168" s="1"/>
    </row>
    <row r="2169" spans="3:4" ht="14" customHeight="1">
      <c r="C2169" s="1"/>
      <c r="D2169" s="1"/>
    </row>
    <row r="2170" spans="3:4" ht="14" customHeight="1">
      <c r="C2170" s="1"/>
      <c r="D2170" s="1"/>
    </row>
    <row r="2171" spans="3:4" ht="14" customHeight="1">
      <c r="C2171" s="1"/>
      <c r="D2171" s="1"/>
    </row>
    <row r="2172" spans="3:4" ht="14" customHeight="1">
      <c r="C2172" s="1"/>
      <c r="D2172" s="1"/>
    </row>
    <row r="2173" spans="3:4" ht="14" customHeight="1">
      <c r="C2173" s="1"/>
      <c r="D2173" s="1"/>
    </row>
    <row r="2174" spans="3:4" ht="14" customHeight="1">
      <c r="C2174" s="1"/>
      <c r="D2174" s="1"/>
    </row>
    <row r="2175" spans="3:4" ht="14" customHeight="1">
      <c r="C2175" s="1"/>
      <c r="D2175" s="1"/>
    </row>
    <row r="2176" spans="3:4" ht="14" customHeight="1">
      <c r="C2176" s="1"/>
      <c r="D2176" s="1"/>
    </row>
    <row r="2177" spans="3:4" ht="14" customHeight="1">
      <c r="C2177" s="1"/>
      <c r="D2177" s="1"/>
    </row>
    <row r="2178" spans="3:4" ht="14" customHeight="1">
      <c r="C2178" s="1"/>
      <c r="D2178" s="1"/>
    </row>
    <row r="2179" spans="3:4" ht="14" customHeight="1">
      <c r="C2179" s="1"/>
      <c r="D2179" s="1"/>
    </row>
    <row r="2180" spans="3:4" ht="14" customHeight="1">
      <c r="C2180" s="1"/>
      <c r="D2180" s="1"/>
    </row>
    <row r="2181" spans="3:4" ht="14" customHeight="1">
      <c r="C2181" s="1"/>
      <c r="D2181" s="1"/>
    </row>
    <row r="2182" spans="3:4" ht="14" customHeight="1">
      <c r="C2182" s="1"/>
      <c r="D2182" s="1"/>
    </row>
    <row r="2183" spans="3:4" ht="14" customHeight="1">
      <c r="C2183" s="1"/>
      <c r="D2183" s="1"/>
    </row>
    <row r="2184" spans="3:4" ht="14" customHeight="1">
      <c r="C2184" s="1"/>
      <c r="D2184" s="1"/>
    </row>
    <row r="2185" spans="3:4" ht="14" customHeight="1">
      <c r="C2185" s="1"/>
      <c r="D2185" s="1"/>
    </row>
    <row r="2186" spans="3:4" ht="14" customHeight="1">
      <c r="C2186" s="1"/>
      <c r="D2186" s="1"/>
    </row>
    <row r="2187" spans="3:4" ht="14" customHeight="1">
      <c r="C2187" s="1"/>
      <c r="D2187" s="1"/>
    </row>
    <row r="2188" spans="3:4" ht="14" customHeight="1">
      <c r="C2188" s="1"/>
      <c r="D2188" s="1"/>
    </row>
    <row r="2189" spans="3:4" ht="14" customHeight="1">
      <c r="C2189" s="1"/>
      <c r="D2189" s="1"/>
    </row>
    <row r="2190" spans="3:4" ht="14" customHeight="1">
      <c r="C2190" s="1"/>
      <c r="D2190" s="1"/>
    </row>
    <row r="2191" spans="3:4" ht="14" customHeight="1">
      <c r="C2191" s="1"/>
      <c r="D2191" s="1"/>
    </row>
    <row r="2192" spans="3:4" ht="14" customHeight="1">
      <c r="C2192" s="1"/>
      <c r="D2192" s="1"/>
    </row>
    <row r="2193" spans="3:4" ht="14" customHeight="1">
      <c r="C2193" s="1"/>
      <c r="D2193" s="1"/>
    </row>
    <row r="2194" spans="3:4" ht="14" customHeight="1">
      <c r="C2194" s="1"/>
      <c r="D2194" s="1"/>
    </row>
    <row r="2195" spans="3:4" ht="14" customHeight="1">
      <c r="C2195" s="1"/>
      <c r="D2195" s="1"/>
    </row>
    <row r="2196" spans="3:4" ht="14" customHeight="1">
      <c r="C2196" s="1"/>
      <c r="D2196" s="1"/>
    </row>
    <row r="2197" spans="3:4" ht="14" customHeight="1">
      <c r="C2197" s="1"/>
      <c r="D2197" s="1"/>
    </row>
    <row r="2198" spans="3:4" ht="14" customHeight="1">
      <c r="C2198" s="1"/>
      <c r="D2198" s="1"/>
    </row>
    <row r="2199" spans="3:4" ht="14" customHeight="1">
      <c r="C2199" s="1"/>
      <c r="D2199" s="1"/>
    </row>
    <row r="2200" spans="3:4" ht="14" customHeight="1">
      <c r="C2200" s="1"/>
      <c r="D2200" s="1"/>
    </row>
    <row r="2201" spans="3:4" ht="14" customHeight="1">
      <c r="C2201" s="1"/>
      <c r="D2201" s="1"/>
    </row>
    <row r="2202" spans="3:4" ht="14" customHeight="1">
      <c r="C2202" s="1"/>
      <c r="D2202" s="1"/>
    </row>
    <row r="2203" spans="3:4" ht="14" customHeight="1">
      <c r="C2203" s="1"/>
      <c r="D2203" s="1"/>
    </row>
    <row r="2204" spans="3:4" ht="14" customHeight="1">
      <c r="C2204" s="1"/>
      <c r="D2204" s="1"/>
    </row>
    <row r="2205" spans="3:4" ht="14" customHeight="1">
      <c r="C2205" s="1"/>
      <c r="D2205" s="1"/>
    </row>
    <row r="2206" spans="3:4" ht="14" customHeight="1">
      <c r="C2206" s="1"/>
      <c r="D2206" s="1"/>
    </row>
    <row r="2207" spans="3:4" ht="14" customHeight="1">
      <c r="C2207" s="1"/>
      <c r="D2207" s="1"/>
    </row>
    <row r="2208" spans="3:4" ht="14" customHeight="1">
      <c r="C2208" s="1"/>
      <c r="D2208" s="1"/>
    </row>
    <row r="2209" spans="3:4" ht="14" customHeight="1">
      <c r="C2209" s="1"/>
      <c r="D2209" s="1"/>
    </row>
    <row r="2210" spans="3:4" ht="14" customHeight="1">
      <c r="C2210" s="1"/>
      <c r="D2210" s="1"/>
    </row>
    <row r="2211" spans="3:4" ht="14" customHeight="1">
      <c r="C2211" s="1"/>
      <c r="D2211" s="1"/>
    </row>
    <row r="2212" spans="3:4" ht="14" customHeight="1">
      <c r="C2212" s="1"/>
      <c r="D2212" s="1"/>
    </row>
    <row r="2213" spans="3:4" ht="14" customHeight="1">
      <c r="C2213" s="1"/>
      <c r="D2213" s="1"/>
    </row>
    <row r="2214" spans="3:4" ht="14" customHeight="1">
      <c r="C2214" s="1"/>
      <c r="D2214" s="1"/>
    </row>
    <row r="2215" spans="3:4" ht="14" customHeight="1">
      <c r="C2215" s="1"/>
      <c r="D2215" s="1"/>
    </row>
    <row r="2216" spans="3:4" ht="14" customHeight="1">
      <c r="C2216" s="1"/>
      <c r="D2216" s="1"/>
    </row>
    <row r="2217" spans="3:4" ht="14" customHeight="1">
      <c r="C2217" s="1"/>
      <c r="D2217" s="1"/>
    </row>
    <row r="2218" spans="3:4" ht="14" customHeight="1">
      <c r="C2218" s="1"/>
      <c r="D2218" s="1"/>
    </row>
    <row r="2219" spans="3:4" ht="14" customHeight="1">
      <c r="C2219" s="1"/>
      <c r="D2219" s="1"/>
    </row>
    <row r="2220" spans="3:4" ht="14" customHeight="1">
      <c r="C2220" s="1"/>
      <c r="D2220" s="1"/>
    </row>
    <row r="2221" spans="3:4" ht="14" customHeight="1">
      <c r="C2221" s="1"/>
      <c r="D2221" s="1"/>
    </row>
    <row r="2222" spans="3:4" ht="14" customHeight="1">
      <c r="C2222" s="1"/>
      <c r="D2222" s="1"/>
    </row>
    <row r="2223" spans="3:4" ht="14" customHeight="1">
      <c r="C2223" s="1"/>
      <c r="D2223" s="1"/>
    </row>
    <row r="2224" spans="3:4" ht="14" customHeight="1">
      <c r="C2224" s="1"/>
      <c r="D2224" s="1"/>
    </row>
    <row r="2225" spans="3:4" ht="14" customHeight="1">
      <c r="C2225" s="1"/>
      <c r="D2225" s="1"/>
    </row>
    <row r="2226" spans="3:4" ht="14" customHeight="1">
      <c r="C2226" s="1"/>
      <c r="D2226" s="1"/>
    </row>
    <row r="2227" spans="3:4" ht="14" customHeight="1">
      <c r="C2227" s="1"/>
      <c r="D2227" s="1"/>
    </row>
    <row r="2228" spans="3:4" ht="14" customHeight="1">
      <c r="C2228" s="1"/>
      <c r="D2228" s="1"/>
    </row>
    <row r="2229" spans="3:4" ht="14" customHeight="1">
      <c r="C2229" s="1"/>
      <c r="D2229" s="1"/>
    </row>
    <row r="2230" spans="3:4" ht="14" customHeight="1">
      <c r="C2230" s="1"/>
      <c r="D2230" s="1"/>
    </row>
    <row r="2231" spans="3:4" ht="14" customHeight="1">
      <c r="C2231" s="1"/>
      <c r="D2231" s="1"/>
    </row>
    <row r="2232" spans="3:4" ht="14" customHeight="1">
      <c r="C2232" s="1"/>
      <c r="D2232" s="1"/>
    </row>
    <row r="2233" spans="3:4" ht="14" customHeight="1">
      <c r="C2233" s="1"/>
      <c r="D2233" s="1"/>
    </row>
    <row r="2234" spans="3:4" ht="14" customHeight="1">
      <c r="C2234" s="1"/>
      <c r="D2234" s="1"/>
    </row>
    <row r="2235" spans="3:4" ht="14" customHeight="1">
      <c r="C2235" s="1"/>
      <c r="D2235" s="1"/>
    </row>
    <row r="2236" spans="3:4" ht="14" customHeight="1">
      <c r="C2236" s="1"/>
      <c r="D2236" s="1"/>
    </row>
    <row r="2237" spans="3:4" ht="14" customHeight="1">
      <c r="C2237" s="1"/>
      <c r="D2237" s="1"/>
    </row>
    <row r="2238" spans="3:4" ht="14" customHeight="1">
      <c r="C2238" s="1"/>
      <c r="D2238" s="1"/>
    </row>
    <row r="2239" spans="3:4" ht="14" customHeight="1">
      <c r="C2239" s="1"/>
      <c r="D2239" s="1"/>
    </row>
    <row r="2240" spans="3:4" ht="14" customHeight="1">
      <c r="C2240" s="1"/>
      <c r="D2240" s="1"/>
    </row>
    <row r="2241" spans="3:4" ht="14" customHeight="1">
      <c r="C2241" s="1"/>
      <c r="D2241" s="1"/>
    </row>
    <row r="2242" spans="3:4" ht="14" customHeight="1">
      <c r="C2242" s="1"/>
      <c r="D2242" s="1"/>
    </row>
    <row r="2243" spans="3:4" ht="14" customHeight="1">
      <c r="C2243" s="1"/>
      <c r="D2243" s="1"/>
    </row>
    <row r="2244" spans="3:4" ht="14" customHeight="1">
      <c r="C2244" s="1"/>
      <c r="D2244" s="1"/>
    </row>
    <row r="2245" spans="3:4" ht="14" customHeight="1">
      <c r="C2245" s="1"/>
      <c r="D2245" s="1"/>
    </row>
    <row r="2246" spans="3:4" ht="14" customHeight="1">
      <c r="C2246" s="1"/>
      <c r="D2246" s="1"/>
    </row>
    <row r="2247" spans="3:4" ht="14" customHeight="1">
      <c r="C2247" s="1"/>
      <c r="D2247" s="1"/>
    </row>
    <row r="2248" spans="3:4" ht="14" customHeight="1">
      <c r="C2248" s="1"/>
      <c r="D2248" s="1"/>
    </row>
    <row r="2249" spans="3:4" ht="14" customHeight="1">
      <c r="C2249" s="1"/>
      <c r="D2249" s="1"/>
    </row>
    <row r="2250" spans="3:4" ht="14" customHeight="1">
      <c r="C2250" s="1"/>
      <c r="D2250" s="1"/>
    </row>
    <row r="2251" spans="3:4" ht="14" customHeight="1">
      <c r="C2251" s="1"/>
      <c r="D2251" s="1"/>
    </row>
    <row r="2252" spans="3:4" ht="14" customHeight="1">
      <c r="C2252" s="1"/>
      <c r="D2252" s="1"/>
    </row>
    <row r="2253" spans="3:4" ht="14" customHeight="1">
      <c r="C2253" s="1"/>
      <c r="D2253" s="1"/>
    </row>
    <row r="2254" spans="3:4" ht="14" customHeight="1">
      <c r="C2254" s="1"/>
      <c r="D2254" s="1"/>
    </row>
    <row r="2255" spans="3:4" ht="14" customHeight="1">
      <c r="C2255" s="1"/>
      <c r="D2255" s="1"/>
    </row>
    <row r="2256" spans="3:4" ht="14" customHeight="1">
      <c r="C2256" s="1"/>
      <c r="D2256" s="1"/>
    </row>
    <row r="2257" spans="3:4" ht="14" customHeight="1">
      <c r="C2257" s="1"/>
      <c r="D2257" s="1"/>
    </row>
    <row r="2258" spans="3:4" ht="14" customHeight="1">
      <c r="C2258" s="1"/>
      <c r="D2258" s="1"/>
    </row>
    <row r="2259" spans="3:4" ht="14" customHeight="1">
      <c r="C2259" s="1"/>
      <c r="D2259" s="1"/>
    </row>
    <row r="2260" spans="3:4" ht="14" customHeight="1">
      <c r="C2260" s="1"/>
      <c r="D2260" s="1"/>
    </row>
    <row r="2261" spans="3:4" ht="14" customHeight="1">
      <c r="C2261" s="1"/>
      <c r="D2261" s="1"/>
    </row>
    <row r="2262" spans="3:4" ht="14" customHeight="1">
      <c r="C2262" s="1"/>
      <c r="D2262" s="1"/>
    </row>
    <row r="2263" spans="3:4" ht="14" customHeight="1">
      <c r="C2263" s="1"/>
      <c r="D2263" s="1"/>
    </row>
    <row r="2264" spans="3:4" ht="14" customHeight="1">
      <c r="C2264" s="1"/>
      <c r="D2264" s="1"/>
    </row>
    <row r="2265" spans="3:4" ht="14" customHeight="1">
      <c r="C2265" s="1"/>
      <c r="D2265" s="1"/>
    </row>
    <row r="2266" spans="3:4" ht="14" customHeight="1">
      <c r="C2266" s="1"/>
      <c r="D2266" s="1"/>
    </row>
    <row r="2267" spans="3:4" ht="14" customHeight="1">
      <c r="C2267" s="1"/>
      <c r="D2267" s="1"/>
    </row>
    <row r="2268" spans="3:4" ht="14" customHeight="1">
      <c r="C2268" s="1"/>
      <c r="D2268" s="1"/>
    </row>
    <row r="2269" spans="3:4" ht="14" customHeight="1">
      <c r="C2269" s="1"/>
      <c r="D2269" s="1"/>
    </row>
    <row r="2270" spans="3:4" ht="14" customHeight="1">
      <c r="C2270" s="1"/>
      <c r="D2270" s="1"/>
    </row>
    <row r="2271" spans="3:4" ht="14" customHeight="1">
      <c r="C2271" s="1"/>
      <c r="D2271" s="1"/>
    </row>
    <row r="2272" spans="3:4" ht="14" customHeight="1">
      <c r="C2272" s="1"/>
      <c r="D2272" s="1"/>
    </row>
    <row r="2273" spans="3:4" ht="14" customHeight="1">
      <c r="C2273" s="1"/>
      <c r="D2273" s="1"/>
    </row>
    <row r="2274" spans="3:4" ht="14" customHeight="1">
      <c r="C2274" s="1"/>
      <c r="D2274" s="1"/>
    </row>
    <row r="2275" spans="3:4" ht="14" customHeight="1">
      <c r="C2275" s="1"/>
      <c r="D2275" s="1"/>
    </row>
    <row r="2276" spans="3:4" ht="14" customHeight="1">
      <c r="C2276" s="1"/>
      <c r="D2276" s="1"/>
    </row>
    <row r="2277" spans="3:4" ht="14" customHeight="1">
      <c r="C2277" s="1"/>
      <c r="D2277" s="1"/>
    </row>
    <row r="2278" spans="3:4" ht="14" customHeight="1">
      <c r="C2278" s="1"/>
      <c r="D2278" s="1"/>
    </row>
    <row r="2279" spans="3:4" ht="14" customHeight="1">
      <c r="C2279" s="1"/>
      <c r="D2279" s="1"/>
    </row>
    <row r="2280" spans="3:4" ht="14" customHeight="1">
      <c r="C2280" s="1"/>
      <c r="D2280" s="1"/>
    </row>
    <row r="2281" spans="3:4" ht="14" customHeight="1">
      <c r="C2281" s="1"/>
      <c r="D2281" s="1"/>
    </row>
    <row r="2282" spans="3:4" ht="14" customHeight="1">
      <c r="C2282" s="1"/>
      <c r="D2282" s="1"/>
    </row>
    <row r="2283" spans="3:4" ht="14" customHeight="1">
      <c r="C2283" s="1"/>
      <c r="D2283" s="1"/>
    </row>
    <row r="2284" spans="3:4" ht="14" customHeight="1">
      <c r="C2284" s="1"/>
      <c r="D2284" s="1"/>
    </row>
    <row r="2285" spans="3:4" ht="14" customHeight="1">
      <c r="C2285" s="1"/>
      <c r="D2285" s="1"/>
    </row>
    <row r="2286" spans="3:4" ht="14" customHeight="1">
      <c r="C2286" s="1"/>
      <c r="D2286" s="1"/>
    </row>
    <row r="2287" spans="3:4" ht="14" customHeight="1">
      <c r="C2287" s="1"/>
      <c r="D2287" s="1"/>
    </row>
    <row r="2288" spans="3:4" ht="14" customHeight="1">
      <c r="C2288" s="1"/>
      <c r="D2288" s="1"/>
    </row>
    <row r="2289" spans="3:4" ht="14" customHeight="1">
      <c r="C2289" s="1"/>
      <c r="D2289" s="1"/>
    </row>
    <row r="2290" spans="3:4" ht="14" customHeight="1">
      <c r="C2290" s="1"/>
      <c r="D2290" s="1"/>
    </row>
    <row r="2291" spans="3:4" ht="14" customHeight="1">
      <c r="C2291" s="1"/>
      <c r="D2291" s="1"/>
    </row>
    <row r="2292" spans="3:4" ht="14" customHeight="1">
      <c r="C2292" s="1"/>
      <c r="D2292" s="1"/>
    </row>
    <row r="2293" spans="3:4" ht="14" customHeight="1">
      <c r="C2293" s="1"/>
      <c r="D2293" s="1"/>
    </row>
    <row r="2294" spans="3:4" ht="14" customHeight="1">
      <c r="C2294" s="1"/>
      <c r="D2294" s="1"/>
    </row>
    <row r="2295" spans="3:4" ht="14" customHeight="1">
      <c r="C2295" s="1"/>
      <c r="D2295" s="1"/>
    </row>
    <row r="2296" spans="3:4" ht="14" customHeight="1">
      <c r="C2296" s="1"/>
      <c r="D2296" s="1"/>
    </row>
    <row r="2297" spans="3:4" ht="14" customHeight="1">
      <c r="C2297" s="1"/>
      <c r="D2297" s="1"/>
    </row>
    <row r="2298" spans="3:4" ht="14" customHeight="1">
      <c r="C2298" s="1"/>
      <c r="D2298" s="1"/>
    </row>
    <row r="2299" spans="3:4" ht="14" customHeight="1">
      <c r="C2299" s="1"/>
      <c r="D2299" s="1"/>
    </row>
    <row r="2300" spans="3:4" ht="14" customHeight="1">
      <c r="C2300" s="1"/>
      <c r="D2300" s="1"/>
    </row>
    <row r="2301" spans="3:4" ht="14" customHeight="1">
      <c r="C2301" s="1"/>
      <c r="D2301" s="1"/>
    </row>
    <row r="2302" spans="3:4" ht="14" customHeight="1">
      <c r="C2302" s="1"/>
      <c r="D2302" s="1"/>
    </row>
    <row r="2303" spans="3:4" ht="14" customHeight="1">
      <c r="C2303" s="1"/>
      <c r="D2303" s="1"/>
    </row>
    <row r="2304" spans="3:4" ht="14" customHeight="1">
      <c r="C2304" s="1"/>
      <c r="D2304" s="1"/>
    </row>
    <row r="2305" spans="3:4" ht="14" customHeight="1">
      <c r="C2305" s="1"/>
      <c r="D2305" s="1"/>
    </row>
    <row r="2306" spans="3:4" ht="14" customHeight="1">
      <c r="C2306" s="1"/>
      <c r="D2306" s="1"/>
    </row>
    <row r="2307" spans="3:4" ht="14" customHeight="1">
      <c r="C2307" s="1"/>
      <c r="D2307" s="1"/>
    </row>
    <row r="2308" spans="3:4" ht="14" customHeight="1">
      <c r="C2308" s="1"/>
      <c r="D2308" s="1"/>
    </row>
    <row r="2309" spans="3:4" ht="14" customHeight="1">
      <c r="C2309" s="1"/>
      <c r="D2309" s="1"/>
    </row>
    <row r="2310" spans="3:4" ht="14" customHeight="1">
      <c r="C2310" s="1"/>
      <c r="D2310" s="1"/>
    </row>
    <row r="2311" spans="3:4" ht="14" customHeight="1">
      <c r="C2311" s="1"/>
      <c r="D2311" s="1"/>
    </row>
    <row r="2312" spans="3:4" ht="14" customHeight="1">
      <c r="C2312" s="1"/>
      <c r="D2312" s="1"/>
    </row>
    <row r="2313" spans="3:4" ht="14" customHeight="1">
      <c r="C2313" s="1"/>
      <c r="D2313" s="1"/>
    </row>
    <row r="2314" spans="3:4" ht="14" customHeight="1">
      <c r="C2314" s="1"/>
      <c r="D2314" s="1"/>
    </row>
    <row r="2315" spans="3:4" ht="14" customHeight="1">
      <c r="C2315" s="1"/>
      <c r="D2315" s="1"/>
    </row>
    <row r="2316" spans="3:4" ht="14" customHeight="1">
      <c r="C2316" s="1"/>
      <c r="D2316" s="1"/>
    </row>
    <row r="2317" spans="3:4" ht="14" customHeight="1">
      <c r="C2317" s="1"/>
      <c r="D2317" s="1"/>
    </row>
    <row r="2318" spans="3:4" ht="14" customHeight="1">
      <c r="C2318" s="1"/>
      <c r="D2318" s="1"/>
    </row>
    <row r="2319" spans="3:4" ht="14" customHeight="1">
      <c r="C2319" s="1"/>
      <c r="D2319" s="1"/>
    </row>
    <row r="2320" spans="3:4" ht="14" customHeight="1">
      <c r="C2320" s="1"/>
      <c r="D2320" s="1"/>
    </row>
    <row r="2321" spans="3:4" ht="14" customHeight="1">
      <c r="C2321" s="1"/>
      <c r="D2321" s="1"/>
    </row>
    <row r="2322" spans="3:4" ht="14" customHeight="1">
      <c r="C2322" s="1"/>
      <c r="D2322" s="1"/>
    </row>
    <row r="2323" spans="3:4" ht="14" customHeight="1">
      <c r="C2323" s="1"/>
      <c r="D2323" s="1"/>
    </row>
    <row r="2324" spans="3:4" ht="14" customHeight="1">
      <c r="C2324" s="1"/>
      <c r="D2324" s="1"/>
    </row>
    <row r="2325" spans="3:4" ht="14" customHeight="1">
      <c r="C2325" s="1"/>
      <c r="D2325" s="1"/>
    </row>
    <row r="2326" spans="3:4" ht="14" customHeight="1">
      <c r="C2326" s="1"/>
      <c r="D2326" s="1"/>
    </row>
    <row r="2327" spans="3:4" ht="14" customHeight="1">
      <c r="C2327" s="1"/>
      <c r="D2327" s="1"/>
    </row>
    <row r="2328" spans="3:4" ht="14" customHeight="1">
      <c r="C2328" s="1"/>
      <c r="D2328" s="1"/>
    </row>
    <row r="2329" spans="3:4" ht="14" customHeight="1">
      <c r="C2329" s="1"/>
      <c r="D2329" s="1"/>
    </row>
    <row r="2330" spans="3:4" ht="14" customHeight="1">
      <c r="C2330" s="1"/>
      <c r="D2330" s="1"/>
    </row>
    <row r="2331" spans="3:4" ht="14" customHeight="1">
      <c r="C2331" s="1"/>
      <c r="D2331" s="1"/>
    </row>
    <row r="2332" spans="3:4" ht="14" customHeight="1">
      <c r="C2332" s="1"/>
      <c r="D2332" s="1"/>
    </row>
    <row r="2333" spans="3:4" ht="14" customHeight="1">
      <c r="C2333" s="1"/>
      <c r="D2333" s="1"/>
    </row>
    <row r="2334" spans="3:4" ht="14" customHeight="1">
      <c r="C2334" s="1"/>
      <c r="D2334" s="1"/>
    </row>
    <row r="2335" spans="3:4" ht="14" customHeight="1">
      <c r="C2335" s="1"/>
      <c r="D2335" s="1"/>
    </row>
    <row r="2336" spans="3:4" ht="14" customHeight="1">
      <c r="C2336" s="1"/>
      <c r="D2336" s="1"/>
    </row>
    <row r="2337" spans="3:4" ht="14" customHeight="1">
      <c r="C2337" s="1"/>
      <c r="D2337" s="1"/>
    </row>
    <row r="2338" spans="3:4" ht="14" customHeight="1">
      <c r="C2338" s="1"/>
      <c r="D2338" s="1"/>
    </row>
    <row r="2339" spans="3:4" ht="14" customHeight="1">
      <c r="C2339" s="1"/>
      <c r="D2339" s="1"/>
    </row>
    <row r="2340" spans="3:4" ht="14" customHeight="1">
      <c r="C2340" s="1"/>
      <c r="D2340" s="1"/>
    </row>
    <row r="2341" spans="3:4" ht="14" customHeight="1">
      <c r="C2341" s="1"/>
      <c r="D2341" s="1"/>
    </row>
    <row r="2342" spans="3:4" ht="14" customHeight="1">
      <c r="C2342" s="1"/>
      <c r="D2342" s="1"/>
    </row>
    <row r="2343" spans="3:4" ht="14" customHeight="1">
      <c r="C2343" s="1"/>
      <c r="D2343" s="1"/>
    </row>
    <row r="2344" spans="3:4" ht="14" customHeight="1">
      <c r="C2344" s="1"/>
      <c r="D2344" s="1"/>
    </row>
    <row r="2345" spans="3:4" ht="14" customHeight="1">
      <c r="C2345" s="1"/>
      <c r="D2345" s="1"/>
    </row>
    <row r="2346" spans="3:4" ht="14" customHeight="1">
      <c r="C2346" s="1"/>
      <c r="D2346" s="1"/>
    </row>
    <row r="2347" spans="3:4" ht="14" customHeight="1">
      <c r="C2347" s="1"/>
      <c r="D2347" s="1"/>
    </row>
    <row r="2348" spans="3:4" ht="14" customHeight="1">
      <c r="C2348" s="1"/>
      <c r="D2348" s="1"/>
    </row>
    <row r="2349" spans="3:4" ht="14" customHeight="1">
      <c r="C2349" s="1"/>
      <c r="D2349" s="1"/>
    </row>
    <row r="2350" spans="3:4" ht="14" customHeight="1">
      <c r="C2350" s="1"/>
      <c r="D2350" s="1"/>
    </row>
    <row r="2351" spans="3:4" ht="14" customHeight="1">
      <c r="C2351" s="1"/>
      <c r="D2351" s="1"/>
    </row>
    <row r="2352" spans="3:4" ht="14" customHeight="1">
      <c r="C2352" s="1"/>
      <c r="D2352" s="1"/>
    </row>
    <row r="2353" spans="3:4" ht="14" customHeight="1">
      <c r="C2353" s="1"/>
      <c r="D2353" s="1"/>
    </row>
    <row r="2354" spans="3:4" ht="14" customHeight="1">
      <c r="C2354" s="1"/>
      <c r="D2354" s="1"/>
    </row>
    <row r="2355" spans="3:4" ht="14" customHeight="1">
      <c r="C2355" s="1"/>
      <c r="D2355" s="1"/>
    </row>
    <row r="2356" spans="3:4" ht="14" customHeight="1">
      <c r="C2356" s="1"/>
      <c r="D2356" s="1"/>
    </row>
    <row r="2357" spans="3:4" ht="14" customHeight="1">
      <c r="C2357" s="1"/>
      <c r="D2357" s="1"/>
    </row>
    <row r="2358" spans="3:4" ht="14" customHeight="1">
      <c r="C2358" s="1"/>
      <c r="D2358" s="1"/>
    </row>
    <row r="2359" spans="3:4" ht="14" customHeight="1">
      <c r="C2359" s="1"/>
      <c r="D2359" s="1"/>
    </row>
    <row r="2360" spans="3:4" ht="14" customHeight="1">
      <c r="C2360" s="1"/>
      <c r="D2360" s="1"/>
    </row>
    <row r="2361" spans="3:4" ht="14" customHeight="1">
      <c r="C2361" s="1"/>
      <c r="D2361" s="1"/>
    </row>
    <row r="2362" spans="3:4" ht="14" customHeight="1">
      <c r="C2362" s="1"/>
      <c r="D2362" s="1"/>
    </row>
    <row r="2363" spans="3:4" ht="14" customHeight="1">
      <c r="C2363" s="1"/>
      <c r="D2363" s="1"/>
    </row>
    <row r="2364" spans="3:4" ht="14" customHeight="1">
      <c r="C2364" s="1"/>
      <c r="D2364" s="1"/>
    </row>
    <row r="2365" spans="3:4" ht="14" customHeight="1">
      <c r="C2365" s="1"/>
      <c r="D2365" s="1"/>
    </row>
    <row r="2366" spans="3:4" ht="14" customHeight="1">
      <c r="C2366" s="1"/>
      <c r="D2366" s="1"/>
    </row>
    <row r="2367" spans="3:4" ht="14" customHeight="1">
      <c r="C2367" s="1"/>
      <c r="D2367" s="1"/>
    </row>
    <row r="2368" spans="3:4" ht="14" customHeight="1">
      <c r="C2368" s="1"/>
      <c r="D2368" s="1"/>
    </row>
    <row r="2369" spans="3:4" ht="14" customHeight="1">
      <c r="C2369" s="1"/>
      <c r="D2369" s="1"/>
    </row>
    <row r="2370" spans="3:4" ht="14" customHeight="1">
      <c r="C2370" s="1"/>
      <c r="D2370" s="1"/>
    </row>
    <row r="2371" spans="3:4" ht="14" customHeight="1">
      <c r="C2371" s="1"/>
      <c r="D2371" s="1"/>
    </row>
    <row r="2372" spans="3:4" ht="14" customHeight="1">
      <c r="C2372" s="1"/>
      <c r="D2372" s="1"/>
    </row>
    <row r="2373" spans="3:4" ht="14" customHeight="1">
      <c r="C2373" s="1"/>
      <c r="D2373" s="1"/>
    </row>
    <row r="2374" spans="3:4" ht="14" customHeight="1">
      <c r="C2374" s="1"/>
      <c r="D2374" s="1"/>
    </row>
    <row r="2375" spans="3:4" ht="14" customHeight="1">
      <c r="C2375" s="1"/>
      <c r="D2375" s="1"/>
    </row>
    <row r="2376" spans="3:4" ht="14" customHeight="1">
      <c r="C2376" s="1"/>
      <c r="D2376" s="1"/>
    </row>
    <row r="2377" spans="3:4" ht="14" customHeight="1">
      <c r="C2377" s="1"/>
      <c r="D2377" s="1"/>
    </row>
    <row r="2378" spans="3:4" ht="14" customHeight="1">
      <c r="C2378" s="1"/>
      <c r="D2378" s="1"/>
    </row>
    <row r="2379" spans="3:4" ht="14" customHeight="1">
      <c r="C2379" s="1"/>
      <c r="D2379" s="1"/>
    </row>
    <row r="2380" spans="3:4" ht="14" customHeight="1">
      <c r="C2380" s="1"/>
      <c r="D2380" s="1"/>
    </row>
    <row r="2381" spans="3:4" ht="14" customHeight="1">
      <c r="C2381" s="1"/>
      <c r="D2381" s="1"/>
    </row>
    <row r="2382" spans="3:4" ht="14" customHeight="1">
      <c r="C2382" s="1"/>
      <c r="D2382" s="1"/>
    </row>
    <row r="2383" spans="3:4" ht="14" customHeight="1">
      <c r="C2383" s="1"/>
      <c r="D2383" s="1"/>
    </row>
    <row r="2384" spans="3:4" ht="14" customHeight="1">
      <c r="C2384" s="1"/>
      <c r="D2384" s="1"/>
    </row>
    <row r="2385" spans="3:4" ht="14" customHeight="1">
      <c r="C2385" s="1"/>
      <c r="D2385" s="1"/>
    </row>
    <row r="2386" spans="3:4" ht="14" customHeight="1">
      <c r="C2386" s="1"/>
      <c r="D2386" s="1"/>
    </row>
    <row r="2387" spans="3:4" ht="14" customHeight="1">
      <c r="C2387" s="1"/>
      <c r="D2387" s="1"/>
    </row>
    <row r="2388" spans="3:4" ht="14" customHeight="1">
      <c r="C2388" s="1"/>
      <c r="D2388" s="1"/>
    </row>
    <row r="2389" spans="3:4" ht="14" customHeight="1">
      <c r="C2389" s="1"/>
      <c r="D2389" s="1"/>
    </row>
    <row r="2390" spans="3:4" ht="14" customHeight="1">
      <c r="C2390" s="1"/>
      <c r="D2390" s="1"/>
    </row>
    <row r="2391" spans="3:4" ht="14" customHeight="1">
      <c r="C2391" s="1"/>
      <c r="D2391" s="1"/>
    </row>
    <row r="2392" spans="3:4" ht="14" customHeight="1">
      <c r="C2392" s="1"/>
      <c r="D2392" s="1"/>
    </row>
    <row r="2393" spans="3:4" ht="14" customHeight="1">
      <c r="C2393" s="1"/>
      <c r="D2393" s="1"/>
    </row>
    <row r="2394" spans="3:4" ht="14" customHeight="1">
      <c r="C2394" s="1"/>
      <c r="D2394" s="1"/>
    </row>
    <row r="2395" spans="3:4" ht="14" customHeight="1">
      <c r="C2395" s="1"/>
      <c r="D2395" s="1"/>
    </row>
    <row r="2396" spans="3:4" ht="14" customHeight="1">
      <c r="C2396" s="1"/>
      <c r="D2396" s="1"/>
    </row>
    <row r="2397" spans="3:4" ht="14" customHeight="1">
      <c r="C2397" s="1"/>
      <c r="D2397" s="1"/>
    </row>
    <row r="2398" spans="3:4" ht="14" customHeight="1">
      <c r="C2398" s="1"/>
      <c r="D2398" s="1"/>
    </row>
    <row r="2399" spans="3:4" ht="14" customHeight="1">
      <c r="C2399" s="1"/>
      <c r="D2399" s="1"/>
    </row>
    <row r="2400" spans="3:4" ht="14" customHeight="1">
      <c r="C2400" s="1"/>
      <c r="D2400" s="1"/>
    </row>
    <row r="2401" spans="3:4" ht="14" customHeight="1">
      <c r="C2401" s="1"/>
      <c r="D2401" s="1"/>
    </row>
    <row r="2402" spans="3:4" ht="14" customHeight="1">
      <c r="C2402" s="1"/>
      <c r="D2402" s="1"/>
    </row>
    <row r="2403" spans="3:4" ht="14" customHeight="1">
      <c r="C2403" s="1"/>
      <c r="D2403" s="1"/>
    </row>
    <row r="2404" spans="3:4" ht="14" customHeight="1">
      <c r="C2404" s="1"/>
      <c r="D2404" s="1"/>
    </row>
    <row r="2405" spans="3:4" ht="14" customHeight="1">
      <c r="C2405" s="1"/>
      <c r="D2405" s="1"/>
    </row>
    <row r="2406" spans="3:4" ht="14" customHeight="1">
      <c r="C2406" s="1"/>
      <c r="D2406" s="1"/>
    </row>
    <row r="2407" spans="3:4" ht="14" customHeight="1">
      <c r="C2407" s="1"/>
      <c r="D2407" s="1"/>
    </row>
    <row r="2408" spans="3:4" ht="14" customHeight="1">
      <c r="C2408" s="1"/>
      <c r="D2408" s="1"/>
    </row>
    <row r="2409" spans="3:4" ht="14" customHeight="1">
      <c r="C2409" s="1"/>
      <c r="D2409" s="1"/>
    </row>
    <row r="2410" spans="3:4" ht="14" customHeight="1">
      <c r="C2410" s="1"/>
      <c r="D2410" s="1"/>
    </row>
    <row r="2411" spans="3:4" ht="14" customHeight="1">
      <c r="C2411" s="1"/>
      <c r="D2411" s="1"/>
    </row>
    <row r="2412" spans="3:4" ht="14" customHeight="1">
      <c r="C2412" s="1"/>
      <c r="D2412" s="1"/>
    </row>
    <row r="2413" spans="3:4" ht="14" customHeight="1">
      <c r="C2413" s="1"/>
      <c r="D2413" s="1"/>
    </row>
    <row r="2414" spans="3:4" ht="14" customHeight="1">
      <c r="C2414" s="1"/>
      <c r="D2414" s="1"/>
    </row>
    <row r="2415" spans="3:4" ht="14" customHeight="1">
      <c r="C2415" s="1"/>
      <c r="D2415" s="1"/>
    </row>
    <row r="2416" spans="3:4" ht="14" customHeight="1">
      <c r="C2416" s="1"/>
      <c r="D2416" s="1"/>
    </row>
    <row r="2417" spans="3:4" ht="14" customHeight="1">
      <c r="C2417" s="1"/>
      <c r="D2417" s="1"/>
    </row>
    <row r="2418" spans="3:4" ht="14" customHeight="1">
      <c r="C2418" s="1"/>
      <c r="D2418" s="1"/>
    </row>
    <row r="2419" spans="3:4" ht="14" customHeight="1">
      <c r="C2419" s="1"/>
      <c r="D2419" s="1"/>
    </row>
    <row r="2420" spans="3:4" ht="14" customHeight="1">
      <c r="C2420" s="1"/>
      <c r="D2420" s="1"/>
    </row>
    <row r="2421" spans="3:4" ht="14" customHeight="1">
      <c r="C2421" s="1"/>
      <c r="D2421" s="1"/>
    </row>
    <row r="2422" spans="3:4" ht="14" customHeight="1">
      <c r="C2422" s="1"/>
      <c r="D2422" s="1"/>
    </row>
    <row r="2423" spans="3:4" ht="14" customHeight="1">
      <c r="C2423" s="1"/>
      <c r="D2423" s="1"/>
    </row>
    <row r="2424" spans="3:4" ht="14" customHeight="1">
      <c r="C2424" s="1"/>
      <c r="D2424" s="1"/>
    </row>
    <row r="2425" spans="3:4" ht="14" customHeight="1">
      <c r="C2425" s="1"/>
      <c r="D2425" s="1"/>
    </row>
    <row r="2426" spans="3:4" ht="14" customHeight="1">
      <c r="C2426" s="1"/>
      <c r="D2426" s="1"/>
    </row>
    <row r="2427" spans="3:4" ht="14" customHeight="1">
      <c r="C2427" s="1"/>
      <c r="D2427" s="1"/>
    </row>
    <row r="2428" spans="3:4" ht="14" customHeight="1">
      <c r="C2428" s="1"/>
      <c r="D2428" s="1"/>
    </row>
    <row r="2429" spans="3:4" ht="14" customHeight="1">
      <c r="C2429" s="1"/>
      <c r="D2429" s="1"/>
    </row>
    <row r="2430" spans="3:4" ht="14" customHeight="1">
      <c r="C2430" s="1"/>
      <c r="D2430" s="1"/>
    </row>
    <row r="2431" spans="3:4" ht="14" customHeight="1">
      <c r="C2431" s="1"/>
      <c r="D2431" s="1"/>
    </row>
    <row r="2432" spans="3:4" ht="14" customHeight="1">
      <c r="C2432" s="1"/>
      <c r="D2432" s="1"/>
    </row>
    <row r="2433" spans="3:4" ht="14" customHeight="1">
      <c r="C2433" s="1"/>
      <c r="D2433" s="1"/>
    </row>
    <row r="2434" spans="3:4" ht="14" customHeight="1">
      <c r="C2434" s="1"/>
      <c r="D2434" s="1"/>
    </row>
    <row r="2435" spans="3:4" ht="14" customHeight="1">
      <c r="C2435" s="1"/>
      <c r="D2435" s="1"/>
    </row>
    <row r="2436" spans="3:4" ht="14" customHeight="1">
      <c r="C2436" s="1"/>
      <c r="D2436" s="1"/>
    </row>
    <row r="2437" spans="3:4" ht="14" customHeight="1">
      <c r="C2437" s="1"/>
      <c r="D2437" s="1"/>
    </row>
    <row r="2438" spans="3:4" ht="14" customHeight="1">
      <c r="C2438" s="1"/>
      <c r="D2438" s="1"/>
    </row>
    <row r="2439" spans="3:4" ht="14" customHeight="1">
      <c r="C2439" s="1"/>
      <c r="D2439" s="1"/>
    </row>
    <row r="2440" spans="3:4" ht="14" customHeight="1">
      <c r="C2440" s="1"/>
      <c r="D2440" s="1"/>
    </row>
    <row r="2441" spans="3:4" ht="14" customHeight="1">
      <c r="C2441" s="1"/>
      <c r="D2441" s="1"/>
    </row>
    <row r="2442" spans="3:4" ht="14" customHeight="1">
      <c r="C2442" s="1"/>
      <c r="D2442" s="1"/>
    </row>
    <row r="2443" spans="3:4" ht="14" customHeight="1">
      <c r="C2443" s="1"/>
      <c r="D2443" s="1"/>
    </row>
    <row r="2444" spans="3:4" ht="14" customHeight="1">
      <c r="C2444" s="1"/>
      <c r="D2444" s="1"/>
    </row>
    <row r="2445" spans="3:4" ht="14" customHeight="1">
      <c r="C2445" s="1"/>
      <c r="D2445" s="1"/>
    </row>
    <row r="2446" spans="3:4" ht="14" customHeight="1">
      <c r="C2446" s="1"/>
      <c r="D2446" s="1"/>
    </row>
    <row r="2447" spans="3:4" ht="14" customHeight="1">
      <c r="C2447" s="1"/>
      <c r="D2447" s="1"/>
    </row>
    <row r="2448" spans="3:4" ht="14" customHeight="1">
      <c r="C2448" s="1"/>
      <c r="D2448" s="1"/>
    </row>
    <row r="2449" spans="3:4" ht="14" customHeight="1">
      <c r="C2449" s="1"/>
      <c r="D2449" s="1"/>
    </row>
    <row r="2450" spans="3:4" ht="14" customHeight="1">
      <c r="C2450" s="1"/>
      <c r="D2450" s="1"/>
    </row>
    <row r="2451" spans="3:4" ht="14" customHeight="1">
      <c r="C2451" s="1"/>
      <c r="D2451" s="1"/>
    </row>
    <row r="2452" spans="3:4" ht="14" customHeight="1">
      <c r="C2452" s="1"/>
      <c r="D2452" s="1"/>
    </row>
    <row r="2453" spans="3:4" ht="14" customHeight="1">
      <c r="C2453" s="1"/>
      <c r="D2453" s="1"/>
    </row>
    <row r="2454" spans="3:4" ht="14" customHeight="1">
      <c r="C2454" s="1"/>
      <c r="D2454" s="1"/>
    </row>
    <row r="2455" spans="3:4" ht="14" customHeight="1">
      <c r="C2455" s="1"/>
      <c r="D2455" s="1"/>
    </row>
    <row r="2456" spans="3:4" ht="14" customHeight="1">
      <c r="C2456" s="1"/>
      <c r="D2456" s="1"/>
    </row>
    <row r="2457" spans="3:4" ht="14" customHeight="1">
      <c r="C2457" s="1"/>
      <c r="D2457" s="1"/>
    </row>
    <row r="2458" spans="3:4" ht="14" customHeight="1">
      <c r="C2458" s="1"/>
      <c r="D2458" s="1"/>
    </row>
    <row r="2459" spans="3:4" ht="14" customHeight="1">
      <c r="C2459" s="1"/>
      <c r="D2459" s="1"/>
    </row>
    <row r="2460" spans="3:4" ht="14" customHeight="1">
      <c r="C2460" s="1"/>
      <c r="D2460" s="1"/>
    </row>
    <row r="2461" spans="3:4" ht="14" customHeight="1">
      <c r="C2461" s="1"/>
      <c r="D2461" s="1"/>
    </row>
    <row r="2462" spans="3:4" ht="14" customHeight="1">
      <c r="C2462" s="1"/>
      <c r="D2462" s="1"/>
    </row>
    <row r="2463" spans="3:4" ht="14" customHeight="1">
      <c r="C2463" s="1"/>
      <c r="D2463" s="1"/>
    </row>
    <row r="2464" spans="3:4" ht="14" customHeight="1">
      <c r="C2464" s="1"/>
      <c r="D2464" s="1"/>
    </row>
    <row r="2465" spans="3:4" ht="14" customHeight="1">
      <c r="C2465" s="1"/>
      <c r="D2465" s="1"/>
    </row>
    <row r="2466" spans="3:4" ht="14" customHeight="1">
      <c r="C2466" s="1"/>
      <c r="D2466" s="1"/>
    </row>
    <row r="2467" spans="3:4" ht="14" customHeight="1">
      <c r="C2467" s="1"/>
      <c r="D2467" s="1"/>
    </row>
    <row r="2468" spans="3:4" ht="14" customHeight="1">
      <c r="C2468" s="1"/>
      <c r="D2468" s="1"/>
    </row>
    <row r="2469" spans="3:4" ht="14" customHeight="1">
      <c r="C2469" s="1"/>
      <c r="D2469" s="1"/>
    </row>
    <row r="2470" spans="3:4" ht="14" customHeight="1">
      <c r="C2470" s="1"/>
      <c r="D2470" s="1"/>
    </row>
    <row r="2471" spans="3:4" ht="14" customHeight="1">
      <c r="C2471" s="1"/>
      <c r="D2471" s="1"/>
    </row>
    <row r="2472" spans="3:4" ht="14" customHeight="1">
      <c r="C2472" s="1"/>
      <c r="D2472" s="1"/>
    </row>
    <row r="2473" spans="3:4" ht="14" customHeight="1">
      <c r="C2473" s="1"/>
      <c r="D2473" s="1"/>
    </row>
    <row r="2474" spans="3:4" ht="14" customHeight="1">
      <c r="C2474" s="1"/>
      <c r="D2474" s="1"/>
    </row>
    <row r="2475" spans="3:4" ht="14" customHeight="1">
      <c r="C2475" s="1"/>
      <c r="D2475" s="1"/>
    </row>
    <row r="2476" spans="3:4" ht="14" customHeight="1">
      <c r="C2476" s="1"/>
      <c r="D2476" s="1"/>
    </row>
    <row r="2477" spans="3:4" ht="14" customHeight="1">
      <c r="C2477" s="1"/>
      <c r="D2477" s="1"/>
    </row>
    <row r="2478" spans="3:4" ht="14" customHeight="1">
      <c r="C2478" s="1"/>
      <c r="D2478" s="1"/>
    </row>
    <row r="2479" spans="3:4" ht="14" customHeight="1">
      <c r="C2479" s="1"/>
      <c r="D2479" s="1"/>
    </row>
    <row r="2480" spans="3:4" ht="14" customHeight="1">
      <c r="C2480" s="1"/>
      <c r="D2480" s="1"/>
    </row>
    <row r="2481" spans="3:4" ht="14" customHeight="1">
      <c r="C2481" s="1"/>
      <c r="D2481" s="1"/>
    </row>
    <row r="2482" spans="3:4" ht="14" customHeight="1">
      <c r="C2482" s="1"/>
      <c r="D2482" s="1"/>
    </row>
    <row r="2483" spans="3:4" ht="14" customHeight="1">
      <c r="C2483" s="1"/>
      <c r="D2483" s="1"/>
    </row>
    <row r="2484" spans="3:4" ht="14" customHeight="1">
      <c r="C2484" s="1"/>
      <c r="D2484" s="1"/>
    </row>
    <row r="2485" spans="3:4" ht="14" customHeight="1">
      <c r="C2485" s="1"/>
      <c r="D2485" s="1"/>
    </row>
    <row r="2486" spans="3:4" ht="14" customHeight="1">
      <c r="C2486" s="1"/>
      <c r="D2486" s="1"/>
    </row>
    <row r="2487" spans="3:4" ht="14" customHeight="1">
      <c r="C2487" s="1"/>
      <c r="D2487" s="1"/>
    </row>
    <row r="2488" spans="3:4" ht="14" customHeight="1">
      <c r="C2488" s="1"/>
      <c r="D2488" s="1"/>
    </row>
    <row r="2489" spans="3:4" ht="14" customHeight="1">
      <c r="C2489" s="1"/>
      <c r="D2489" s="1"/>
    </row>
    <row r="2490" spans="3:4" ht="14" customHeight="1">
      <c r="C2490" s="1"/>
      <c r="D2490" s="1"/>
    </row>
    <row r="2491" spans="3:4" ht="14" customHeight="1">
      <c r="C2491" s="1"/>
      <c r="D2491" s="1"/>
    </row>
    <row r="2492" spans="3:4" ht="14" customHeight="1">
      <c r="C2492" s="1"/>
      <c r="D2492" s="1"/>
    </row>
    <row r="2493" spans="3:4" ht="14" customHeight="1">
      <c r="C2493" s="1"/>
      <c r="D2493" s="1"/>
    </row>
    <row r="2494" spans="3:4" ht="14" customHeight="1">
      <c r="C2494" s="1"/>
      <c r="D2494" s="1"/>
    </row>
    <row r="2495" spans="3:4" ht="14" customHeight="1">
      <c r="C2495" s="1"/>
      <c r="D2495" s="1"/>
    </row>
    <row r="2496" spans="3:4" ht="14" customHeight="1">
      <c r="C2496" s="1"/>
      <c r="D2496" s="1"/>
    </row>
    <row r="2497" spans="3:4" ht="14" customHeight="1">
      <c r="C2497" s="1"/>
      <c r="D2497" s="1"/>
    </row>
    <row r="2498" spans="3:4" ht="14" customHeight="1">
      <c r="C2498" s="1"/>
      <c r="D2498" s="1"/>
    </row>
    <row r="2499" spans="3:4" ht="14" customHeight="1">
      <c r="C2499" s="1"/>
      <c r="D2499" s="1"/>
    </row>
    <row r="2500" spans="3:4" ht="14" customHeight="1">
      <c r="C2500" s="1"/>
      <c r="D2500" s="1"/>
    </row>
    <row r="2501" spans="3:4" ht="14" customHeight="1">
      <c r="C2501" s="1"/>
      <c r="D2501" s="1"/>
    </row>
    <row r="2502" spans="3:4" ht="14" customHeight="1">
      <c r="C2502" s="1"/>
      <c r="D2502" s="1"/>
    </row>
    <row r="2503" spans="3:4" ht="14" customHeight="1">
      <c r="C2503" s="1"/>
      <c r="D2503" s="1"/>
    </row>
    <row r="2504" spans="3:4" ht="14" customHeight="1">
      <c r="C2504" s="1"/>
      <c r="D2504" s="1"/>
    </row>
    <row r="2505" spans="3:4" ht="14" customHeight="1">
      <c r="C2505" s="1"/>
      <c r="D2505" s="1"/>
    </row>
    <row r="2506" spans="3:4" ht="14" customHeight="1">
      <c r="C2506" s="1"/>
      <c r="D2506" s="1"/>
    </row>
    <row r="2507" spans="3:4" ht="14" customHeight="1">
      <c r="C2507" s="1"/>
      <c r="D2507" s="1"/>
    </row>
    <row r="2508" spans="3:4" ht="14" customHeight="1">
      <c r="C2508" s="1"/>
      <c r="D2508" s="1"/>
    </row>
    <row r="2509" spans="3:4" ht="14" customHeight="1">
      <c r="C2509" s="1"/>
      <c r="D2509" s="1"/>
    </row>
    <row r="2510" spans="3:4" ht="14" customHeight="1">
      <c r="C2510" s="1"/>
      <c r="D2510" s="1"/>
    </row>
    <row r="2511" spans="3:4" ht="14" customHeight="1">
      <c r="C2511" s="1"/>
      <c r="D2511" s="1"/>
    </row>
    <row r="2512" spans="3:4" ht="14" customHeight="1">
      <c r="C2512" s="1"/>
      <c r="D2512" s="1"/>
    </row>
    <row r="2513" spans="3:4" ht="14" customHeight="1">
      <c r="C2513" s="1"/>
      <c r="D2513" s="1"/>
    </row>
    <row r="2514" spans="3:4" ht="14" customHeight="1">
      <c r="C2514" s="1"/>
      <c r="D2514" s="1"/>
    </row>
    <row r="2515" spans="3:4" ht="14" customHeight="1">
      <c r="C2515" s="1"/>
      <c r="D2515" s="1"/>
    </row>
    <row r="2516" spans="3:4" ht="14" customHeight="1">
      <c r="C2516" s="1"/>
      <c r="D2516" s="1"/>
    </row>
    <row r="2517" spans="3:4" ht="14" customHeight="1">
      <c r="C2517" s="1"/>
      <c r="D2517" s="1"/>
    </row>
    <row r="2518" spans="3:4" ht="14" customHeight="1">
      <c r="C2518" s="1"/>
      <c r="D2518" s="1"/>
    </row>
    <row r="2519" spans="3:4" ht="14" customHeight="1">
      <c r="C2519" s="1"/>
      <c r="D2519" s="1"/>
    </row>
    <row r="2520" spans="3:4" ht="14" customHeight="1">
      <c r="C2520" s="1"/>
      <c r="D2520" s="1"/>
    </row>
    <row r="2521" spans="3:4" ht="14" customHeight="1">
      <c r="C2521" s="1"/>
      <c r="D2521" s="1"/>
    </row>
    <row r="2522" spans="3:4" ht="14" customHeight="1">
      <c r="C2522" s="1"/>
      <c r="D2522" s="1"/>
    </row>
    <row r="2523" spans="3:4" ht="14" customHeight="1">
      <c r="C2523" s="1"/>
      <c r="D2523" s="1"/>
    </row>
    <row r="2524" spans="3:4" ht="14" customHeight="1">
      <c r="C2524" s="1"/>
      <c r="D2524" s="1"/>
    </row>
    <row r="2525" spans="3:4" ht="14" customHeight="1">
      <c r="C2525" s="1"/>
      <c r="D2525" s="1"/>
    </row>
    <row r="2526" spans="3:4" ht="14" customHeight="1">
      <c r="C2526" s="1"/>
      <c r="D2526" s="1"/>
    </row>
    <row r="2527" spans="3:4" ht="14" customHeight="1">
      <c r="C2527" s="1"/>
      <c r="D2527" s="1"/>
    </row>
    <row r="2528" spans="3:4" ht="14" customHeight="1">
      <c r="C2528" s="1"/>
      <c r="D2528" s="1"/>
    </row>
    <row r="2529" spans="3:4" ht="14" customHeight="1">
      <c r="C2529" s="1"/>
      <c r="D2529" s="1"/>
    </row>
    <row r="2530" spans="3:4" ht="14" customHeight="1">
      <c r="C2530" s="1"/>
      <c r="D2530" s="1"/>
    </row>
    <row r="2531" spans="3:4" ht="14" customHeight="1">
      <c r="C2531" s="1"/>
      <c r="D2531" s="1"/>
    </row>
    <row r="2532" spans="3:4" ht="14" customHeight="1">
      <c r="C2532" s="1"/>
      <c r="D2532" s="1"/>
    </row>
    <row r="2533" spans="3:4" ht="14" customHeight="1">
      <c r="C2533" s="1"/>
      <c r="D2533" s="1"/>
    </row>
    <row r="2534" spans="3:4" ht="14" customHeight="1">
      <c r="C2534" s="1"/>
      <c r="D2534" s="1"/>
    </row>
    <row r="2535" spans="3:4" ht="14" customHeight="1">
      <c r="C2535" s="1"/>
      <c r="D2535" s="1"/>
    </row>
    <row r="2536" spans="3:4" ht="14" customHeight="1">
      <c r="C2536" s="1"/>
      <c r="D2536" s="1"/>
    </row>
    <row r="2537" spans="3:4" ht="14" customHeight="1">
      <c r="C2537" s="1"/>
      <c r="D2537" s="1"/>
    </row>
    <row r="2538" spans="3:4" ht="14" customHeight="1">
      <c r="C2538" s="1"/>
      <c r="D2538" s="1"/>
    </row>
    <row r="2539" spans="3:4" ht="14" customHeight="1">
      <c r="C2539" s="1"/>
      <c r="D2539" s="1"/>
    </row>
    <row r="2540" spans="3:4" ht="14" customHeight="1">
      <c r="C2540" s="1"/>
      <c r="D2540" s="1"/>
    </row>
    <row r="2541" spans="3:4" ht="14" customHeight="1">
      <c r="C2541" s="1"/>
      <c r="D2541" s="1"/>
    </row>
    <row r="2542" spans="3:4" ht="14" customHeight="1">
      <c r="C2542" s="1"/>
      <c r="D2542" s="1"/>
    </row>
    <row r="2543" spans="3:4" ht="14" customHeight="1">
      <c r="C2543" s="1"/>
      <c r="D2543" s="1"/>
    </row>
    <row r="2544" spans="3:4" ht="14" customHeight="1">
      <c r="C2544" s="1"/>
      <c r="D2544" s="1"/>
    </row>
    <row r="2545" spans="3:4" ht="14" customHeight="1">
      <c r="C2545" s="1"/>
      <c r="D2545" s="1"/>
    </row>
    <row r="2546" spans="3:4" ht="14" customHeight="1">
      <c r="C2546" s="1"/>
      <c r="D2546" s="1"/>
    </row>
    <row r="2547" spans="3:4" ht="14" customHeight="1">
      <c r="C2547" s="1"/>
      <c r="D2547" s="1"/>
    </row>
    <row r="2548" spans="3:4" ht="14" customHeight="1">
      <c r="C2548" s="1"/>
      <c r="D2548" s="1"/>
    </row>
    <row r="2549" spans="3:4" ht="14" customHeight="1">
      <c r="C2549" s="1"/>
      <c r="D2549" s="1"/>
    </row>
    <row r="2550" spans="3:4" ht="14" customHeight="1">
      <c r="C2550" s="1"/>
      <c r="D2550" s="1"/>
    </row>
    <row r="2551" spans="3:4" ht="14" customHeight="1">
      <c r="C2551" s="1"/>
      <c r="D2551" s="1"/>
    </row>
    <row r="2552" spans="3:4" ht="14" customHeight="1">
      <c r="C2552" s="1"/>
      <c r="D2552" s="1"/>
    </row>
    <row r="2553" spans="3:4" ht="14" customHeight="1">
      <c r="C2553" s="1"/>
      <c r="D2553" s="1"/>
    </row>
    <row r="2554" spans="3:4" ht="14" customHeight="1">
      <c r="C2554" s="1"/>
      <c r="D2554" s="1"/>
    </row>
    <row r="2555" spans="3:4" ht="14" customHeight="1">
      <c r="C2555" s="1"/>
      <c r="D2555" s="1"/>
    </row>
    <row r="2556" spans="3:4" ht="14" customHeight="1">
      <c r="C2556" s="1"/>
      <c r="D2556" s="1"/>
    </row>
    <row r="2557" spans="3:4" ht="14" customHeight="1">
      <c r="C2557" s="1"/>
      <c r="D2557" s="1"/>
    </row>
    <row r="2558" spans="3:4" ht="14" customHeight="1">
      <c r="C2558" s="1"/>
      <c r="D2558" s="1"/>
    </row>
    <row r="2559" spans="3:4" ht="14" customHeight="1">
      <c r="C2559" s="1"/>
      <c r="D2559" s="1"/>
    </row>
    <row r="2560" spans="3:4" ht="14" customHeight="1">
      <c r="C2560" s="1"/>
      <c r="D2560" s="1"/>
    </row>
    <row r="2561" spans="3:4" ht="14" customHeight="1">
      <c r="C2561" s="1"/>
      <c r="D2561" s="1"/>
    </row>
    <row r="2562" spans="3:4" ht="14" customHeight="1">
      <c r="C2562" s="1"/>
      <c r="D2562" s="1"/>
    </row>
    <row r="2563" spans="3:4" ht="14" customHeight="1">
      <c r="C2563" s="1"/>
      <c r="D2563" s="1"/>
    </row>
    <row r="2564" spans="3:4" ht="14" customHeight="1">
      <c r="C2564" s="1"/>
      <c r="D2564" s="1"/>
    </row>
    <row r="2565" spans="3:4" ht="14" customHeight="1">
      <c r="C2565" s="1"/>
      <c r="D2565" s="1"/>
    </row>
    <row r="2566" spans="3:4" ht="14" customHeight="1">
      <c r="C2566" s="1"/>
      <c r="D2566" s="1"/>
    </row>
    <row r="2567" spans="3:4" ht="14" customHeight="1">
      <c r="C2567" s="1"/>
      <c r="D2567" s="1"/>
    </row>
    <row r="2568" spans="3:4" ht="14" customHeight="1">
      <c r="C2568" s="1"/>
      <c r="D2568" s="1"/>
    </row>
    <row r="2569" spans="3:4" ht="14" customHeight="1">
      <c r="C2569" s="1"/>
      <c r="D2569" s="1"/>
    </row>
    <row r="2570" spans="3:4" ht="14" customHeight="1">
      <c r="C2570" s="1"/>
      <c r="D2570" s="1"/>
    </row>
    <row r="2571" spans="3:4" ht="14" customHeight="1">
      <c r="C2571" s="1"/>
      <c r="D2571" s="1"/>
    </row>
    <row r="2572" spans="3:4" ht="14" customHeight="1">
      <c r="C2572" s="1"/>
      <c r="D2572" s="1"/>
    </row>
    <row r="2573" spans="3:4" ht="14" customHeight="1">
      <c r="C2573" s="1"/>
      <c r="D2573" s="1"/>
    </row>
    <row r="2574" spans="3:4" ht="14" customHeight="1">
      <c r="C2574" s="1"/>
      <c r="D2574" s="1"/>
    </row>
    <row r="2575" spans="3:4" ht="14" customHeight="1">
      <c r="C2575" s="1"/>
      <c r="D2575" s="1"/>
    </row>
    <row r="2576" spans="3:4" ht="14" customHeight="1">
      <c r="C2576" s="1"/>
      <c r="D2576" s="1"/>
    </row>
    <row r="2577" spans="3:4" ht="14" customHeight="1">
      <c r="C2577" s="1"/>
      <c r="D2577" s="1"/>
    </row>
    <row r="2578" spans="3:4" ht="14" customHeight="1">
      <c r="C2578" s="1"/>
      <c r="D2578" s="1"/>
    </row>
    <row r="2579" spans="3:4" ht="14" customHeight="1">
      <c r="C2579" s="1"/>
      <c r="D2579" s="1"/>
    </row>
    <row r="2580" spans="3:4" ht="14" customHeight="1">
      <c r="C2580" s="1"/>
      <c r="D2580" s="1"/>
    </row>
    <row r="2581" spans="3:4" ht="14" customHeight="1">
      <c r="C2581" s="1"/>
      <c r="D2581" s="1"/>
    </row>
    <row r="2582" spans="3:4" ht="14" customHeight="1">
      <c r="C2582" s="1"/>
      <c r="D2582" s="1"/>
    </row>
    <row r="2583" spans="3:4" ht="14" customHeight="1">
      <c r="C2583" s="1"/>
      <c r="D2583" s="1"/>
    </row>
    <row r="2584" spans="3:4" ht="14" customHeight="1">
      <c r="C2584" s="1"/>
      <c r="D2584" s="1"/>
    </row>
    <row r="2585" spans="3:4" ht="14" customHeight="1">
      <c r="C2585" s="1"/>
      <c r="D2585" s="1"/>
    </row>
    <row r="2586" spans="3:4" ht="14" customHeight="1">
      <c r="C2586" s="1"/>
      <c r="D2586" s="1"/>
    </row>
    <row r="2587" spans="3:4" ht="14" customHeight="1">
      <c r="C2587" s="1"/>
      <c r="D2587" s="1"/>
    </row>
    <row r="2588" spans="3:4" ht="14" customHeight="1">
      <c r="C2588" s="1"/>
      <c r="D2588" s="1"/>
    </row>
    <row r="2589" spans="3:4" ht="14" customHeight="1">
      <c r="C2589" s="1"/>
      <c r="D2589" s="1"/>
    </row>
    <row r="2590" spans="3:4" ht="14" customHeight="1">
      <c r="C2590" s="1"/>
      <c r="D2590" s="1"/>
    </row>
    <row r="2591" spans="3:4" ht="14" customHeight="1">
      <c r="C2591" s="1"/>
      <c r="D2591" s="1"/>
    </row>
    <row r="2592" spans="3:4" ht="14" customHeight="1">
      <c r="C2592" s="1"/>
      <c r="D2592" s="1"/>
    </row>
    <row r="2593" spans="3:4" ht="14" customHeight="1">
      <c r="C2593" s="1"/>
      <c r="D2593" s="1"/>
    </row>
    <row r="2594" spans="3:4" ht="14" customHeight="1">
      <c r="C2594" s="1"/>
      <c r="D2594" s="1"/>
    </row>
    <row r="2595" spans="3:4" ht="14" customHeight="1">
      <c r="C2595" s="1"/>
      <c r="D2595" s="1"/>
    </row>
    <row r="2596" spans="3:4" ht="14" customHeight="1">
      <c r="C2596" s="1"/>
      <c r="D2596" s="1"/>
    </row>
    <row r="2597" spans="3:4" ht="14" customHeight="1">
      <c r="C2597" s="1"/>
      <c r="D2597" s="1"/>
    </row>
    <row r="2598" spans="3:4" ht="14" customHeight="1">
      <c r="C2598" s="1"/>
      <c r="D2598" s="1"/>
    </row>
    <row r="2599" spans="3:4" ht="14" customHeight="1">
      <c r="C2599" s="1"/>
      <c r="D2599" s="1"/>
    </row>
    <row r="2600" spans="3:4" ht="14" customHeight="1">
      <c r="C2600" s="1"/>
      <c r="D2600" s="1"/>
    </row>
    <row r="2601" spans="3:4" ht="14" customHeight="1">
      <c r="C2601" s="1"/>
      <c r="D2601" s="1"/>
    </row>
    <row r="2602" spans="3:4" ht="14" customHeight="1">
      <c r="C2602" s="1"/>
      <c r="D2602" s="1"/>
    </row>
    <row r="2603" spans="3:4" ht="14" customHeight="1">
      <c r="C2603" s="1"/>
      <c r="D2603" s="1"/>
    </row>
    <row r="2604" spans="3:4" ht="14" customHeight="1">
      <c r="C2604" s="1"/>
      <c r="D2604" s="1"/>
    </row>
    <row r="2605" spans="3:4" ht="14" customHeight="1">
      <c r="C2605" s="1"/>
      <c r="D2605" s="1"/>
    </row>
    <row r="2606" spans="3:4" ht="14" customHeight="1">
      <c r="C2606" s="1"/>
      <c r="D2606" s="1"/>
    </row>
    <row r="2607" spans="3:4" ht="14" customHeight="1">
      <c r="C2607" s="1"/>
      <c r="D2607" s="1"/>
    </row>
    <row r="2608" spans="3:4" ht="14" customHeight="1">
      <c r="C2608" s="1"/>
      <c r="D2608" s="1"/>
    </row>
    <row r="2609" spans="3:4" ht="14" customHeight="1">
      <c r="C2609" s="1"/>
      <c r="D2609" s="1"/>
    </row>
    <row r="2610" spans="3:4" ht="14" customHeight="1">
      <c r="C2610" s="1"/>
      <c r="D2610" s="1"/>
    </row>
    <row r="2611" spans="3:4" ht="14" customHeight="1">
      <c r="C2611" s="1"/>
      <c r="D2611" s="1"/>
    </row>
    <row r="2612" spans="3:4" ht="14" customHeight="1">
      <c r="C2612" s="1"/>
      <c r="D2612" s="1"/>
    </row>
    <row r="2613" spans="3:4" ht="14" customHeight="1">
      <c r="C2613" s="1"/>
      <c r="D2613" s="1"/>
    </row>
    <row r="2614" spans="3:4" ht="14" customHeight="1">
      <c r="C2614" s="1"/>
      <c r="D2614" s="1"/>
    </row>
    <row r="2615" spans="3:4" ht="14" customHeight="1">
      <c r="C2615" s="1"/>
      <c r="D2615" s="1"/>
    </row>
    <row r="2616" spans="3:4" ht="14" customHeight="1">
      <c r="C2616" s="1"/>
      <c r="D2616" s="1"/>
    </row>
    <row r="2617" spans="3:4" ht="14" customHeight="1">
      <c r="C2617" s="1"/>
      <c r="D2617" s="1"/>
    </row>
    <row r="2618" spans="3:4" ht="14" customHeight="1">
      <c r="C2618" s="1"/>
      <c r="D2618" s="1"/>
    </row>
    <row r="2619" spans="3:4" ht="14" customHeight="1">
      <c r="C2619" s="1"/>
      <c r="D2619" s="1"/>
    </row>
    <row r="2620" spans="3:4" ht="14" customHeight="1">
      <c r="C2620" s="1"/>
      <c r="D2620" s="1"/>
    </row>
    <row r="2621" spans="3:4" ht="14" customHeight="1">
      <c r="C2621" s="1"/>
      <c r="D2621" s="1"/>
    </row>
    <row r="2622" spans="3:4" ht="14" customHeight="1">
      <c r="C2622" s="1"/>
      <c r="D2622" s="1"/>
    </row>
    <row r="2623" spans="3:4" ht="14" customHeight="1">
      <c r="C2623" s="1"/>
      <c r="D2623" s="1"/>
    </row>
    <row r="2624" spans="3:4" ht="14" customHeight="1">
      <c r="C2624" s="1"/>
      <c r="D2624" s="1"/>
    </row>
    <row r="2625" spans="3:4" ht="14" customHeight="1">
      <c r="C2625" s="1"/>
      <c r="D2625" s="1"/>
    </row>
    <row r="2626" spans="3:4" ht="14" customHeight="1">
      <c r="C2626" s="1"/>
      <c r="D2626" s="1"/>
    </row>
    <row r="2627" spans="3:4" ht="14" customHeight="1">
      <c r="C2627" s="1"/>
      <c r="D2627" s="1"/>
    </row>
    <row r="2628" spans="3:4" ht="14" customHeight="1">
      <c r="C2628" s="1"/>
      <c r="D2628" s="1"/>
    </row>
    <row r="2629" spans="3:4" ht="14" customHeight="1">
      <c r="C2629" s="1"/>
      <c r="D2629" s="1"/>
    </row>
    <row r="2630" spans="3:4" ht="14" customHeight="1">
      <c r="C2630" s="1"/>
      <c r="D2630" s="1"/>
    </row>
    <row r="2631" spans="3:4" ht="14" customHeight="1">
      <c r="C2631" s="1"/>
      <c r="D2631" s="1"/>
    </row>
    <row r="2632" spans="3:4" ht="14" customHeight="1">
      <c r="C2632" s="1"/>
      <c r="D2632" s="1"/>
    </row>
    <row r="2633" spans="3:4" ht="14" customHeight="1">
      <c r="C2633" s="1"/>
      <c r="D2633" s="1"/>
    </row>
    <row r="2634" spans="3:4" ht="14" customHeight="1">
      <c r="C2634" s="1"/>
      <c r="D2634" s="1"/>
    </row>
    <row r="2635" spans="3:4" ht="14" customHeight="1">
      <c r="C2635" s="1"/>
      <c r="D2635" s="1"/>
    </row>
    <row r="2636" spans="3:4" ht="14" customHeight="1">
      <c r="C2636" s="1"/>
      <c r="D2636" s="1"/>
    </row>
    <row r="2637" spans="3:4" ht="14" customHeight="1">
      <c r="C2637" s="1"/>
      <c r="D2637" s="1"/>
    </row>
    <row r="2638" spans="3:4" ht="14" customHeight="1">
      <c r="C2638" s="1"/>
      <c r="D2638" s="1"/>
    </row>
    <row r="2639" spans="3:4" ht="14" customHeight="1">
      <c r="C2639" s="1"/>
      <c r="D2639" s="1"/>
    </row>
    <row r="2640" spans="3:4" ht="14" customHeight="1">
      <c r="C2640" s="1"/>
      <c r="D2640" s="1"/>
    </row>
    <row r="2641" spans="3:4" ht="14" customHeight="1">
      <c r="C2641" s="1"/>
      <c r="D2641" s="1"/>
    </row>
    <row r="2642" spans="3:4" ht="14" customHeight="1">
      <c r="C2642" s="1"/>
      <c r="D2642" s="1"/>
    </row>
    <row r="2643" spans="3:4" ht="14" customHeight="1">
      <c r="C2643" s="1"/>
      <c r="D2643" s="1"/>
    </row>
    <row r="2644" spans="3:4" ht="14" customHeight="1">
      <c r="C2644" s="1"/>
      <c r="D2644" s="1"/>
    </row>
    <row r="2645" spans="3:4" ht="14" customHeight="1">
      <c r="C2645" s="1"/>
      <c r="D2645" s="1"/>
    </row>
    <row r="2646" spans="3:4" ht="14" customHeight="1">
      <c r="C2646" s="1"/>
      <c r="D2646" s="1"/>
    </row>
    <row r="2647" spans="3:4" ht="14" customHeight="1">
      <c r="C2647" s="1"/>
      <c r="D2647" s="1"/>
    </row>
    <row r="2648" spans="3:4" ht="14" customHeight="1">
      <c r="C2648" s="1"/>
      <c r="D2648" s="1"/>
    </row>
    <row r="2649" spans="3:4" ht="14" customHeight="1">
      <c r="C2649" s="1"/>
      <c r="D2649" s="1"/>
    </row>
    <row r="2650" spans="3:4" ht="14" customHeight="1">
      <c r="C2650" s="1"/>
      <c r="D2650" s="1"/>
    </row>
    <row r="2651" spans="3:4" ht="14" customHeight="1">
      <c r="C2651" s="1"/>
      <c r="D2651" s="1"/>
    </row>
    <row r="2652" spans="3:4" ht="14" customHeight="1">
      <c r="C2652" s="1"/>
      <c r="D2652" s="1"/>
    </row>
    <row r="2653" spans="3:4" ht="14" customHeight="1">
      <c r="C2653" s="1"/>
      <c r="D2653" s="1"/>
    </row>
    <row r="2654" spans="3:4" ht="14" customHeight="1">
      <c r="C2654" s="1"/>
      <c r="D2654" s="1"/>
    </row>
    <row r="2655" spans="3:4" ht="14" customHeight="1">
      <c r="C2655" s="1"/>
      <c r="D2655" s="1"/>
    </row>
    <row r="2656" spans="3:4" ht="14" customHeight="1">
      <c r="C2656" s="1"/>
      <c r="D2656" s="1"/>
    </row>
    <row r="2657" spans="3:4" ht="14" customHeight="1">
      <c r="C2657" s="1"/>
      <c r="D2657" s="1"/>
    </row>
    <row r="2658" spans="3:4" ht="14" customHeight="1">
      <c r="C2658" s="1"/>
      <c r="D2658" s="1"/>
    </row>
    <row r="2659" spans="3:4" ht="14" customHeight="1">
      <c r="C2659" s="1"/>
      <c r="D2659" s="1"/>
    </row>
    <row r="2660" spans="3:4" ht="14" customHeight="1">
      <c r="C2660" s="1"/>
      <c r="D2660" s="1"/>
    </row>
    <row r="2661" spans="3:4" ht="14" customHeight="1">
      <c r="C2661" s="1"/>
      <c r="D2661" s="1"/>
    </row>
    <row r="2662" spans="3:4" ht="14" customHeight="1">
      <c r="C2662" s="1"/>
      <c r="D2662" s="1"/>
    </row>
    <row r="2663" spans="3:4" ht="14" customHeight="1">
      <c r="C2663" s="1"/>
      <c r="D2663" s="1"/>
    </row>
    <row r="2664" spans="3:4" ht="14" customHeight="1">
      <c r="C2664" s="1"/>
      <c r="D2664" s="1"/>
    </row>
    <row r="2665" spans="3:4" ht="14" customHeight="1">
      <c r="C2665" s="1"/>
      <c r="D2665" s="1"/>
    </row>
    <row r="2666" spans="3:4" ht="14" customHeight="1">
      <c r="C2666" s="1"/>
      <c r="D2666" s="1"/>
    </row>
    <row r="2667" spans="3:4" ht="14" customHeight="1">
      <c r="C2667" s="1"/>
      <c r="D2667" s="1"/>
    </row>
    <row r="2668" spans="3:4" ht="14" customHeight="1">
      <c r="C2668" s="1"/>
      <c r="D2668" s="1"/>
    </row>
    <row r="2669" spans="3:4" ht="14" customHeight="1">
      <c r="C2669" s="1"/>
      <c r="D2669" s="1"/>
    </row>
    <row r="2670" spans="3:4" ht="14" customHeight="1">
      <c r="C2670" s="1"/>
      <c r="D2670" s="1"/>
    </row>
    <row r="2671" spans="3:4" ht="14" customHeight="1">
      <c r="C2671" s="1"/>
      <c r="D2671" s="1"/>
    </row>
    <row r="2672" spans="3:4" ht="14" customHeight="1">
      <c r="C2672" s="1"/>
      <c r="D2672" s="1"/>
    </row>
    <row r="2673" spans="3:4" ht="14" customHeight="1">
      <c r="C2673" s="1"/>
      <c r="D2673" s="1"/>
    </row>
    <row r="2674" spans="3:4" ht="14" customHeight="1">
      <c r="C2674" s="1"/>
      <c r="D2674" s="1"/>
    </row>
    <row r="2675" spans="3:4" ht="14" customHeight="1">
      <c r="C2675" s="1"/>
      <c r="D2675" s="1"/>
    </row>
    <row r="2676" spans="3:4" ht="14" customHeight="1">
      <c r="C2676" s="1"/>
      <c r="D2676" s="1"/>
    </row>
    <row r="2677" spans="3:4" ht="14" customHeight="1">
      <c r="C2677" s="1"/>
      <c r="D2677" s="1"/>
    </row>
    <row r="2678" spans="3:4" ht="14" customHeight="1">
      <c r="C2678" s="1"/>
      <c r="D2678" s="1"/>
    </row>
    <row r="2679" spans="3:4" ht="14" customHeight="1">
      <c r="C2679" s="1"/>
      <c r="D2679" s="1"/>
    </row>
    <row r="2680" spans="3:4" ht="14" customHeight="1">
      <c r="C2680" s="1"/>
      <c r="D2680" s="1"/>
    </row>
    <row r="2681" spans="3:4" ht="14" customHeight="1">
      <c r="C2681" s="1"/>
      <c r="D2681" s="1"/>
    </row>
    <row r="2682" spans="3:4" ht="14" customHeight="1">
      <c r="C2682" s="1"/>
      <c r="D2682" s="1"/>
    </row>
    <row r="2683" spans="3:4" ht="14" customHeight="1">
      <c r="C2683" s="1"/>
      <c r="D2683" s="1"/>
    </row>
    <row r="2684" spans="3:4" ht="14" customHeight="1">
      <c r="C2684" s="1"/>
      <c r="D2684" s="1"/>
    </row>
    <row r="2685" spans="3:4" ht="14" customHeight="1">
      <c r="C2685" s="1"/>
      <c r="D2685" s="1"/>
    </row>
    <row r="2686" spans="3:4" ht="14" customHeight="1">
      <c r="C2686" s="1"/>
      <c r="D2686" s="1"/>
    </row>
    <row r="2687" spans="3:4" ht="14" customHeight="1">
      <c r="C2687" s="1"/>
      <c r="D2687" s="1"/>
    </row>
    <row r="2688" spans="3:4" ht="14" customHeight="1">
      <c r="C2688" s="1"/>
      <c r="D2688" s="1"/>
    </row>
    <row r="2689" spans="3:4" ht="14" customHeight="1">
      <c r="C2689" s="1"/>
      <c r="D2689" s="1"/>
    </row>
    <row r="2690" spans="3:4" ht="14" customHeight="1">
      <c r="C2690" s="1"/>
      <c r="D2690" s="1"/>
    </row>
    <row r="2691" spans="3:4" ht="14" customHeight="1">
      <c r="C2691" s="1"/>
      <c r="D2691" s="1"/>
    </row>
    <row r="2692" spans="3:4" ht="14" customHeight="1">
      <c r="C2692" s="1"/>
      <c r="D2692" s="1"/>
    </row>
    <row r="2693" spans="3:4" ht="14" customHeight="1">
      <c r="C2693" s="1"/>
      <c r="D2693" s="1"/>
    </row>
    <row r="2694" spans="3:4" ht="14" customHeight="1">
      <c r="C2694" s="1"/>
      <c r="D2694" s="1"/>
    </row>
    <row r="2695" spans="3:4" ht="14" customHeight="1">
      <c r="C2695" s="1"/>
      <c r="D2695" s="1"/>
    </row>
    <row r="2696" spans="3:4" ht="14" customHeight="1">
      <c r="C2696" s="1"/>
      <c r="D2696" s="1"/>
    </row>
    <row r="2697" spans="3:4" ht="14" customHeight="1">
      <c r="C2697" s="1"/>
      <c r="D2697" s="1"/>
    </row>
    <row r="2698" spans="3:4" ht="14" customHeight="1">
      <c r="C2698" s="1"/>
      <c r="D2698" s="1"/>
    </row>
    <row r="2699" spans="3:4" ht="14" customHeight="1">
      <c r="C2699" s="1"/>
      <c r="D2699" s="1"/>
    </row>
    <row r="2700" spans="3:4" ht="14" customHeight="1">
      <c r="C2700" s="1"/>
      <c r="D2700" s="1"/>
    </row>
    <row r="2701" spans="3:4" ht="14" customHeight="1">
      <c r="C2701" s="1"/>
      <c r="D2701" s="1"/>
    </row>
    <row r="2702" spans="3:4" ht="14" customHeight="1">
      <c r="C2702" s="1"/>
      <c r="D2702" s="1"/>
    </row>
    <row r="2703" spans="3:4" ht="14" customHeight="1">
      <c r="C2703" s="1"/>
      <c r="D2703" s="1"/>
    </row>
    <row r="2704" spans="3:4" ht="14" customHeight="1">
      <c r="C2704" s="1"/>
      <c r="D2704" s="1"/>
    </row>
    <row r="2705" spans="3:4" ht="14" customHeight="1">
      <c r="C2705" s="1"/>
      <c r="D2705" s="1"/>
    </row>
    <row r="2706" spans="3:4" ht="14" customHeight="1">
      <c r="C2706" s="1"/>
      <c r="D2706" s="1"/>
    </row>
    <row r="2707" spans="3:4" ht="14" customHeight="1">
      <c r="C2707" s="1"/>
      <c r="D2707" s="1"/>
    </row>
    <row r="2708" spans="3:4" ht="14" customHeight="1">
      <c r="C2708" s="1"/>
      <c r="D2708" s="1"/>
    </row>
    <row r="2709" spans="3:4" ht="14" customHeight="1">
      <c r="C2709" s="1"/>
      <c r="D2709" s="1"/>
    </row>
    <row r="2710" spans="3:4" ht="14" customHeight="1">
      <c r="C2710" s="1"/>
      <c r="D2710" s="1"/>
    </row>
    <row r="2711" spans="3:4" ht="14" customHeight="1">
      <c r="C2711" s="1"/>
      <c r="D2711" s="1"/>
    </row>
    <row r="2712" spans="3:4" ht="14" customHeight="1">
      <c r="C2712" s="1"/>
      <c r="D2712" s="1"/>
    </row>
    <row r="2713" spans="3:4" ht="14" customHeight="1">
      <c r="C2713" s="1"/>
      <c r="D2713" s="1"/>
    </row>
    <row r="2714" spans="3:4" ht="14" customHeight="1">
      <c r="C2714" s="1"/>
      <c r="D2714" s="1"/>
    </row>
    <row r="2715" spans="3:4" ht="14" customHeight="1">
      <c r="C2715" s="1"/>
      <c r="D2715" s="1"/>
    </row>
    <row r="2716" spans="3:4" ht="14" customHeight="1">
      <c r="C2716" s="1"/>
      <c r="D2716" s="1"/>
    </row>
    <row r="2717" spans="3:4" ht="14" customHeight="1">
      <c r="C2717" s="1"/>
      <c r="D2717" s="1"/>
    </row>
    <row r="2718" spans="3:4" ht="14" customHeight="1">
      <c r="C2718" s="1"/>
      <c r="D2718" s="1"/>
    </row>
    <row r="2719" spans="3:4" ht="14" customHeight="1">
      <c r="C2719" s="1"/>
      <c r="D2719" s="1"/>
    </row>
    <row r="2720" spans="3:4" ht="14" customHeight="1">
      <c r="C2720" s="1"/>
      <c r="D2720" s="1"/>
    </row>
    <row r="2721" spans="3:4" ht="14" customHeight="1">
      <c r="C2721" s="1"/>
      <c r="D2721" s="1"/>
    </row>
    <row r="2722" spans="3:4" ht="14" customHeight="1">
      <c r="C2722" s="1"/>
      <c r="D2722" s="1"/>
    </row>
    <row r="2723" spans="3:4" ht="14" customHeight="1">
      <c r="C2723" s="1"/>
      <c r="D2723" s="1"/>
    </row>
    <row r="2724" spans="3:4" ht="14" customHeight="1">
      <c r="C2724" s="1"/>
      <c r="D2724" s="1"/>
    </row>
    <row r="2725" spans="3:4" ht="14" customHeight="1">
      <c r="C2725" s="1"/>
      <c r="D2725" s="1"/>
    </row>
    <row r="2726" spans="3:4" ht="14" customHeight="1">
      <c r="C2726" s="1"/>
      <c r="D2726" s="1"/>
    </row>
    <row r="2727" spans="3:4" ht="14" customHeight="1">
      <c r="C2727" s="1"/>
      <c r="D2727" s="1"/>
    </row>
    <row r="2728" spans="3:4" ht="14" customHeight="1">
      <c r="C2728" s="1"/>
      <c r="D2728" s="1"/>
    </row>
    <row r="2729" spans="3:4" ht="14" customHeight="1">
      <c r="C2729" s="1"/>
      <c r="D2729" s="1"/>
    </row>
    <row r="2730" spans="3:4" ht="14" customHeight="1">
      <c r="C2730" s="1"/>
      <c r="D2730" s="1"/>
    </row>
    <row r="2731" spans="3:4" ht="14" customHeight="1">
      <c r="C2731" s="1"/>
      <c r="D2731" s="1"/>
    </row>
    <row r="2732" spans="3:4" ht="14" customHeight="1">
      <c r="C2732" s="1"/>
      <c r="D2732" s="1"/>
    </row>
    <row r="2733" spans="3:4" ht="14" customHeight="1">
      <c r="C2733" s="1"/>
      <c r="D2733" s="1"/>
    </row>
    <row r="2734" spans="3:4" ht="14" customHeight="1">
      <c r="C2734" s="1"/>
      <c r="D2734" s="1"/>
    </row>
    <row r="2735" spans="3:4" ht="14" customHeight="1">
      <c r="C2735" s="1"/>
      <c r="D2735" s="1"/>
    </row>
    <row r="2736" spans="3:4" ht="14" customHeight="1">
      <c r="C2736" s="1"/>
      <c r="D2736" s="1"/>
    </row>
    <row r="2737" spans="3:4" ht="14" customHeight="1">
      <c r="C2737" s="1"/>
      <c r="D2737" s="1"/>
    </row>
    <row r="2738" spans="3:4" ht="14" customHeight="1">
      <c r="C2738" s="1"/>
      <c r="D2738" s="1"/>
    </row>
    <row r="2739" spans="3:4" ht="14" customHeight="1">
      <c r="C2739" s="1"/>
      <c r="D2739" s="1"/>
    </row>
    <row r="2740" spans="3:4" ht="14" customHeight="1">
      <c r="C2740" s="1"/>
      <c r="D2740" s="1"/>
    </row>
    <row r="2741" spans="3:4" ht="14" customHeight="1">
      <c r="C2741" s="1"/>
      <c r="D2741" s="1"/>
    </row>
    <row r="2742" spans="3:4" ht="14" customHeight="1">
      <c r="C2742" s="1"/>
      <c r="D2742" s="1"/>
    </row>
    <row r="2743" spans="3:4" ht="14" customHeight="1">
      <c r="C2743" s="1"/>
      <c r="D2743" s="1"/>
    </row>
    <row r="2744" spans="3:4" ht="14" customHeight="1">
      <c r="C2744" s="1"/>
      <c r="D2744" s="1"/>
    </row>
    <row r="2745" spans="3:4" ht="14" customHeight="1">
      <c r="C2745" s="1"/>
      <c r="D2745" s="1"/>
    </row>
    <row r="2746" spans="3:4" ht="14" customHeight="1">
      <c r="C2746" s="1"/>
      <c r="D2746" s="1"/>
    </row>
    <row r="2747" spans="3:4" ht="14" customHeight="1">
      <c r="C2747" s="1"/>
      <c r="D2747" s="1"/>
    </row>
    <row r="2748" spans="3:4" ht="14" customHeight="1">
      <c r="C2748" s="1"/>
      <c r="D2748" s="1"/>
    </row>
    <row r="2749" spans="3:4" ht="14" customHeight="1">
      <c r="C2749" s="1"/>
      <c r="D2749" s="1"/>
    </row>
    <row r="2750" spans="3:4" ht="14" customHeight="1">
      <c r="C2750" s="1"/>
      <c r="D2750" s="1"/>
    </row>
    <row r="2751" spans="3:4" ht="14" customHeight="1">
      <c r="C2751" s="1"/>
      <c r="D2751" s="1"/>
    </row>
    <row r="2752" spans="3:4" ht="14" customHeight="1">
      <c r="C2752" s="1"/>
      <c r="D2752" s="1"/>
    </row>
    <row r="2753" spans="3:4" ht="14" customHeight="1">
      <c r="C2753" s="1"/>
      <c r="D2753" s="1"/>
    </row>
    <row r="2754" spans="3:4" ht="14" customHeight="1">
      <c r="C2754" s="1"/>
      <c r="D2754" s="1"/>
    </row>
    <row r="2755" spans="3:4" ht="14" customHeight="1">
      <c r="C2755" s="1"/>
      <c r="D2755" s="1"/>
    </row>
    <row r="2756" spans="3:4" ht="14" customHeight="1">
      <c r="C2756" s="1"/>
      <c r="D2756" s="1"/>
    </row>
    <row r="2757" spans="3:4" ht="14" customHeight="1">
      <c r="C2757" s="1"/>
      <c r="D2757" s="1"/>
    </row>
    <row r="2758" spans="3:4" ht="14" customHeight="1">
      <c r="C2758" s="1"/>
      <c r="D2758" s="1"/>
    </row>
    <row r="2759" spans="3:4" ht="14" customHeight="1">
      <c r="C2759" s="1"/>
      <c r="D2759" s="1"/>
    </row>
    <row r="2760" spans="3:4" ht="14" customHeight="1">
      <c r="C2760" s="1"/>
      <c r="D2760" s="1"/>
    </row>
    <row r="2761" spans="3:4" ht="14" customHeight="1">
      <c r="C2761" s="1"/>
      <c r="D2761" s="1"/>
    </row>
    <row r="2762" spans="3:4" ht="14" customHeight="1">
      <c r="C2762" s="1"/>
      <c r="D2762" s="1"/>
    </row>
    <row r="2763" spans="3:4" ht="14" customHeight="1">
      <c r="C2763" s="1"/>
      <c r="D2763" s="1"/>
    </row>
    <row r="2764" spans="3:4" ht="14" customHeight="1">
      <c r="C2764" s="1"/>
      <c r="D2764" s="1"/>
    </row>
    <row r="2765" spans="3:4" ht="14" customHeight="1">
      <c r="C2765" s="1"/>
      <c r="D2765" s="1"/>
    </row>
    <row r="2766" spans="3:4" ht="14" customHeight="1">
      <c r="C2766" s="1"/>
      <c r="D2766" s="1"/>
    </row>
    <row r="2767" spans="3:4" ht="14" customHeight="1">
      <c r="C2767" s="1"/>
      <c r="D2767" s="1"/>
    </row>
    <row r="2768" spans="3:4" ht="14" customHeight="1">
      <c r="C2768" s="1"/>
      <c r="D2768" s="1"/>
    </row>
    <row r="2769" spans="3:4" ht="14" customHeight="1">
      <c r="C2769" s="1"/>
      <c r="D2769" s="1"/>
    </row>
    <row r="2770" spans="3:4" ht="14" customHeight="1">
      <c r="C2770" s="1"/>
      <c r="D2770" s="1"/>
    </row>
    <row r="2771" spans="3:4" ht="14" customHeight="1">
      <c r="C2771" s="1"/>
      <c r="D2771" s="1"/>
    </row>
    <row r="2772" spans="3:4" ht="14" customHeight="1">
      <c r="C2772" s="1"/>
      <c r="D2772" s="1"/>
    </row>
    <row r="2773" spans="3:4" ht="14" customHeight="1">
      <c r="C2773" s="1"/>
      <c r="D2773" s="1"/>
    </row>
    <row r="2774" spans="3:4" ht="14" customHeight="1">
      <c r="C2774" s="1"/>
      <c r="D2774" s="1"/>
    </row>
    <row r="2775" spans="3:4" ht="14" customHeight="1">
      <c r="C2775" s="1"/>
      <c r="D2775" s="1"/>
    </row>
    <row r="2776" spans="3:4" ht="14" customHeight="1">
      <c r="C2776" s="1"/>
      <c r="D2776" s="1"/>
    </row>
    <row r="2777" spans="3:4" ht="14" customHeight="1">
      <c r="C2777" s="1"/>
      <c r="D2777" s="1"/>
    </row>
    <row r="2778" spans="3:4" ht="14" customHeight="1">
      <c r="C2778" s="1"/>
      <c r="D2778" s="1"/>
    </row>
    <row r="2779" spans="3:4" ht="14" customHeight="1">
      <c r="C2779" s="1"/>
      <c r="D2779" s="1"/>
    </row>
    <row r="2780" spans="3:4" ht="14" customHeight="1">
      <c r="C2780" s="1"/>
      <c r="D2780" s="1"/>
    </row>
    <row r="2781" spans="3:4" ht="14" customHeight="1">
      <c r="C2781" s="1"/>
      <c r="D2781" s="1"/>
    </row>
    <row r="2782" spans="3:4" ht="14" customHeight="1">
      <c r="C2782" s="1"/>
      <c r="D2782" s="1"/>
    </row>
    <row r="2783" spans="3:4" ht="14" customHeight="1">
      <c r="C2783" s="1"/>
      <c r="D2783" s="1"/>
    </row>
    <row r="2784" spans="3:4" ht="14" customHeight="1">
      <c r="C2784" s="1"/>
      <c r="D2784" s="1"/>
    </row>
    <row r="2785" spans="3:4" ht="14" customHeight="1">
      <c r="C2785" s="1"/>
      <c r="D2785" s="1"/>
    </row>
    <row r="2786" spans="3:4" ht="14" customHeight="1">
      <c r="C2786" s="1"/>
      <c r="D2786" s="1"/>
    </row>
    <row r="2787" spans="3:4" ht="14" customHeight="1">
      <c r="C2787" s="1"/>
      <c r="D2787" s="1"/>
    </row>
    <row r="2788" spans="3:4" ht="14" customHeight="1">
      <c r="C2788" s="1"/>
      <c r="D2788" s="1"/>
    </row>
    <row r="2789" spans="3:4" ht="14" customHeight="1">
      <c r="C2789" s="1"/>
      <c r="D2789" s="1"/>
    </row>
    <row r="2790" spans="3:4" ht="14" customHeight="1">
      <c r="C2790" s="1"/>
      <c r="D2790" s="1"/>
    </row>
    <row r="2791" spans="3:4" ht="14" customHeight="1">
      <c r="C2791" s="1"/>
      <c r="D2791" s="1"/>
    </row>
    <row r="2792" spans="3:4" ht="14" customHeight="1">
      <c r="C2792" s="1"/>
      <c r="D2792" s="1"/>
    </row>
    <row r="2793" spans="3:4" ht="14" customHeight="1">
      <c r="C2793" s="1"/>
      <c r="D2793" s="1"/>
    </row>
    <row r="2794" spans="3:4" ht="14" customHeight="1">
      <c r="C2794" s="1"/>
      <c r="D2794" s="1"/>
    </row>
    <row r="2795" spans="3:4" ht="14" customHeight="1">
      <c r="C2795" s="1"/>
      <c r="D2795" s="1"/>
    </row>
    <row r="2796" spans="3:4" ht="14" customHeight="1">
      <c r="C2796" s="1"/>
      <c r="D2796" s="1"/>
    </row>
    <row r="2797" spans="3:4" ht="14" customHeight="1">
      <c r="C2797" s="1"/>
      <c r="D2797" s="1"/>
    </row>
    <row r="2798" spans="3:4" ht="14" customHeight="1">
      <c r="C2798" s="1"/>
      <c r="D2798" s="1"/>
    </row>
    <row r="2799" spans="3:4" ht="14" customHeight="1">
      <c r="C2799" s="1"/>
      <c r="D2799" s="1"/>
    </row>
    <row r="2800" spans="3:4" ht="14" customHeight="1">
      <c r="C2800" s="1"/>
      <c r="D2800" s="1"/>
    </row>
    <row r="2801" spans="3:4" ht="14" customHeight="1">
      <c r="C2801" s="1"/>
      <c r="D2801" s="1"/>
    </row>
    <row r="2802" spans="3:4" ht="14" customHeight="1">
      <c r="C2802" s="1"/>
      <c r="D2802" s="1"/>
    </row>
    <row r="2803" spans="3:4" ht="14" customHeight="1">
      <c r="C2803" s="1"/>
      <c r="D2803" s="1"/>
    </row>
    <row r="2804" spans="3:4" ht="14" customHeight="1">
      <c r="C2804" s="1"/>
      <c r="D2804" s="1"/>
    </row>
    <row r="2805" spans="3:4" ht="14" customHeight="1">
      <c r="C2805" s="1"/>
      <c r="D2805" s="1"/>
    </row>
    <row r="2806" spans="3:4" ht="14" customHeight="1">
      <c r="C2806" s="1"/>
      <c r="D2806" s="1"/>
    </row>
    <row r="2807" spans="3:4" ht="14" customHeight="1">
      <c r="C2807" s="1"/>
      <c r="D2807" s="1"/>
    </row>
    <row r="2808" spans="3:4" ht="14" customHeight="1">
      <c r="C2808" s="1"/>
      <c r="D2808" s="1"/>
    </row>
    <row r="2809" spans="3:4" ht="14" customHeight="1">
      <c r="C2809" s="1"/>
      <c r="D2809" s="1"/>
    </row>
    <row r="2810" spans="3:4" ht="14" customHeight="1">
      <c r="C2810" s="1"/>
      <c r="D2810" s="1"/>
    </row>
    <row r="2811" spans="3:4" ht="14" customHeight="1">
      <c r="C2811" s="1"/>
      <c r="D2811" s="1"/>
    </row>
    <row r="2812" spans="3:4" ht="14" customHeight="1">
      <c r="C2812" s="1"/>
      <c r="D2812" s="1"/>
    </row>
    <row r="2813" spans="3:4" ht="14" customHeight="1">
      <c r="C2813" s="1"/>
      <c r="D2813" s="1"/>
    </row>
    <row r="2814" spans="3:4" ht="14" customHeight="1">
      <c r="C2814" s="1"/>
      <c r="D2814" s="1"/>
    </row>
    <row r="2815" spans="3:4" ht="14" customHeight="1">
      <c r="C2815" s="1"/>
      <c r="D2815" s="1"/>
    </row>
    <row r="2816" spans="3:4" ht="14" customHeight="1">
      <c r="C2816" s="1"/>
      <c r="D2816" s="1"/>
    </row>
    <row r="2817" spans="3:4" ht="14" customHeight="1">
      <c r="C2817" s="1"/>
      <c r="D2817" s="1"/>
    </row>
  </sheetData>
  <mergeCells count="1">
    <mergeCell ref="A1:F1"/>
  </mergeCells>
  <phoneticPr fontId="20" type="noConversion"/>
  <printOptions horizontalCentered="1"/>
  <pageMargins left="0.39370078740157483" right="0.39370078740157483" top="1.1811023622047245" bottom="1.1811023622047245" header="0.11811023622047245" footer="0.11811023622047245"/>
  <pageSetup paperSize="9" orientation="portrait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9">
    <tabColor rgb="FFFFECEB"/>
  </sheetPr>
  <dimension ref="A1:O2952"/>
  <sheetViews>
    <sheetView showGridLines="0" defaultGridColor="0" topLeftCell="A109" colorId="8" zoomScaleNormal="100" zoomScaleSheetLayoutView="100" workbookViewId="0">
      <selection activeCell="J162" sqref="J162"/>
    </sheetView>
  </sheetViews>
  <sheetFormatPr baseColWidth="10" defaultColWidth="30.33203125" defaultRowHeight="11"/>
  <cols>
    <col min="1" max="1" width="8" style="5" customWidth="1"/>
    <col min="2" max="2" width="39" style="5" customWidth="1"/>
    <col min="3" max="3" width="6.83203125" style="5" customWidth="1"/>
    <col min="4" max="4" width="7.5" style="5" customWidth="1"/>
    <col min="5" max="5" width="7.1640625" style="5" customWidth="1"/>
    <col min="6" max="6" width="8.33203125" style="5" customWidth="1"/>
    <col min="7" max="7" width="8.5" style="5" customWidth="1"/>
    <col min="8" max="8" width="6.1640625" style="5" customWidth="1"/>
    <col min="9" max="16384" width="30.33203125" style="5"/>
  </cols>
  <sheetData>
    <row r="1" spans="1:15" ht="15" customHeight="1">
      <c r="A1" s="68" t="s">
        <v>850</v>
      </c>
      <c r="B1" s="68"/>
      <c r="C1" s="68"/>
      <c r="D1" s="68"/>
      <c r="E1" s="68"/>
      <c r="F1" s="68"/>
      <c r="G1" s="68"/>
      <c r="H1" s="20"/>
    </row>
    <row r="2" spans="1:15" ht="5" customHeight="1">
      <c r="A2" s="16"/>
    </row>
    <row r="3" spans="1:15" ht="14" customHeight="1">
      <c r="A3" s="401" t="s">
        <v>241</v>
      </c>
      <c r="B3" s="400" t="s">
        <v>338</v>
      </c>
      <c r="C3" s="401" t="s">
        <v>361</v>
      </c>
      <c r="D3" s="401" t="s">
        <v>274</v>
      </c>
      <c r="E3" s="401" t="s">
        <v>264</v>
      </c>
      <c r="F3" s="401" t="s">
        <v>776</v>
      </c>
      <c r="G3" s="401" t="s">
        <v>831</v>
      </c>
    </row>
    <row r="4" spans="1:15" s="18" customFormat="1" ht="14" customHeight="1">
      <c r="A4" s="401"/>
      <c r="B4" s="400"/>
      <c r="C4" s="401"/>
      <c r="D4" s="409"/>
      <c r="E4" s="401"/>
      <c r="F4" s="401"/>
      <c r="G4" s="401"/>
      <c r="H4" s="17"/>
    </row>
    <row r="5" spans="1:15" s="18" customFormat="1" ht="15" customHeight="1" thickBot="1">
      <c r="A5" s="220"/>
      <c r="B5" s="193" t="s">
        <v>223</v>
      </c>
      <c r="C5" s="306"/>
      <c r="D5" s="306">
        <f>+SUM(D7:D40)+SUM(D45:D86)+SUM(D91:D128)+SUM(D133:D169)</f>
        <v>6862698.2762610028</v>
      </c>
      <c r="E5" s="306"/>
      <c r="F5" s="298">
        <v>100</v>
      </c>
      <c r="G5" s="298"/>
      <c r="H5" s="17"/>
    </row>
    <row r="6" spans="1:15" s="18" customFormat="1" ht="6" customHeight="1" thickTop="1">
      <c r="A6" s="131"/>
      <c r="B6" s="132"/>
      <c r="C6" s="307"/>
      <c r="D6" s="307"/>
      <c r="E6" s="307"/>
      <c r="F6" s="299"/>
      <c r="G6" s="299"/>
      <c r="H6" s="17"/>
    </row>
    <row r="7" spans="1:15" ht="12" customHeight="1">
      <c r="A7" s="232" t="s">
        <v>56</v>
      </c>
      <c r="B7" s="253" t="s">
        <v>697</v>
      </c>
      <c r="C7" s="308">
        <v>4203618.7959999992</v>
      </c>
      <c r="D7" s="308">
        <v>964044.29675700061</v>
      </c>
      <c r="E7" s="308">
        <v>229.33675567212416</v>
      </c>
      <c r="F7" s="301">
        <f>D7/$D$5*100</f>
        <v>14.047598451060564</v>
      </c>
      <c r="G7" s="301">
        <f>F7</f>
        <v>14.047598451060564</v>
      </c>
    </row>
    <row r="8" spans="1:15" ht="24">
      <c r="A8" s="222" t="s">
        <v>164</v>
      </c>
      <c r="B8" s="256" t="s">
        <v>723</v>
      </c>
      <c r="C8" s="309">
        <v>1577766.8579999991</v>
      </c>
      <c r="D8" s="309">
        <v>689210.85175399994</v>
      </c>
      <c r="E8" s="309">
        <v>436.82680255285243</v>
      </c>
      <c r="F8" s="302">
        <f>D8/$D$5*100</f>
        <v>10.042855215390615</v>
      </c>
      <c r="G8" s="302">
        <f>G7+F8</f>
        <v>24.090453666451179</v>
      </c>
    </row>
    <row r="9" spans="1:15" ht="12">
      <c r="A9" s="222" t="s">
        <v>165</v>
      </c>
      <c r="B9" s="256" t="s">
        <v>467</v>
      </c>
      <c r="C9" s="309">
        <v>2029025.8430000008</v>
      </c>
      <c r="D9" s="309">
        <v>626102.1324830004</v>
      </c>
      <c r="E9" s="309">
        <v>308.57277379832772</v>
      </c>
      <c r="F9" s="302">
        <f>D9/$D$5*100</f>
        <v>9.1232647462991636</v>
      </c>
      <c r="G9" s="302">
        <f>G8+F9</f>
        <v>33.213718412750339</v>
      </c>
    </row>
    <row r="10" spans="1:15" ht="12">
      <c r="A10" s="222" t="s">
        <v>166</v>
      </c>
      <c r="B10" s="256" t="s">
        <v>704</v>
      </c>
      <c r="C10" s="309">
        <v>442277.96585599997</v>
      </c>
      <c r="D10" s="309">
        <v>440862.21151799982</v>
      </c>
      <c r="E10" s="309">
        <v>996.79894897033807</v>
      </c>
      <c r="F10" s="302">
        <f t="shared" ref="F10:F19" si="0">D10/$D$5*100</f>
        <v>6.4240360536175922</v>
      </c>
      <c r="G10" s="302">
        <f t="shared" ref="G10:G19" si="1">G9+F10</f>
        <v>39.63775446636793</v>
      </c>
    </row>
    <row r="11" spans="1:15" ht="12" customHeight="1">
      <c r="A11" s="222" t="s">
        <v>159</v>
      </c>
      <c r="B11" s="256" t="s">
        <v>590</v>
      </c>
      <c r="C11" s="309">
        <v>214035.10980000001</v>
      </c>
      <c r="D11" s="309">
        <v>145148.04918500004</v>
      </c>
      <c r="E11" s="309">
        <v>678.15065164136001</v>
      </c>
      <c r="F11" s="302">
        <f t="shared" si="0"/>
        <v>2.1150288609814991</v>
      </c>
      <c r="G11" s="302">
        <f t="shared" si="1"/>
        <v>41.752783327349427</v>
      </c>
    </row>
    <row r="12" spans="1:15" ht="23" customHeight="1">
      <c r="A12" s="222" t="s">
        <v>177</v>
      </c>
      <c r="B12" s="256" t="s">
        <v>698</v>
      </c>
      <c r="C12" s="309">
        <v>117302.31399700008</v>
      </c>
      <c r="D12" s="309">
        <v>140546.79307500002</v>
      </c>
      <c r="E12" s="309">
        <v>1198.1587428752207</v>
      </c>
      <c r="F12" s="302">
        <f t="shared" si="0"/>
        <v>2.0479815287985237</v>
      </c>
      <c r="G12" s="302">
        <f t="shared" si="1"/>
        <v>43.80076485614795</v>
      </c>
    </row>
    <row r="13" spans="1:15" ht="24">
      <c r="A13" s="222" t="s">
        <v>169</v>
      </c>
      <c r="B13" s="256" t="s">
        <v>656</v>
      </c>
      <c r="C13" s="309">
        <v>20390.759776999977</v>
      </c>
      <c r="D13" s="309">
        <v>126511.37790700009</v>
      </c>
      <c r="E13" s="309">
        <v>6204.3484053841021</v>
      </c>
      <c r="F13" s="302">
        <f t="shared" si="0"/>
        <v>1.8434640838665453</v>
      </c>
      <c r="G13" s="302">
        <f t="shared" si="1"/>
        <v>45.644228940014493</v>
      </c>
      <c r="I13" s="396"/>
      <c r="J13" s="397"/>
      <c r="K13" s="396"/>
      <c r="L13" s="396"/>
      <c r="M13" s="396"/>
      <c r="N13" s="396"/>
      <c r="O13" s="396"/>
    </row>
    <row r="14" spans="1:15" ht="12">
      <c r="A14" s="222" t="s">
        <v>167</v>
      </c>
      <c r="B14" s="256" t="s">
        <v>468</v>
      </c>
      <c r="C14" s="309">
        <v>144413.83337399992</v>
      </c>
      <c r="D14" s="309">
        <v>124076.73910399996</v>
      </c>
      <c r="E14" s="309">
        <v>859.17488792551217</v>
      </c>
      <c r="F14" s="302">
        <f t="shared" si="0"/>
        <v>1.8079876764099934</v>
      </c>
      <c r="G14" s="302">
        <f t="shared" si="1"/>
        <v>47.452216616424487</v>
      </c>
      <c r="I14" s="396"/>
      <c r="J14" s="397"/>
      <c r="K14" s="396"/>
      <c r="L14" s="410"/>
      <c r="M14" s="396"/>
      <c r="N14" s="396"/>
      <c r="O14" s="396"/>
    </row>
    <row r="15" spans="1:15" ht="24">
      <c r="A15" s="222" t="s">
        <v>331</v>
      </c>
      <c r="B15" s="256" t="s">
        <v>724</v>
      </c>
      <c r="C15" s="309">
        <v>153862.94954599996</v>
      </c>
      <c r="D15" s="309">
        <v>113567.25131399998</v>
      </c>
      <c r="E15" s="309">
        <v>738.10655293623574</v>
      </c>
      <c r="F15" s="302">
        <f t="shared" si="0"/>
        <v>1.6548483809472492</v>
      </c>
      <c r="G15" s="302">
        <f t="shared" si="1"/>
        <v>49.107064997371737</v>
      </c>
    </row>
    <row r="16" spans="1:15" ht="23" customHeight="1">
      <c r="A16" s="222" t="s">
        <v>232</v>
      </c>
      <c r="B16" s="256" t="s">
        <v>582</v>
      </c>
      <c r="C16" s="309">
        <v>63029.478187000073</v>
      </c>
      <c r="D16" s="309">
        <v>108717.34154799988</v>
      </c>
      <c r="E16" s="309">
        <v>1724.8650103916457</v>
      </c>
      <c r="F16" s="302">
        <f t="shared" si="0"/>
        <v>1.5841777850567582</v>
      </c>
      <c r="G16" s="302">
        <f t="shared" si="1"/>
        <v>50.691242782428496</v>
      </c>
    </row>
    <row r="17" spans="1:10" ht="33" customHeight="1">
      <c r="A17" s="222" t="s">
        <v>170</v>
      </c>
      <c r="B17" s="256" t="s">
        <v>832</v>
      </c>
      <c r="C17" s="309">
        <v>28312.458999999995</v>
      </c>
      <c r="D17" s="309">
        <v>106581.94309299998</v>
      </c>
      <c r="E17" s="309">
        <v>3764.4890926994367</v>
      </c>
      <c r="F17" s="302">
        <f t="shared" si="0"/>
        <v>1.5530617667059801</v>
      </c>
      <c r="G17" s="302">
        <f t="shared" si="1"/>
        <v>52.244304549134476</v>
      </c>
    </row>
    <row r="18" spans="1:10" ht="12">
      <c r="A18" s="222" t="s">
        <v>168</v>
      </c>
      <c r="B18" s="256" t="s">
        <v>558</v>
      </c>
      <c r="C18" s="309">
        <v>222341.57999999993</v>
      </c>
      <c r="D18" s="309">
        <v>103152.92070800005</v>
      </c>
      <c r="E18" s="309">
        <v>463.93895693284213</v>
      </c>
      <c r="F18" s="302">
        <f t="shared" si="0"/>
        <v>1.5030956710543415</v>
      </c>
      <c r="G18" s="302">
        <f t="shared" si="1"/>
        <v>53.747400220188815</v>
      </c>
    </row>
    <row r="19" spans="1:10" ht="12">
      <c r="A19" s="222" t="s">
        <v>81</v>
      </c>
      <c r="B19" s="256" t="s">
        <v>726</v>
      </c>
      <c r="C19" s="309">
        <v>42927.331244999994</v>
      </c>
      <c r="D19" s="309">
        <v>90669.657099000193</v>
      </c>
      <c r="E19" s="309">
        <v>2112.1661764044798</v>
      </c>
      <c r="F19" s="302">
        <f t="shared" si="0"/>
        <v>1.3211954460046531</v>
      </c>
      <c r="G19" s="302">
        <f t="shared" si="1"/>
        <v>55.068595666193467</v>
      </c>
    </row>
    <row r="20" spans="1:10" ht="12">
      <c r="A20" s="222" t="s">
        <v>309</v>
      </c>
      <c r="B20" s="256" t="s">
        <v>642</v>
      </c>
      <c r="C20" s="309">
        <v>25256.106343000007</v>
      </c>
      <c r="D20" s="309">
        <v>72236.319595000066</v>
      </c>
      <c r="E20" s="309">
        <v>2860.1526543311024</v>
      </c>
      <c r="F20" s="302">
        <f>D20/$D$5*100</f>
        <v>1.0525935526682735</v>
      </c>
      <c r="G20" s="302">
        <f>G19+F20</f>
        <v>56.121189218861737</v>
      </c>
    </row>
    <row r="21" spans="1:10" ht="33" customHeight="1">
      <c r="A21" s="222" t="s">
        <v>172</v>
      </c>
      <c r="B21" s="256" t="s">
        <v>830</v>
      </c>
      <c r="C21" s="309">
        <v>24183.561800000007</v>
      </c>
      <c r="D21" s="309">
        <v>70321.540881000023</v>
      </c>
      <c r="E21" s="309">
        <v>2907.8239782280543</v>
      </c>
      <c r="F21" s="302">
        <f>D21/$D$5*100</f>
        <v>1.0246923010479958</v>
      </c>
      <c r="G21" s="302">
        <f>G20+F21</f>
        <v>57.145881519909736</v>
      </c>
    </row>
    <row r="22" spans="1:10" ht="12">
      <c r="A22" s="222" t="s">
        <v>182</v>
      </c>
      <c r="B22" s="256" t="s">
        <v>470</v>
      </c>
      <c r="C22" s="309">
        <v>54462.692999999992</v>
      </c>
      <c r="D22" s="309">
        <v>66193.741056999963</v>
      </c>
      <c r="E22" s="309">
        <v>1215.3960337032906</v>
      </c>
      <c r="F22" s="302">
        <f t="shared" ref="F22:F30" si="2">D22/$D$5*100</f>
        <v>0.96454395038716811</v>
      </c>
      <c r="G22" s="302">
        <f t="shared" ref="G22:G30" si="3">G21+F22</f>
        <v>58.110425470296903</v>
      </c>
    </row>
    <row r="23" spans="1:10" ht="23" customHeight="1">
      <c r="A23" s="222" t="s">
        <v>148</v>
      </c>
      <c r="B23" s="256" t="s">
        <v>615</v>
      </c>
      <c r="C23" s="309">
        <v>9885.5069740000017</v>
      </c>
      <c r="D23" s="309">
        <v>61950.535805999934</v>
      </c>
      <c r="E23" s="309">
        <v>6266.804117273583</v>
      </c>
      <c r="F23" s="302">
        <f t="shared" si="2"/>
        <v>0.90271396631693945</v>
      </c>
      <c r="G23" s="302">
        <f t="shared" si="3"/>
        <v>59.013139436613841</v>
      </c>
    </row>
    <row r="24" spans="1:10" ht="23" customHeight="1">
      <c r="A24" s="222" t="s">
        <v>174</v>
      </c>
      <c r="B24" s="256" t="s">
        <v>636</v>
      </c>
      <c r="C24" s="309">
        <v>88129.163609999989</v>
      </c>
      <c r="D24" s="309">
        <v>56268.793307000007</v>
      </c>
      <c r="E24" s="309">
        <v>638.48096364567346</v>
      </c>
      <c r="F24" s="302">
        <f t="shared" si="2"/>
        <v>0.8199222964769024</v>
      </c>
      <c r="G24" s="302">
        <f t="shared" si="3"/>
        <v>59.833061733090744</v>
      </c>
    </row>
    <row r="25" spans="1:10" ht="12">
      <c r="A25" s="222" t="s">
        <v>181</v>
      </c>
      <c r="B25" s="256" t="s">
        <v>715</v>
      </c>
      <c r="C25" s="309">
        <v>3861.5845659999995</v>
      </c>
      <c r="D25" s="309">
        <v>54239.460155000001</v>
      </c>
      <c r="E25" s="309">
        <v>14045.907639200981</v>
      </c>
      <c r="F25" s="302">
        <f t="shared" si="2"/>
        <v>0.79035181165725432</v>
      </c>
      <c r="G25" s="302">
        <f t="shared" si="3"/>
        <v>60.623413544747997</v>
      </c>
    </row>
    <row r="26" spans="1:10" ht="23" customHeight="1">
      <c r="A26" s="222" t="s">
        <v>94</v>
      </c>
      <c r="B26" s="256" t="s">
        <v>667</v>
      </c>
      <c r="C26" s="309">
        <v>80242.151434999934</v>
      </c>
      <c r="D26" s="309">
        <v>53799.978913000064</v>
      </c>
      <c r="E26" s="309">
        <v>670.47029461293391</v>
      </c>
      <c r="F26" s="302">
        <f t="shared" si="2"/>
        <v>0.78394789843961865</v>
      </c>
      <c r="G26" s="302">
        <f t="shared" si="3"/>
        <v>61.407361443187618</v>
      </c>
    </row>
    <row r="27" spans="1:10" ht="12">
      <c r="A27" s="222" t="s">
        <v>160</v>
      </c>
      <c r="B27" s="256" t="s">
        <v>701</v>
      </c>
      <c r="C27" s="309">
        <v>109016.53828400001</v>
      </c>
      <c r="D27" s="309">
        <v>53549.293494999991</v>
      </c>
      <c r="E27" s="309">
        <v>491.20339297050714</v>
      </c>
      <c r="F27" s="302">
        <f t="shared" si="2"/>
        <v>0.7802950288552567</v>
      </c>
      <c r="G27" s="302">
        <f t="shared" si="3"/>
        <v>62.187656472042875</v>
      </c>
    </row>
    <row r="28" spans="1:10" ht="23" customHeight="1">
      <c r="A28" s="222" t="s">
        <v>176</v>
      </c>
      <c r="B28" s="256" t="s">
        <v>683</v>
      </c>
      <c r="C28" s="309">
        <v>22334.758750000001</v>
      </c>
      <c r="D28" s="309">
        <v>48212.684748000007</v>
      </c>
      <c r="E28" s="309">
        <v>2158.6391546763407</v>
      </c>
      <c r="F28" s="302">
        <f t="shared" si="2"/>
        <v>0.70253248514180167</v>
      </c>
      <c r="G28" s="302">
        <f t="shared" si="3"/>
        <v>62.890188957184677</v>
      </c>
    </row>
    <row r="29" spans="1:10" ht="12">
      <c r="A29" s="222" t="s">
        <v>61</v>
      </c>
      <c r="B29" s="256" t="s">
        <v>663</v>
      </c>
      <c r="C29" s="309">
        <v>17192.974786000021</v>
      </c>
      <c r="D29" s="309">
        <v>47708.432641000029</v>
      </c>
      <c r="E29" s="309">
        <v>2774.879462968112</v>
      </c>
      <c r="F29" s="302">
        <f t="shared" si="2"/>
        <v>0.69518476145206498</v>
      </c>
      <c r="G29" s="302">
        <f t="shared" si="3"/>
        <v>63.585373718636738</v>
      </c>
      <c r="J29" s="5" t="s">
        <v>821</v>
      </c>
    </row>
    <row r="30" spans="1:10" ht="12">
      <c r="A30" s="222" t="s">
        <v>178</v>
      </c>
      <c r="B30" s="256" t="s">
        <v>471</v>
      </c>
      <c r="C30" s="309">
        <v>39294.967390000056</v>
      </c>
      <c r="D30" s="309">
        <v>47322.502171000058</v>
      </c>
      <c r="E30" s="309">
        <v>1204.2891320236311</v>
      </c>
      <c r="F30" s="302">
        <f t="shared" si="2"/>
        <v>0.68956116480736107</v>
      </c>
      <c r="G30" s="302">
        <f t="shared" si="3"/>
        <v>64.274934883444104</v>
      </c>
    </row>
    <row r="31" spans="1:10" ht="12">
      <c r="A31" s="222" t="s">
        <v>62</v>
      </c>
      <c r="B31" s="256" t="s">
        <v>612</v>
      </c>
      <c r="C31" s="309">
        <v>2417.6654499999986</v>
      </c>
      <c r="D31" s="309">
        <v>46378.531507999993</v>
      </c>
      <c r="E31" s="309">
        <v>19183.188272802599</v>
      </c>
      <c r="F31" s="302">
        <f>D31/$D$5*100</f>
        <v>0.67580606987239367</v>
      </c>
      <c r="G31" s="302">
        <f>G30+F31</f>
        <v>64.950740953316497</v>
      </c>
    </row>
    <row r="32" spans="1:10" ht="23" customHeight="1">
      <c r="A32" s="222" t="s">
        <v>184</v>
      </c>
      <c r="B32" s="256" t="s">
        <v>665</v>
      </c>
      <c r="C32" s="309">
        <v>21626.439431999985</v>
      </c>
      <c r="D32" s="309">
        <v>44675.651598000019</v>
      </c>
      <c r="E32" s="309">
        <v>2065.7885796907844</v>
      </c>
      <c r="F32" s="302">
        <f>D32/$D$5*100</f>
        <v>0.65099250760504968</v>
      </c>
      <c r="G32" s="302">
        <f>G31+F32</f>
        <v>65.601733460921551</v>
      </c>
    </row>
    <row r="33" spans="1:7" ht="23" customHeight="1">
      <c r="A33" s="222" t="s">
        <v>44</v>
      </c>
      <c r="B33" s="256" t="s">
        <v>596</v>
      </c>
      <c r="C33" s="309">
        <v>34900.484410000005</v>
      </c>
      <c r="D33" s="309">
        <v>42773.664813000018</v>
      </c>
      <c r="E33" s="309">
        <v>1225.5894305221768</v>
      </c>
      <c r="F33" s="302">
        <f t="shared" ref="F33:F46" si="4">D33/$D$5*100</f>
        <v>0.62327765393620582</v>
      </c>
      <c r="G33" s="302">
        <f t="shared" ref="G33:G46" si="5">G32+F33</f>
        <v>66.22501111485775</v>
      </c>
    </row>
    <row r="34" spans="1:7" ht="12">
      <c r="A34" s="222" t="s">
        <v>173</v>
      </c>
      <c r="B34" s="256" t="s">
        <v>469</v>
      </c>
      <c r="C34" s="309">
        <v>96715.678</v>
      </c>
      <c r="D34" s="309">
        <v>42317.355189999987</v>
      </c>
      <c r="E34" s="309">
        <v>437.54390255114572</v>
      </c>
      <c r="F34" s="302">
        <f t="shared" si="4"/>
        <v>0.61662852549384861</v>
      </c>
      <c r="G34" s="302">
        <f t="shared" si="5"/>
        <v>66.841639640351602</v>
      </c>
    </row>
    <row r="35" spans="1:7" ht="12">
      <c r="A35" s="222" t="s">
        <v>105</v>
      </c>
      <c r="B35" s="256" t="s">
        <v>706</v>
      </c>
      <c r="C35" s="309">
        <v>26953.094273000024</v>
      </c>
      <c r="D35" s="309">
        <v>42000.688082000008</v>
      </c>
      <c r="E35" s="309">
        <v>1558.2881748784498</v>
      </c>
      <c r="F35" s="302">
        <f t="shared" si="4"/>
        <v>0.61201420186701261</v>
      </c>
      <c r="G35" s="302">
        <f t="shared" si="5"/>
        <v>67.453653842218614</v>
      </c>
    </row>
    <row r="36" spans="1:7" ht="12">
      <c r="A36" s="222" t="s">
        <v>70</v>
      </c>
      <c r="B36" s="256" t="s">
        <v>557</v>
      </c>
      <c r="C36" s="309">
        <v>117261.70999999999</v>
      </c>
      <c r="D36" s="309">
        <v>40506.155600999999</v>
      </c>
      <c r="E36" s="309">
        <v>345.43377886097687</v>
      </c>
      <c r="F36" s="302">
        <f t="shared" si="4"/>
        <v>0.59023657999239509</v>
      </c>
      <c r="G36" s="302">
        <f t="shared" si="5"/>
        <v>68.043890422211007</v>
      </c>
    </row>
    <row r="37" spans="1:7" ht="23" customHeight="1">
      <c r="A37" s="222" t="s">
        <v>71</v>
      </c>
      <c r="B37" s="256" t="s">
        <v>836</v>
      </c>
      <c r="C37" s="309">
        <v>9263.0503519999984</v>
      </c>
      <c r="D37" s="309">
        <v>38599.774812000011</v>
      </c>
      <c r="E37" s="309">
        <v>4167.0695230179635</v>
      </c>
      <c r="F37" s="302">
        <f t="shared" si="4"/>
        <v>0.56245769897128983</v>
      </c>
      <c r="G37" s="302">
        <f t="shared" si="5"/>
        <v>68.606348121182293</v>
      </c>
    </row>
    <row r="38" spans="1:7" ht="24" customHeight="1">
      <c r="A38" s="222" t="s">
        <v>45</v>
      </c>
      <c r="B38" s="256" t="s">
        <v>826</v>
      </c>
      <c r="C38" s="309">
        <v>2202.4134509999999</v>
      </c>
      <c r="D38" s="309">
        <v>38128.032334999996</v>
      </c>
      <c r="E38" s="309">
        <v>17311.93219769343</v>
      </c>
      <c r="F38" s="302">
        <f t="shared" si="4"/>
        <v>0.55558369026495014</v>
      </c>
      <c r="G38" s="302">
        <f t="shared" si="5"/>
        <v>69.161931811447246</v>
      </c>
    </row>
    <row r="39" spans="1:7" ht="23" customHeight="1">
      <c r="A39" s="222" t="s">
        <v>73</v>
      </c>
      <c r="B39" s="256" t="s">
        <v>645</v>
      </c>
      <c r="C39" s="309">
        <v>8623.1943439999905</v>
      </c>
      <c r="D39" s="309">
        <v>37828.878153000005</v>
      </c>
      <c r="E39" s="309">
        <v>4386.8752858760863</v>
      </c>
      <c r="F39" s="302">
        <f t="shared" si="4"/>
        <v>0.55122455672946002</v>
      </c>
      <c r="G39" s="302">
        <f t="shared" si="5"/>
        <v>69.713156368176712</v>
      </c>
    </row>
    <row r="40" spans="1:7" ht="23" customHeight="1">
      <c r="A40" s="312" t="s">
        <v>180</v>
      </c>
      <c r="B40" s="313" t="s">
        <v>681</v>
      </c>
      <c r="C40" s="314">
        <v>60750.686284999989</v>
      </c>
      <c r="D40" s="314">
        <v>37508.698967999997</v>
      </c>
      <c r="E40" s="314">
        <v>617.42016858929389</v>
      </c>
      <c r="F40" s="315">
        <f t="shared" si="4"/>
        <v>0.54655905677432504</v>
      </c>
      <c r="G40" s="315">
        <f t="shared" si="5"/>
        <v>70.25971542495104</v>
      </c>
    </row>
    <row r="41" spans="1:7" ht="12" customHeight="1">
      <c r="A41" s="291"/>
      <c r="B41" s="292"/>
      <c r="C41" s="292"/>
      <c r="D41" s="294"/>
      <c r="E41" s="292"/>
      <c r="F41" s="292"/>
      <c r="G41" s="316" t="s">
        <v>314</v>
      </c>
    </row>
    <row r="42" spans="1:7" ht="12" customHeight="1">
      <c r="A42" s="60" t="s">
        <v>345</v>
      </c>
      <c r="B42" s="60"/>
      <c r="C42" s="61"/>
      <c r="D42" s="57"/>
      <c r="E42" s="40"/>
      <c r="F42" s="311"/>
      <c r="G42" s="311"/>
    </row>
    <row r="43" spans="1:7" ht="14" customHeight="1">
      <c r="A43" s="401" t="s">
        <v>241</v>
      </c>
      <c r="B43" s="400" t="s">
        <v>338</v>
      </c>
      <c r="C43" s="401" t="s">
        <v>361</v>
      </c>
      <c r="D43" s="401" t="s">
        <v>274</v>
      </c>
      <c r="E43" s="401" t="s">
        <v>264</v>
      </c>
      <c r="F43" s="401" t="s">
        <v>776</v>
      </c>
      <c r="G43" s="401" t="s">
        <v>831</v>
      </c>
    </row>
    <row r="44" spans="1:7" ht="14" customHeight="1">
      <c r="A44" s="401"/>
      <c r="B44" s="400"/>
      <c r="C44" s="401"/>
      <c r="D44" s="409"/>
      <c r="E44" s="401"/>
      <c r="F44" s="401"/>
      <c r="G44" s="401"/>
    </row>
    <row r="45" spans="1:7" ht="12">
      <c r="A45" s="222" t="s">
        <v>171</v>
      </c>
      <c r="B45" s="256" t="s">
        <v>473</v>
      </c>
      <c r="C45" s="309">
        <v>5324.1900000000005</v>
      </c>
      <c r="D45" s="309">
        <v>35645.562425000004</v>
      </c>
      <c r="E45" s="309">
        <v>6695.0207308529561</v>
      </c>
      <c r="F45" s="302">
        <f t="shared" si="4"/>
        <v>0.51941031049409248</v>
      </c>
      <c r="G45" s="302">
        <f>G40+F45</f>
        <v>70.779125735445135</v>
      </c>
    </row>
    <row r="46" spans="1:7" ht="12">
      <c r="A46" s="222" t="s">
        <v>137</v>
      </c>
      <c r="B46" s="256" t="s">
        <v>653</v>
      </c>
      <c r="C46" s="309">
        <v>23717.054569000004</v>
      </c>
      <c r="D46" s="309">
        <v>35225.242450999991</v>
      </c>
      <c r="E46" s="309">
        <v>1485.2283764208253</v>
      </c>
      <c r="F46" s="302">
        <f t="shared" si="4"/>
        <v>0.51328560622938713</v>
      </c>
      <c r="G46" s="302">
        <f t="shared" si="5"/>
        <v>71.292411341674523</v>
      </c>
    </row>
    <row r="47" spans="1:7" ht="12" customHeight="1">
      <c r="A47" s="222" t="s">
        <v>59</v>
      </c>
      <c r="B47" s="256" t="s">
        <v>702</v>
      </c>
      <c r="C47" s="309">
        <v>27536.305587999992</v>
      </c>
      <c r="D47" s="309">
        <v>35079.417983000007</v>
      </c>
      <c r="E47" s="309">
        <v>1273.9333484985443</v>
      </c>
      <c r="F47" s="302">
        <f>D47/$D$5*100</f>
        <v>0.51116072091271203</v>
      </c>
      <c r="G47" s="302">
        <f>G46+F47</f>
        <v>71.803572062587236</v>
      </c>
    </row>
    <row r="48" spans="1:7" ht="12" customHeight="1">
      <c r="A48" s="222" t="s">
        <v>140</v>
      </c>
      <c r="B48" s="256" t="s">
        <v>837</v>
      </c>
      <c r="C48" s="309">
        <v>2666.7519769999999</v>
      </c>
      <c r="D48" s="309">
        <v>31582.413111000013</v>
      </c>
      <c r="E48" s="309">
        <v>11843.026041937763</v>
      </c>
      <c r="F48" s="302">
        <f>D48/$D$5*100</f>
        <v>0.46020401654911491</v>
      </c>
      <c r="G48" s="302">
        <f>G47+F48</f>
        <v>72.263776079136349</v>
      </c>
    </row>
    <row r="49" spans="1:7" ht="12">
      <c r="A49" s="222" t="s">
        <v>60</v>
      </c>
      <c r="B49" s="256" t="s">
        <v>484</v>
      </c>
      <c r="C49" s="309">
        <v>28176.509528999995</v>
      </c>
      <c r="D49" s="309">
        <v>29161.080493999998</v>
      </c>
      <c r="E49" s="309">
        <v>1034.9429713423749</v>
      </c>
      <c r="F49" s="302">
        <f>D49/$D$5*100</f>
        <v>0.42492150055426597</v>
      </c>
      <c r="G49" s="302">
        <f>G48+F49</f>
        <v>72.688697579690611</v>
      </c>
    </row>
    <row r="50" spans="1:7" ht="12">
      <c r="A50" s="222" t="s">
        <v>68</v>
      </c>
      <c r="B50" s="256" t="s">
        <v>728</v>
      </c>
      <c r="C50" s="309">
        <v>28156.804</v>
      </c>
      <c r="D50" s="309">
        <v>28139.362985</v>
      </c>
      <c r="E50" s="309">
        <v>999.38057547298331</v>
      </c>
      <c r="F50" s="302">
        <f>D50/$D$5*100</f>
        <v>0.41003351527689696</v>
      </c>
      <c r="G50" s="302">
        <f>G49+F50</f>
        <v>73.098731094967505</v>
      </c>
    </row>
    <row r="51" spans="1:7" ht="12">
      <c r="A51" s="222" t="s">
        <v>114</v>
      </c>
      <c r="B51" s="256" t="s">
        <v>472</v>
      </c>
      <c r="C51" s="309">
        <v>41673.818399999996</v>
      </c>
      <c r="D51" s="309">
        <v>27974.539914999998</v>
      </c>
      <c r="E51" s="309">
        <v>671.27373946132082</v>
      </c>
      <c r="F51" s="302">
        <f t="shared" ref="F51:F52" si="6">D51/$D$5*100</f>
        <v>0.40763179129946159</v>
      </c>
      <c r="G51" s="302">
        <f t="shared" ref="G51:G52" si="7">G50+F51</f>
        <v>73.50636288626697</v>
      </c>
    </row>
    <row r="52" spans="1:7" ht="24">
      <c r="A52" s="222" t="s">
        <v>175</v>
      </c>
      <c r="B52" s="256" t="s">
        <v>708</v>
      </c>
      <c r="C52" s="309">
        <v>13193.211805999999</v>
      </c>
      <c r="D52" s="309">
        <v>27377.629999000004</v>
      </c>
      <c r="E52" s="309">
        <v>2075.1300291070311</v>
      </c>
      <c r="F52" s="302">
        <f t="shared" si="6"/>
        <v>0.39893390175265192</v>
      </c>
      <c r="G52" s="302">
        <f t="shared" si="7"/>
        <v>73.905296788019626</v>
      </c>
    </row>
    <row r="53" spans="1:7" ht="23" customHeight="1">
      <c r="A53" s="222" t="s">
        <v>111</v>
      </c>
      <c r="B53" s="256" t="s">
        <v>652</v>
      </c>
      <c r="C53" s="309">
        <v>11371.834850999994</v>
      </c>
      <c r="D53" s="309">
        <v>27061.669657000002</v>
      </c>
      <c r="E53" s="309">
        <v>2379.710047813463</v>
      </c>
      <c r="F53" s="302">
        <f>D53/$D$5*100</f>
        <v>0.39432987678636489</v>
      </c>
      <c r="G53" s="302">
        <f>G52+F53</f>
        <v>74.299626664805984</v>
      </c>
    </row>
    <row r="54" spans="1:7" ht="23" customHeight="1">
      <c r="A54" s="222" t="s">
        <v>26</v>
      </c>
      <c r="B54" s="256" t="s">
        <v>474</v>
      </c>
      <c r="C54" s="309">
        <v>14238.422747000001</v>
      </c>
      <c r="D54" s="309">
        <v>25445.572462999979</v>
      </c>
      <c r="E54" s="309">
        <v>1787.1061222958349</v>
      </c>
      <c r="F54" s="302">
        <f>D54/$D$5*100</f>
        <v>0.37078087129401621</v>
      </c>
      <c r="G54" s="302">
        <f t="shared" ref="G54" si="8">G53+F54</f>
        <v>74.670407536100001</v>
      </c>
    </row>
    <row r="55" spans="1:7" ht="23" customHeight="1">
      <c r="A55" s="222" t="s">
        <v>36</v>
      </c>
      <c r="B55" s="256" t="s">
        <v>672</v>
      </c>
      <c r="C55" s="309">
        <v>26132.753780000003</v>
      </c>
      <c r="D55" s="309">
        <v>24715.662093999999</v>
      </c>
      <c r="E55" s="309">
        <v>945.77335025884122</v>
      </c>
      <c r="F55" s="302">
        <f t="shared" ref="F55:F67" si="9">D55/$D$5*100</f>
        <v>0.36014496192401174</v>
      </c>
      <c r="G55" s="302">
        <f t="shared" ref="G55:G67" si="10">G54+F55</f>
        <v>75.030552498024008</v>
      </c>
    </row>
    <row r="56" spans="1:7" ht="33" customHeight="1">
      <c r="A56" s="222" t="s">
        <v>179</v>
      </c>
      <c r="B56" s="256" t="s">
        <v>695</v>
      </c>
      <c r="C56" s="309">
        <v>2655.8963800000006</v>
      </c>
      <c r="D56" s="309">
        <v>24108.633472999998</v>
      </c>
      <c r="E56" s="309">
        <v>9077.3998769485097</v>
      </c>
      <c r="F56" s="302">
        <f t="shared" si="9"/>
        <v>0.35129962738410064</v>
      </c>
      <c r="G56" s="302">
        <f t="shared" si="10"/>
        <v>75.381852125408102</v>
      </c>
    </row>
    <row r="57" spans="1:7" ht="12">
      <c r="A57" s="222" t="s">
        <v>217</v>
      </c>
      <c r="B57" s="256" t="s">
        <v>700</v>
      </c>
      <c r="C57" s="309">
        <v>2344.0201019999995</v>
      </c>
      <c r="D57" s="309">
        <v>22830.851838999995</v>
      </c>
      <c r="E57" s="309">
        <v>9740.0409746997993</v>
      </c>
      <c r="F57" s="302">
        <f t="shared" si="9"/>
        <v>0.33268039654278531</v>
      </c>
      <c r="G57" s="302">
        <f t="shared" si="10"/>
        <v>75.714532521950886</v>
      </c>
    </row>
    <row r="58" spans="1:7" ht="12" customHeight="1">
      <c r="A58" s="222" t="s">
        <v>84</v>
      </c>
      <c r="B58" s="256" t="s">
        <v>478</v>
      </c>
      <c r="C58" s="309">
        <v>16875.47582499998</v>
      </c>
      <c r="D58" s="309">
        <v>22515.474458000012</v>
      </c>
      <c r="E58" s="309">
        <v>1334.2127174064462</v>
      </c>
      <c r="F58" s="302">
        <f t="shared" si="9"/>
        <v>0.32808486620902555</v>
      </c>
      <c r="G58" s="302">
        <f t="shared" si="10"/>
        <v>76.042617388159911</v>
      </c>
    </row>
    <row r="59" spans="1:7" ht="12">
      <c r="A59" s="222" t="s">
        <v>134</v>
      </c>
      <c r="B59" s="256" t="s">
        <v>482</v>
      </c>
      <c r="C59" s="309">
        <v>90.396433999999985</v>
      </c>
      <c r="D59" s="309">
        <v>22478.46948</v>
      </c>
      <c r="E59" s="309">
        <v>248665.44492230748</v>
      </c>
      <c r="F59" s="302">
        <f t="shared" si="9"/>
        <v>0.32754564713643397</v>
      </c>
      <c r="G59" s="302">
        <f t="shared" si="10"/>
        <v>76.370163035296343</v>
      </c>
    </row>
    <row r="60" spans="1:7" ht="12">
      <c r="A60" s="222" t="s">
        <v>141</v>
      </c>
      <c r="B60" s="256" t="s">
        <v>727</v>
      </c>
      <c r="C60" s="309">
        <v>6824.745288000001</v>
      </c>
      <c r="D60" s="309">
        <v>22063.580902000009</v>
      </c>
      <c r="E60" s="309">
        <v>3232.8797590137997</v>
      </c>
      <c r="F60" s="302">
        <f t="shared" si="9"/>
        <v>0.32150008661055235</v>
      </c>
      <c r="G60" s="302">
        <f t="shared" si="10"/>
        <v>76.691663121906899</v>
      </c>
    </row>
    <row r="61" spans="1:7" ht="12">
      <c r="A61" s="222" t="s">
        <v>63</v>
      </c>
      <c r="B61" s="256" t="s">
        <v>705</v>
      </c>
      <c r="C61" s="309">
        <v>1715.1045320000003</v>
      </c>
      <c r="D61" s="309">
        <v>21401.592463999998</v>
      </c>
      <c r="E61" s="309">
        <v>12478.302088703242</v>
      </c>
      <c r="F61" s="302">
        <f t="shared" si="9"/>
        <v>0.31185390355905618</v>
      </c>
      <c r="G61" s="302">
        <f t="shared" si="10"/>
        <v>77.003517025465953</v>
      </c>
    </row>
    <row r="62" spans="1:7" ht="33" customHeight="1">
      <c r="A62" s="222" t="s">
        <v>104</v>
      </c>
      <c r="B62" s="256" t="s">
        <v>592</v>
      </c>
      <c r="C62" s="309">
        <v>5438.0189020000007</v>
      </c>
      <c r="D62" s="309">
        <v>21236.913689999998</v>
      </c>
      <c r="E62" s="309">
        <v>3905.2666187293798</v>
      </c>
      <c r="F62" s="302">
        <f t="shared" si="9"/>
        <v>0.30945428219482329</v>
      </c>
      <c r="G62" s="302">
        <f t="shared" si="10"/>
        <v>77.312971307660774</v>
      </c>
    </row>
    <row r="63" spans="1:7" ht="23" customHeight="1">
      <c r="A63" s="222" t="s">
        <v>23</v>
      </c>
      <c r="B63" s="256" t="s">
        <v>729</v>
      </c>
      <c r="C63" s="309">
        <v>24565.154242000004</v>
      </c>
      <c r="D63" s="309">
        <v>20965.113738999989</v>
      </c>
      <c r="E63" s="309">
        <v>853.44930190404079</v>
      </c>
      <c r="F63" s="302">
        <f t="shared" si="9"/>
        <v>0.30549374160191684</v>
      </c>
      <c r="G63" s="302">
        <f t="shared" si="10"/>
        <v>77.618465049262696</v>
      </c>
    </row>
    <row r="64" spans="1:7" ht="12">
      <c r="A64" s="222" t="s">
        <v>37</v>
      </c>
      <c r="B64" s="256" t="s">
        <v>720</v>
      </c>
      <c r="C64" s="309">
        <v>3636.138633</v>
      </c>
      <c r="D64" s="309">
        <v>20703.195328000009</v>
      </c>
      <c r="E64" s="309">
        <v>5693.731020073571</v>
      </c>
      <c r="F64" s="302">
        <f t="shared" si="9"/>
        <v>0.30167719014567707</v>
      </c>
      <c r="G64" s="302">
        <f t="shared" si="10"/>
        <v>77.920142239408378</v>
      </c>
    </row>
    <row r="65" spans="1:7" ht="12">
      <c r="A65" s="222" t="s">
        <v>142</v>
      </c>
      <c r="B65" s="256" t="s">
        <v>692</v>
      </c>
      <c r="C65" s="309">
        <v>3271.3662660000009</v>
      </c>
      <c r="D65" s="309">
        <v>20680.931622</v>
      </c>
      <c r="E65" s="309">
        <v>6321.8025559966436</v>
      </c>
      <c r="F65" s="302">
        <f t="shared" si="9"/>
        <v>0.30135277393059995</v>
      </c>
      <c r="G65" s="302">
        <f t="shared" si="10"/>
        <v>78.221495013338981</v>
      </c>
    </row>
    <row r="66" spans="1:7" ht="12">
      <c r="A66" s="222" t="s">
        <v>6</v>
      </c>
      <c r="B66" s="256" t="s">
        <v>714</v>
      </c>
      <c r="C66" s="309">
        <v>14583.13824799999</v>
      </c>
      <c r="D66" s="309">
        <v>20563.907404000012</v>
      </c>
      <c r="E66" s="309">
        <v>1410.115371211012</v>
      </c>
      <c r="F66" s="302">
        <f t="shared" si="9"/>
        <v>0.29964755226283712</v>
      </c>
      <c r="G66" s="302">
        <f t="shared" si="10"/>
        <v>78.521142565601821</v>
      </c>
    </row>
    <row r="67" spans="1:7" ht="12">
      <c r="A67" s="222" t="s">
        <v>34</v>
      </c>
      <c r="B67" s="256" t="s">
        <v>477</v>
      </c>
      <c r="C67" s="309">
        <v>23608.529620000012</v>
      </c>
      <c r="D67" s="309">
        <v>19702.341969999994</v>
      </c>
      <c r="E67" s="309">
        <v>834.54337424339712</v>
      </c>
      <c r="F67" s="302">
        <f t="shared" si="9"/>
        <v>0.28709322742853272</v>
      </c>
      <c r="G67" s="302">
        <f t="shared" si="10"/>
        <v>78.808235793030349</v>
      </c>
    </row>
    <row r="68" spans="1:7" ht="23" customHeight="1">
      <c r="A68" s="222" t="s">
        <v>109</v>
      </c>
      <c r="B68" s="256" t="s">
        <v>835</v>
      </c>
      <c r="C68" s="309">
        <v>13183.903582000017</v>
      </c>
      <c r="D68" s="309">
        <v>19657.586312000003</v>
      </c>
      <c r="E68" s="309">
        <v>1491.0292835301452</v>
      </c>
      <c r="F68" s="302">
        <f t="shared" ref="F68:F82" si="11">D68/$D$5*100</f>
        <v>0.2864410691054019</v>
      </c>
      <c r="G68" s="302">
        <f t="shared" ref="G68:G99" si="12">G67+F68</f>
        <v>79.094676862135756</v>
      </c>
    </row>
    <row r="69" spans="1:7" ht="12">
      <c r="A69" s="222" t="s">
        <v>85</v>
      </c>
      <c r="B69" s="256" t="s">
        <v>480</v>
      </c>
      <c r="C69" s="309">
        <v>3390.619874</v>
      </c>
      <c r="D69" s="309">
        <v>19593.347983000011</v>
      </c>
      <c r="E69" s="309">
        <v>5778.6920124092949</v>
      </c>
      <c r="F69" s="302">
        <f t="shared" si="11"/>
        <v>0.28550501849652982</v>
      </c>
      <c r="G69" s="302">
        <f t="shared" si="12"/>
        <v>79.380181880632293</v>
      </c>
    </row>
    <row r="70" spans="1:7" ht="12">
      <c r="A70" s="222" t="s">
        <v>58</v>
      </c>
      <c r="B70" s="256" t="s">
        <v>481</v>
      </c>
      <c r="C70" s="309">
        <v>9126.6990519999945</v>
      </c>
      <c r="D70" s="309">
        <v>19316.044711000013</v>
      </c>
      <c r="E70" s="309">
        <v>2116.4327432016244</v>
      </c>
      <c r="F70" s="302">
        <f t="shared" si="11"/>
        <v>0.28146428610764967</v>
      </c>
      <c r="G70" s="302">
        <f t="shared" si="12"/>
        <v>79.661646166739942</v>
      </c>
    </row>
    <row r="71" spans="1:7" ht="23" customHeight="1">
      <c r="A71" s="222" t="s">
        <v>183</v>
      </c>
      <c r="B71" s="256" t="s">
        <v>476</v>
      </c>
      <c r="C71" s="309">
        <v>672.14483999999982</v>
      </c>
      <c r="D71" s="309">
        <v>18831.210115000002</v>
      </c>
      <c r="E71" s="309">
        <v>28016.595522774536</v>
      </c>
      <c r="F71" s="302">
        <f t="shared" si="11"/>
        <v>0.27439950522289014</v>
      </c>
      <c r="G71" s="302">
        <f t="shared" si="12"/>
        <v>79.93604567196283</v>
      </c>
    </row>
    <row r="72" spans="1:7" ht="23" customHeight="1">
      <c r="A72" s="222" t="s">
        <v>69</v>
      </c>
      <c r="B72" s="256" t="s">
        <v>691</v>
      </c>
      <c r="C72" s="309">
        <v>1323.0741980000005</v>
      </c>
      <c r="D72" s="309">
        <v>18372.682422000005</v>
      </c>
      <c r="E72" s="309">
        <v>13886.358338612239</v>
      </c>
      <c r="F72" s="302">
        <f t="shared" si="11"/>
        <v>0.26771805611145089</v>
      </c>
      <c r="G72" s="302">
        <f t="shared" si="12"/>
        <v>80.203763728074279</v>
      </c>
    </row>
    <row r="73" spans="1:7" ht="12">
      <c r="A73" s="222" t="s">
        <v>93</v>
      </c>
      <c r="B73" s="256" t="s">
        <v>479</v>
      </c>
      <c r="C73" s="309">
        <v>17488.368400000025</v>
      </c>
      <c r="D73" s="309">
        <v>18339.944376999996</v>
      </c>
      <c r="E73" s="309">
        <v>1048.6938493930611</v>
      </c>
      <c r="F73" s="302">
        <f t="shared" si="11"/>
        <v>0.26724101277248824</v>
      </c>
      <c r="G73" s="302">
        <f t="shared" si="12"/>
        <v>80.471004740846766</v>
      </c>
    </row>
    <row r="74" spans="1:7" ht="12">
      <c r="A74" s="222" t="s">
        <v>22</v>
      </c>
      <c r="B74" s="256" t="s">
        <v>657</v>
      </c>
      <c r="C74" s="309">
        <v>13104.374999999998</v>
      </c>
      <c r="D74" s="309">
        <v>18229.595266</v>
      </c>
      <c r="E74" s="309">
        <v>1391.1075702580247</v>
      </c>
      <c r="F74" s="302">
        <f t="shared" si="11"/>
        <v>0.26563305761319311</v>
      </c>
      <c r="G74" s="302">
        <f t="shared" si="12"/>
        <v>80.736637798459952</v>
      </c>
    </row>
    <row r="75" spans="1:7" ht="12">
      <c r="A75" s="222" t="s">
        <v>8</v>
      </c>
      <c r="B75" s="256" t="s">
        <v>671</v>
      </c>
      <c r="C75" s="309">
        <v>7832.1451379999971</v>
      </c>
      <c r="D75" s="309">
        <v>17942.833621999995</v>
      </c>
      <c r="E75" s="309">
        <v>2290.9220023190023</v>
      </c>
      <c r="F75" s="302">
        <f t="shared" si="11"/>
        <v>0.26145450229200184</v>
      </c>
      <c r="G75" s="302">
        <f t="shared" si="12"/>
        <v>80.998092300751949</v>
      </c>
    </row>
    <row r="76" spans="1:7" ht="12">
      <c r="A76" s="222" t="s">
        <v>80</v>
      </c>
      <c r="B76" s="256" t="s">
        <v>662</v>
      </c>
      <c r="C76" s="309">
        <v>4296.6426359999996</v>
      </c>
      <c r="D76" s="309">
        <v>17421.320576999999</v>
      </c>
      <c r="E76" s="309">
        <v>4054.6356895109489</v>
      </c>
      <c r="F76" s="302">
        <f t="shared" si="11"/>
        <v>0.25385526036111322</v>
      </c>
      <c r="G76" s="302">
        <f t="shared" si="12"/>
        <v>81.251947561113056</v>
      </c>
    </row>
    <row r="77" spans="1:7" ht="23" customHeight="1">
      <c r="A77" s="222" t="s">
        <v>42</v>
      </c>
      <c r="B77" s="256" t="s">
        <v>833</v>
      </c>
      <c r="C77" s="309">
        <v>3220.911141999999</v>
      </c>
      <c r="D77" s="309">
        <v>17192.775581000002</v>
      </c>
      <c r="E77" s="309">
        <v>5337.8608794293796</v>
      </c>
      <c r="F77" s="302">
        <f t="shared" si="11"/>
        <v>0.25052501055557297</v>
      </c>
      <c r="G77" s="302">
        <f t="shared" si="12"/>
        <v>81.502472571668633</v>
      </c>
    </row>
    <row r="78" spans="1:7" ht="12">
      <c r="A78" s="222" t="s">
        <v>377</v>
      </c>
      <c r="B78" s="256" t="s">
        <v>556</v>
      </c>
      <c r="C78" s="309">
        <v>9169.4030000000039</v>
      </c>
      <c r="D78" s="309">
        <v>16980.943526999992</v>
      </c>
      <c r="E78" s="309">
        <v>1851.9137534908198</v>
      </c>
      <c r="F78" s="302">
        <f t="shared" si="11"/>
        <v>0.24743829385213337</v>
      </c>
      <c r="G78" s="302">
        <f t="shared" si="12"/>
        <v>81.749910865520761</v>
      </c>
    </row>
    <row r="79" spans="1:7" ht="12">
      <c r="A79" s="222" t="s">
        <v>24</v>
      </c>
      <c r="B79" s="256" t="s">
        <v>493</v>
      </c>
      <c r="C79" s="309">
        <v>3329.968128</v>
      </c>
      <c r="D79" s="309">
        <v>16827.512162000003</v>
      </c>
      <c r="E79" s="309">
        <v>5053.3553220843332</v>
      </c>
      <c r="F79" s="302">
        <f t="shared" si="11"/>
        <v>0.24520256442292723</v>
      </c>
      <c r="G79" s="302">
        <f t="shared" si="12"/>
        <v>81.995113429943686</v>
      </c>
    </row>
    <row r="80" spans="1:7" ht="12">
      <c r="A80" s="222" t="s">
        <v>400</v>
      </c>
      <c r="B80" s="256" t="s">
        <v>684</v>
      </c>
      <c r="C80" s="309">
        <v>7665.2354420000038</v>
      </c>
      <c r="D80" s="309">
        <v>16731.620754</v>
      </c>
      <c r="E80" s="309">
        <v>2182.7928027262792</v>
      </c>
      <c r="F80" s="302">
        <f t="shared" si="11"/>
        <v>0.24380528008752664</v>
      </c>
      <c r="G80" s="302">
        <f t="shared" si="12"/>
        <v>82.238918710031214</v>
      </c>
    </row>
    <row r="81" spans="1:7" ht="12">
      <c r="A81" s="222" t="s">
        <v>57</v>
      </c>
      <c r="B81" s="256" t="s">
        <v>485</v>
      </c>
      <c r="C81" s="309">
        <v>6994.8368899999987</v>
      </c>
      <c r="D81" s="309">
        <v>16649.860103999996</v>
      </c>
      <c r="E81" s="309">
        <v>2380.3071273617643</v>
      </c>
      <c r="F81" s="302">
        <f t="shared" si="11"/>
        <v>0.24261390248780285</v>
      </c>
      <c r="G81" s="302">
        <f t="shared" si="12"/>
        <v>82.481532612519018</v>
      </c>
    </row>
    <row r="82" spans="1:7" ht="12">
      <c r="A82" s="222" t="s">
        <v>110</v>
      </c>
      <c r="B82" s="256" t="s">
        <v>483</v>
      </c>
      <c r="C82" s="309">
        <v>2941.6479459999996</v>
      </c>
      <c r="D82" s="309">
        <v>16576.304167000002</v>
      </c>
      <c r="E82" s="309">
        <v>5635.0401106088048</v>
      </c>
      <c r="F82" s="302">
        <f t="shared" si="11"/>
        <v>0.24154208009318534</v>
      </c>
      <c r="G82" s="302">
        <f t="shared" si="12"/>
        <v>82.723074692612201</v>
      </c>
    </row>
    <row r="83" spans="1:7" ht="12">
      <c r="A83" s="222" t="s">
        <v>157</v>
      </c>
      <c r="B83" s="256" t="s">
        <v>451</v>
      </c>
      <c r="C83" s="309">
        <v>2741.4345320000011</v>
      </c>
      <c r="D83" s="309">
        <v>16337.437383999997</v>
      </c>
      <c r="E83" s="309">
        <v>5959.4483082844563</v>
      </c>
      <c r="F83" s="302">
        <f>D83/$D$5*100</f>
        <v>0.23806142607949696</v>
      </c>
      <c r="G83" s="302">
        <f t="shared" si="12"/>
        <v>82.961136118691698</v>
      </c>
    </row>
    <row r="84" spans="1:7" ht="12">
      <c r="A84" s="222" t="s">
        <v>116</v>
      </c>
      <c r="B84" s="256" t="s">
        <v>721</v>
      </c>
      <c r="C84" s="309">
        <v>2981.9943680000001</v>
      </c>
      <c r="D84" s="309">
        <v>16167.908755000004</v>
      </c>
      <c r="E84" s="309">
        <v>5421.8441619135892</v>
      </c>
      <c r="F84" s="302">
        <f t="shared" ref="F84:F99" si="13">D84/$D$5*100</f>
        <v>0.23559113491739797</v>
      </c>
      <c r="G84" s="302">
        <f t="shared" si="12"/>
        <v>83.196727253609097</v>
      </c>
    </row>
    <row r="85" spans="1:7" ht="12">
      <c r="A85" s="222" t="s">
        <v>95</v>
      </c>
      <c r="B85" s="256" t="s">
        <v>475</v>
      </c>
      <c r="C85" s="309">
        <v>7810.8241440000029</v>
      </c>
      <c r="D85" s="309">
        <v>16014.524398999991</v>
      </c>
      <c r="E85" s="309">
        <v>2050.2989318101313</v>
      </c>
      <c r="F85" s="302">
        <f t="shared" si="13"/>
        <v>0.23335609048115064</v>
      </c>
      <c r="G85" s="302">
        <f t="shared" si="12"/>
        <v>83.430083344090249</v>
      </c>
    </row>
    <row r="86" spans="1:7" ht="12" customHeight="1">
      <c r="A86" s="222" t="s">
        <v>92</v>
      </c>
      <c r="B86" s="256" t="s">
        <v>689</v>
      </c>
      <c r="C86" s="309">
        <v>23164.455580000002</v>
      </c>
      <c r="D86" s="309">
        <v>15897.419631000006</v>
      </c>
      <c r="E86" s="309">
        <v>686.28505324017647</v>
      </c>
      <c r="F86" s="302">
        <f t="shared" si="13"/>
        <v>0.23164969507680849</v>
      </c>
      <c r="G86" s="302">
        <f t="shared" si="12"/>
        <v>83.661733039167061</v>
      </c>
    </row>
    <row r="87" spans="1:7" ht="14" customHeight="1">
      <c r="A87" s="291"/>
      <c r="B87" s="292"/>
      <c r="C87" s="292"/>
      <c r="D87" s="294"/>
      <c r="E87" s="292"/>
      <c r="F87" s="292"/>
      <c r="G87" s="316" t="s">
        <v>314</v>
      </c>
    </row>
    <row r="88" spans="1:7" ht="14" customHeight="1">
      <c r="A88" s="60" t="s">
        <v>345</v>
      </c>
      <c r="B88" s="60"/>
      <c r="C88" s="61"/>
      <c r="D88" s="57"/>
      <c r="E88" s="40"/>
      <c r="F88" s="311"/>
      <c r="G88" s="311"/>
    </row>
    <row r="89" spans="1:7" ht="14" customHeight="1">
      <c r="A89" s="401" t="s">
        <v>241</v>
      </c>
      <c r="B89" s="400" t="s">
        <v>338</v>
      </c>
      <c r="C89" s="401" t="s">
        <v>361</v>
      </c>
      <c r="D89" s="401" t="s">
        <v>274</v>
      </c>
      <c r="E89" s="401" t="s">
        <v>264</v>
      </c>
      <c r="F89" s="401" t="s">
        <v>776</v>
      </c>
      <c r="G89" s="401" t="s">
        <v>831</v>
      </c>
    </row>
    <row r="90" spans="1:7" ht="14" customHeight="1">
      <c r="A90" s="401"/>
      <c r="B90" s="400"/>
      <c r="C90" s="401"/>
      <c r="D90" s="409"/>
      <c r="E90" s="401"/>
      <c r="F90" s="401"/>
      <c r="G90" s="401"/>
    </row>
    <row r="91" spans="1:7" ht="23" customHeight="1">
      <c r="A91" s="222" t="s">
        <v>107</v>
      </c>
      <c r="B91" s="256" t="s">
        <v>827</v>
      </c>
      <c r="C91" s="309">
        <v>6284.4056460000056</v>
      </c>
      <c r="D91" s="309">
        <v>15768.429272999998</v>
      </c>
      <c r="E91" s="309">
        <v>2509.1361317575879</v>
      </c>
      <c r="F91" s="302">
        <f t="shared" si="13"/>
        <v>0.22977010846513707</v>
      </c>
      <c r="G91" s="302">
        <f>G86+F91</f>
        <v>83.891503147632193</v>
      </c>
    </row>
    <row r="92" spans="1:7" ht="12">
      <c r="A92" s="222" t="s">
        <v>99</v>
      </c>
      <c r="B92" s="256" t="s">
        <v>640</v>
      </c>
      <c r="C92" s="309">
        <v>10638.129543999998</v>
      </c>
      <c r="D92" s="309">
        <v>15709.942410999995</v>
      </c>
      <c r="E92" s="309">
        <v>1476.7579531742538</v>
      </c>
      <c r="F92" s="302">
        <f t="shared" si="13"/>
        <v>0.22891786551862262</v>
      </c>
      <c r="G92" s="302">
        <f t="shared" si="12"/>
        <v>84.120421013150818</v>
      </c>
    </row>
    <row r="93" spans="1:7" ht="23" customHeight="1">
      <c r="A93" s="222" t="s">
        <v>399</v>
      </c>
      <c r="B93" s="256" t="s">
        <v>712</v>
      </c>
      <c r="C93" s="309">
        <v>272.15009700000002</v>
      </c>
      <c r="D93" s="309">
        <v>15649.184057000008</v>
      </c>
      <c r="E93" s="309">
        <v>57502.033728836068</v>
      </c>
      <c r="F93" s="302">
        <f t="shared" si="13"/>
        <v>0.22803252346285779</v>
      </c>
      <c r="G93" s="302">
        <f t="shared" si="12"/>
        <v>84.348453536613675</v>
      </c>
    </row>
    <row r="94" spans="1:7" ht="23" customHeight="1">
      <c r="A94" s="222" t="s">
        <v>41</v>
      </c>
      <c r="B94" s="256" t="s">
        <v>670</v>
      </c>
      <c r="C94" s="309">
        <v>4897.3501530000003</v>
      </c>
      <c r="D94" s="309">
        <v>15471.645686000005</v>
      </c>
      <c r="E94" s="309">
        <v>3159.1871527753519</v>
      </c>
      <c r="F94" s="302">
        <f t="shared" si="13"/>
        <v>0.22544551812103572</v>
      </c>
      <c r="G94" s="302">
        <f t="shared" si="12"/>
        <v>84.57389905473471</v>
      </c>
    </row>
    <row r="95" spans="1:7" ht="12">
      <c r="A95" s="222" t="s">
        <v>88</v>
      </c>
      <c r="B95" s="256" t="s">
        <v>604</v>
      </c>
      <c r="C95" s="309">
        <v>3190.561458000001</v>
      </c>
      <c r="D95" s="309">
        <v>15280.312205000006</v>
      </c>
      <c r="E95" s="309">
        <v>4789.2235915676256</v>
      </c>
      <c r="F95" s="302">
        <f t="shared" si="13"/>
        <v>0.22265749694776268</v>
      </c>
      <c r="G95" s="302">
        <f t="shared" si="12"/>
        <v>84.796556551682471</v>
      </c>
    </row>
    <row r="96" spans="1:7" ht="23" customHeight="1">
      <c r="A96" s="222" t="s">
        <v>201</v>
      </c>
      <c r="B96" s="256" t="s">
        <v>824</v>
      </c>
      <c r="C96" s="309">
        <v>1174.3967689999999</v>
      </c>
      <c r="D96" s="309">
        <v>15191.353922999999</v>
      </c>
      <c r="E96" s="309">
        <v>12935.45275668244</v>
      </c>
      <c r="F96" s="302">
        <f t="shared" si="13"/>
        <v>0.22136123885190956</v>
      </c>
      <c r="G96" s="302">
        <f t="shared" si="12"/>
        <v>85.017917790534383</v>
      </c>
    </row>
    <row r="97" spans="1:7" ht="12">
      <c r="A97" s="222" t="s">
        <v>101</v>
      </c>
      <c r="B97" s="256" t="s">
        <v>605</v>
      </c>
      <c r="C97" s="309">
        <v>78.251249999999999</v>
      </c>
      <c r="D97" s="309">
        <v>14649.286830999998</v>
      </c>
      <c r="E97" s="309">
        <v>187208.34275490805</v>
      </c>
      <c r="F97" s="302">
        <f t="shared" si="13"/>
        <v>0.21346249304991091</v>
      </c>
      <c r="G97" s="302">
        <f t="shared" si="12"/>
        <v>85.231380283584301</v>
      </c>
    </row>
    <row r="98" spans="1:7" ht="12">
      <c r="A98" s="222" t="s">
        <v>77</v>
      </c>
      <c r="B98" s="256" t="s">
        <v>669</v>
      </c>
      <c r="C98" s="309">
        <v>1284.9835910000002</v>
      </c>
      <c r="D98" s="309">
        <v>14563.405852999998</v>
      </c>
      <c r="E98" s="309">
        <v>11333.534494138141</v>
      </c>
      <c r="F98" s="302">
        <f t="shared" si="13"/>
        <v>0.21221107597541888</v>
      </c>
      <c r="G98" s="302">
        <f t="shared" si="12"/>
        <v>85.443591359559719</v>
      </c>
    </row>
    <row r="99" spans="1:7" ht="23" customHeight="1">
      <c r="A99" s="222" t="s">
        <v>143</v>
      </c>
      <c r="B99" s="256" t="s">
        <v>463</v>
      </c>
      <c r="C99" s="309">
        <v>7041.9432249999945</v>
      </c>
      <c r="D99" s="309">
        <v>14197.382814999994</v>
      </c>
      <c r="E99" s="309">
        <v>2016.1171939866081</v>
      </c>
      <c r="F99" s="302">
        <f t="shared" si="13"/>
        <v>0.20687756103325497</v>
      </c>
      <c r="G99" s="302">
        <f t="shared" si="12"/>
        <v>85.650468920592971</v>
      </c>
    </row>
    <row r="100" spans="1:7">
      <c r="A100" s="226" t="s">
        <v>15</v>
      </c>
      <c r="B100" s="266" t="s">
        <v>711</v>
      </c>
      <c r="C100" s="309">
        <v>42775.950000000004</v>
      </c>
      <c r="D100" s="309">
        <v>14132.440374000002</v>
      </c>
      <c r="E100" s="309">
        <v>330.38285237382217</v>
      </c>
      <c r="F100" s="302">
        <f>D100/$D$5*100</f>
        <v>0.20593125043666885</v>
      </c>
      <c r="G100" s="302">
        <f>G99+F100</f>
        <v>85.856400171029634</v>
      </c>
    </row>
    <row r="101" spans="1:7">
      <c r="A101" s="226" t="s">
        <v>156</v>
      </c>
      <c r="B101" s="266" t="s">
        <v>620</v>
      </c>
      <c r="C101" s="309">
        <v>5317.3283849999989</v>
      </c>
      <c r="D101" s="309">
        <v>13865.900656000003</v>
      </c>
      <c r="E101" s="309">
        <v>2607.6818379536671</v>
      </c>
      <c r="F101" s="302">
        <f>D101/$D$5*100</f>
        <v>0.20204735947614103</v>
      </c>
      <c r="G101" s="302">
        <f t="shared" ref="G101" si="14">G100+F101</f>
        <v>86.058447530505774</v>
      </c>
    </row>
    <row r="102" spans="1:7">
      <c r="A102" s="226" t="s">
        <v>33</v>
      </c>
      <c r="B102" s="266" t="s">
        <v>696</v>
      </c>
      <c r="C102" s="309">
        <v>6406.6470920000038</v>
      </c>
      <c r="D102" s="309">
        <v>12820.702422000004</v>
      </c>
      <c r="E102" s="309">
        <v>2001.1563362073193</v>
      </c>
      <c r="F102" s="302">
        <f t="shared" ref="F102:F114" si="15">D102/$D$5*100</f>
        <v>0.18681722415727556</v>
      </c>
      <c r="G102" s="302">
        <f t="shared" ref="G102:G114" si="16">G101+F102</f>
        <v>86.245264754663054</v>
      </c>
    </row>
    <row r="103" spans="1:7">
      <c r="A103" s="226" t="s">
        <v>2</v>
      </c>
      <c r="B103" s="266" t="s">
        <v>677</v>
      </c>
      <c r="C103" s="309">
        <v>2280.5106570000007</v>
      </c>
      <c r="D103" s="309">
        <v>12619.167267000001</v>
      </c>
      <c r="E103" s="309">
        <v>5533.483138202233</v>
      </c>
      <c r="F103" s="302">
        <f t="shared" si="15"/>
        <v>0.18388054900579556</v>
      </c>
      <c r="G103" s="302">
        <f t="shared" si="16"/>
        <v>86.429145303668847</v>
      </c>
    </row>
    <row r="104" spans="1:7">
      <c r="A104" s="226" t="s">
        <v>115</v>
      </c>
      <c r="B104" s="266" t="s">
        <v>675</v>
      </c>
      <c r="C104" s="309">
        <v>4486.4309810000004</v>
      </c>
      <c r="D104" s="309">
        <v>12457.246150999996</v>
      </c>
      <c r="E104" s="309">
        <v>2776.6494578332608</v>
      </c>
      <c r="F104" s="302">
        <f t="shared" si="15"/>
        <v>0.18152111093228865</v>
      </c>
      <c r="G104" s="302">
        <f t="shared" si="16"/>
        <v>86.610666414601141</v>
      </c>
    </row>
    <row r="105" spans="1:7" ht="23" customHeight="1">
      <c r="A105" s="226" t="s">
        <v>144</v>
      </c>
      <c r="B105" s="256" t="s">
        <v>630</v>
      </c>
      <c r="C105" s="309">
        <v>11286.350702000007</v>
      </c>
      <c r="D105" s="309">
        <v>12299.590576999992</v>
      </c>
      <c r="E105" s="309">
        <v>1089.7756858486093</v>
      </c>
      <c r="F105" s="302">
        <f t="shared" si="15"/>
        <v>0.17922382832341516</v>
      </c>
      <c r="G105" s="302">
        <f t="shared" si="16"/>
        <v>86.789890242924557</v>
      </c>
    </row>
    <row r="106" spans="1:7" ht="12">
      <c r="A106" s="226" t="s">
        <v>189</v>
      </c>
      <c r="B106" s="256" t="s">
        <v>435</v>
      </c>
      <c r="C106" s="309">
        <v>4080.8960740000007</v>
      </c>
      <c r="D106" s="309">
        <v>11752.142977999994</v>
      </c>
      <c r="E106" s="309">
        <v>2879.7947227508816</v>
      </c>
      <c r="F106" s="302">
        <f t="shared" si="15"/>
        <v>0.17124668031308091</v>
      </c>
      <c r="G106" s="302">
        <f t="shared" si="16"/>
        <v>86.961136923237632</v>
      </c>
    </row>
    <row r="107" spans="1:7" ht="12">
      <c r="A107" s="226" t="s">
        <v>564</v>
      </c>
      <c r="B107" s="256" t="s">
        <v>565</v>
      </c>
      <c r="C107" s="309">
        <v>1173.2785330000002</v>
      </c>
      <c r="D107" s="309">
        <v>11501.915263000001</v>
      </c>
      <c r="E107" s="309">
        <v>9803.2265480817405</v>
      </c>
      <c r="F107" s="302">
        <f t="shared" si="15"/>
        <v>0.1676004801607944</v>
      </c>
      <c r="G107" s="302">
        <f t="shared" si="16"/>
        <v>87.128737403398432</v>
      </c>
    </row>
    <row r="108" spans="1:7" ht="23" customHeight="1">
      <c r="A108" s="226" t="s">
        <v>9</v>
      </c>
      <c r="B108" s="256" t="s">
        <v>659</v>
      </c>
      <c r="C108" s="309">
        <v>3788.2269900000015</v>
      </c>
      <c r="D108" s="309">
        <v>11397.611975000002</v>
      </c>
      <c r="E108" s="309">
        <v>3008.6929862141119</v>
      </c>
      <c r="F108" s="302">
        <f t="shared" si="15"/>
        <v>0.16608062188054917</v>
      </c>
      <c r="G108" s="302">
        <f t="shared" si="16"/>
        <v>87.294818025278985</v>
      </c>
    </row>
    <row r="109" spans="1:7" ht="23" customHeight="1">
      <c r="A109" s="226" t="s">
        <v>117</v>
      </c>
      <c r="B109" s="256" t="s">
        <v>694</v>
      </c>
      <c r="C109" s="309">
        <v>10501.292000000003</v>
      </c>
      <c r="D109" s="309">
        <v>11267.530977999993</v>
      </c>
      <c r="E109" s="309">
        <v>1072.9661624493433</v>
      </c>
      <c r="F109" s="302">
        <f t="shared" si="15"/>
        <v>0.16418514299216533</v>
      </c>
      <c r="G109" s="302">
        <f t="shared" si="16"/>
        <v>87.459003168271153</v>
      </c>
    </row>
    <row r="110" spans="1:7" ht="12">
      <c r="A110" s="226" t="s">
        <v>1</v>
      </c>
      <c r="B110" s="256" t="s">
        <v>492</v>
      </c>
      <c r="C110" s="309">
        <v>2198.3085110000006</v>
      </c>
      <c r="D110" s="309">
        <v>11231.480087000004</v>
      </c>
      <c r="E110" s="309">
        <v>5109.1464327228823</v>
      </c>
      <c r="F110" s="302">
        <f t="shared" si="15"/>
        <v>0.16365982642499677</v>
      </c>
      <c r="G110" s="302">
        <f t="shared" si="16"/>
        <v>87.622662994696142</v>
      </c>
    </row>
    <row r="111" spans="1:7" ht="44" customHeight="1">
      <c r="A111" s="226" t="s">
        <v>76</v>
      </c>
      <c r="B111" s="256" t="s">
        <v>679</v>
      </c>
      <c r="C111" s="309">
        <v>2662.5211790000003</v>
      </c>
      <c r="D111" s="309">
        <v>11124.810302999993</v>
      </c>
      <c r="E111" s="309">
        <v>4178.2992716618655</v>
      </c>
      <c r="F111" s="302">
        <f t="shared" si="15"/>
        <v>0.16210548468205588</v>
      </c>
      <c r="G111" s="302">
        <f t="shared" si="16"/>
        <v>87.784768479378201</v>
      </c>
    </row>
    <row r="112" spans="1:7" ht="12">
      <c r="A112" s="226" t="s">
        <v>35</v>
      </c>
      <c r="B112" s="256" t="s">
        <v>488</v>
      </c>
      <c r="C112" s="309">
        <v>7370.8791059999985</v>
      </c>
      <c r="D112" s="309">
        <v>11086.167588999997</v>
      </c>
      <c r="E112" s="309">
        <v>1504.0495753044847</v>
      </c>
      <c r="F112" s="302">
        <f t="shared" si="15"/>
        <v>0.16154240129350494</v>
      </c>
      <c r="G112" s="302">
        <f t="shared" si="16"/>
        <v>87.946310880671703</v>
      </c>
    </row>
    <row r="113" spans="1:7" ht="12">
      <c r="A113" s="226" t="s">
        <v>363</v>
      </c>
      <c r="B113" s="256" t="s">
        <v>680</v>
      </c>
      <c r="C113" s="309">
        <v>14323.691749000001</v>
      </c>
      <c r="D113" s="309">
        <v>11031.621438000002</v>
      </c>
      <c r="E113" s="309">
        <v>770.16607389433432</v>
      </c>
      <c r="F113" s="302">
        <f t="shared" si="15"/>
        <v>0.16074758052761648</v>
      </c>
      <c r="G113" s="302">
        <f t="shared" si="16"/>
        <v>88.107058461199316</v>
      </c>
    </row>
    <row r="114" spans="1:7" ht="23" customHeight="1">
      <c r="A114" s="226" t="s">
        <v>320</v>
      </c>
      <c r="B114" s="256" t="s">
        <v>823</v>
      </c>
      <c r="C114" s="309">
        <v>13288.327114000009</v>
      </c>
      <c r="D114" s="309">
        <v>10856.137195000008</v>
      </c>
      <c r="E114" s="309">
        <v>816.96793748871903</v>
      </c>
      <c r="F114" s="302">
        <f t="shared" si="15"/>
        <v>0.15819050696943573</v>
      </c>
      <c r="G114" s="302">
        <f t="shared" si="16"/>
        <v>88.265248968168748</v>
      </c>
    </row>
    <row r="115" spans="1:7" ht="12">
      <c r="A115" s="226" t="s">
        <v>119</v>
      </c>
      <c r="B115" s="256" t="s">
        <v>489</v>
      </c>
      <c r="C115" s="309">
        <v>3806.7749999999996</v>
      </c>
      <c r="D115" s="309">
        <v>10740.455078999999</v>
      </c>
      <c r="E115" s="309">
        <v>2821.4052784837559</v>
      </c>
      <c r="F115" s="302">
        <f t="shared" ref="F115:F133" si="17">D115/$D$5*100</f>
        <v>0.15650484177852725</v>
      </c>
      <c r="G115" s="302">
        <f t="shared" ref="G115:G142" si="18">G114+F115</f>
        <v>88.421753809947276</v>
      </c>
    </row>
    <row r="116" spans="1:7" ht="12">
      <c r="A116" s="226" t="s">
        <v>19</v>
      </c>
      <c r="B116" s="256" t="s">
        <v>703</v>
      </c>
      <c r="C116" s="309">
        <v>17575.883108999999</v>
      </c>
      <c r="D116" s="309">
        <v>10696.951389999998</v>
      </c>
      <c r="E116" s="309">
        <v>608.61530107255101</v>
      </c>
      <c r="F116" s="302">
        <f t="shared" si="17"/>
        <v>0.15587092655671886</v>
      </c>
      <c r="G116" s="302">
        <f t="shared" si="18"/>
        <v>88.577624736503992</v>
      </c>
    </row>
    <row r="117" spans="1:7" ht="12">
      <c r="A117" s="226" t="s">
        <v>383</v>
      </c>
      <c r="B117" s="256" t="s">
        <v>710</v>
      </c>
      <c r="C117" s="309">
        <v>1211.335634</v>
      </c>
      <c r="D117" s="309">
        <v>10674.148050999998</v>
      </c>
      <c r="E117" s="309">
        <v>8811.883140721673</v>
      </c>
      <c r="F117" s="302">
        <f t="shared" si="17"/>
        <v>0.15553864706427956</v>
      </c>
      <c r="G117" s="302">
        <f t="shared" si="18"/>
        <v>88.733163383568268</v>
      </c>
    </row>
    <row r="118" spans="1:7" ht="12">
      <c r="A118" s="226" t="s">
        <v>216</v>
      </c>
      <c r="B118" s="256" t="s">
        <v>496</v>
      </c>
      <c r="C118" s="309">
        <v>695.34705399999996</v>
      </c>
      <c r="D118" s="309">
        <v>10406.966371</v>
      </c>
      <c r="E118" s="309">
        <v>14966.57864750226</v>
      </c>
      <c r="F118" s="302">
        <f t="shared" si="17"/>
        <v>0.15164540173650207</v>
      </c>
      <c r="G118" s="302">
        <f t="shared" si="18"/>
        <v>88.88480878530477</v>
      </c>
    </row>
    <row r="119" spans="1:7" ht="23" customHeight="1">
      <c r="A119" s="226" t="s">
        <v>106</v>
      </c>
      <c r="B119" s="256" t="s">
        <v>838</v>
      </c>
      <c r="C119" s="309">
        <v>11816.140055000002</v>
      </c>
      <c r="D119" s="309">
        <v>10161.778467000004</v>
      </c>
      <c r="E119" s="309">
        <v>859.99136940663163</v>
      </c>
      <c r="F119" s="302">
        <f t="shared" si="17"/>
        <v>0.148072639331252</v>
      </c>
      <c r="G119" s="302">
        <f t="shared" si="18"/>
        <v>89.032881424636017</v>
      </c>
    </row>
    <row r="120" spans="1:7" ht="12">
      <c r="A120" s="226" t="s">
        <v>139</v>
      </c>
      <c r="B120" s="256" t="s">
        <v>501</v>
      </c>
      <c r="C120" s="309">
        <v>2763.0647930000009</v>
      </c>
      <c r="D120" s="309">
        <v>10145.958121999995</v>
      </c>
      <c r="E120" s="309">
        <v>3671.9942824735604</v>
      </c>
      <c r="F120" s="302">
        <f t="shared" si="17"/>
        <v>0.14784211273131781</v>
      </c>
      <c r="G120" s="302">
        <f t="shared" si="18"/>
        <v>89.180723537367328</v>
      </c>
    </row>
    <row r="121" spans="1:7" ht="12">
      <c r="A121" s="226" t="s">
        <v>135</v>
      </c>
      <c r="B121" s="256" t="s">
        <v>486</v>
      </c>
      <c r="C121" s="309">
        <v>4798.6907879999999</v>
      </c>
      <c r="D121" s="309">
        <v>10137.675492</v>
      </c>
      <c r="E121" s="309">
        <v>2112.5919422337242</v>
      </c>
      <c r="F121" s="302">
        <f t="shared" si="17"/>
        <v>0.14772142215646555</v>
      </c>
      <c r="G121" s="302">
        <f t="shared" si="18"/>
        <v>89.328444959523793</v>
      </c>
    </row>
    <row r="122" spans="1:7" ht="23" customHeight="1">
      <c r="A122" s="226" t="s">
        <v>66</v>
      </c>
      <c r="B122" s="256" t="s">
        <v>731</v>
      </c>
      <c r="C122" s="309">
        <v>1064.0966869999997</v>
      </c>
      <c r="D122" s="309">
        <v>10031.921560999999</v>
      </c>
      <c r="E122" s="309">
        <v>9427.6410062725827</v>
      </c>
      <c r="F122" s="302">
        <f t="shared" si="17"/>
        <v>0.1461804257911464</v>
      </c>
      <c r="G122" s="302">
        <f t="shared" si="18"/>
        <v>89.474625385314937</v>
      </c>
    </row>
    <row r="123" spans="1:7" ht="33" customHeight="1">
      <c r="A123" s="226" t="s">
        <v>97</v>
      </c>
      <c r="B123" s="256" t="s">
        <v>828</v>
      </c>
      <c r="C123" s="309">
        <v>15045.40107</v>
      </c>
      <c r="D123" s="309">
        <v>9982.8581330000052</v>
      </c>
      <c r="E123" s="309">
        <v>663.51558769047858</v>
      </c>
      <c r="F123" s="302">
        <f t="shared" si="17"/>
        <v>0.14546549667689829</v>
      </c>
      <c r="G123" s="302">
        <f t="shared" si="18"/>
        <v>89.620090881991828</v>
      </c>
    </row>
    <row r="124" spans="1:7" ht="12">
      <c r="A124" s="226" t="s">
        <v>79</v>
      </c>
      <c r="B124" s="256" t="s">
        <v>506</v>
      </c>
      <c r="C124" s="309">
        <v>7650.183</v>
      </c>
      <c r="D124" s="309">
        <v>9803.6819710000018</v>
      </c>
      <c r="E124" s="309">
        <v>1281.4963996286103</v>
      </c>
      <c r="F124" s="302">
        <f t="shared" si="17"/>
        <v>0.14285462621768261</v>
      </c>
      <c r="G124" s="302">
        <f t="shared" si="18"/>
        <v>89.762945508209512</v>
      </c>
    </row>
    <row r="125" spans="1:7" ht="12">
      <c r="A125" s="226" t="s">
        <v>82</v>
      </c>
      <c r="B125" s="256" t="s">
        <v>685</v>
      </c>
      <c r="C125" s="309">
        <v>5248.0482239999992</v>
      </c>
      <c r="D125" s="309">
        <v>9784.5786630000093</v>
      </c>
      <c r="E125" s="309">
        <v>1864.4223995987447</v>
      </c>
      <c r="F125" s="302">
        <f t="shared" si="17"/>
        <v>0.14257626183051328</v>
      </c>
      <c r="G125" s="302">
        <f t="shared" si="18"/>
        <v>89.905521770040025</v>
      </c>
    </row>
    <row r="126" spans="1:7" ht="12">
      <c r="A126" s="226" t="s">
        <v>367</v>
      </c>
      <c r="B126" s="256" t="s">
        <v>717</v>
      </c>
      <c r="C126" s="309">
        <v>2828.5304999999994</v>
      </c>
      <c r="D126" s="309">
        <v>9724.9077679999973</v>
      </c>
      <c r="E126" s="309">
        <v>3438.1484548248641</v>
      </c>
      <c r="F126" s="302">
        <f t="shared" si="17"/>
        <v>0.14170676571400148</v>
      </c>
      <c r="G126" s="302">
        <f t="shared" si="18"/>
        <v>90.04722853575403</v>
      </c>
    </row>
    <row r="127" spans="1:7" ht="23" customHeight="1">
      <c r="A127" s="226" t="s">
        <v>5</v>
      </c>
      <c r="B127" s="256" t="s">
        <v>638</v>
      </c>
      <c r="C127" s="309">
        <v>1297.0663860000002</v>
      </c>
      <c r="D127" s="309">
        <v>9679.9491449999969</v>
      </c>
      <c r="E127" s="309">
        <v>7462.9558282300559</v>
      </c>
      <c r="F127" s="302">
        <f t="shared" si="17"/>
        <v>0.14105164988069263</v>
      </c>
      <c r="G127" s="302">
        <f t="shared" si="18"/>
        <v>90.188280185634724</v>
      </c>
    </row>
    <row r="128" spans="1:7" ht="12">
      <c r="A128" s="226" t="s">
        <v>193</v>
      </c>
      <c r="B128" s="256" t="s">
        <v>440</v>
      </c>
      <c r="C128" s="309">
        <v>4345.3413909999999</v>
      </c>
      <c r="D128" s="309">
        <v>9437.028980000001</v>
      </c>
      <c r="E128" s="309">
        <v>2171.757781689103</v>
      </c>
      <c r="F128" s="302">
        <f t="shared" si="17"/>
        <v>0.13751193189774866</v>
      </c>
      <c r="G128" s="302">
        <f t="shared" si="18"/>
        <v>90.325792117532473</v>
      </c>
    </row>
    <row r="129" spans="1:7" ht="14" customHeight="1">
      <c r="A129" s="291"/>
      <c r="B129" s="292"/>
      <c r="C129" s="292"/>
      <c r="D129" s="294"/>
      <c r="E129" s="292"/>
      <c r="F129" s="292"/>
      <c r="G129" s="316" t="s">
        <v>314</v>
      </c>
    </row>
    <row r="130" spans="1:7" ht="14" customHeight="1">
      <c r="A130" s="60" t="s">
        <v>345</v>
      </c>
      <c r="B130" s="60"/>
      <c r="C130" s="61"/>
      <c r="D130" s="57"/>
      <c r="E130" s="40"/>
      <c r="F130" s="311"/>
      <c r="G130" s="311"/>
    </row>
    <row r="131" spans="1:7" ht="14" customHeight="1">
      <c r="A131" s="401" t="s">
        <v>241</v>
      </c>
      <c r="B131" s="400" t="s">
        <v>338</v>
      </c>
      <c r="C131" s="401" t="s">
        <v>361</v>
      </c>
      <c r="D131" s="401" t="s">
        <v>274</v>
      </c>
      <c r="E131" s="401" t="s">
        <v>264</v>
      </c>
      <c r="F131" s="401" t="s">
        <v>776</v>
      </c>
      <c r="G131" s="401" t="s">
        <v>831</v>
      </c>
    </row>
    <row r="132" spans="1:7" ht="14" customHeight="1">
      <c r="A132" s="401"/>
      <c r="B132" s="400"/>
      <c r="C132" s="401"/>
      <c r="D132" s="409"/>
      <c r="E132" s="401"/>
      <c r="F132" s="401"/>
      <c r="G132" s="401"/>
    </row>
    <row r="133" spans="1:7" ht="12">
      <c r="A133" s="226" t="s">
        <v>72</v>
      </c>
      <c r="B133" s="256" t="s">
        <v>719</v>
      </c>
      <c r="C133" s="309">
        <v>935.31594100000018</v>
      </c>
      <c r="D133" s="309">
        <v>9402.0162549999968</v>
      </c>
      <c r="E133" s="309">
        <v>10052.235659479682</v>
      </c>
      <c r="F133" s="302">
        <f t="shared" si="17"/>
        <v>0.13700174299550422</v>
      </c>
      <c r="G133" s="302">
        <f>G128+F133</f>
        <v>90.462793860527981</v>
      </c>
    </row>
    <row r="134" spans="1:7" ht="23" customHeight="1">
      <c r="A134" s="226" t="s">
        <v>349</v>
      </c>
      <c r="B134" s="256" t="s">
        <v>730</v>
      </c>
      <c r="C134" s="309">
        <v>13136.0249</v>
      </c>
      <c r="D134" s="309">
        <v>9082.4376370000009</v>
      </c>
      <c r="E134" s="309">
        <v>691.41446565010699</v>
      </c>
      <c r="F134" s="302">
        <f>D134/$D$5*100</f>
        <v>0.13234499421921805</v>
      </c>
      <c r="G134" s="302">
        <f t="shared" si="18"/>
        <v>90.595138854747205</v>
      </c>
    </row>
    <row r="135" spans="1:7" ht="23" customHeight="1">
      <c r="A135" s="226" t="s">
        <v>118</v>
      </c>
      <c r="B135" s="256" t="s">
        <v>490</v>
      </c>
      <c r="C135" s="309">
        <v>29260.68</v>
      </c>
      <c r="D135" s="309">
        <v>8944.6872319999984</v>
      </c>
      <c r="E135" s="309">
        <v>305.68965697311194</v>
      </c>
      <c r="F135" s="302">
        <f t="shared" ref="F135:F142" si="19">D135/$D$5*100</f>
        <v>0.13033776033751732</v>
      </c>
      <c r="G135" s="302">
        <f t="shared" si="18"/>
        <v>90.725476615084716</v>
      </c>
    </row>
    <row r="136" spans="1:7" ht="23" customHeight="1">
      <c r="A136" s="226" t="s">
        <v>17</v>
      </c>
      <c r="B136" s="256" t="s">
        <v>713</v>
      </c>
      <c r="C136" s="309">
        <v>3782.9227110000006</v>
      </c>
      <c r="D136" s="309">
        <v>8899.9053100000019</v>
      </c>
      <c r="E136" s="309">
        <v>2352.6532234245269</v>
      </c>
      <c r="F136" s="302">
        <f t="shared" si="19"/>
        <v>0.12968521930777538</v>
      </c>
      <c r="G136" s="302">
        <f t="shared" si="18"/>
        <v>90.85516183439249</v>
      </c>
    </row>
    <row r="137" spans="1:7" ht="55" customHeight="1">
      <c r="A137" s="226" t="s">
        <v>387</v>
      </c>
      <c r="B137" s="256" t="s">
        <v>829</v>
      </c>
      <c r="C137" s="309">
        <v>3888.0983399999991</v>
      </c>
      <c r="D137" s="309">
        <v>8852.2785370000038</v>
      </c>
      <c r="E137" s="309">
        <v>2276.763024723291</v>
      </c>
      <c r="F137" s="302">
        <f t="shared" si="19"/>
        <v>0.12899122445206759</v>
      </c>
      <c r="G137" s="302">
        <f t="shared" si="18"/>
        <v>90.984153058844555</v>
      </c>
    </row>
    <row r="138" spans="1:7" ht="23" customHeight="1">
      <c r="A138" s="226" t="s">
        <v>18</v>
      </c>
      <c r="B138" s="256" t="s">
        <v>690</v>
      </c>
      <c r="C138" s="309">
        <v>3311.2049999999999</v>
      </c>
      <c r="D138" s="309">
        <v>8824.5291100000013</v>
      </c>
      <c r="E138" s="309">
        <v>2665.0506718853112</v>
      </c>
      <c r="F138" s="302">
        <f t="shared" si="19"/>
        <v>0.1285868728999093</v>
      </c>
      <c r="G138" s="302">
        <f t="shared" si="18"/>
        <v>91.112739931744471</v>
      </c>
    </row>
    <row r="139" spans="1:7" ht="11.75" customHeight="1">
      <c r="A139" s="226" t="s">
        <v>372</v>
      </c>
      <c r="B139" s="256" t="s">
        <v>733</v>
      </c>
      <c r="C139" s="309">
        <v>2552.4320750000006</v>
      </c>
      <c r="D139" s="309">
        <v>8259.2271470000032</v>
      </c>
      <c r="E139" s="309">
        <v>3235.8264213554053</v>
      </c>
      <c r="F139" s="302">
        <f t="shared" si="19"/>
        <v>0.12034955952485603</v>
      </c>
      <c r="G139" s="302">
        <f t="shared" si="18"/>
        <v>91.233089491269325</v>
      </c>
    </row>
    <row r="140" spans="1:7" ht="23" customHeight="1">
      <c r="A140" s="226" t="s">
        <v>11</v>
      </c>
      <c r="B140" s="256" t="s">
        <v>676</v>
      </c>
      <c r="C140" s="309">
        <v>641.75493000000017</v>
      </c>
      <c r="D140" s="309">
        <v>7926.2483809999949</v>
      </c>
      <c r="E140" s="309">
        <v>12350.895973639022</v>
      </c>
      <c r="F140" s="302">
        <f t="shared" si="19"/>
        <v>0.11549755011695552</v>
      </c>
      <c r="G140" s="302">
        <f t="shared" si="18"/>
        <v>91.348587041386281</v>
      </c>
    </row>
    <row r="141" spans="1:7" ht="11.75" customHeight="1">
      <c r="A141" s="226" t="s">
        <v>75</v>
      </c>
      <c r="B141" s="256" t="s">
        <v>503</v>
      </c>
      <c r="C141" s="309">
        <v>6353.2815999999948</v>
      </c>
      <c r="D141" s="309">
        <v>7831.0956410000017</v>
      </c>
      <c r="E141" s="309">
        <v>1232.6064125663827</v>
      </c>
      <c r="F141" s="302">
        <f t="shared" si="19"/>
        <v>0.11411102930299027</v>
      </c>
      <c r="G141" s="302">
        <f t="shared" si="18"/>
        <v>91.462698070689271</v>
      </c>
    </row>
    <row r="142" spans="1:7" ht="11.75" customHeight="1">
      <c r="A142" s="226" t="s">
        <v>38</v>
      </c>
      <c r="B142" s="256" t="s">
        <v>707</v>
      </c>
      <c r="C142" s="309">
        <v>704.30508899999995</v>
      </c>
      <c r="D142" s="309">
        <v>7795.1971830000011</v>
      </c>
      <c r="E142" s="309">
        <v>11067.92681857223</v>
      </c>
      <c r="F142" s="302">
        <f t="shared" si="19"/>
        <v>0.11358793391754725</v>
      </c>
      <c r="G142" s="302">
        <f t="shared" si="18"/>
        <v>91.576286004606814</v>
      </c>
    </row>
    <row r="143" spans="1:7" ht="23" customHeight="1">
      <c r="A143" s="226" t="s">
        <v>369</v>
      </c>
      <c r="B143" s="256" t="s">
        <v>497</v>
      </c>
      <c r="C143" s="309">
        <v>818.14261399999953</v>
      </c>
      <c r="D143" s="309">
        <v>7759.2867119999919</v>
      </c>
      <c r="E143" s="309">
        <v>9484.0270867494455</v>
      </c>
      <c r="F143" s="302">
        <f>D143/$D$5*100</f>
        <v>0.11306466348433836</v>
      </c>
      <c r="G143" s="302">
        <f>G142+F143</f>
        <v>91.689350668091151</v>
      </c>
    </row>
    <row r="144" spans="1:7" ht="11.75" customHeight="1">
      <c r="A144" s="226" t="s">
        <v>391</v>
      </c>
      <c r="B144" s="256" t="s">
        <v>445</v>
      </c>
      <c r="C144" s="309">
        <v>899.63939999999991</v>
      </c>
      <c r="D144" s="309">
        <v>7712.0381720000005</v>
      </c>
      <c r="E144" s="309">
        <v>8572.3659635182721</v>
      </c>
      <c r="F144" s="302">
        <f>D144/$D$5*100</f>
        <v>0.11237618006137584</v>
      </c>
      <c r="G144" s="302">
        <f t="shared" ref="G144" si="20">G143+F144</f>
        <v>91.801726848152526</v>
      </c>
    </row>
    <row r="145" spans="1:7" ht="11.75" customHeight="1">
      <c r="A145" s="226" t="s">
        <v>368</v>
      </c>
      <c r="B145" s="256" t="s">
        <v>495</v>
      </c>
      <c r="C145" s="309">
        <v>4361.4018529999985</v>
      </c>
      <c r="D145" s="309">
        <v>7705.7074599999987</v>
      </c>
      <c r="E145" s="309">
        <v>1766.7960256172253</v>
      </c>
      <c r="F145" s="302">
        <f t="shared" ref="F145:F152" si="21">D145/$D$5*100</f>
        <v>0.11228393191428915</v>
      </c>
      <c r="G145" s="302">
        <f t="shared" ref="G145:G152" si="22">G144+F145</f>
        <v>91.914010780066818</v>
      </c>
    </row>
    <row r="146" spans="1:7" ht="11.75" customHeight="1">
      <c r="A146" s="226" t="s">
        <v>16</v>
      </c>
      <c r="B146" s="256" t="s">
        <v>507</v>
      </c>
      <c r="C146" s="309">
        <v>24.886194999999997</v>
      </c>
      <c r="D146" s="309">
        <v>7576.495875999999</v>
      </c>
      <c r="E146" s="309">
        <v>304445.73290533165</v>
      </c>
      <c r="F146" s="302">
        <f t="shared" si="21"/>
        <v>0.11040112170176734</v>
      </c>
      <c r="G146" s="302">
        <f t="shared" si="22"/>
        <v>92.024411901768588</v>
      </c>
    </row>
    <row r="147" spans="1:7" ht="23" customHeight="1">
      <c r="A147" s="226" t="s">
        <v>735</v>
      </c>
      <c r="B147" s="256" t="s">
        <v>456</v>
      </c>
      <c r="C147" s="309">
        <v>132.88843399999993</v>
      </c>
      <c r="D147" s="309">
        <v>7400.6169259999997</v>
      </c>
      <c r="E147" s="309">
        <v>55690.451781529788</v>
      </c>
      <c r="F147" s="302">
        <f t="shared" si="21"/>
        <v>0.10783829665948932</v>
      </c>
      <c r="G147" s="302">
        <f t="shared" si="22"/>
        <v>92.132250198428082</v>
      </c>
    </row>
    <row r="148" spans="1:7" ht="11.75" customHeight="1">
      <c r="A148" s="226" t="s">
        <v>7</v>
      </c>
      <c r="B148" s="256" t="s">
        <v>494</v>
      </c>
      <c r="C148" s="309">
        <v>842.94840000000022</v>
      </c>
      <c r="D148" s="309">
        <v>7301.654582000001</v>
      </c>
      <c r="E148" s="309">
        <v>8662.0421629603898</v>
      </c>
      <c r="F148" s="302">
        <f t="shared" si="21"/>
        <v>0.10639626409421797</v>
      </c>
      <c r="G148" s="302">
        <f t="shared" si="22"/>
        <v>92.238646462522297</v>
      </c>
    </row>
    <row r="149" spans="1:7" ht="23" customHeight="1">
      <c r="A149" s="226" t="s">
        <v>108</v>
      </c>
      <c r="B149" s="256" t="s">
        <v>465</v>
      </c>
      <c r="C149" s="309">
        <v>402.59667300000007</v>
      </c>
      <c r="D149" s="309">
        <v>6854.5362140000007</v>
      </c>
      <c r="E149" s="309">
        <v>17025.814353910468</v>
      </c>
      <c r="F149" s="302">
        <f t="shared" si="21"/>
        <v>9.9881066281330824E-2</v>
      </c>
      <c r="G149" s="302">
        <f t="shared" si="22"/>
        <v>92.338527528803624</v>
      </c>
    </row>
    <row r="150" spans="1:7" ht="11.75" customHeight="1">
      <c r="A150" s="226" t="s">
        <v>14</v>
      </c>
      <c r="B150" s="256" t="s">
        <v>834</v>
      </c>
      <c r="C150" s="309">
        <v>396.13360000000006</v>
      </c>
      <c r="D150" s="309">
        <v>6554.3694460000015</v>
      </c>
      <c r="E150" s="309">
        <v>16545.85585772073</v>
      </c>
      <c r="F150" s="302">
        <f t="shared" si="21"/>
        <v>9.5507177820602251E-2</v>
      </c>
      <c r="G150" s="302">
        <f t="shared" si="22"/>
        <v>92.434034706624232</v>
      </c>
    </row>
    <row r="151" spans="1:7" ht="11.75" customHeight="1">
      <c r="A151" s="226" t="s">
        <v>381</v>
      </c>
      <c r="B151" s="256" t="s">
        <v>559</v>
      </c>
      <c r="C151" s="309">
        <v>1239.6354920000001</v>
      </c>
      <c r="D151" s="309">
        <v>6227.2653529999998</v>
      </c>
      <c r="E151" s="309">
        <v>5023.4648759153142</v>
      </c>
      <c r="F151" s="302">
        <f t="shared" si="21"/>
        <v>9.0740771374736795E-2</v>
      </c>
      <c r="G151" s="302">
        <f t="shared" si="22"/>
        <v>92.524775477998972</v>
      </c>
    </row>
    <row r="152" spans="1:7" ht="12">
      <c r="A152" s="226" t="s">
        <v>4</v>
      </c>
      <c r="B152" s="256" t="s">
        <v>568</v>
      </c>
      <c r="C152" s="309">
        <v>2136.4422909999994</v>
      </c>
      <c r="D152" s="309">
        <v>6198.1582439999993</v>
      </c>
      <c r="E152" s="309">
        <v>2901.1587488744394</v>
      </c>
      <c r="F152" s="302">
        <f t="shared" si="21"/>
        <v>9.0316636321317853E-2</v>
      </c>
      <c r="G152" s="302">
        <f t="shared" si="22"/>
        <v>92.615092114320291</v>
      </c>
    </row>
    <row r="153" spans="1:7" ht="23" customHeight="1">
      <c r="A153" s="226" t="s">
        <v>96</v>
      </c>
      <c r="B153" s="256" t="s">
        <v>839</v>
      </c>
      <c r="C153" s="309">
        <v>812.86808800000028</v>
      </c>
      <c r="D153" s="309">
        <v>6036.628098000002</v>
      </c>
      <c r="E153" s="309">
        <v>7426.3317592558751</v>
      </c>
      <c r="F153" s="302">
        <f t="shared" ref="F153:F166" si="23">D153/$D$5*100</f>
        <v>8.7962895278108189E-2</v>
      </c>
      <c r="G153" s="302">
        <f t="shared" ref="G153:G169" si="24">G152+F153</f>
        <v>92.703055009598401</v>
      </c>
    </row>
    <row r="154" spans="1:7" ht="11.75" customHeight="1">
      <c r="A154" s="226" t="s">
        <v>379</v>
      </c>
      <c r="B154" s="256" t="s">
        <v>498</v>
      </c>
      <c r="C154" s="309">
        <v>3863.0780000000004</v>
      </c>
      <c r="D154" s="309">
        <v>5969.4513169999991</v>
      </c>
      <c r="E154" s="309">
        <v>1545.2577755354664</v>
      </c>
      <c r="F154" s="302">
        <f t="shared" si="23"/>
        <v>8.6984026933679057E-2</v>
      </c>
      <c r="G154" s="302">
        <f t="shared" si="24"/>
        <v>92.790039036532079</v>
      </c>
    </row>
    <row r="155" spans="1:7" ht="11.75" customHeight="1">
      <c r="A155" s="226" t="s">
        <v>20</v>
      </c>
      <c r="B155" s="256" t="s">
        <v>500</v>
      </c>
      <c r="C155" s="309">
        <v>14.48969</v>
      </c>
      <c r="D155" s="309">
        <v>5841.9684979999993</v>
      </c>
      <c r="E155" s="309">
        <v>403181.05480517523</v>
      </c>
      <c r="F155" s="302">
        <f t="shared" si="23"/>
        <v>8.5126407468737994E-2</v>
      </c>
      <c r="G155" s="302">
        <f t="shared" si="24"/>
        <v>92.875165444000814</v>
      </c>
    </row>
    <row r="156" spans="1:7" ht="23" customHeight="1">
      <c r="A156" s="226" t="s">
        <v>0</v>
      </c>
      <c r="B156" s="256" t="s">
        <v>840</v>
      </c>
      <c r="C156" s="309">
        <v>1372.8350850000002</v>
      </c>
      <c r="D156" s="309">
        <v>5820.0217330000005</v>
      </c>
      <c r="E156" s="309">
        <v>4239.417972771289</v>
      </c>
      <c r="F156" s="302">
        <f t="shared" si="23"/>
        <v>8.4806609568312791E-2</v>
      </c>
      <c r="G156" s="302">
        <f t="shared" si="24"/>
        <v>92.959972053569132</v>
      </c>
    </row>
    <row r="157" spans="1:7" ht="11.75" customHeight="1">
      <c r="A157" s="226" t="s">
        <v>91</v>
      </c>
      <c r="B157" s="256" t="s">
        <v>504</v>
      </c>
      <c r="C157" s="309">
        <v>167.99668400000007</v>
      </c>
      <c r="D157" s="309">
        <v>5646.0903679999974</v>
      </c>
      <c r="E157" s="309">
        <v>33608.3441266019</v>
      </c>
      <c r="F157" s="302">
        <f t="shared" si="23"/>
        <v>8.2272163815369587E-2</v>
      </c>
      <c r="G157" s="302">
        <f t="shared" si="24"/>
        <v>93.042244217384507</v>
      </c>
    </row>
    <row r="158" spans="1:7" ht="23" customHeight="1">
      <c r="A158" s="226" t="s">
        <v>566</v>
      </c>
      <c r="B158" s="256" t="s">
        <v>466</v>
      </c>
      <c r="C158" s="309">
        <v>1592.3561700000005</v>
      </c>
      <c r="D158" s="309">
        <v>5603.5289369999982</v>
      </c>
      <c r="E158" s="309">
        <v>3519.0173169611899</v>
      </c>
      <c r="F158" s="302">
        <f t="shared" si="23"/>
        <v>8.1651978732379352E-2</v>
      </c>
      <c r="G158" s="302">
        <f t="shared" si="24"/>
        <v>93.123896196116888</v>
      </c>
    </row>
    <row r="159" spans="1:7" ht="11.75" customHeight="1">
      <c r="A159" s="226" t="s">
        <v>25</v>
      </c>
      <c r="B159" s="256" t="s">
        <v>562</v>
      </c>
      <c r="C159" s="309">
        <v>965.83497500000021</v>
      </c>
      <c r="D159" s="309">
        <v>5448.4610120000007</v>
      </c>
      <c r="E159" s="309">
        <v>5641.1924946080981</v>
      </c>
      <c r="F159" s="302">
        <f t="shared" si="23"/>
        <v>7.9392402123330416E-2</v>
      </c>
      <c r="G159" s="302">
        <f t="shared" si="24"/>
        <v>93.203288598240221</v>
      </c>
    </row>
    <row r="160" spans="1:7" ht="11.75" customHeight="1">
      <c r="A160" s="226" t="s">
        <v>195</v>
      </c>
      <c r="B160" s="256" t="s">
        <v>508</v>
      </c>
      <c r="C160" s="309">
        <v>4335.2206970000007</v>
      </c>
      <c r="D160" s="309">
        <v>5328.1257460000015</v>
      </c>
      <c r="E160" s="309">
        <v>1229.0321804578707</v>
      </c>
      <c r="F160" s="302">
        <f t="shared" si="23"/>
        <v>7.7638933426968593E-2</v>
      </c>
      <c r="G160" s="302">
        <f t="shared" si="24"/>
        <v>93.280927531667189</v>
      </c>
    </row>
    <row r="161" spans="1:7" ht="24">
      <c r="A161" s="226" t="s">
        <v>270</v>
      </c>
      <c r="B161" s="256" t="s">
        <v>514</v>
      </c>
      <c r="C161" s="309">
        <v>3221.1229420000018</v>
      </c>
      <c r="D161" s="309">
        <v>5211.2344189999985</v>
      </c>
      <c r="E161" s="309">
        <v>1617.8315801148317</v>
      </c>
      <c r="F161" s="302">
        <f t="shared" si="23"/>
        <v>7.5935648184131302E-2</v>
      </c>
      <c r="G161" s="302">
        <f t="shared" si="24"/>
        <v>93.356863179851317</v>
      </c>
    </row>
    <row r="162" spans="1:7" ht="23" customHeight="1">
      <c r="A162" s="226" t="s">
        <v>388</v>
      </c>
      <c r="B162" s="256" t="s">
        <v>499</v>
      </c>
      <c r="C162" s="309">
        <v>610.4564959999999</v>
      </c>
      <c r="D162" s="309">
        <v>5189.7854900000002</v>
      </c>
      <c r="E162" s="309">
        <v>8501.4829459690118</v>
      </c>
      <c r="F162" s="302">
        <f t="shared" si="23"/>
        <v>7.5623104514913123E-2</v>
      </c>
      <c r="G162" s="302">
        <f t="shared" si="24"/>
        <v>93.432486284366234</v>
      </c>
    </row>
    <row r="163" spans="1:7" ht="11.75" customHeight="1">
      <c r="A163" s="226" t="s">
        <v>10</v>
      </c>
      <c r="B163" s="256" t="s">
        <v>560</v>
      </c>
      <c r="C163" s="309">
        <v>1166.5124759999999</v>
      </c>
      <c r="D163" s="309">
        <v>5177.7323589999987</v>
      </c>
      <c r="E163" s="309">
        <v>4438.6429339826445</v>
      </c>
      <c r="F163" s="302">
        <f t="shared" si="23"/>
        <v>7.5447471979213657E-2</v>
      </c>
      <c r="G163" s="302">
        <f t="shared" si="24"/>
        <v>93.507933756345452</v>
      </c>
    </row>
    <row r="164" spans="1:7" ht="11.75" customHeight="1">
      <c r="A164" s="226" t="s">
        <v>371</v>
      </c>
      <c r="B164" s="256" t="s">
        <v>569</v>
      </c>
      <c r="C164" s="309">
        <v>8215.521041</v>
      </c>
      <c r="D164" s="309">
        <v>5172.9153960000021</v>
      </c>
      <c r="E164" s="309">
        <v>629.65153033925537</v>
      </c>
      <c r="F164" s="302">
        <f t="shared" si="23"/>
        <v>7.5377281468046078E-2</v>
      </c>
      <c r="G164" s="302">
        <f t="shared" si="24"/>
        <v>93.583311037813502</v>
      </c>
    </row>
    <row r="165" spans="1:7" ht="23" customHeight="1">
      <c r="A165" s="226" t="s">
        <v>398</v>
      </c>
      <c r="B165" s="256" t="s">
        <v>561</v>
      </c>
      <c r="C165" s="309">
        <v>364.79171300000002</v>
      </c>
      <c r="D165" s="309">
        <v>5167.8034649999991</v>
      </c>
      <c r="E165" s="309">
        <v>14166.449732370973</v>
      </c>
      <c r="F165" s="302">
        <f t="shared" si="23"/>
        <v>7.5302792822411077E-2</v>
      </c>
      <c r="G165" s="302">
        <f t="shared" si="24"/>
        <v>93.658613830635915</v>
      </c>
    </row>
    <row r="166" spans="1:7" ht="11.75" customHeight="1">
      <c r="A166" s="226" t="s">
        <v>27</v>
      </c>
      <c r="B166" s="256" t="s">
        <v>570</v>
      </c>
      <c r="C166" s="309">
        <v>370.39137700000009</v>
      </c>
      <c r="D166" s="309">
        <v>4860.6103009999997</v>
      </c>
      <c r="E166" s="309">
        <v>13122.903509171052</v>
      </c>
      <c r="F166" s="302">
        <f t="shared" si="23"/>
        <v>7.0826519035719598E-2</v>
      </c>
      <c r="G166" s="302">
        <f t="shared" si="24"/>
        <v>93.729440349671634</v>
      </c>
    </row>
    <row r="167" spans="1:7" ht="11.75" customHeight="1">
      <c r="A167" s="226" t="s">
        <v>13</v>
      </c>
      <c r="B167" s="256" t="s">
        <v>513</v>
      </c>
      <c r="C167" s="309">
        <v>349.34369399999997</v>
      </c>
      <c r="D167" s="309">
        <v>4739.708110999999</v>
      </c>
      <c r="E167" s="309">
        <v>13567.464340718856</v>
      </c>
      <c r="F167" s="302">
        <f>D167/$D$5*100</f>
        <v>6.9064789390425152E-2</v>
      </c>
      <c r="G167" s="302">
        <f t="shared" si="24"/>
        <v>93.798505139062058</v>
      </c>
    </row>
    <row r="168" spans="1:7" ht="11.75" customHeight="1">
      <c r="A168" s="226" t="s">
        <v>40</v>
      </c>
      <c r="B168" s="256" t="s">
        <v>505</v>
      </c>
      <c r="C168" s="309">
        <v>2966.3058859999996</v>
      </c>
      <c r="D168" s="309">
        <v>4735.3270209999982</v>
      </c>
      <c r="E168" s="309">
        <v>1596.3717846325978</v>
      </c>
      <c r="F168" s="302">
        <f t="shared" ref="F168:F169" si="25">D168/$D$5*100</f>
        <v>6.9000950214875859E-2</v>
      </c>
      <c r="G168" s="302">
        <f t="shared" si="24"/>
        <v>93.86750608927693</v>
      </c>
    </row>
    <row r="169" spans="1:7" ht="11.75" customHeight="1">
      <c r="A169" s="303" t="s">
        <v>196</v>
      </c>
      <c r="B169" s="304" t="s">
        <v>196</v>
      </c>
      <c r="C169" s="310">
        <v>209484.09298999995</v>
      </c>
      <c r="D169" s="310">
        <v>420854.55390300037</v>
      </c>
      <c r="E169" s="310"/>
      <c r="F169" s="305">
        <f t="shared" si="25"/>
        <v>6.1324939107230305</v>
      </c>
      <c r="G169" s="305">
        <f t="shared" si="24"/>
        <v>99.999999999999957</v>
      </c>
    </row>
    <row r="170" spans="1:7" ht="9" customHeight="1">
      <c r="A170" s="52" t="s">
        <v>221</v>
      </c>
      <c r="B170" s="52"/>
      <c r="C170" s="64"/>
      <c r="D170" s="1"/>
      <c r="E170" s="1"/>
      <c r="F170" s="300"/>
      <c r="G170" s="300"/>
    </row>
    <row r="171" spans="1:7" ht="9" customHeight="1">
      <c r="A171" s="52" t="s">
        <v>234</v>
      </c>
      <c r="B171" s="52"/>
      <c r="C171" s="64"/>
      <c r="D171" s="1"/>
      <c r="F171" s="300"/>
      <c r="G171" s="300"/>
    </row>
    <row r="172" spans="1:7" ht="9" customHeight="1">
      <c r="A172" s="52" t="s">
        <v>413</v>
      </c>
      <c r="C172" s="1"/>
      <c r="D172" s="1"/>
      <c r="F172" s="300"/>
      <c r="G172" s="300"/>
    </row>
    <row r="173" spans="1:7">
      <c r="C173" s="1"/>
      <c r="D173" s="1"/>
      <c r="F173" s="300"/>
      <c r="G173" s="300"/>
    </row>
    <row r="174" spans="1:7">
      <c r="C174" s="1"/>
      <c r="D174" s="1"/>
      <c r="F174" s="300"/>
      <c r="G174" s="300"/>
    </row>
    <row r="175" spans="1:7">
      <c r="C175" s="1"/>
      <c r="D175" s="1"/>
      <c r="F175" s="300"/>
      <c r="G175" s="300"/>
    </row>
    <row r="176" spans="1:7">
      <c r="C176" s="1"/>
      <c r="D176" s="1"/>
      <c r="F176" s="300"/>
      <c r="G176" s="300"/>
    </row>
    <row r="177" spans="3:7">
      <c r="C177" s="1"/>
      <c r="D177" s="1"/>
      <c r="F177" s="300"/>
      <c r="G177" s="300"/>
    </row>
    <row r="178" spans="3:7">
      <c r="C178" s="1"/>
      <c r="D178" s="1"/>
      <c r="F178" s="300"/>
      <c r="G178" s="300"/>
    </row>
    <row r="179" spans="3:7">
      <c r="C179" s="1"/>
      <c r="D179" s="1"/>
      <c r="F179" s="300"/>
      <c r="G179" s="300"/>
    </row>
    <row r="180" spans="3:7">
      <c r="C180" s="1"/>
      <c r="D180" s="1"/>
      <c r="F180" s="300"/>
      <c r="G180" s="300"/>
    </row>
    <row r="181" spans="3:7">
      <c r="C181" s="1"/>
      <c r="D181" s="1"/>
      <c r="F181" s="300"/>
      <c r="G181" s="300"/>
    </row>
    <row r="182" spans="3:7">
      <c r="C182" s="1"/>
      <c r="D182" s="1"/>
      <c r="F182" s="300"/>
      <c r="G182" s="300"/>
    </row>
    <row r="183" spans="3:7">
      <c r="C183" s="1"/>
      <c r="D183" s="1"/>
      <c r="F183" s="300"/>
      <c r="G183" s="300"/>
    </row>
    <row r="184" spans="3:7">
      <c r="C184" s="1"/>
      <c r="D184" s="1"/>
      <c r="F184" s="300"/>
      <c r="G184" s="300"/>
    </row>
    <row r="185" spans="3:7">
      <c r="C185" s="1"/>
      <c r="D185" s="1"/>
      <c r="F185" s="300"/>
      <c r="G185" s="300"/>
    </row>
    <row r="186" spans="3:7">
      <c r="C186" s="1"/>
      <c r="D186" s="1"/>
      <c r="F186" s="300"/>
      <c r="G186" s="300"/>
    </row>
    <row r="187" spans="3:7">
      <c r="C187" s="1"/>
      <c r="D187" s="1"/>
      <c r="F187" s="300"/>
      <c r="G187" s="300"/>
    </row>
    <row r="188" spans="3:7">
      <c r="C188" s="1"/>
      <c r="D188" s="1"/>
    </row>
    <row r="189" spans="3:7">
      <c r="C189" s="1"/>
      <c r="D189" s="1"/>
    </row>
    <row r="190" spans="3:7">
      <c r="C190" s="1"/>
      <c r="D190" s="1"/>
    </row>
    <row r="191" spans="3:7">
      <c r="C191" s="1"/>
      <c r="D191" s="1"/>
    </row>
    <row r="192" spans="3:7">
      <c r="C192" s="1"/>
      <c r="D192" s="1"/>
    </row>
    <row r="193" spans="3:4">
      <c r="C193" s="1"/>
      <c r="D193" s="1"/>
    </row>
    <row r="194" spans="3:4">
      <c r="C194" s="1"/>
      <c r="D194" s="1"/>
    </row>
    <row r="195" spans="3:4">
      <c r="C195" s="1"/>
      <c r="D195" s="1"/>
    </row>
    <row r="196" spans="3:4">
      <c r="C196" s="1"/>
      <c r="D196" s="1"/>
    </row>
    <row r="197" spans="3:4">
      <c r="C197" s="1"/>
      <c r="D197" s="1"/>
    </row>
    <row r="198" spans="3:4">
      <c r="C198" s="1"/>
      <c r="D198" s="1"/>
    </row>
    <row r="199" spans="3:4">
      <c r="C199" s="1"/>
      <c r="D199" s="1"/>
    </row>
    <row r="200" spans="3:4">
      <c r="C200" s="1"/>
      <c r="D200" s="1"/>
    </row>
    <row r="201" spans="3:4">
      <c r="C201" s="1"/>
      <c r="D201" s="1"/>
    </row>
    <row r="202" spans="3:4">
      <c r="C202" s="1"/>
      <c r="D202" s="1"/>
    </row>
    <row r="203" spans="3:4">
      <c r="C203" s="1"/>
      <c r="D203" s="1"/>
    </row>
    <row r="204" spans="3:4">
      <c r="C204" s="1"/>
      <c r="D204" s="1"/>
    </row>
    <row r="205" spans="3:4">
      <c r="C205" s="1"/>
      <c r="D205" s="1"/>
    </row>
    <row r="206" spans="3:4">
      <c r="C206" s="1"/>
      <c r="D206" s="1"/>
    </row>
    <row r="207" spans="3:4">
      <c r="C207" s="1"/>
      <c r="D207" s="1"/>
    </row>
    <row r="208" spans="3:4">
      <c r="C208" s="1"/>
      <c r="D208" s="1"/>
    </row>
    <row r="209" spans="3:4">
      <c r="C209" s="1"/>
      <c r="D209" s="1"/>
    </row>
    <row r="210" spans="3:4">
      <c r="C210" s="1"/>
      <c r="D210" s="1"/>
    </row>
    <row r="211" spans="3:4">
      <c r="C211" s="1"/>
      <c r="D211" s="1"/>
    </row>
    <row r="212" spans="3:4">
      <c r="C212" s="1"/>
      <c r="D212" s="1"/>
    </row>
    <row r="213" spans="3:4">
      <c r="C213" s="1"/>
      <c r="D213" s="1"/>
    </row>
    <row r="214" spans="3:4">
      <c r="C214" s="1"/>
      <c r="D214" s="1"/>
    </row>
    <row r="215" spans="3:4">
      <c r="C215" s="1"/>
      <c r="D215" s="1"/>
    </row>
    <row r="216" spans="3:4">
      <c r="C216" s="1"/>
      <c r="D216" s="1"/>
    </row>
    <row r="217" spans="3:4">
      <c r="C217" s="1"/>
      <c r="D217" s="1"/>
    </row>
    <row r="218" spans="3:4">
      <c r="C218" s="1"/>
      <c r="D218" s="1"/>
    </row>
    <row r="219" spans="3:4">
      <c r="C219" s="1"/>
      <c r="D219" s="1"/>
    </row>
    <row r="220" spans="3:4">
      <c r="C220" s="1"/>
      <c r="D220" s="1"/>
    </row>
    <row r="221" spans="3:4">
      <c r="C221" s="1"/>
      <c r="D221" s="1"/>
    </row>
    <row r="222" spans="3:4">
      <c r="C222" s="1"/>
      <c r="D222" s="1"/>
    </row>
    <row r="223" spans="3:4">
      <c r="C223" s="1"/>
      <c r="D223" s="1"/>
    </row>
    <row r="224" spans="3:4">
      <c r="C224" s="1"/>
      <c r="D224" s="1"/>
    </row>
    <row r="225" spans="3:4">
      <c r="C225" s="1"/>
      <c r="D225" s="1"/>
    </row>
    <row r="226" spans="3:4">
      <c r="C226" s="1"/>
      <c r="D226" s="1"/>
    </row>
    <row r="227" spans="3:4">
      <c r="C227" s="1"/>
      <c r="D227" s="1"/>
    </row>
    <row r="228" spans="3:4">
      <c r="C228" s="1"/>
      <c r="D228" s="1"/>
    </row>
    <row r="229" spans="3:4">
      <c r="C229" s="1"/>
      <c r="D229" s="1"/>
    </row>
    <row r="230" spans="3:4">
      <c r="C230" s="1"/>
      <c r="D230" s="1"/>
    </row>
    <row r="231" spans="3:4">
      <c r="C231" s="1"/>
      <c r="D231" s="1"/>
    </row>
    <row r="232" spans="3:4">
      <c r="C232" s="1"/>
      <c r="D232" s="1"/>
    </row>
    <row r="233" spans="3:4">
      <c r="C233" s="1"/>
      <c r="D233" s="1"/>
    </row>
    <row r="234" spans="3:4">
      <c r="C234" s="1"/>
      <c r="D234" s="1"/>
    </row>
    <row r="235" spans="3:4">
      <c r="C235" s="1"/>
      <c r="D235" s="1"/>
    </row>
    <row r="236" spans="3:4">
      <c r="C236" s="1"/>
      <c r="D236" s="1"/>
    </row>
    <row r="237" spans="3:4">
      <c r="C237" s="1"/>
      <c r="D237" s="1"/>
    </row>
    <row r="238" spans="3:4">
      <c r="C238" s="1"/>
      <c r="D238" s="1"/>
    </row>
    <row r="239" spans="3:4">
      <c r="C239" s="1"/>
      <c r="D239" s="1"/>
    </row>
    <row r="240" spans="3:4">
      <c r="C240" s="1"/>
      <c r="D240" s="1"/>
    </row>
    <row r="241" spans="3:4">
      <c r="C241" s="1"/>
      <c r="D241" s="1"/>
    </row>
    <row r="242" spans="3:4">
      <c r="C242" s="1"/>
      <c r="D242" s="1"/>
    </row>
    <row r="243" spans="3:4">
      <c r="C243" s="1"/>
      <c r="D243" s="1"/>
    </row>
    <row r="244" spans="3:4">
      <c r="C244" s="1"/>
      <c r="D244" s="1"/>
    </row>
    <row r="245" spans="3:4">
      <c r="C245" s="1"/>
      <c r="D245" s="1"/>
    </row>
    <row r="246" spans="3:4">
      <c r="C246" s="1"/>
      <c r="D246" s="1"/>
    </row>
    <row r="247" spans="3:4">
      <c r="C247" s="1"/>
      <c r="D247" s="1"/>
    </row>
    <row r="248" spans="3:4">
      <c r="C248" s="1"/>
      <c r="D248" s="1"/>
    </row>
    <row r="249" spans="3:4">
      <c r="C249" s="1"/>
      <c r="D249" s="1"/>
    </row>
    <row r="250" spans="3:4">
      <c r="C250" s="1"/>
      <c r="D250" s="1"/>
    </row>
    <row r="251" spans="3:4">
      <c r="C251" s="1"/>
      <c r="D251" s="1"/>
    </row>
    <row r="252" spans="3:4">
      <c r="C252" s="1"/>
      <c r="D252" s="1"/>
    </row>
    <row r="253" spans="3:4">
      <c r="C253" s="1"/>
      <c r="D253" s="1"/>
    </row>
    <row r="254" spans="3:4">
      <c r="C254" s="1"/>
      <c r="D254" s="1"/>
    </row>
    <row r="255" spans="3:4">
      <c r="C255" s="1"/>
      <c r="D255" s="1"/>
    </row>
    <row r="256" spans="3:4">
      <c r="C256" s="1"/>
      <c r="D256" s="1"/>
    </row>
    <row r="257" spans="3:4">
      <c r="C257" s="1"/>
      <c r="D257" s="1"/>
    </row>
    <row r="258" spans="3:4">
      <c r="C258" s="1"/>
      <c r="D258" s="1"/>
    </row>
    <row r="259" spans="3:4">
      <c r="C259" s="1"/>
      <c r="D259" s="1"/>
    </row>
    <row r="260" spans="3:4">
      <c r="C260" s="1"/>
      <c r="D260" s="1"/>
    </row>
    <row r="261" spans="3:4">
      <c r="C261" s="1"/>
      <c r="D261" s="1"/>
    </row>
    <row r="262" spans="3:4">
      <c r="C262" s="1"/>
      <c r="D262" s="1"/>
    </row>
    <row r="263" spans="3:4">
      <c r="C263" s="1"/>
      <c r="D263" s="1"/>
    </row>
    <row r="264" spans="3:4">
      <c r="C264" s="1"/>
      <c r="D264" s="1"/>
    </row>
    <row r="265" spans="3:4">
      <c r="C265" s="1"/>
      <c r="D265" s="1"/>
    </row>
    <row r="266" spans="3:4">
      <c r="C266" s="1"/>
      <c r="D266" s="1"/>
    </row>
    <row r="267" spans="3:4">
      <c r="C267" s="1"/>
      <c r="D267" s="1"/>
    </row>
    <row r="268" spans="3:4">
      <c r="C268" s="1"/>
      <c r="D268" s="1"/>
    </row>
    <row r="269" spans="3:4">
      <c r="C269" s="1"/>
      <c r="D269" s="1"/>
    </row>
    <row r="270" spans="3:4">
      <c r="C270" s="1"/>
      <c r="D270" s="1"/>
    </row>
    <row r="271" spans="3:4">
      <c r="C271" s="1"/>
      <c r="D271" s="1"/>
    </row>
    <row r="272" spans="3:4">
      <c r="C272" s="1"/>
      <c r="D272" s="1"/>
    </row>
    <row r="273" spans="3:4">
      <c r="C273" s="1"/>
      <c r="D273" s="1"/>
    </row>
    <row r="274" spans="3:4">
      <c r="C274" s="1"/>
      <c r="D274" s="1"/>
    </row>
    <row r="275" spans="3:4">
      <c r="C275" s="1"/>
      <c r="D275" s="1"/>
    </row>
    <row r="276" spans="3:4">
      <c r="C276" s="1"/>
      <c r="D276" s="1"/>
    </row>
    <row r="277" spans="3:4">
      <c r="C277" s="1"/>
      <c r="D277" s="1"/>
    </row>
    <row r="278" spans="3:4">
      <c r="C278" s="1"/>
      <c r="D278" s="1"/>
    </row>
    <row r="279" spans="3:4">
      <c r="C279" s="1"/>
      <c r="D279" s="1"/>
    </row>
    <row r="280" spans="3:4">
      <c r="C280" s="1"/>
      <c r="D280" s="1"/>
    </row>
    <row r="281" spans="3:4">
      <c r="C281" s="1"/>
      <c r="D281" s="1"/>
    </row>
    <row r="282" spans="3:4">
      <c r="C282" s="1"/>
      <c r="D282" s="1"/>
    </row>
    <row r="283" spans="3:4">
      <c r="C283" s="1"/>
      <c r="D283" s="1"/>
    </row>
    <row r="284" spans="3:4">
      <c r="C284" s="1"/>
      <c r="D284" s="1"/>
    </row>
    <row r="285" spans="3:4">
      <c r="C285" s="1"/>
      <c r="D285" s="1"/>
    </row>
    <row r="286" spans="3:4">
      <c r="C286" s="1"/>
      <c r="D286" s="1"/>
    </row>
    <row r="287" spans="3:4">
      <c r="C287" s="1"/>
      <c r="D287" s="1"/>
    </row>
    <row r="288" spans="3:4">
      <c r="C288" s="1"/>
      <c r="D288" s="1"/>
    </row>
    <row r="289" spans="3:4">
      <c r="C289" s="1"/>
      <c r="D289" s="1"/>
    </row>
    <row r="290" spans="3:4">
      <c r="C290" s="1"/>
      <c r="D290" s="1"/>
    </row>
    <row r="291" spans="3:4">
      <c r="C291" s="1"/>
      <c r="D291" s="1"/>
    </row>
    <row r="292" spans="3:4">
      <c r="C292" s="1"/>
      <c r="D292" s="1"/>
    </row>
    <row r="293" spans="3:4">
      <c r="C293" s="1"/>
      <c r="D293" s="1"/>
    </row>
    <row r="294" spans="3:4">
      <c r="C294" s="1"/>
      <c r="D294" s="1"/>
    </row>
    <row r="295" spans="3:4">
      <c r="C295" s="1"/>
      <c r="D295" s="1"/>
    </row>
    <row r="296" spans="3:4">
      <c r="C296" s="1"/>
      <c r="D296" s="1"/>
    </row>
    <row r="297" spans="3:4">
      <c r="C297" s="1"/>
      <c r="D297" s="1"/>
    </row>
    <row r="298" spans="3:4">
      <c r="C298" s="1"/>
      <c r="D298" s="1"/>
    </row>
    <row r="299" spans="3:4">
      <c r="C299" s="1"/>
      <c r="D299" s="1"/>
    </row>
    <row r="300" spans="3:4">
      <c r="C300" s="1"/>
      <c r="D300" s="1"/>
    </row>
    <row r="301" spans="3:4">
      <c r="C301" s="1"/>
      <c r="D301" s="1"/>
    </row>
    <row r="302" spans="3:4">
      <c r="C302" s="1"/>
      <c r="D302" s="1"/>
    </row>
    <row r="303" spans="3:4">
      <c r="C303" s="1"/>
      <c r="D303" s="1"/>
    </row>
    <row r="304" spans="3:4">
      <c r="C304" s="1"/>
      <c r="D304" s="1"/>
    </row>
    <row r="305" spans="3:4">
      <c r="C305" s="1"/>
      <c r="D305" s="1"/>
    </row>
    <row r="306" spans="3:4">
      <c r="C306" s="1"/>
      <c r="D306" s="1"/>
    </row>
    <row r="307" spans="3:4">
      <c r="C307" s="1"/>
      <c r="D307" s="1"/>
    </row>
    <row r="308" spans="3:4">
      <c r="C308" s="1"/>
      <c r="D308" s="1"/>
    </row>
    <row r="309" spans="3:4">
      <c r="C309" s="1"/>
      <c r="D309" s="1"/>
    </row>
    <row r="310" spans="3:4">
      <c r="C310" s="1"/>
      <c r="D310" s="1"/>
    </row>
    <row r="311" spans="3:4">
      <c r="C311" s="1"/>
      <c r="D311" s="1"/>
    </row>
    <row r="312" spans="3:4">
      <c r="C312" s="1"/>
      <c r="D312" s="1"/>
    </row>
    <row r="313" spans="3:4">
      <c r="C313" s="1"/>
      <c r="D313" s="1"/>
    </row>
    <row r="314" spans="3:4">
      <c r="C314" s="1"/>
      <c r="D314" s="1"/>
    </row>
    <row r="315" spans="3:4">
      <c r="C315" s="1"/>
      <c r="D315" s="1"/>
    </row>
    <row r="316" spans="3:4">
      <c r="C316" s="1"/>
      <c r="D316" s="1"/>
    </row>
    <row r="317" spans="3:4">
      <c r="C317" s="1"/>
      <c r="D317" s="1"/>
    </row>
    <row r="318" spans="3:4">
      <c r="C318" s="1"/>
      <c r="D318" s="1"/>
    </row>
    <row r="319" spans="3:4">
      <c r="C319" s="1"/>
      <c r="D319" s="1"/>
    </row>
    <row r="320" spans="3:4">
      <c r="C320" s="1"/>
      <c r="D320" s="1"/>
    </row>
    <row r="321" spans="3:4">
      <c r="C321" s="1"/>
      <c r="D321" s="1"/>
    </row>
    <row r="322" spans="3:4">
      <c r="C322" s="1"/>
      <c r="D322" s="1"/>
    </row>
    <row r="323" spans="3:4">
      <c r="C323" s="1"/>
      <c r="D323" s="1"/>
    </row>
    <row r="324" spans="3:4">
      <c r="C324" s="1"/>
      <c r="D324" s="1"/>
    </row>
    <row r="325" spans="3:4">
      <c r="C325" s="1"/>
      <c r="D325" s="1"/>
    </row>
    <row r="326" spans="3:4">
      <c r="C326" s="1"/>
      <c r="D326" s="1"/>
    </row>
    <row r="327" spans="3:4">
      <c r="C327" s="1"/>
      <c r="D327" s="1"/>
    </row>
    <row r="328" spans="3:4">
      <c r="C328" s="1"/>
      <c r="D328" s="1"/>
    </row>
    <row r="329" spans="3:4">
      <c r="C329" s="1"/>
      <c r="D329" s="1"/>
    </row>
    <row r="330" spans="3:4">
      <c r="C330" s="1"/>
      <c r="D330" s="1"/>
    </row>
    <row r="331" spans="3:4">
      <c r="C331" s="1"/>
      <c r="D331" s="1"/>
    </row>
    <row r="332" spans="3:4">
      <c r="C332" s="1"/>
      <c r="D332" s="1"/>
    </row>
    <row r="333" spans="3:4">
      <c r="C333" s="1"/>
      <c r="D333" s="1"/>
    </row>
    <row r="334" spans="3:4">
      <c r="C334" s="1"/>
      <c r="D334" s="1"/>
    </row>
    <row r="335" spans="3:4">
      <c r="C335" s="1"/>
      <c r="D335" s="1"/>
    </row>
    <row r="336" spans="3:4">
      <c r="C336" s="1"/>
      <c r="D336" s="1"/>
    </row>
    <row r="337" spans="3:4">
      <c r="C337" s="1"/>
      <c r="D337" s="1"/>
    </row>
    <row r="338" spans="3:4">
      <c r="C338" s="1"/>
      <c r="D338" s="1"/>
    </row>
    <row r="339" spans="3:4">
      <c r="C339" s="1"/>
      <c r="D339" s="1"/>
    </row>
    <row r="340" spans="3:4">
      <c r="C340" s="1"/>
      <c r="D340" s="1"/>
    </row>
    <row r="341" spans="3:4">
      <c r="C341" s="1"/>
      <c r="D341" s="1"/>
    </row>
    <row r="342" spans="3:4">
      <c r="C342" s="1"/>
      <c r="D342" s="1"/>
    </row>
    <row r="343" spans="3:4">
      <c r="C343" s="1"/>
      <c r="D343" s="1"/>
    </row>
    <row r="344" spans="3:4">
      <c r="C344" s="1"/>
      <c r="D344" s="1"/>
    </row>
    <row r="345" spans="3:4">
      <c r="C345" s="1"/>
      <c r="D345" s="1"/>
    </row>
    <row r="346" spans="3:4">
      <c r="C346" s="1"/>
      <c r="D346" s="1"/>
    </row>
    <row r="347" spans="3:4">
      <c r="C347" s="1"/>
      <c r="D347" s="1"/>
    </row>
    <row r="348" spans="3:4">
      <c r="C348" s="1"/>
      <c r="D348" s="1"/>
    </row>
    <row r="349" spans="3:4">
      <c r="C349" s="1"/>
      <c r="D349" s="1"/>
    </row>
    <row r="350" spans="3:4">
      <c r="C350" s="1"/>
      <c r="D350" s="1"/>
    </row>
    <row r="351" spans="3:4">
      <c r="C351" s="1"/>
      <c r="D351" s="1"/>
    </row>
    <row r="352" spans="3:4">
      <c r="C352" s="1"/>
      <c r="D352" s="1"/>
    </row>
    <row r="353" spans="3:4">
      <c r="C353" s="1"/>
      <c r="D353" s="1"/>
    </row>
    <row r="354" spans="3:4">
      <c r="C354" s="1"/>
      <c r="D354" s="1"/>
    </row>
    <row r="355" spans="3:4">
      <c r="C355" s="1"/>
      <c r="D355" s="1"/>
    </row>
    <row r="356" spans="3:4">
      <c r="C356" s="1"/>
      <c r="D356" s="1"/>
    </row>
    <row r="357" spans="3:4">
      <c r="C357" s="1"/>
      <c r="D357" s="1"/>
    </row>
    <row r="358" spans="3:4">
      <c r="C358" s="1"/>
      <c r="D358" s="1"/>
    </row>
    <row r="359" spans="3:4">
      <c r="C359" s="1"/>
      <c r="D359" s="1"/>
    </row>
    <row r="360" spans="3:4">
      <c r="C360" s="1"/>
      <c r="D360" s="1"/>
    </row>
    <row r="361" spans="3:4">
      <c r="C361" s="1"/>
      <c r="D361" s="1"/>
    </row>
    <row r="362" spans="3:4">
      <c r="C362" s="1"/>
      <c r="D362" s="1"/>
    </row>
    <row r="363" spans="3:4">
      <c r="C363" s="1"/>
      <c r="D363" s="1"/>
    </row>
    <row r="364" spans="3:4">
      <c r="C364" s="1"/>
      <c r="D364" s="1"/>
    </row>
    <row r="365" spans="3:4">
      <c r="C365" s="1"/>
      <c r="D365" s="1"/>
    </row>
    <row r="366" spans="3:4">
      <c r="C366" s="1"/>
      <c r="D366" s="1"/>
    </row>
    <row r="367" spans="3:4">
      <c r="C367" s="1"/>
      <c r="D367" s="1"/>
    </row>
    <row r="368" spans="3:4">
      <c r="C368" s="1"/>
      <c r="D368" s="1"/>
    </row>
    <row r="369" spans="3:4">
      <c r="C369" s="1"/>
      <c r="D369" s="1"/>
    </row>
    <row r="370" spans="3:4">
      <c r="C370" s="1"/>
      <c r="D370" s="1"/>
    </row>
    <row r="371" spans="3:4">
      <c r="C371" s="1"/>
      <c r="D371" s="1"/>
    </row>
    <row r="372" spans="3:4">
      <c r="C372" s="1"/>
      <c r="D372" s="1"/>
    </row>
    <row r="373" spans="3:4">
      <c r="C373" s="1"/>
      <c r="D373" s="1"/>
    </row>
    <row r="374" spans="3:4">
      <c r="C374" s="1"/>
      <c r="D374" s="1"/>
    </row>
    <row r="375" spans="3:4">
      <c r="C375" s="1"/>
      <c r="D375" s="1"/>
    </row>
    <row r="376" spans="3:4">
      <c r="C376" s="1"/>
      <c r="D376" s="1"/>
    </row>
    <row r="377" spans="3:4">
      <c r="C377" s="1"/>
      <c r="D377" s="1"/>
    </row>
    <row r="378" spans="3:4">
      <c r="C378" s="1"/>
      <c r="D378" s="1"/>
    </row>
    <row r="379" spans="3:4">
      <c r="C379" s="1"/>
      <c r="D379" s="1"/>
    </row>
    <row r="380" spans="3:4">
      <c r="C380" s="1"/>
      <c r="D380" s="1"/>
    </row>
    <row r="381" spans="3:4">
      <c r="C381" s="1"/>
      <c r="D381" s="1"/>
    </row>
    <row r="382" spans="3:4">
      <c r="C382" s="1"/>
      <c r="D382" s="1"/>
    </row>
    <row r="383" spans="3:4">
      <c r="C383" s="1"/>
      <c r="D383" s="1"/>
    </row>
    <row r="384" spans="3:4">
      <c r="C384" s="1"/>
      <c r="D384" s="1"/>
    </row>
    <row r="385" spans="3:4">
      <c r="C385" s="1"/>
      <c r="D385" s="1"/>
    </row>
    <row r="386" spans="3:4">
      <c r="C386" s="1"/>
      <c r="D386" s="1"/>
    </row>
    <row r="387" spans="3:4">
      <c r="C387" s="1"/>
      <c r="D387" s="1"/>
    </row>
    <row r="388" spans="3:4">
      <c r="C388" s="1"/>
      <c r="D388" s="1"/>
    </row>
    <row r="389" spans="3:4">
      <c r="C389" s="1"/>
      <c r="D389" s="1"/>
    </row>
    <row r="390" spans="3:4">
      <c r="C390" s="1"/>
      <c r="D390" s="1"/>
    </row>
    <row r="391" spans="3:4">
      <c r="C391" s="1"/>
      <c r="D391" s="1"/>
    </row>
    <row r="392" spans="3:4">
      <c r="C392" s="1"/>
      <c r="D392" s="1"/>
    </row>
    <row r="393" spans="3:4">
      <c r="C393" s="1"/>
      <c r="D393" s="1"/>
    </row>
    <row r="394" spans="3:4">
      <c r="C394" s="1"/>
      <c r="D394" s="1"/>
    </row>
    <row r="395" spans="3:4">
      <c r="C395" s="1"/>
      <c r="D395" s="1"/>
    </row>
    <row r="396" spans="3:4">
      <c r="C396" s="1"/>
      <c r="D396" s="1"/>
    </row>
    <row r="397" spans="3:4">
      <c r="C397" s="1"/>
      <c r="D397" s="1"/>
    </row>
    <row r="398" spans="3:4">
      <c r="C398" s="1"/>
      <c r="D398" s="1"/>
    </row>
    <row r="399" spans="3:4">
      <c r="C399" s="1"/>
      <c r="D399" s="1"/>
    </row>
    <row r="400" spans="3:4">
      <c r="C400" s="1"/>
      <c r="D400" s="1"/>
    </row>
    <row r="401" spans="3:4">
      <c r="C401" s="1"/>
      <c r="D401" s="1"/>
    </row>
    <row r="402" spans="3:4">
      <c r="C402" s="1"/>
      <c r="D402" s="1"/>
    </row>
    <row r="403" spans="3:4">
      <c r="C403" s="1"/>
      <c r="D403" s="1"/>
    </row>
    <row r="404" spans="3:4">
      <c r="C404" s="1"/>
      <c r="D404" s="1"/>
    </row>
    <row r="405" spans="3:4">
      <c r="C405" s="1"/>
      <c r="D405" s="1"/>
    </row>
    <row r="406" spans="3:4">
      <c r="C406" s="1"/>
      <c r="D406" s="1"/>
    </row>
    <row r="407" spans="3:4">
      <c r="C407" s="1"/>
      <c r="D407" s="1"/>
    </row>
    <row r="408" spans="3:4">
      <c r="C408" s="1"/>
      <c r="D408" s="1"/>
    </row>
    <row r="409" spans="3:4">
      <c r="C409" s="1"/>
      <c r="D409" s="1"/>
    </row>
    <row r="410" spans="3:4">
      <c r="C410" s="1"/>
      <c r="D410" s="1"/>
    </row>
    <row r="411" spans="3:4">
      <c r="C411" s="1"/>
      <c r="D411" s="1"/>
    </row>
    <row r="412" spans="3:4">
      <c r="C412" s="1"/>
      <c r="D412" s="1"/>
    </row>
    <row r="413" spans="3:4">
      <c r="C413" s="1"/>
      <c r="D413" s="1"/>
    </row>
    <row r="414" spans="3:4">
      <c r="C414" s="1"/>
      <c r="D414" s="1"/>
    </row>
    <row r="415" spans="3:4">
      <c r="C415" s="1"/>
      <c r="D415" s="1"/>
    </row>
    <row r="416" spans="3:4">
      <c r="C416" s="1"/>
      <c r="D416" s="1"/>
    </row>
    <row r="417" spans="3:4">
      <c r="C417" s="1"/>
      <c r="D417" s="1"/>
    </row>
    <row r="418" spans="3:4">
      <c r="C418" s="1"/>
      <c r="D418" s="1"/>
    </row>
    <row r="419" spans="3:4">
      <c r="C419" s="1"/>
      <c r="D419" s="1"/>
    </row>
    <row r="420" spans="3:4">
      <c r="C420" s="1"/>
      <c r="D420" s="1"/>
    </row>
    <row r="421" spans="3:4">
      <c r="C421" s="1"/>
      <c r="D421" s="1"/>
    </row>
    <row r="422" spans="3:4">
      <c r="C422" s="1"/>
      <c r="D422" s="1"/>
    </row>
    <row r="423" spans="3:4">
      <c r="C423" s="1"/>
      <c r="D423" s="1"/>
    </row>
    <row r="424" spans="3:4">
      <c r="C424" s="1"/>
      <c r="D424" s="1"/>
    </row>
    <row r="425" spans="3:4">
      <c r="C425" s="1"/>
      <c r="D425" s="1"/>
    </row>
    <row r="426" spans="3:4">
      <c r="C426" s="1"/>
      <c r="D426" s="1"/>
    </row>
    <row r="427" spans="3:4">
      <c r="C427" s="1"/>
      <c r="D427" s="1"/>
    </row>
    <row r="428" spans="3:4">
      <c r="C428" s="1"/>
      <c r="D428" s="1"/>
    </row>
    <row r="429" spans="3:4">
      <c r="C429" s="1"/>
      <c r="D429" s="1"/>
    </row>
    <row r="430" spans="3:4">
      <c r="C430" s="1"/>
      <c r="D430" s="1"/>
    </row>
    <row r="431" spans="3:4">
      <c r="C431" s="1"/>
      <c r="D431" s="1"/>
    </row>
    <row r="432" spans="3:4">
      <c r="C432" s="1"/>
      <c r="D432" s="1"/>
    </row>
    <row r="433" spans="3:4">
      <c r="C433" s="1"/>
      <c r="D433" s="1"/>
    </row>
    <row r="434" spans="3:4">
      <c r="C434" s="1"/>
      <c r="D434" s="1"/>
    </row>
    <row r="435" spans="3:4">
      <c r="C435" s="1"/>
      <c r="D435" s="1"/>
    </row>
    <row r="436" spans="3:4">
      <c r="C436" s="1"/>
      <c r="D436" s="1"/>
    </row>
    <row r="437" spans="3:4">
      <c r="C437" s="1"/>
      <c r="D437" s="1"/>
    </row>
    <row r="438" spans="3:4">
      <c r="C438" s="1"/>
      <c r="D438" s="1"/>
    </row>
    <row r="439" spans="3:4">
      <c r="C439" s="1"/>
      <c r="D439" s="1"/>
    </row>
    <row r="440" spans="3:4">
      <c r="C440" s="1"/>
      <c r="D440" s="1"/>
    </row>
    <row r="441" spans="3:4">
      <c r="C441" s="1"/>
      <c r="D441" s="1"/>
    </row>
    <row r="442" spans="3:4">
      <c r="C442" s="1"/>
      <c r="D442" s="1"/>
    </row>
    <row r="443" spans="3:4">
      <c r="C443" s="1"/>
      <c r="D443" s="1"/>
    </row>
    <row r="444" spans="3:4">
      <c r="C444" s="1"/>
      <c r="D444" s="1"/>
    </row>
    <row r="445" spans="3:4">
      <c r="C445" s="1"/>
      <c r="D445" s="1"/>
    </row>
    <row r="446" spans="3:4">
      <c r="C446" s="1"/>
      <c r="D446" s="1"/>
    </row>
    <row r="447" spans="3:4">
      <c r="C447" s="1"/>
      <c r="D447" s="1"/>
    </row>
    <row r="448" spans="3:4">
      <c r="C448" s="1"/>
      <c r="D448" s="1"/>
    </row>
    <row r="449" spans="3:4">
      <c r="C449" s="1"/>
      <c r="D449" s="1"/>
    </row>
    <row r="450" spans="3:4">
      <c r="C450" s="1"/>
      <c r="D450" s="1"/>
    </row>
    <row r="451" spans="3:4">
      <c r="C451" s="1"/>
      <c r="D451" s="1"/>
    </row>
    <row r="452" spans="3:4">
      <c r="C452" s="1"/>
      <c r="D452" s="1"/>
    </row>
    <row r="453" spans="3:4">
      <c r="C453" s="1"/>
      <c r="D453" s="1"/>
    </row>
    <row r="454" spans="3:4">
      <c r="C454" s="1"/>
      <c r="D454" s="1"/>
    </row>
    <row r="455" spans="3:4">
      <c r="C455" s="1"/>
      <c r="D455" s="1"/>
    </row>
    <row r="456" spans="3:4">
      <c r="C456" s="1"/>
      <c r="D456" s="1"/>
    </row>
    <row r="457" spans="3:4">
      <c r="C457" s="1"/>
      <c r="D457" s="1"/>
    </row>
    <row r="458" spans="3:4">
      <c r="C458" s="1"/>
      <c r="D458" s="1"/>
    </row>
    <row r="459" spans="3:4">
      <c r="C459" s="1"/>
      <c r="D459" s="1"/>
    </row>
    <row r="460" spans="3:4">
      <c r="C460" s="1"/>
      <c r="D460" s="1"/>
    </row>
    <row r="461" spans="3:4">
      <c r="C461" s="1"/>
      <c r="D461" s="1"/>
    </row>
    <row r="462" spans="3:4">
      <c r="C462" s="1"/>
      <c r="D462" s="1"/>
    </row>
    <row r="463" spans="3:4">
      <c r="C463" s="1"/>
      <c r="D463" s="1"/>
    </row>
    <row r="464" spans="3:4">
      <c r="C464" s="1"/>
      <c r="D464" s="1"/>
    </row>
    <row r="465" spans="3:4">
      <c r="C465" s="1"/>
      <c r="D465" s="1"/>
    </row>
    <row r="466" spans="3:4">
      <c r="C466" s="1"/>
      <c r="D466" s="1"/>
    </row>
    <row r="467" spans="3:4">
      <c r="C467" s="1"/>
      <c r="D467" s="1"/>
    </row>
    <row r="468" spans="3:4">
      <c r="C468" s="1"/>
      <c r="D468" s="1"/>
    </row>
    <row r="469" spans="3:4">
      <c r="C469" s="1"/>
      <c r="D469" s="1"/>
    </row>
    <row r="470" spans="3:4">
      <c r="C470" s="1"/>
      <c r="D470" s="1"/>
    </row>
    <row r="471" spans="3:4">
      <c r="C471" s="1"/>
      <c r="D471" s="1"/>
    </row>
    <row r="472" spans="3:4">
      <c r="C472" s="1"/>
      <c r="D472" s="1"/>
    </row>
    <row r="473" spans="3:4">
      <c r="C473" s="1"/>
      <c r="D473" s="1"/>
    </row>
    <row r="474" spans="3:4">
      <c r="C474" s="1"/>
      <c r="D474" s="1"/>
    </row>
    <row r="475" spans="3:4">
      <c r="C475" s="1"/>
      <c r="D475" s="1"/>
    </row>
    <row r="476" spans="3:4">
      <c r="C476" s="1"/>
      <c r="D476" s="1"/>
    </row>
    <row r="477" spans="3:4">
      <c r="C477" s="1"/>
      <c r="D477" s="1"/>
    </row>
    <row r="478" spans="3:4">
      <c r="C478" s="1"/>
      <c r="D478" s="1"/>
    </row>
    <row r="479" spans="3:4">
      <c r="C479" s="1"/>
      <c r="D479" s="1"/>
    </row>
    <row r="480" spans="3:4">
      <c r="C480" s="1"/>
      <c r="D480" s="1"/>
    </row>
    <row r="481" spans="3:4">
      <c r="C481" s="1"/>
      <c r="D481" s="1"/>
    </row>
    <row r="482" spans="3:4">
      <c r="C482" s="1"/>
      <c r="D482" s="1"/>
    </row>
    <row r="483" spans="3:4">
      <c r="C483" s="1"/>
      <c r="D483" s="1"/>
    </row>
    <row r="484" spans="3:4">
      <c r="C484" s="1"/>
      <c r="D484" s="1"/>
    </row>
    <row r="485" spans="3:4">
      <c r="C485" s="1"/>
      <c r="D485" s="1"/>
    </row>
    <row r="486" spans="3:4">
      <c r="C486" s="1"/>
      <c r="D486" s="1"/>
    </row>
    <row r="487" spans="3:4">
      <c r="C487" s="1"/>
      <c r="D487" s="1"/>
    </row>
    <row r="488" spans="3:4">
      <c r="C488" s="1"/>
      <c r="D488" s="1"/>
    </row>
    <row r="489" spans="3:4">
      <c r="C489" s="1"/>
      <c r="D489" s="1"/>
    </row>
    <row r="490" spans="3:4">
      <c r="C490" s="1"/>
      <c r="D490" s="1"/>
    </row>
    <row r="491" spans="3:4">
      <c r="C491" s="1"/>
      <c r="D491" s="1"/>
    </row>
    <row r="492" spans="3:4">
      <c r="C492" s="1"/>
      <c r="D492" s="1"/>
    </row>
    <row r="493" spans="3:4">
      <c r="C493" s="1"/>
      <c r="D493" s="1"/>
    </row>
    <row r="494" spans="3:4">
      <c r="C494" s="1"/>
      <c r="D494" s="1"/>
    </row>
    <row r="495" spans="3:4">
      <c r="C495" s="1"/>
      <c r="D495" s="1"/>
    </row>
    <row r="496" spans="3:4">
      <c r="C496" s="1"/>
      <c r="D496" s="1"/>
    </row>
    <row r="497" spans="3:4">
      <c r="C497" s="1"/>
      <c r="D497" s="1"/>
    </row>
    <row r="498" spans="3:4">
      <c r="C498" s="1"/>
      <c r="D498" s="1"/>
    </row>
    <row r="499" spans="3:4">
      <c r="C499" s="1"/>
      <c r="D499" s="1"/>
    </row>
    <row r="500" spans="3:4">
      <c r="C500" s="1"/>
      <c r="D500" s="1"/>
    </row>
    <row r="501" spans="3:4">
      <c r="C501" s="1"/>
      <c r="D501" s="1"/>
    </row>
    <row r="502" spans="3:4">
      <c r="C502" s="1"/>
      <c r="D502" s="1"/>
    </row>
    <row r="503" spans="3:4">
      <c r="C503" s="1"/>
      <c r="D503" s="1"/>
    </row>
    <row r="504" spans="3:4">
      <c r="C504" s="1"/>
      <c r="D504" s="1"/>
    </row>
    <row r="505" spans="3:4">
      <c r="C505" s="1"/>
      <c r="D505" s="1"/>
    </row>
    <row r="506" spans="3:4">
      <c r="C506" s="1"/>
      <c r="D506" s="1"/>
    </row>
    <row r="507" spans="3:4">
      <c r="C507" s="1"/>
      <c r="D507" s="1"/>
    </row>
    <row r="508" spans="3:4">
      <c r="C508" s="1"/>
      <c r="D508" s="1"/>
    </row>
    <row r="509" spans="3:4">
      <c r="C509" s="1"/>
      <c r="D509" s="1"/>
    </row>
    <row r="510" spans="3:4">
      <c r="C510" s="1"/>
      <c r="D510" s="1"/>
    </row>
    <row r="511" spans="3:4">
      <c r="C511" s="1"/>
      <c r="D511" s="1"/>
    </row>
    <row r="512" spans="3:4">
      <c r="C512" s="1"/>
      <c r="D512" s="1"/>
    </row>
    <row r="513" spans="3:4">
      <c r="C513" s="1"/>
      <c r="D513" s="1"/>
    </row>
    <row r="514" spans="3:4">
      <c r="C514" s="1"/>
      <c r="D514" s="1"/>
    </row>
    <row r="515" spans="3:4">
      <c r="C515" s="1"/>
      <c r="D515" s="1"/>
    </row>
    <row r="516" spans="3:4">
      <c r="C516" s="1"/>
      <c r="D516" s="1"/>
    </row>
    <row r="517" spans="3:4">
      <c r="C517" s="1"/>
      <c r="D517" s="1"/>
    </row>
    <row r="518" spans="3:4">
      <c r="C518" s="1"/>
      <c r="D518" s="1"/>
    </row>
    <row r="519" spans="3:4">
      <c r="C519" s="1"/>
      <c r="D519" s="1"/>
    </row>
    <row r="520" spans="3:4">
      <c r="C520" s="1"/>
      <c r="D520" s="1"/>
    </row>
    <row r="521" spans="3:4">
      <c r="C521" s="1"/>
      <c r="D521" s="1"/>
    </row>
    <row r="522" spans="3:4">
      <c r="C522" s="1"/>
      <c r="D522" s="1"/>
    </row>
    <row r="523" spans="3:4">
      <c r="C523" s="1"/>
      <c r="D523" s="1"/>
    </row>
    <row r="524" spans="3:4">
      <c r="C524" s="1"/>
      <c r="D524" s="1"/>
    </row>
    <row r="525" spans="3:4">
      <c r="C525" s="1"/>
      <c r="D525" s="1"/>
    </row>
    <row r="526" spans="3:4">
      <c r="C526" s="1"/>
      <c r="D526" s="1"/>
    </row>
    <row r="527" spans="3:4">
      <c r="C527" s="1"/>
      <c r="D527" s="1"/>
    </row>
    <row r="528" spans="3:4">
      <c r="C528" s="1"/>
      <c r="D528" s="1"/>
    </row>
    <row r="529" spans="3:4">
      <c r="C529" s="1"/>
      <c r="D529" s="1"/>
    </row>
    <row r="530" spans="3:4">
      <c r="C530" s="1"/>
      <c r="D530" s="1"/>
    </row>
    <row r="531" spans="3:4">
      <c r="C531" s="1"/>
      <c r="D531" s="1"/>
    </row>
    <row r="532" spans="3:4">
      <c r="C532" s="1"/>
      <c r="D532" s="1"/>
    </row>
    <row r="533" spans="3:4">
      <c r="C533" s="1"/>
      <c r="D533" s="1"/>
    </row>
    <row r="534" spans="3:4">
      <c r="C534" s="1"/>
      <c r="D534" s="1"/>
    </row>
    <row r="535" spans="3:4">
      <c r="C535" s="1"/>
      <c r="D535" s="1"/>
    </row>
    <row r="536" spans="3:4">
      <c r="C536" s="1"/>
      <c r="D536" s="1"/>
    </row>
    <row r="537" spans="3:4">
      <c r="C537" s="1"/>
      <c r="D537" s="1"/>
    </row>
    <row r="538" spans="3:4">
      <c r="C538" s="1"/>
      <c r="D538" s="1"/>
    </row>
    <row r="539" spans="3:4">
      <c r="C539" s="1"/>
      <c r="D539" s="1"/>
    </row>
    <row r="540" spans="3:4">
      <c r="C540" s="1"/>
      <c r="D540" s="1"/>
    </row>
    <row r="541" spans="3:4">
      <c r="C541" s="1"/>
      <c r="D541" s="1"/>
    </row>
    <row r="542" spans="3:4">
      <c r="C542" s="1"/>
      <c r="D542" s="1"/>
    </row>
    <row r="543" spans="3:4">
      <c r="C543" s="1"/>
      <c r="D543" s="1"/>
    </row>
    <row r="544" spans="3:4">
      <c r="C544" s="1"/>
      <c r="D544" s="1"/>
    </row>
    <row r="545" spans="3:4">
      <c r="C545" s="1"/>
      <c r="D545" s="1"/>
    </row>
    <row r="546" spans="3:4">
      <c r="C546" s="1"/>
      <c r="D546" s="1"/>
    </row>
    <row r="547" spans="3:4">
      <c r="C547" s="1"/>
      <c r="D547" s="1"/>
    </row>
    <row r="548" spans="3:4">
      <c r="C548" s="1"/>
      <c r="D548" s="1"/>
    </row>
    <row r="549" spans="3:4">
      <c r="C549" s="1"/>
      <c r="D549" s="1"/>
    </row>
    <row r="550" spans="3:4">
      <c r="C550" s="1"/>
      <c r="D550" s="1"/>
    </row>
    <row r="551" spans="3:4">
      <c r="C551" s="1"/>
      <c r="D551" s="1"/>
    </row>
    <row r="552" spans="3:4">
      <c r="C552" s="1"/>
      <c r="D552" s="1"/>
    </row>
    <row r="553" spans="3:4">
      <c r="C553" s="1"/>
      <c r="D553" s="1"/>
    </row>
    <row r="554" spans="3:4">
      <c r="C554" s="1"/>
      <c r="D554" s="1"/>
    </row>
    <row r="555" spans="3:4">
      <c r="C555" s="1"/>
      <c r="D555" s="1"/>
    </row>
    <row r="556" spans="3:4">
      <c r="C556" s="1"/>
      <c r="D556" s="1"/>
    </row>
    <row r="557" spans="3:4">
      <c r="C557" s="1"/>
      <c r="D557" s="1"/>
    </row>
    <row r="558" spans="3:4">
      <c r="C558" s="1"/>
      <c r="D558" s="1"/>
    </row>
    <row r="559" spans="3:4">
      <c r="C559" s="1"/>
      <c r="D559" s="1"/>
    </row>
    <row r="560" spans="3:4">
      <c r="C560" s="1"/>
      <c r="D560" s="1"/>
    </row>
    <row r="561" spans="3:4">
      <c r="C561" s="1"/>
      <c r="D561" s="1"/>
    </row>
    <row r="562" spans="3:4">
      <c r="C562" s="1"/>
      <c r="D562" s="1"/>
    </row>
    <row r="563" spans="3:4">
      <c r="C563" s="1"/>
      <c r="D563" s="1"/>
    </row>
    <row r="564" spans="3:4">
      <c r="C564" s="1"/>
      <c r="D564" s="1"/>
    </row>
    <row r="565" spans="3:4">
      <c r="C565" s="1"/>
      <c r="D565" s="1"/>
    </row>
    <row r="566" spans="3:4">
      <c r="C566" s="1"/>
      <c r="D566" s="1"/>
    </row>
    <row r="567" spans="3:4">
      <c r="C567" s="1"/>
      <c r="D567" s="1"/>
    </row>
    <row r="568" spans="3:4">
      <c r="C568" s="1"/>
      <c r="D568" s="1"/>
    </row>
    <row r="569" spans="3:4">
      <c r="C569" s="1"/>
      <c r="D569" s="1"/>
    </row>
    <row r="570" spans="3:4">
      <c r="C570" s="1"/>
      <c r="D570" s="1"/>
    </row>
    <row r="571" spans="3:4">
      <c r="C571" s="1"/>
      <c r="D571" s="1"/>
    </row>
    <row r="572" spans="3:4">
      <c r="C572" s="1"/>
      <c r="D572" s="1"/>
    </row>
    <row r="573" spans="3:4">
      <c r="C573" s="1"/>
      <c r="D573" s="1"/>
    </row>
    <row r="574" spans="3:4">
      <c r="C574" s="1"/>
      <c r="D574" s="1"/>
    </row>
    <row r="575" spans="3:4">
      <c r="C575" s="1"/>
      <c r="D575" s="1"/>
    </row>
    <row r="576" spans="3:4">
      <c r="C576" s="1"/>
      <c r="D576" s="1"/>
    </row>
    <row r="577" spans="3:4">
      <c r="C577" s="1"/>
      <c r="D577" s="1"/>
    </row>
    <row r="578" spans="3:4">
      <c r="C578" s="1"/>
      <c r="D578" s="1"/>
    </row>
    <row r="579" spans="3:4">
      <c r="C579" s="1"/>
      <c r="D579" s="1"/>
    </row>
    <row r="580" spans="3:4">
      <c r="C580" s="1"/>
      <c r="D580" s="1"/>
    </row>
    <row r="581" spans="3:4">
      <c r="C581" s="1"/>
      <c r="D581" s="1"/>
    </row>
    <row r="582" spans="3:4">
      <c r="C582" s="1"/>
      <c r="D582" s="1"/>
    </row>
    <row r="583" spans="3:4">
      <c r="C583" s="1"/>
      <c r="D583" s="1"/>
    </row>
    <row r="584" spans="3:4">
      <c r="C584" s="1"/>
      <c r="D584" s="1"/>
    </row>
    <row r="585" spans="3:4">
      <c r="C585" s="1"/>
      <c r="D585" s="1"/>
    </row>
    <row r="586" spans="3:4">
      <c r="C586" s="1"/>
      <c r="D586" s="1"/>
    </row>
    <row r="587" spans="3:4">
      <c r="C587" s="1"/>
      <c r="D587" s="1"/>
    </row>
    <row r="588" spans="3:4">
      <c r="C588" s="1"/>
      <c r="D588" s="1"/>
    </row>
    <row r="589" spans="3:4">
      <c r="C589" s="1"/>
      <c r="D589" s="1"/>
    </row>
    <row r="590" spans="3:4">
      <c r="C590" s="1"/>
      <c r="D590" s="1"/>
    </row>
    <row r="591" spans="3:4">
      <c r="C591" s="1"/>
      <c r="D591" s="1"/>
    </row>
    <row r="592" spans="3:4">
      <c r="C592" s="1"/>
      <c r="D592" s="1"/>
    </row>
    <row r="593" spans="3:4">
      <c r="C593" s="1"/>
      <c r="D593" s="1"/>
    </row>
    <row r="594" spans="3:4">
      <c r="C594" s="1"/>
      <c r="D594" s="1"/>
    </row>
    <row r="595" spans="3:4">
      <c r="C595" s="1"/>
      <c r="D595" s="1"/>
    </row>
    <row r="596" spans="3:4">
      <c r="C596" s="1"/>
      <c r="D596" s="1"/>
    </row>
    <row r="597" spans="3:4">
      <c r="C597" s="1"/>
      <c r="D597" s="1"/>
    </row>
    <row r="598" spans="3:4">
      <c r="C598" s="1"/>
      <c r="D598" s="1"/>
    </row>
    <row r="599" spans="3:4">
      <c r="C599" s="1"/>
      <c r="D599" s="1"/>
    </row>
    <row r="600" spans="3:4">
      <c r="C600" s="1"/>
      <c r="D600" s="1"/>
    </row>
    <row r="601" spans="3:4">
      <c r="C601" s="1"/>
      <c r="D601" s="1"/>
    </row>
    <row r="602" spans="3:4">
      <c r="C602" s="1"/>
      <c r="D602" s="1"/>
    </row>
    <row r="603" spans="3:4">
      <c r="C603" s="1"/>
      <c r="D603" s="1"/>
    </row>
    <row r="604" spans="3:4">
      <c r="C604" s="1"/>
      <c r="D604" s="1"/>
    </row>
    <row r="605" spans="3:4">
      <c r="C605" s="1"/>
      <c r="D605" s="1"/>
    </row>
    <row r="606" spans="3:4">
      <c r="C606" s="1"/>
      <c r="D606" s="1"/>
    </row>
    <row r="607" spans="3:4">
      <c r="C607" s="1"/>
      <c r="D607" s="1"/>
    </row>
    <row r="608" spans="3:4">
      <c r="C608" s="1"/>
      <c r="D608" s="1"/>
    </row>
    <row r="609" spans="3:4">
      <c r="C609" s="1"/>
      <c r="D609" s="1"/>
    </row>
    <row r="610" spans="3:4">
      <c r="C610" s="1"/>
      <c r="D610" s="1"/>
    </row>
    <row r="611" spans="3:4">
      <c r="C611" s="1"/>
      <c r="D611" s="1"/>
    </row>
    <row r="612" spans="3:4">
      <c r="C612" s="1"/>
      <c r="D612" s="1"/>
    </row>
    <row r="613" spans="3:4">
      <c r="C613" s="1"/>
      <c r="D613" s="1"/>
    </row>
    <row r="614" spans="3:4">
      <c r="C614" s="1"/>
      <c r="D614" s="1"/>
    </row>
    <row r="615" spans="3:4">
      <c r="C615" s="1"/>
      <c r="D615" s="1"/>
    </row>
    <row r="616" spans="3:4">
      <c r="C616" s="1"/>
      <c r="D616" s="1"/>
    </row>
    <row r="617" spans="3:4">
      <c r="C617" s="1"/>
      <c r="D617" s="1"/>
    </row>
    <row r="618" spans="3:4">
      <c r="C618" s="1"/>
      <c r="D618" s="1"/>
    </row>
    <row r="619" spans="3:4">
      <c r="C619" s="1"/>
      <c r="D619" s="1"/>
    </row>
    <row r="620" spans="3:4">
      <c r="C620" s="1"/>
      <c r="D620" s="1"/>
    </row>
    <row r="621" spans="3:4">
      <c r="C621" s="1"/>
      <c r="D621" s="1"/>
    </row>
    <row r="622" spans="3:4">
      <c r="C622" s="1"/>
      <c r="D622" s="1"/>
    </row>
    <row r="623" spans="3:4">
      <c r="C623" s="1"/>
      <c r="D623" s="1"/>
    </row>
    <row r="624" spans="3:4">
      <c r="C624" s="1"/>
      <c r="D624" s="1"/>
    </row>
    <row r="625" spans="3:4">
      <c r="C625" s="1"/>
      <c r="D625" s="1"/>
    </row>
    <row r="626" spans="3:4">
      <c r="C626" s="1"/>
      <c r="D626" s="1"/>
    </row>
    <row r="627" spans="3:4">
      <c r="C627" s="1"/>
      <c r="D627" s="1"/>
    </row>
    <row r="628" spans="3:4">
      <c r="C628" s="1"/>
      <c r="D628" s="1"/>
    </row>
    <row r="629" spans="3:4">
      <c r="C629" s="1"/>
      <c r="D629" s="1"/>
    </row>
    <row r="630" spans="3:4">
      <c r="C630" s="1"/>
      <c r="D630" s="1"/>
    </row>
    <row r="631" spans="3:4">
      <c r="C631" s="1"/>
      <c r="D631" s="1"/>
    </row>
    <row r="632" spans="3:4">
      <c r="C632" s="1"/>
      <c r="D632" s="1"/>
    </row>
    <row r="633" spans="3:4">
      <c r="C633" s="1"/>
      <c r="D633" s="1"/>
    </row>
    <row r="634" spans="3:4">
      <c r="C634" s="1"/>
      <c r="D634" s="1"/>
    </row>
    <row r="635" spans="3:4">
      <c r="C635" s="1"/>
      <c r="D635" s="1"/>
    </row>
    <row r="636" spans="3:4">
      <c r="C636" s="1"/>
      <c r="D636" s="1"/>
    </row>
    <row r="637" spans="3:4">
      <c r="C637" s="1"/>
      <c r="D637" s="1"/>
    </row>
    <row r="638" spans="3:4">
      <c r="C638" s="1"/>
      <c r="D638" s="1"/>
    </row>
    <row r="639" spans="3:4">
      <c r="C639" s="1"/>
      <c r="D639" s="1"/>
    </row>
    <row r="640" spans="3:4">
      <c r="C640" s="1"/>
      <c r="D640" s="1"/>
    </row>
    <row r="641" spans="3:4">
      <c r="C641" s="1"/>
      <c r="D641" s="1"/>
    </row>
    <row r="642" spans="3:4">
      <c r="C642" s="1"/>
      <c r="D642" s="1"/>
    </row>
    <row r="643" spans="3:4">
      <c r="C643" s="1"/>
      <c r="D643" s="1"/>
    </row>
    <row r="644" spans="3:4">
      <c r="C644" s="1"/>
      <c r="D644" s="1"/>
    </row>
    <row r="645" spans="3:4">
      <c r="C645" s="1"/>
      <c r="D645" s="1"/>
    </row>
    <row r="646" spans="3:4">
      <c r="C646" s="1"/>
      <c r="D646" s="1"/>
    </row>
    <row r="647" spans="3:4">
      <c r="C647" s="1"/>
      <c r="D647" s="1"/>
    </row>
    <row r="648" spans="3:4">
      <c r="C648" s="1"/>
      <c r="D648" s="1"/>
    </row>
    <row r="649" spans="3:4">
      <c r="C649" s="1"/>
      <c r="D649" s="1"/>
    </row>
    <row r="650" spans="3:4">
      <c r="C650" s="1"/>
      <c r="D650" s="1"/>
    </row>
    <row r="651" spans="3:4">
      <c r="C651" s="1"/>
      <c r="D651" s="1"/>
    </row>
    <row r="652" spans="3:4">
      <c r="C652" s="1"/>
      <c r="D652" s="1"/>
    </row>
    <row r="653" spans="3:4">
      <c r="C653" s="1"/>
      <c r="D653" s="1"/>
    </row>
    <row r="654" spans="3:4">
      <c r="C654" s="1"/>
      <c r="D654" s="1"/>
    </row>
    <row r="655" spans="3:4">
      <c r="C655" s="1"/>
      <c r="D655" s="1"/>
    </row>
    <row r="656" spans="3:4">
      <c r="C656" s="1"/>
      <c r="D656" s="1"/>
    </row>
    <row r="657" spans="3:4">
      <c r="C657" s="1"/>
      <c r="D657" s="1"/>
    </row>
    <row r="658" spans="3:4">
      <c r="C658" s="1"/>
      <c r="D658" s="1"/>
    </row>
    <row r="659" spans="3:4">
      <c r="C659" s="1"/>
      <c r="D659" s="1"/>
    </row>
    <row r="660" spans="3:4">
      <c r="C660" s="1"/>
      <c r="D660" s="1"/>
    </row>
    <row r="661" spans="3:4">
      <c r="C661" s="1"/>
      <c r="D661" s="1"/>
    </row>
    <row r="662" spans="3:4">
      <c r="C662" s="1"/>
      <c r="D662" s="1"/>
    </row>
    <row r="663" spans="3:4">
      <c r="C663" s="1"/>
      <c r="D663" s="1"/>
    </row>
    <row r="664" spans="3:4">
      <c r="C664" s="1"/>
      <c r="D664" s="1"/>
    </row>
    <row r="665" spans="3:4">
      <c r="C665" s="1"/>
      <c r="D665" s="1"/>
    </row>
    <row r="666" spans="3:4">
      <c r="C666" s="1"/>
      <c r="D666" s="1"/>
    </row>
    <row r="667" spans="3:4">
      <c r="C667" s="1"/>
      <c r="D667" s="1"/>
    </row>
    <row r="668" spans="3:4">
      <c r="C668" s="1"/>
      <c r="D668" s="1"/>
    </row>
    <row r="669" spans="3:4">
      <c r="C669" s="1"/>
      <c r="D669" s="1"/>
    </row>
    <row r="670" spans="3:4">
      <c r="C670" s="1"/>
      <c r="D670" s="1"/>
    </row>
    <row r="671" spans="3:4">
      <c r="C671" s="1"/>
      <c r="D671" s="1"/>
    </row>
    <row r="672" spans="3:4">
      <c r="C672" s="1"/>
      <c r="D672" s="1"/>
    </row>
    <row r="673" spans="3:4">
      <c r="C673" s="1"/>
      <c r="D673" s="1"/>
    </row>
    <row r="674" spans="3:4">
      <c r="C674" s="1"/>
      <c r="D674" s="1"/>
    </row>
    <row r="675" spans="3:4">
      <c r="C675" s="1"/>
      <c r="D675" s="1"/>
    </row>
    <row r="676" spans="3:4">
      <c r="C676" s="1"/>
      <c r="D676" s="1"/>
    </row>
    <row r="677" spans="3:4">
      <c r="C677" s="1"/>
      <c r="D677" s="1"/>
    </row>
    <row r="678" spans="3:4">
      <c r="C678" s="1"/>
      <c r="D678" s="1"/>
    </row>
    <row r="679" spans="3:4">
      <c r="C679" s="1"/>
      <c r="D679" s="1"/>
    </row>
    <row r="680" spans="3:4">
      <c r="C680" s="1"/>
      <c r="D680" s="1"/>
    </row>
    <row r="681" spans="3:4">
      <c r="C681" s="1"/>
      <c r="D681" s="1"/>
    </row>
    <row r="682" spans="3:4">
      <c r="C682" s="1"/>
      <c r="D682" s="1"/>
    </row>
    <row r="683" spans="3:4">
      <c r="C683" s="1"/>
      <c r="D683" s="1"/>
    </row>
    <row r="684" spans="3:4">
      <c r="C684" s="1"/>
      <c r="D684" s="1"/>
    </row>
    <row r="685" spans="3:4">
      <c r="C685" s="1"/>
      <c r="D685" s="1"/>
    </row>
    <row r="686" spans="3:4">
      <c r="C686" s="1"/>
      <c r="D686" s="1"/>
    </row>
    <row r="687" spans="3:4">
      <c r="C687" s="1"/>
      <c r="D687" s="1"/>
    </row>
    <row r="688" spans="3:4">
      <c r="C688" s="1"/>
      <c r="D688" s="1"/>
    </row>
    <row r="689" spans="3:4">
      <c r="C689" s="1"/>
      <c r="D689" s="1"/>
    </row>
    <row r="690" spans="3:4">
      <c r="C690" s="1"/>
      <c r="D690" s="1"/>
    </row>
    <row r="691" spans="3:4">
      <c r="C691" s="1"/>
      <c r="D691" s="1"/>
    </row>
    <row r="692" spans="3:4">
      <c r="C692" s="1"/>
      <c r="D692" s="1"/>
    </row>
    <row r="693" spans="3:4">
      <c r="C693" s="1"/>
      <c r="D693" s="1"/>
    </row>
    <row r="694" spans="3:4">
      <c r="C694" s="1"/>
      <c r="D694" s="1"/>
    </row>
    <row r="695" spans="3:4">
      <c r="C695" s="1"/>
      <c r="D695" s="1"/>
    </row>
    <row r="696" spans="3:4">
      <c r="C696" s="1"/>
      <c r="D696" s="1"/>
    </row>
    <row r="697" spans="3:4">
      <c r="C697" s="1"/>
      <c r="D697" s="1"/>
    </row>
    <row r="698" spans="3:4">
      <c r="C698" s="1"/>
      <c r="D698" s="1"/>
    </row>
    <row r="699" spans="3:4">
      <c r="C699" s="1"/>
      <c r="D699" s="1"/>
    </row>
    <row r="700" spans="3:4">
      <c r="C700" s="1"/>
      <c r="D700" s="1"/>
    </row>
    <row r="701" spans="3:4">
      <c r="C701" s="1"/>
      <c r="D701" s="1"/>
    </row>
    <row r="702" spans="3:4">
      <c r="C702" s="1"/>
      <c r="D702" s="1"/>
    </row>
    <row r="703" spans="3:4">
      <c r="C703" s="1"/>
      <c r="D703" s="1"/>
    </row>
    <row r="704" spans="3:4">
      <c r="C704" s="1"/>
      <c r="D704" s="1"/>
    </row>
    <row r="705" spans="3:4">
      <c r="C705" s="1"/>
      <c r="D705" s="1"/>
    </row>
    <row r="706" spans="3:4">
      <c r="C706" s="1"/>
      <c r="D706" s="1"/>
    </row>
    <row r="707" spans="3:4">
      <c r="C707" s="1"/>
      <c r="D707" s="1"/>
    </row>
    <row r="708" spans="3:4">
      <c r="C708" s="1"/>
      <c r="D708" s="1"/>
    </row>
    <row r="709" spans="3:4">
      <c r="C709" s="1"/>
      <c r="D709" s="1"/>
    </row>
    <row r="710" spans="3:4">
      <c r="C710" s="1"/>
      <c r="D710" s="1"/>
    </row>
    <row r="711" spans="3:4">
      <c r="C711" s="1"/>
      <c r="D711" s="1"/>
    </row>
    <row r="712" spans="3:4">
      <c r="C712" s="1"/>
      <c r="D712" s="1"/>
    </row>
    <row r="713" spans="3:4">
      <c r="C713" s="1"/>
      <c r="D713" s="1"/>
    </row>
    <row r="714" spans="3:4">
      <c r="C714" s="1"/>
      <c r="D714" s="1"/>
    </row>
    <row r="715" spans="3:4">
      <c r="C715" s="1"/>
      <c r="D715" s="1"/>
    </row>
    <row r="716" spans="3:4">
      <c r="C716" s="1"/>
      <c r="D716" s="1"/>
    </row>
    <row r="717" spans="3:4">
      <c r="C717" s="1"/>
      <c r="D717" s="1"/>
    </row>
    <row r="718" spans="3:4">
      <c r="C718" s="1"/>
      <c r="D718" s="1"/>
    </row>
    <row r="719" spans="3:4">
      <c r="C719" s="1"/>
      <c r="D719" s="1"/>
    </row>
    <row r="720" spans="3:4">
      <c r="C720" s="1"/>
      <c r="D720" s="1"/>
    </row>
    <row r="721" spans="3:4">
      <c r="C721" s="1"/>
      <c r="D721" s="1"/>
    </row>
    <row r="722" spans="3:4">
      <c r="C722" s="1"/>
      <c r="D722" s="1"/>
    </row>
    <row r="723" spans="3:4">
      <c r="C723" s="1"/>
      <c r="D723" s="1"/>
    </row>
    <row r="724" spans="3:4">
      <c r="C724" s="1"/>
      <c r="D724" s="1"/>
    </row>
    <row r="725" spans="3:4">
      <c r="C725" s="1"/>
      <c r="D725" s="1"/>
    </row>
    <row r="726" spans="3:4">
      <c r="C726" s="1"/>
      <c r="D726" s="1"/>
    </row>
    <row r="727" spans="3:4">
      <c r="C727" s="1"/>
      <c r="D727" s="1"/>
    </row>
    <row r="728" spans="3:4">
      <c r="C728" s="1"/>
      <c r="D728" s="1"/>
    </row>
    <row r="729" spans="3:4">
      <c r="C729" s="1"/>
      <c r="D729" s="1"/>
    </row>
    <row r="730" spans="3:4">
      <c r="C730" s="1"/>
      <c r="D730" s="1"/>
    </row>
    <row r="731" spans="3:4">
      <c r="C731" s="1"/>
      <c r="D731" s="1"/>
    </row>
    <row r="732" spans="3:4">
      <c r="C732" s="1"/>
      <c r="D732" s="1"/>
    </row>
    <row r="733" spans="3:4">
      <c r="C733" s="1"/>
      <c r="D733" s="1"/>
    </row>
    <row r="734" spans="3:4">
      <c r="C734" s="1"/>
      <c r="D734" s="1"/>
    </row>
    <row r="735" spans="3:4">
      <c r="C735" s="1"/>
      <c r="D735" s="1"/>
    </row>
    <row r="736" spans="3:4">
      <c r="C736" s="1"/>
      <c r="D736" s="1"/>
    </row>
    <row r="737" spans="3:4">
      <c r="C737" s="1"/>
      <c r="D737" s="1"/>
    </row>
    <row r="738" spans="3:4">
      <c r="C738" s="1"/>
      <c r="D738" s="1"/>
    </row>
    <row r="739" spans="3:4">
      <c r="C739" s="1"/>
      <c r="D739" s="1"/>
    </row>
    <row r="740" spans="3:4">
      <c r="C740" s="1"/>
      <c r="D740" s="1"/>
    </row>
    <row r="741" spans="3:4">
      <c r="C741" s="1"/>
      <c r="D741" s="1"/>
    </row>
    <row r="742" spans="3:4">
      <c r="C742" s="1"/>
      <c r="D742" s="1"/>
    </row>
    <row r="743" spans="3:4">
      <c r="C743" s="1"/>
      <c r="D743" s="1"/>
    </row>
    <row r="744" spans="3:4">
      <c r="C744" s="1"/>
      <c r="D744" s="1"/>
    </row>
    <row r="745" spans="3:4">
      <c r="C745" s="1"/>
      <c r="D745" s="1"/>
    </row>
    <row r="746" spans="3:4">
      <c r="C746" s="1"/>
      <c r="D746" s="1"/>
    </row>
    <row r="747" spans="3:4">
      <c r="C747" s="1"/>
      <c r="D747" s="1"/>
    </row>
    <row r="748" spans="3:4">
      <c r="C748" s="1"/>
      <c r="D748" s="1"/>
    </row>
    <row r="749" spans="3:4">
      <c r="C749" s="1"/>
      <c r="D749" s="1"/>
    </row>
    <row r="750" spans="3:4">
      <c r="C750" s="1"/>
      <c r="D750" s="1"/>
    </row>
    <row r="751" spans="3:4">
      <c r="C751" s="1"/>
      <c r="D751" s="1"/>
    </row>
    <row r="752" spans="3:4">
      <c r="C752" s="1"/>
      <c r="D752" s="1"/>
    </row>
    <row r="753" spans="3:4">
      <c r="C753" s="1"/>
      <c r="D753" s="1"/>
    </row>
    <row r="754" spans="3:4">
      <c r="C754" s="1"/>
      <c r="D754" s="1"/>
    </row>
    <row r="755" spans="3:4">
      <c r="C755" s="1"/>
      <c r="D755" s="1"/>
    </row>
    <row r="756" spans="3:4">
      <c r="C756" s="1"/>
      <c r="D756" s="1"/>
    </row>
    <row r="757" spans="3:4">
      <c r="C757" s="1"/>
      <c r="D757" s="1"/>
    </row>
    <row r="758" spans="3:4">
      <c r="C758" s="1"/>
      <c r="D758" s="1"/>
    </row>
    <row r="759" spans="3:4">
      <c r="C759" s="1"/>
      <c r="D759" s="1"/>
    </row>
    <row r="760" spans="3:4">
      <c r="C760" s="1"/>
      <c r="D760" s="1"/>
    </row>
    <row r="761" spans="3:4">
      <c r="C761" s="1"/>
      <c r="D761" s="1"/>
    </row>
    <row r="762" spans="3:4">
      <c r="C762" s="1"/>
      <c r="D762" s="1"/>
    </row>
    <row r="763" spans="3:4">
      <c r="C763" s="1"/>
      <c r="D763" s="1"/>
    </row>
    <row r="764" spans="3:4">
      <c r="C764" s="1"/>
      <c r="D764" s="1"/>
    </row>
    <row r="765" spans="3:4">
      <c r="C765" s="1"/>
      <c r="D765" s="1"/>
    </row>
    <row r="766" spans="3:4">
      <c r="C766" s="1"/>
      <c r="D766" s="1"/>
    </row>
    <row r="767" spans="3:4">
      <c r="C767" s="1"/>
      <c r="D767" s="1"/>
    </row>
    <row r="768" spans="3:4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  <row r="772" spans="3:4">
      <c r="C772" s="1"/>
      <c r="D772" s="1"/>
    </row>
    <row r="773" spans="3:4">
      <c r="C773" s="1"/>
      <c r="D773" s="1"/>
    </row>
    <row r="774" spans="3:4">
      <c r="C774" s="1"/>
      <c r="D774" s="1"/>
    </row>
    <row r="775" spans="3:4">
      <c r="C775" s="1"/>
      <c r="D775" s="1"/>
    </row>
    <row r="776" spans="3:4">
      <c r="C776" s="1"/>
      <c r="D776" s="1"/>
    </row>
    <row r="777" spans="3:4">
      <c r="C777" s="1"/>
      <c r="D777" s="1"/>
    </row>
    <row r="778" spans="3:4">
      <c r="C778" s="1"/>
      <c r="D778" s="1"/>
    </row>
    <row r="779" spans="3:4">
      <c r="C779" s="1"/>
      <c r="D779" s="1"/>
    </row>
    <row r="780" spans="3:4">
      <c r="C780" s="1"/>
      <c r="D780" s="1"/>
    </row>
    <row r="781" spans="3:4">
      <c r="C781" s="1"/>
      <c r="D781" s="1"/>
    </row>
    <row r="782" spans="3:4">
      <c r="C782" s="1"/>
      <c r="D782" s="1"/>
    </row>
    <row r="783" spans="3:4">
      <c r="C783" s="1"/>
      <c r="D783" s="1"/>
    </row>
    <row r="784" spans="3:4">
      <c r="C784" s="1"/>
      <c r="D784" s="1"/>
    </row>
    <row r="785" spans="3:4">
      <c r="C785" s="1"/>
      <c r="D785" s="1"/>
    </row>
    <row r="786" spans="3:4">
      <c r="C786" s="1"/>
      <c r="D786" s="1"/>
    </row>
    <row r="787" spans="3:4">
      <c r="C787" s="1"/>
      <c r="D787" s="1"/>
    </row>
    <row r="788" spans="3:4">
      <c r="C788" s="1"/>
      <c r="D788" s="1"/>
    </row>
    <row r="789" spans="3:4">
      <c r="C789" s="1"/>
      <c r="D789" s="1"/>
    </row>
    <row r="790" spans="3:4">
      <c r="C790" s="1"/>
      <c r="D790" s="1"/>
    </row>
    <row r="791" spans="3:4">
      <c r="C791" s="1"/>
      <c r="D791" s="1"/>
    </row>
    <row r="792" spans="3:4">
      <c r="C792" s="1"/>
      <c r="D792" s="1"/>
    </row>
    <row r="793" spans="3:4">
      <c r="C793" s="1"/>
      <c r="D793" s="1"/>
    </row>
    <row r="794" spans="3:4">
      <c r="C794" s="1"/>
      <c r="D794" s="1"/>
    </row>
    <row r="795" spans="3:4">
      <c r="C795" s="1"/>
      <c r="D795" s="1"/>
    </row>
    <row r="796" spans="3:4">
      <c r="C796" s="1"/>
      <c r="D796" s="1"/>
    </row>
    <row r="797" spans="3:4">
      <c r="C797" s="1"/>
      <c r="D797" s="1"/>
    </row>
    <row r="798" spans="3:4">
      <c r="C798" s="1"/>
      <c r="D798" s="1"/>
    </row>
    <row r="799" spans="3:4">
      <c r="C799" s="1"/>
      <c r="D799" s="1"/>
    </row>
    <row r="800" spans="3:4">
      <c r="C800" s="1"/>
      <c r="D800" s="1"/>
    </row>
    <row r="801" spans="3:4">
      <c r="C801" s="1"/>
      <c r="D801" s="1"/>
    </row>
    <row r="802" spans="3:4">
      <c r="C802" s="1"/>
      <c r="D802" s="1"/>
    </row>
    <row r="803" spans="3:4">
      <c r="C803" s="1"/>
      <c r="D803" s="1"/>
    </row>
    <row r="804" spans="3:4">
      <c r="C804" s="1"/>
      <c r="D804" s="1"/>
    </row>
    <row r="805" spans="3:4">
      <c r="C805" s="1"/>
      <c r="D805" s="1"/>
    </row>
    <row r="806" spans="3:4">
      <c r="C806" s="1"/>
      <c r="D806" s="1"/>
    </row>
    <row r="807" spans="3:4">
      <c r="C807" s="1"/>
      <c r="D807" s="1"/>
    </row>
    <row r="808" spans="3:4">
      <c r="C808" s="1"/>
      <c r="D808" s="1"/>
    </row>
    <row r="809" spans="3:4">
      <c r="C809" s="1"/>
      <c r="D809" s="1"/>
    </row>
    <row r="810" spans="3:4">
      <c r="C810" s="1"/>
      <c r="D810" s="1"/>
    </row>
    <row r="811" spans="3:4">
      <c r="C811" s="1"/>
      <c r="D811" s="1"/>
    </row>
    <row r="812" spans="3:4">
      <c r="C812" s="1"/>
      <c r="D812" s="1"/>
    </row>
    <row r="813" spans="3:4">
      <c r="C813" s="1"/>
      <c r="D813" s="1"/>
    </row>
    <row r="814" spans="3:4">
      <c r="C814" s="1"/>
      <c r="D814" s="1"/>
    </row>
    <row r="815" spans="3:4">
      <c r="C815" s="1"/>
      <c r="D815" s="1"/>
    </row>
    <row r="816" spans="3:4">
      <c r="C816" s="1"/>
      <c r="D816" s="1"/>
    </row>
    <row r="817" spans="3:4">
      <c r="C817" s="1"/>
      <c r="D817" s="1"/>
    </row>
    <row r="818" spans="3:4">
      <c r="C818" s="1"/>
      <c r="D818" s="1"/>
    </row>
    <row r="819" spans="3:4">
      <c r="C819" s="1"/>
      <c r="D819" s="1"/>
    </row>
    <row r="820" spans="3:4">
      <c r="C820" s="1"/>
      <c r="D820" s="1"/>
    </row>
    <row r="821" spans="3:4">
      <c r="C821" s="1"/>
      <c r="D821" s="1"/>
    </row>
    <row r="822" spans="3:4">
      <c r="C822" s="1"/>
      <c r="D822" s="1"/>
    </row>
    <row r="823" spans="3:4">
      <c r="C823" s="1"/>
      <c r="D823" s="1"/>
    </row>
    <row r="824" spans="3:4">
      <c r="C824" s="1"/>
      <c r="D824" s="1"/>
    </row>
    <row r="825" spans="3:4">
      <c r="C825" s="1"/>
      <c r="D825" s="1"/>
    </row>
    <row r="826" spans="3:4">
      <c r="C826" s="1"/>
      <c r="D826" s="1"/>
    </row>
    <row r="827" spans="3:4">
      <c r="C827" s="1"/>
      <c r="D827" s="1"/>
    </row>
    <row r="828" spans="3:4">
      <c r="C828" s="1"/>
      <c r="D828" s="1"/>
    </row>
    <row r="829" spans="3:4">
      <c r="C829" s="1"/>
      <c r="D829" s="1"/>
    </row>
    <row r="830" spans="3:4">
      <c r="C830" s="1"/>
      <c r="D830" s="1"/>
    </row>
    <row r="831" spans="3:4">
      <c r="C831" s="1"/>
      <c r="D831" s="1"/>
    </row>
    <row r="832" spans="3:4">
      <c r="C832" s="1"/>
      <c r="D832" s="1"/>
    </row>
    <row r="833" spans="3:4">
      <c r="C833" s="1"/>
      <c r="D833" s="1"/>
    </row>
    <row r="834" spans="3:4">
      <c r="C834" s="1"/>
      <c r="D834" s="1"/>
    </row>
    <row r="835" spans="3:4">
      <c r="C835" s="1"/>
      <c r="D835" s="1"/>
    </row>
    <row r="836" spans="3:4">
      <c r="C836" s="1"/>
      <c r="D836" s="1"/>
    </row>
    <row r="837" spans="3:4">
      <c r="C837" s="1"/>
      <c r="D837" s="1"/>
    </row>
    <row r="838" spans="3:4">
      <c r="C838" s="1"/>
      <c r="D838" s="1"/>
    </row>
    <row r="839" spans="3:4">
      <c r="C839" s="1"/>
      <c r="D839" s="1"/>
    </row>
    <row r="840" spans="3:4">
      <c r="C840" s="1"/>
      <c r="D840" s="1"/>
    </row>
    <row r="841" spans="3:4">
      <c r="C841" s="1"/>
      <c r="D841" s="1"/>
    </row>
    <row r="842" spans="3:4">
      <c r="C842" s="1"/>
      <c r="D842" s="1"/>
    </row>
    <row r="843" spans="3:4">
      <c r="C843" s="1"/>
      <c r="D843" s="1"/>
    </row>
    <row r="844" spans="3:4">
      <c r="C844" s="1"/>
      <c r="D844" s="1"/>
    </row>
    <row r="845" spans="3:4">
      <c r="C845" s="1"/>
      <c r="D845" s="1"/>
    </row>
    <row r="846" spans="3:4">
      <c r="C846" s="1"/>
      <c r="D846" s="1"/>
    </row>
    <row r="847" spans="3:4">
      <c r="C847" s="1"/>
      <c r="D847" s="1"/>
    </row>
    <row r="848" spans="3:4">
      <c r="C848" s="1"/>
      <c r="D848" s="1"/>
    </row>
    <row r="849" spans="3:4">
      <c r="C849" s="1"/>
      <c r="D849" s="1"/>
    </row>
    <row r="850" spans="3:4">
      <c r="C850" s="1"/>
      <c r="D850" s="1"/>
    </row>
    <row r="851" spans="3:4">
      <c r="C851" s="1"/>
      <c r="D851" s="1"/>
    </row>
    <row r="852" spans="3:4">
      <c r="C852" s="1"/>
      <c r="D852" s="1"/>
    </row>
    <row r="853" spans="3:4">
      <c r="C853" s="1"/>
      <c r="D853" s="1"/>
    </row>
    <row r="854" spans="3:4">
      <c r="C854" s="1"/>
      <c r="D854" s="1"/>
    </row>
    <row r="855" spans="3:4">
      <c r="C855" s="1"/>
      <c r="D855" s="1"/>
    </row>
    <row r="856" spans="3:4">
      <c r="C856" s="1"/>
      <c r="D856" s="1"/>
    </row>
    <row r="857" spans="3:4">
      <c r="C857" s="1"/>
      <c r="D857" s="1"/>
    </row>
    <row r="858" spans="3:4">
      <c r="C858" s="1"/>
      <c r="D858" s="1"/>
    </row>
    <row r="859" spans="3:4">
      <c r="C859" s="1"/>
      <c r="D859" s="1"/>
    </row>
    <row r="860" spans="3:4">
      <c r="C860" s="1"/>
      <c r="D860" s="1"/>
    </row>
    <row r="861" spans="3:4">
      <c r="C861" s="1"/>
      <c r="D861" s="1"/>
    </row>
    <row r="862" spans="3:4">
      <c r="C862" s="1"/>
      <c r="D862" s="1"/>
    </row>
    <row r="863" spans="3:4">
      <c r="C863" s="1"/>
      <c r="D863" s="1"/>
    </row>
    <row r="864" spans="3:4">
      <c r="C864" s="1"/>
      <c r="D864" s="1"/>
    </row>
    <row r="865" spans="3:4">
      <c r="C865" s="1"/>
      <c r="D865" s="1"/>
    </row>
    <row r="866" spans="3:4">
      <c r="C866" s="1"/>
      <c r="D866" s="1"/>
    </row>
    <row r="867" spans="3:4">
      <c r="C867" s="1"/>
      <c r="D867" s="1"/>
    </row>
    <row r="868" spans="3:4">
      <c r="C868" s="1"/>
      <c r="D868" s="1"/>
    </row>
    <row r="869" spans="3:4">
      <c r="C869" s="1"/>
      <c r="D869" s="1"/>
    </row>
    <row r="870" spans="3:4">
      <c r="C870" s="1"/>
      <c r="D870" s="1"/>
    </row>
    <row r="871" spans="3:4">
      <c r="C871" s="1"/>
      <c r="D871" s="1"/>
    </row>
    <row r="872" spans="3:4">
      <c r="C872" s="1"/>
      <c r="D872" s="1"/>
    </row>
    <row r="873" spans="3:4">
      <c r="C873" s="1"/>
      <c r="D873" s="1"/>
    </row>
    <row r="874" spans="3:4">
      <c r="C874" s="1"/>
      <c r="D874" s="1"/>
    </row>
    <row r="875" spans="3:4">
      <c r="C875" s="1"/>
      <c r="D875" s="1"/>
    </row>
    <row r="876" spans="3:4">
      <c r="C876" s="1"/>
      <c r="D876" s="1"/>
    </row>
    <row r="877" spans="3:4">
      <c r="C877" s="1"/>
      <c r="D877" s="1"/>
    </row>
    <row r="878" spans="3:4">
      <c r="C878" s="1"/>
      <c r="D878" s="1"/>
    </row>
    <row r="879" spans="3:4">
      <c r="C879" s="1"/>
      <c r="D879" s="1"/>
    </row>
    <row r="880" spans="3:4">
      <c r="C880" s="1"/>
      <c r="D880" s="1"/>
    </row>
    <row r="881" spans="3:4">
      <c r="C881" s="1"/>
      <c r="D881" s="1"/>
    </row>
    <row r="882" spans="3:4">
      <c r="C882" s="1"/>
      <c r="D882" s="1"/>
    </row>
    <row r="883" spans="3:4">
      <c r="C883" s="1"/>
      <c r="D883" s="1"/>
    </row>
    <row r="884" spans="3:4">
      <c r="C884" s="1"/>
      <c r="D884" s="1"/>
    </row>
    <row r="885" spans="3:4">
      <c r="C885" s="1"/>
      <c r="D885" s="1"/>
    </row>
    <row r="886" spans="3:4">
      <c r="C886" s="1"/>
      <c r="D886" s="1"/>
    </row>
    <row r="887" spans="3:4">
      <c r="C887" s="1"/>
      <c r="D887" s="1"/>
    </row>
    <row r="888" spans="3:4">
      <c r="C888" s="1"/>
      <c r="D888" s="1"/>
    </row>
    <row r="889" spans="3:4">
      <c r="C889" s="1"/>
      <c r="D889" s="1"/>
    </row>
    <row r="890" spans="3:4">
      <c r="C890" s="1"/>
      <c r="D890" s="1"/>
    </row>
    <row r="891" spans="3:4">
      <c r="C891" s="1"/>
      <c r="D891" s="1"/>
    </row>
    <row r="892" spans="3:4">
      <c r="C892" s="1"/>
      <c r="D892" s="1"/>
    </row>
    <row r="893" spans="3:4">
      <c r="C893" s="1"/>
      <c r="D893" s="1"/>
    </row>
    <row r="894" spans="3:4">
      <c r="C894" s="1"/>
      <c r="D894" s="1"/>
    </row>
    <row r="895" spans="3:4">
      <c r="C895" s="1"/>
      <c r="D895" s="1"/>
    </row>
    <row r="896" spans="3:4">
      <c r="C896" s="1"/>
      <c r="D896" s="1"/>
    </row>
    <row r="897" spans="3:4">
      <c r="C897" s="1"/>
      <c r="D897" s="1"/>
    </row>
    <row r="898" spans="3:4">
      <c r="C898" s="1"/>
      <c r="D898" s="1"/>
    </row>
    <row r="899" spans="3:4">
      <c r="C899" s="1"/>
      <c r="D899" s="1"/>
    </row>
    <row r="900" spans="3:4">
      <c r="C900" s="1"/>
      <c r="D900" s="1"/>
    </row>
    <row r="901" spans="3:4">
      <c r="C901" s="1"/>
      <c r="D901" s="1"/>
    </row>
    <row r="902" spans="3:4">
      <c r="C902" s="1"/>
      <c r="D902" s="1"/>
    </row>
    <row r="903" spans="3:4">
      <c r="C903" s="1"/>
      <c r="D903" s="1"/>
    </row>
    <row r="904" spans="3:4">
      <c r="C904" s="1"/>
      <c r="D904" s="1"/>
    </row>
    <row r="905" spans="3:4">
      <c r="C905" s="1"/>
      <c r="D905" s="1"/>
    </row>
    <row r="906" spans="3:4">
      <c r="C906" s="1"/>
      <c r="D906" s="1"/>
    </row>
    <row r="907" spans="3:4">
      <c r="C907" s="1"/>
      <c r="D907" s="1"/>
    </row>
    <row r="908" spans="3:4">
      <c r="C908" s="1"/>
      <c r="D908" s="1"/>
    </row>
    <row r="909" spans="3:4">
      <c r="C909" s="1"/>
      <c r="D909" s="1"/>
    </row>
    <row r="910" spans="3:4">
      <c r="C910" s="1"/>
      <c r="D910" s="1"/>
    </row>
    <row r="911" spans="3:4">
      <c r="C911" s="1"/>
      <c r="D911" s="1"/>
    </row>
    <row r="912" spans="3:4">
      <c r="C912" s="1"/>
      <c r="D912" s="1"/>
    </row>
    <row r="913" spans="3:4">
      <c r="C913" s="1"/>
      <c r="D913" s="1"/>
    </row>
    <row r="914" spans="3:4">
      <c r="C914" s="1"/>
      <c r="D914" s="1"/>
    </row>
    <row r="915" spans="3:4">
      <c r="C915" s="1"/>
      <c r="D915" s="1"/>
    </row>
    <row r="916" spans="3:4">
      <c r="C916" s="1"/>
      <c r="D916" s="1"/>
    </row>
    <row r="917" spans="3:4">
      <c r="C917" s="1"/>
      <c r="D917" s="1"/>
    </row>
    <row r="918" spans="3:4">
      <c r="C918" s="1"/>
      <c r="D918" s="1"/>
    </row>
    <row r="919" spans="3:4">
      <c r="C919" s="1"/>
      <c r="D919" s="1"/>
    </row>
    <row r="920" spans="3:4">
      <c r="C920" s="1"/>
      <c r="D920" s="1"/>
    </row>
    <row r="921" spans="3:4">
      <c r="C921" s="1"/>
      <c r="D921" s="1"/>
    </row>
    <row r="922" spans="3:4">
      <c r="C922" s="1"/>
      <c r="D922" s="1"/>
    </row>
    <row r="923" spans="3:4">
      <c r="C923" s="1"/>
      <c r="D923" s="1"/>
    </row>
    <row r="924" spans="3:4">
      <c r="C924" s="1"/>
      <c r="D924" s="1"/>
    </row>
    <row r="925" spans="3:4">
      <c r="C925" s="1"/>
      <c r="D925" s="1"/>
    </row>
    <row r="926" spans="3:4">
      <c r="C926" s="1"/>
      <c r="D926" s="1"/>
    </row>
    <row r="927" spans="3:4">
      <c r="C927" s="1"/>
      <c r="D927" s="1"/>
    </row>
    <row r="928" spans="3:4">
      <c r="C928" s="1"/>
      <c r="D928" s="1"/>
    </row>
    <row r="929" spans="3:4">
      <c r="C929" s="1"/>
      <c r="D929" s="1"/>
    </row>
    <row r="930" spans="3:4">
      <c r="C930" s="1"/>
      <c r="D930" s="1"/>
    </row>
    <row r="931" spans="3:4">
      <c r="C931" s="1"/>
      <c r="D931" s="1"/>
    </row>
    <row r="932" spans="3:4">
      <c r="C932" s="1"/>
      <c r="D932" s="1"/>
    </row>
    <row r="933" spans="3:4">
      <c r="C933" s="1"/>
      <c r="D933" s="1"/>
    </row>
    <row r="934" spans="3:4">
      <c r="C934" s="1"/>
      <c r="D934" s="1"/>
    </row>
    <row r="935" spans="3:4">
      <c r="C935" s="1"/>
      <c r="D935" s="1"/>
    </row>
    <row r="936" spans="3:4">
      <c r="C936" s="1"/>
      <c r="D936" s="1"/>
    </row>
    <row r="937" spans="3:4">
      <c r="C937" s="1"/>
      <c r="D937" s="1"/>
    </row>
    <row r="938" spans="3:4">
      <c r="C938" s="1"/>
      <c r="D938" s="1"/>
    </row>
    <row r="939" spans="3:4">
      <c r="C939" s="1"/>
      <c r="D939" s="1"/>
    </row>
    <row r="940" spans="3:4">
      <c r="C940" s="1"/>
      <c r="D940" s="1"/>
    </row>
    <row r="941" spans="3:4">
      <c r="C941" s="1"/>
      <c r="D941" s="1"/>
    </row>
    <row r="942" spans="3:4">
      <c r="C942" s="1"/>
      <c r="D942" s="1"/>
    </row>
    <row r="943" spans="3:4">
      <c r="C943" s="1"/>
      <c r="D943" s="1"/>
    </row>
    <row r="944" spans="3:4">
      <c r="C944" s="1"/>
      <c r="D944" s="1"/>
    </row>
    <row r="945" spans="3:4">
      <c r="C945" s="1"/>
      <c r="D945" s="1"/>
    </row>
    <row r="946" spans="3:4">
      <c r="C946" s="1"/>
      <c r="D946" s="1"/>
    </row>
    <row r="947" spans="3:4">
      <c r="C947" s="1"/>
      <c r="D947" s="1"/>
    </row>
    <row r="948" spans="3:4">
      <c r="C948" s="1"/>
      <c r="D948" s="1"/>
    </row>
    <row r="949" spans="3:4">
      <c r="C949" s="1"/>
      <c r="D949" s="1"/>
    </row>
    <row r="950" spans="3:4">
      <c r="C950" s="1"/>
      <c r="D950" s="1"/>
    </row>
    <row r="951" spans="3:4">
      <c r="C951" s="1"/>
      <c r="D951" s="1"/>
    </row>
    <row r="952" spans="3:4">
      <c r="C952" s="1"/>
      <c r="D952" s="1"/>
    </row>
    <row r="953" spans="3:4">
      <c r="C953" s="1"/>
      <c r="D953" s="1"/>
    </row>
    <row r="954" spans="3:4">
      <c r="C954" s="1"/>
      <c r="D954" s="1"/>
    </row>
    <row r="955" spans="3:4">
      <c r="C955" s="1"/>
      <c r="D955" s="1"/>
    </row>
    <row r="956" spans="3:4">
      <c r="C956" s="1"/>
      <c r="D956" s="1"/>
    </row>
    <row r="957" spans="3:4">
      <c r="C957" s="1"/>
      <c r="D957" s="1"/>
    </row>
    <row r="958" spans="3:4">
      <c r="C958" s="1"/>
      <c r="D958" s="1"/>
    </row>
    <row r="959" spans="3:4">
      <c r="C959" s="1"/>
      <c r="D959" s="1"/>
    </row>
    <row r="960" spans="3:4">
      <c r="C960" s="1"/>
      <c r="D960" s="1"/>
    </row>
    <row r="961" spans="3:4">
      <c r="C961" s="1"/>
      <c r="D961" s="1"/>
    </row>
    <row r="962" spans="3:4">
      <c r="C962" s="1"/>
      <c r="D962" s="1"/>
    </row>
    <row r="963" spans="3:4">
      <c r="C963" s="1"/>
      <c r="D963" s="1"/>
    </row>
    <row r="964" spans="3:4">
      <c r="C964" s="1"/>
      <c r="D964" s="1"/>
    </row>
    <row r="965" spans="3:4">
      <c r="C965" s="1"/>
      <c r="D965" s="1"/>
    </row>
    <row r="966" spans="3:4">
      <c r="C966" s="1"/>
      <c r="D966" s="1"/>
    </row>
    <row r="967" spans="3:4">
      <c r="C967" s="1"/>
      <c r="D967" s="1"/>
    </row>
    <row r="968" spans="3:4">
      <c r="C968" s="1"/>
      <c r="D968" s="1"/>
    </row>
    <row r="969" spans="3:4">
      <c r="C969" s="1"/>
      <c r="D969" s="1"/>
    </row>
    <row r="970" spans="3:4">
      <c r="C970" s="1"/>
      <c r="D970" s="1"/>
    </row>
    <row r="971" spans="3:4">
      <c r="C971" s="1"/>
      <c r="D971" s="1"/>
    </row>
    <row r="972" spans="3:4">
      <c r="C972" s="1"/>
      <c r="D972" s="1"/>
    </row>
    <row r="973" spans="3:4">
      <c r="C973" s="1"/>
      <c r="D973" s="1"/>
    </row>
    <row r="974" spans="3:4">
      <c r="C974" s="1"/>
      <c r="D974" s="1"/>
    </row>
    <row r="975" spans="3:4">
      <c r="C975" s="1"/>
      <c r="D975" s="1"/>
    </row>
    <row r="976" spans="3:4">
      <c r="C976" s="1"/>
      <c r="D976" s="1"/>
    </row>
    <row r="977" spans="3:4">
      <c r="C977" s="1"/>
      <c r="D977" s="1"/>
    </row>
    <row r="978" spans="3:4">
      <c r="C978" s="1"/>
      <c r="D978" s="1"/>
    </row>
    <row r="979" spans="3:4">
      <c r="C979" s="1"/>
      <c r="D979" s="1"/>
    </row>
    <row r="980" spans="3:4">
      <c r="C980" s="1"/>
      <c r="D980" s="1"/>
    </row>
    <row r="981" spans="3:4">
      <c r="C981" s="1"/>
      <c r="D981" s="1"/>
    </row>
    <row r="982" spans="3:4">
      <c r="C982" s="1"/>
      <c r="D982" s="1"/>
    </row>
    <row r="983" spans="3:4">
      <c r="C983" s="1"/>
      <c r="D983" s="1"/>
    </row>
    <row r="984" spans="3:4">
      <c r="C984" s="1"/>
      <c r="D984" s="1"/>
    </row>
    <row r="985" spans="3:4">
      <c r="C985" s="1"/>
      <c r="D985" s="1"/>
    </row>
    <row r="986" spans="3:4">
      <c r="C986" s="1"/>
      <c r="D986" s="1"/>
    </row>
    <row r="987" spans="3:4">
      <c r="C987" s="1"/>
      <c r="D987" s="1"/>
    </row>
    <row r="988" spans="3:4">
      <c r="C988" s="1"/>
      <c r="D988" s="1"/>
    </row>
    <row r="989" spans="3:4">
      <c r="C989" s="1"/>
      <c r="D989" s="1"/>
    </row>
    <row r="990" spans="3:4">
      <c r="C990" s="1"/>
      <c r="D990" s="1"/>
    </row>
    <row r="991" spans="3:4">
      <c r="C991" s="1"/>
      <c r="D991" s="1"/>
    </row>
    <row r="992" spans="3:4">
      <c r="C992" s="1"/>
      <c r="D992" s="1"/>
    </row>
    <row r="993" spans="3:4">
      <c r="C993" s="1"/>
      <c r="D993" s="1"/>
    </row>
    <row r="994" spans="3:4">
      <c r="C994" s="1"/>
      <c r="D994" s="1"/>
    </row>
    <row r="995" spans="3:4">
      <c r="C995" s="1"/>
      <c r="D995" s="1"/>
    </row>
    <row r="996" spans="3:4">
      <c r="C996" s="1"/>
      <c r="D996" s="1"/>
    </row>
    <row r="997" spans="3:4">
      <c r="C997" s="1"/>
      <c r="D997" s="1"/>
    </row>
    <row r="998" spans="3:4">
      <c r="C998" s="1"/>
      <c r="D998" s="1"/>
    </row>
    <row r="999" spans="3:4">
      <c r="C999" s="1"/>
      <c r="D999" s="1"/>
    </row>
    <row r="1000" spans="3:4">
      <c r="C1000" s="1"/>
      <c r="D1000" s="1"/>
    </row>
    <row r="1001" spans="3:4">
      <c r="C1001" s="1"/>
      <c r="D1001" s="1"/>
    </row>
    <row r="1002" spans="3:4">
      <c r="C1002" s="1"/>
      <c r="D1002" s="1"/>
    </row>
    <row r="1003" spans="3:4">
      <c r="C1003" s="1"/>
      <c r="D1003" s="1"/>
    </row>
    <row r="1004" spans="3:4">
      <c r="C1004" s="1"/>
      <c r="D1004" s="1"/>
    </row>
    <row r="1005" spans="3:4">
      <c r="C1005" s="1"/>
      <c r="D1005" s="1"/>
    </row>
    <row r="1006" spans="3:4">
      <c r="C1006" s="1"/>
      <c r="D1006" s="1"/>
    </row>
    <row r="1007" spans="3:4">
      <c r="C1007" s="1"/>
      <c r="D1007" s="1"/>
    </row>
    <row r="1008" spans="3:4">
      <c r="C1008" s="1"/>
      <c r="D1008" s="1"/>
    </row>
    <row r="1009" spans="3:4">
      <c r="C1009" s="1"/>
      <c r="D1009" s="1"/>
    </row>
    <row r="1010" spans="3:4">
      <c r="C1010" s="1"/>
      <c r="D1010" s="1"/>
    </row>
    <row r="1011" spans="3:4">
      <c r="C1011" s="1"/>
      <c r="D1011" s="1"/>
    </row>
    <row r="1012" spans="3:4">
      <c r="C1012" s="1"/>
      <c r="D1012" s="1"/>
    </row>
    <row r="1013" spans="3:4">
      <c r="C1013" s="1"/>
      <c r="D1013" s="1"/>
    </row>
    <row r="1014" spans="3:4">
      <c r="C1014" s="1"/>
      <c r="D1014" s="1"/>
    </row>
    <row r="1015" spans="3:4">
      <c r="C1015" s="1"/>
      <c r="D1015" s="1"/>
    </row>
    <row r="1016" spans="3:4">
      <c r="C1016" s="1"/>
      <c r="D1016" s="1"/>
    </row>
    <row r="1017" spans="3:4">
      <c r="C1017" s="1"/>
      <c r="D1017" s="1"/>
    </row>
    <row r="1018" spans="3:4">
      <c r="C1018" s="1"/>
      <c r="D1018" s="1"/>
    </row>
    <row r="1019" spans="3:4">
      <c r="C1019" s="1"/>
      <c r="D1019" s="1"/>
    </row>
    <row r="1020" spans="3:4">
      <c r="C1020" s="1"/>
      <c r="D1020" s="1"/>
    </row>
    <row r="1021" spans="3:4">
      <c r="C1021" s="1"/>
      <c r="D1021" s="1"/>
    </row>
    <row r="1022" spans="3:4">
      <c r="C1022" s="1"/>
      <c r="D1022" s="1"/>
    </row>
    <row r="1023" spans="3:4">
      <c r="C1023" s="1"/>
      <c r="D1023" s="1"/>
    </row>
    <row r="1024" spans="3:4">
      <c r="C1024" s="1"/>
      <c r="D1024" s="1"/>
    </row>
    <row r="1025" spans="3:4">
      <c r="C1025" s="1"/>
      <c r="D1025" s="1"/>
    </row>
    <row r="1026" spans="3:4">
      <c r="C1026" s="1"/>
      <c r="D1026" s="1"/>
    </row>
    <row r="1027" spans="3:4">
      <c r="C1027" s="1"/>
      <c r="D1027" s="1"/>
    </row>
    <row r="1028" spans="3:4">
      <c r="C1028" s="1"/>
      <c r="D1028" s="1"/>
    </row>
    <row r="1029" spans="3:4">
      <c r="C1029" s="1"/>
      <c r="D1029" s="1"/>
    </row>
    <row r="1030" spans="3:4">
      <c r="C1030" s="1"/>
      <c r="D1030" s="1"/>
    </row>
    <row r="1031" spans="3:4">
      <c r="C1031" s="1"/>
      <c r="D1031" s="1"/>
    </row>
    <row r="1032" spans="3:4">
      <c r="C1032" s="1"/>
      <c r="D1032" s="1"/>
    </row>
    <row r="1033" spans="3:4">
      <c r="C1033" s="1"/>
      <c r="D1033" s="1"/>
    </row>
    <row r="1034" spans="3:4">
      <c r="C1034" s="1"/>
      <c r="D1034" s="1"/>
    </row>
    <row r="1035" spans="3:4">
      <c r="C1035" s="1"/>
      <c r="D1035" s="1"/>
    </row>
    <row r="1036" spans="3:4">
      <c r="C1036" s="1"/>
      <c r="D1036" s="1"/>
    </row>
    <row r="1037" spans="3:4">
      <c r="C1037" s="1"/>
      <c r="D1037" s="1"/>
    </row>
    <row r="1038" spans="3:4">
      <c r="C1038" s="1"/>
      <c r="D1038" s="1"/>
    </row>
    <row r="1039" spans="3:4">
      <c r="C1039" s="1"/>
      <c r="D1039" s="1"/>
    </row>
    <row r="1040" spans="3:4">
      <c r="C1040" s="1"/>
      <c r="D1040" s="1"/>
    </row>
    <row r="1041" spans="3:4">
      <c r="C1041" s="1"/>
      <c r="D1041" s="1"/>
    </row>
    <row r="1042" spans="3:4">
      <c r="C1042" s="1"/>
      <c r="D1042" s="1"/>
    </row>
    <row r="1043" spans="3:4">
      <c r="C1043" s="1"/>
      <c r="D1043" s="1"/>
    </row>
    <row r="1044" spans="3:4">
      <c r="C1044" s="1"/>
      <c r="D1044" s="1"/>
    </row>
    <row r="1045" spans="3:4">
      <c r="C1045" s="1"/>
      <c r="D1045" s="1"/>
    </row>
    <row r="1046" spans="3:4">
      <c r="C1046" s="1"/>
      <c r="D1046" s="1"/>
    </row>
    <row r="1047" spans="3:4">
      <c r="C1047" s="1"/>
      <c r="D1047" s="1"/>
    </row>
    <row r="1048" spans="3:4">
      <c r="C1048" s="1"/>
      <c r="D1048" s="1"/>
    </row>
    <row r="1049" spans="3:4">
      <c r="C1049" s="1"/>
      <c r="D1049" s="1"/>
    </row>
    <row r="1050" spans="3:4">
      <c r="C1050" s="1"/>
      <c r="D1050" s="1"/>
    </row>
    <row r="1051" spans="3:4">
      <c r="C1051" s="1"/>
      <c r="D1051" s="1"/>
    </row>
    <row r="1052" spans="3:4">
      <c r="C1052" s="1"/>
      <c r="D1052" s="1"/>
    </row>
    <row r="1053" spans="3:4">
      <c r="C1053" s="1"/>
      <c r="D1053" s="1"/>
    </row>
    <row r="1054" spans="3:4">
      <c r="C1054" s="1"/>
      <c r="D1054" s="1"/>
    </row>
    <row r="1055" spans="3:4">
      <c r="C1055" s="1"/>
      <c r="D1055" s="1"/>
    </row>
    <row r="1056" spans="3:4">
      <c r="C1056" s="1"/>
      <c r="D1056" s="1"/>
    </row>
    <row r="1057" spans="3:4">
      <c r="C1057" s="1"/>
      <c r="D1057" s="1"/>
    </row>
    <row r="1058" spans="3:4">
      <c r="C1058" s="1"/>
      <c r="D1058" s="1"/>
    </row>
    <row r="1059" spans="3:4">
      <c r="C1059" s="1"/>
      <c r="D1059" s="1"/>
    </row>
    <row r="1060" spans="3:4">
      <c r="C1060" s="1"/>
      <c r="D1060" s="1"/>
    </row>
    <row r="1061" spans="3:4">
      <c r="C1061" s="1"/>
      <c r="D1061" s="1"/>
    </row>
    <row r="1062" spans="3:4">
      <c r="C1062" s="1"/>
      <c r="D1062" s="1"/>
    </row>
    <row r="1063" spans="3:4">
      <c r="C1063" s="1"/>
      <c r="D1063" s="1"/>
    </row>
    <row r="1064" spans="3:4">
      <c r="C1064" s="1"/>
      <c r="D1064" s="1"/>
    </row>
    <row r="1065" spans="3:4">
      <c r="C1065" s="1"/>
      <c r="D1065" s="1"/>
    </row>
    <row r="1066" spans="3:4">
      <c r="C1066" s="1"/>
      <c r="D1066" s="1"/>
    </row>
    <row r="1067" spans="3:4">
      <c r="C1067" s="1"/>
      <c r="D1067" s="1"/>
    </row>
    <row r="1068" spans="3:4">
      <c r="C1068" s="1"/>
      <c r="D1068" s="1"/>
    </row>
    <row r="1069" spans="3:4">
      <c r="C1069" s="1"/>
      <c r="D1069" s="1"/>
    </row>
    <row r="1070" spans="3:4">
      <c r="C1070" s="1"/>
      <c r="D1070" s="1"/>
    </row>
    <row r="1071" spans="3:4">
      <c r="C1071" s="1"/>
      <c r="D1071" s="1"/>
    </row>
    <row r="1072" spans="3:4">
      <c r="C1072" s="1"/>
      <c r="D1072" s="1"/>
    </row>
    <row r="1073" spans="3:4">
      <c r="C1073" s="1"/>
      <c r="D1073" s="1"/>
    </row>
    <row r="1074" spans="3:4">
      <c r="C1074" s="1"/>
      <c r="D1074" s="1"/>
    </row>
    <row r="1075" spans="3:4">
      <c r="C1075" s="1"/>
      <c r="D1075" s="1"/>
    </row>
    <row r="1076" spans="3:4">
      <c r="C1076" s="1"/>
      <c r="D1076" s="1"/>
    </row>
    <row r="1077" spans="3:4">
      <c r="C1077" s="1"/>
      <c r="D1077" s="1"/>
    </row>
    <row r="1078" spans="3:4">
      <c r="C1078" s="1"/>
      <c r="D1078" s="1"/>
    </row>
    <row r="1079" spans="3:4">
      <c r="C1079" s="1"/>
      <c r="D1079" s="1"/>
    </row>
    <row r="1080" spans="3:4">
      <c r="C1080" s="1"/>
      <c r="D1080" s="1"/>
    </row>
    <row r="1081" spans="3:4">
      <c r="C1081" s="1"/>
      <c r="D1081" s="1"/>
    </row>
    <row r="1082" spans="3:4">
      <c r="C1082" s="1"/>
      <c r="D1082" s="1"/>
    </row>
    <row r="1083" spans="3:4">
      <c r="C1083" s="1"/>
      <c r="D1083" s="1"/>
    </row>
    <row r="1084" spans="3:4">
      <c r="C1084" s="1"/>
      <c r="D1084" s="1"/>
    </row>
    <row r="1085" spans="3:4">
      <c r="C1085" s="1"/>
      <c r="D1085" s="1"/>
    </row>
    <row r="1086" spans="3:4">
      <c r="C1086" s="1"/>
      <c r="D1086" s="1"/>
    </row>
    <row r="1087" spans="3:4">
      <c r="C1087" s="1"/>
      <c r="D1087" s="1"/>
    </row>
    <row r="1088" spans="3:4">
      <c r="C1088" s="1"/>
      <c r="D1088" s="1"/>
    </row>
    <row r="1089" spans="3:4">
      <c r="C1089" s="1"/>
      <c r="D1089" s="1"/>
    </row>
    <row r="1090" spans="3:4">
      <c r="C1090" s="1"/>
      <c r="D1090" s="1"/>
    </row>
    <row r="1091" spans="3:4">
      <c r="C1091" s="1"/>
      <c r="D1091" s="1"/>
    </row>
    <row r="1092" spans="3:4">
      <c r="C1092" s="1"/>
      <c r="D1092" s="1"/>
    </row>
    <row r="1093" spans="3:4">
      <c r="C1093" s="1"/>
      <c r="D1093" s="1"/>
    </row>
    <row r="1094" spans="3:4">
      <c r="C1094" s="1"/>
      <c r="D1094" s="1"/>
    </row>
    <row r="1095" spans="3:4">
      <c r="C1095" s="1"/>
      <c r="D1095" s="1"/>
    </row>
    <row r="1096" spans="3:4">
      <c r="C1096" s="1"/>
      <c r="D1096" s="1"/>
    </row>
    <row r="1097" spans="3:4">
      <c r="C1097" s="1"/>
      <c r="D1097" s="1"/>
    </row>
    <row r="1098" spans="3:4">
      <c r="C1098" s="1"/>
      <c r="D1098" s="1"/>
    </row>
    <row r="1099" spans="3:4">
      <c r="C1099" s="1"/>
      <c r="D1099" s="1"/>
    </row>
    <row r="1100" spans="3:4">
      <c r="C1100" s="1"/>
      <c r="D1100" s="1"/>
    </row>
    <row r="1101" spans="3:4">
      <c r="C1101" s="1"/>
      <c r="D1101" s="1"/>
    </row>
    <row r="1102" spans="3:4">
      <c r="C1102" s="1"/>
      <c r="D1102" s="1"/>
    </row>
    <row r="1103" spans="3:4">
      <c r="C1103" s="1"/>
      <c r="D1103" s="1"/>
    </row>
    <row r="1104" spans="3:4">
      <c r="C1104" s="1"/>
      <c r="D1104" s="1"/>
    </row>
    <row r="1105" spans="3:4">
      <c r="C1105" s="1"/>
      <c r="D1105" s="1"/>
    </row>
    <row r="1106" spans="3:4">
      <c r="C1106" s="1"/>
      <c r="D1106" s="1"/>
    </row>
    <row r="1107" spans="3:4">
      <c r="C1107" s="1"/>
      <c r="D1107" s="1"/>
    </row>
    <row r="1108" spans="3:4">
      <c r="C1108" s="1"/>
      <c r="D1108" s="1"/>
    </row>
    <row r="1109" spans="3:4">
      <c r="C1109" s="1"/>
      <c r="D1109" s="1"/>
    </row>
    <row r="1110" spans="3:4">
      <c r="C1110" s="1"/>
      <c r="D1110" s="1"/>
    </row>
    <row r="1111" spans="3:4">
      <c r="C1111" s="1"/>
      <c r="D1111" s="1"/>
    </row>
    <row r="1112" spans="3:4">
      <c r="C1112" s="1"/>
      <c r="D1112" s="1"/>
    </row>
    <row r="1113" spans="3:4">
      <c r="C1113" s="1"/>
      <c r="D1113" s="1"/>
    </row>
    <row r="1114" spans="3:4">
      <c r="C1114" s="1"/>
      <c r="D1114" s="1"/>
    </row>
    <row r="1115" spans="3:4">
      <c r="C1115" s="1"/>
      <c r="D1115" s="1"/>
    </row>
    <row r="1116" spans="3:4">
      <c r="C1116" s="1"/>
      <c r="D1116" s="1"/>
    </row>
    <row r="1117" spans="3:4">
      <c r="C1117" s="1"/>
      <c r="D1117" s="1"/>
    </row>
    <row r="1118" spans="3:4">
      <c r="C1118" s="1"/>
      <c r="D1118" s="1"/>
    </row>
    <row r="1119" spans="3:4">
      <c r="C1119" s="1"/>
      <c r="D1119" s="1"/>
    </row>
    <row r="1120" spans="3:4">
      <c r="C1120" s="1"/>
      <c r="D1120" s="1"/>
    </row>
    <row r="1121" spans="3:4">
      <c r="C1121" s="1"/>
      <c r="D1121" s="1"/>
    </row>
    <row r="1122" spans="3:4">
      <c r="C1122" s="1"/>
      <c r="D1122" s="1"/>
    </row>
    <row r="1123" spans="3:4">
      <c r="C1123" s="1"/>
      <c r="D1123" s="1"/>
    </row>
    <row r="1124" spans="3:4">
      <c r="C1124" s="1"/>
      <c r="D1124" s="1"/>
    </row>
    <row r="1125" spans="3:4">
      <c r="C1125" s="1"/>
      <c r="D1125" s="1"/>
    </row>
    <row r="1126" spans="3:4">
      <c r="C1126" s="1"/>
      <c r="D1126" s="1"/>
    </row>
    <row r="1127" spans="3:4">
      <c r="C1127" s="1"/>
      <c r="D1127" s="1"/>
    </row>
    <row r="1128" spans="3:4">
      <c r="C1128" s="1"/>
      <c r="D1128" s="1"/>
    </row>
    <row r="1129" spans="3:4">
      <c r="C1129" s="1"/>
      <c r="D1129" s="1"/>
    </row>
    <row r="1130" spans="3:4">
      <c r="C1130" s="1"/>
      <c r="D1130" s="1"/>
    </row>
    <row r="1131" spans="3:4">
      <c r="C1131" s="1"/>
      <c r="D1131" s="1"/>
    </row>
    <row r="1132" spans="3:4">
      <c r="C1132" s="1"/>
      <c r="D1132" s="1"/>
    </row>
    <row r="1133" spans="3:4">
      <c r="C1133" s="1"/>
      <c r="D1133" s="1"/>
    </row>
    <row r="1134" spans="3:4">
      <c r="C1134" s="1"/>
      <c r="D1134" s="1"/>
    </row>
    <row r="1135" spans="3:4">
      <c r="C1135" s="1"/>
      <c r="D1135" s="1"/>
    </row>
    <row r="1136" spans="3:4">
      <c r="C1136" s="1"/>
      <c r="D1136" s="1"/>
    </row>
    <row r="1137" spans="3:4">
      <c r="C1137" s="1"/>
      <c r="D1137" s="1"/>
    </row>
    <row r="1138" spans="3:4">
      <c r="C1138" s="1"/>
      <c r="D1138" s="1"/>
    </row>
    <row r="1139" spans="3:4">
      <c r="C1139" s="1"/>
      <c r="D1139" s="1"/>
    </row>
    <row r="1140" spans="3:4">
      <c r="C1140" s="1"/>
      <c r="D1140" s="1"/>
    </row>
    <row r="1141" spans="3:4">
      <c r="C1141" s="1"/>
      <c r="D1141" s="1"/>
    </row>
    <row r="1142" spans="3:4">
      <c r="C1142" s="1"/>
      <c r="D1142" s="1"/>
    </row>
    <row r="1143" spans="3:4">
      <c r="C1143" s="1"/>
      <c r="D1143" s="1"/>
    </row>
    <row r="1144" spans="3:4">
      <c r="C1144" s="1"/>
      <c r="D1144" s="1"/>
    </row>
    <row r="1145" spans="3:4">
      <c r="C1145" s="1"/>
      <c r="D1145" s="1"/>
    </row>
    <row r="1146" spans="3:4">
      <c r="C1146" s="1"/>
      <c r="D1146" s="1"/>
    </row>
    <row r="1147" spans="3:4">
      <c r="C1147" s="1"/>
      <c r="D1147" s="1"/>
    </row>
    <row r="1148" spans="3:4">
      <c r="C1148" s="1"/>
      <c r="D1148" s="1"/>
    </row>
    <row r="1149" spans="3:4">
      <c r="C1149" s="1"/>
      <c r="D1149" s="1"/>
    </row>
    <row r="1150" spans="3:4">
      <c r="C1150" s="1"/>
      <c r="D1150" s="1"/>
    </row>
    <row r="1151" spans="3:4">
      <c r="C1151" s="1"/>
      <c r="D1151" s="1"/>
    </row>
    <row r="1152" spans="3:4">
      <c r="C1152" s="1"/>
      <c r="D1152" s="1"/>
    </row>
    <row r="1153" spans="3:4">
      <c r="C1153" s="1"/>
      <c r="D1153" s="1"/>
    </row>
    <row r="1154" spans="3:4">
      <c r="C1154" s="1"/>
      <c r="D1154" s="1"/>
    </row>
    <row r="1155" spans="3:4">
      <c r="C1155" s="1"/>
      <c r="D1155" s="1"/>
    </row>
    <row r="1156" spans="3:4">
      <c r="C1156" s="1"/>
      <c r="D1156" s="1"/>
    </row>
    <row r="1157" spans="3:4">
      <c r="C1157" s="1"/>
      <c r="D1157" s="1"/>
    </row>
    <row r="1158" spans="3:4">
      <c r="C1158" s="1"/>
      <c r="D1158" s="1"/>
    </row>
    <row r="1159" spans="3:4">
      <c r="C1159" s="1"/>
      <c r="D1159" s="1"/>
    </row>
    <row r="1160" spans="3:4">
      <c r="C1160" s="1"/>
      <c r="D1160" s="1"/>
    </row>
    <row r="1161" spans="3:4">
      <c r="C1161" s="1"/>
      <c r="D1161" s="1"/>
    </row>
    <row r="1162" spans="3:4">
      <c r="C1162" s="1"/>
      <c r="D1162" s="1"/>
    </row>
    <row r="1163" spans="3:4">
      <c r="C1163" s="1"/>
      <c r="D1163" s="1"/>
    </row>
    <row r="1164" spans="3:4">
      <c r="C1164" s="1"/>
      <c r="D1164" s="1"/>
    </row>
    <row r="1165" spans="3:4">
      <c r="C1165" s="1"/>
      <c r="D1165" s="1"/>
    </row>
    <row r="1166" spans="3:4">
      <c r="C1166" s="1"/>
      <c r="D1166" s="1"/>
    </row>
    <row r="1167" spans="3:4">
      <c r="C1167" s="1"/>
      <c r="D1167" s="1"/>
    </row>
    <row r="1168" spans="3:4">
      <c r="C1168" s="1"/>
      <c r="D1168" s="1"/>
    </row>
    <row r="1169" spans="3:4">
      <c r="C1169" s="1"/>
      <c r="D1169" s="1"/>
    </row>
    <row r="1170" spans="3:4">
      <c r="C1170" s="1"/>
      <c r="D1170" s="1"/>
    </row>
    <row r="1171" spans="3:4">
      <c r="C1171" s="1"/>
      <c r="D1171" s="1"/>
    </row>
    <row r="1172" spans="3:4">
      <c r="C1172" s="1"/>
      <c r="D1172" s="1"/>
    </row>
    <row r="1173" spans="3:4">
      <c r="C1173" s="1"/>
      <c r="D1173" s="1"/>
    </row>
    <row r="1174" spans="3:4">
      <c r="C1174" s="1"/>
      <c r="D1174" s="1"/>
    </row>
    <row r="1175" spans="3:4">
      <c r="C1175" s="1"/>
      <c r="D1175" s="1"/>
    </row>
    <row r="1176" spans="3:4">
      <c r="C1176" s="1"/>
      <c r="D1176" s="1"/>
    </row>
    <row r="1177" spans="3:4">
      <c r="C1177" s="1"/>
      <c r="D1177" s="1"/>
    </row>
    <row r="1178" spans="3:4">
      <c r="C1178" s="1"/>
      <c r="D1178" s="1"/>
    </row>
    <row r="1179" spans="3:4">
      <c r="C1179" s="1"/>
      <c r="D1179" s="1"/>
    </row>
    <row r="1180" spans="3:4">
      <c r="C1180" s="1"/>
      <c r="D1180" s="1"/>
    </row>
    <row r="1181" spans="3:4">
      <c r="C1181" s="1"/>
      <c r="D1181" s="1"/>
    </row>
    <row r="1182" spans="3:4">
      <c r="C1182" s="1"/>
      <c r="D1182" s="1"/>
    </row>
    <row r="1183" spans="3:4">
      <c r="C1183" s="1"/>
      <c r="D1183" s="1"/>
    </row>
    <row r="1184" spans="3:4">
      <c r="C1184" s="1"/>
      <c r="D1184" s="1"/>
    </row>
    <row r="1185" spans="3:4">
      <c r="C1185" s="1"/>
      <c r="D1185" s="1"/>
    </row>
    <row r="1186" spans="3:4">
      <c r="C1186" s="1"/>
      <c r="D1186" s="1"/>
    </row>
    <row r="1187" spans="3:4">
      <c r="C1187" s="1"/>
      <c r="D1187" s="1"/>
    </row>
    <row r="1188" spans="3:4">
      <c r="C1188" s="1"/>
      <c r="D1188" s="1"/>
    </row>
    <row r="1189" spans="3:4">
      <c r="C1189" s="1"/>
      <c r="D1189" s="1"/>
    </row>
    <row r="1190" spans="3:4">
      <c r="C1190" s="1"/>
      <c r="D1190" s="1"/>
    </row>
    <row r="1191" spans="3:4">
      <c r="C1191" s="1"/>
      <c r="D1191" s="1"/>
    </row>
    <row r="1192" spans="3:4">
      <c r="C1192" s="1"/>
      <c r="D1192" s="1"/>
    </row>
    <row r="1193" spans="3:4">
      <c r="C1193" s="1"/>
      <c r="D1193" s="1"/>
    </row>
    <row r="1194" spans="3:4">
      <c r="C1194" s="1"/>
      <c r="D1194" s="1"/>
    </row>
    <row r="1195" spans="3:4">
      <c r="C1195" s="1"/>
      <c r="D1195" s="1"/>
    </row>
    <row r="1196" spans="3:4">
      <c r="C1196" s="1"/>
      <c r="D1196" s="1"/>
    </row>
    <row r="1197" spans="3:4">
      <c r="C1197" s="1"/>
      <c r="D1197" s="1"/>
    </row>
    <row r="1198" spans="3:4">
      <c r="C1198" s="1"/>
      <c r="D1198" s="1"/>
    </row>
    <row r="1199" spans="3:4">
      <c r="C1199" s="1"/>
      <c r="D1199" s="1"/>
    </row>
    <row r="1200" spans="3:4">
      <c r="C1200" s="1"/>
      <c r="D1200" s="1"/>
    </row>
    <row r="1201" spans="3:4">
      <c r="C1201" s="1"/>
      <c r="D1201" s="1"/>
    </row>
    <row r="1202" spans="3:4">
      <c r="C1202" s="1"/>
      <c r="D1202" s="1"/>
    </row>
    <row r="1203" spans="3:4">
      <c r="C1203" s="1"/>
      <c r="D1203" s="1"/>
    </row>
    <row r="1204" spans="3:4">
      <c r="C1204" s="1"/>
      <c r="D1204" s="1"/>
    </row>
    <row r="1205" spans="3:4">
      <c r="C1205" s="1"/>
      <c r="D1205" s="1"/>
    </row>
    <row r="1206" spans="3:4">
      <c r="C1206" s="1"/>
      <c r="D1206" s="1"/>
    </row>
    <row r="1207" spans="3:4">
      <c r="C1207" s="1"/>
      <c r="D1207" s="1"/>
    </row>
    <row r="1208" spans="3:4">
      <c r="C1208" s="1"/>
      <c r="D1208" s="1"/>
    </row>
    <row r="1209" spans="3:4">
      <c r="C1209" s="1"/>
      <c r="D1209" s="1"/>
    </row>
    <row r="1210" spans="3:4">
      <c r="C1210" s="1"/>
      <c r="D1210" s="1"/>
    </row>
    <row r="1211" spans="3:4">
      <c r="C1211" s="1"/>
      <c r="D1211" s="1"/>
    </row>
    <row r="1212" spans="3:4">
      <c r="C1212" s="1"/>
      <c r="D1212" s="1"/>
    </row>
    <row r="1213" spans="3:4">
      <c r="C1213" s="1"/>
      <c r="D1213" s="1"/>
    </row>
    <row r="1214" spans="3:4">
      <c r="C1214" s="1"/>
      <c r="D1214" s="1"/>
    </row>
    <row r="1215" spans="3:4">
      <c r="C1215" s="1"/>
      <c r="D1215" s="1"/>
    </row>
    <row r="1216" spans="3:4">
      <c r="C1216" s="1"/>
      <c r="D1216" s="1"/>
    </row>
    <row r="1217" spans="3:4">
      <c r="C1217" s="1"/>
      <c r="D1217" s="1"/>
    </row>
    <row r="1218" spans="3:4">
      <c r="C1218" s="1"/>
      <c r="D1218" s="1"/>
    </row>
    <row r="1219" spans="3:4">
      <c r="C1219" s="1"/>
      <c r="D1219" s="1"/>
    </row>
    <row r="1220" spans="3:4">
      <c r="C1220" s="1"/>
      <c r="D1220" s="1"/>
    </row>
    <row r="1221" spans="3:4">
      <c r="C1221" s="1"/>
      <c r="D1221" s="1"/>
    </row>
    <row r="1222" spans="3:4">
      <c r="C1222" s="1"/>
      <c r="D1222" s="1"/>
    </row>
    <row r="1223" spans="3:4">
      <c r="C1223" s="1"/>
      <c r="D1223" s="1"/>
    </row>
    <row r="1224" spans="3:4">
      <c r="C1224" s="1"/>
      <c r="D1224" s="1"/>
    </row>
    <row r="1225" spans="3:4">
      <c r="C1225" s="1"/>
      <c r="D1225" s="1"/>
    </row>
    <row r="1226" spans="3:4">
      <c r="C1226" s="1"/>
      <c r="D1226" s="1"/>
    </row>
    <row r="1227" spans="3:4">
      <c r="C1227" s="1"/>
      <c r="D1227" s="1"/>
    </row>
    <row r="1228" spans="3:4">
      <c r="C1228" s="1"/>
      <c r="D1228" s="1"/>
    </row>
    <row r="1229" spans="3:4">
      <c r="C1229" s="1"/>
      <c r="D1229" s="1"/>
    </row>
    <row r="1230" spans="3:4">
      <c r="C1230" s="1"/>
      <c r="D1230" s="1"/>
    </row>
    <row r="1231" spans="3:4">
      <c r="C1231" s="1"/>
      <c r="D1231" s="1"/>
    </row>
    <row r="1232" spans="3:4">
      <c r="C1232" s="1"/>
      <c r="D1232" s="1"/>
    </row>
    <row r="1233" spans="3:4">
      <c r="C1233" s="1"/>
      <c r="D1233" s="1"/>
    </row>
    <row r="1234" spans="3:4">
      <c r="C1234" s="1"/>
      <c r="D1234" s="1"/>
    </row>
    <row r="1235" spans="3:4">
      <c r="C1235" s="1"/>
      <c r="D1235" s="1"/>
    </row>
    <row r="1236" spans="3:4">
      <c r="C1236" s="1"/>
      <c r="D1236" s="1"/>
    </row>
    <row r="1237" spans="3:4">
      <c r="C1237" s="1"/>
      <c r="D1237" s="1"/>
    </row>
    <row r="1238" spans="3:4">
      <c r="C1238" s="1"/>
      <c r="D1238" s="1"/>
    </row>
    <row r="1239" spans="3:4">
      <c r="C1239" s="1"/>
      <c r="D1239" s="1"/>
    </row>
    <row r="1240" spans="3:4">
      <c r="C1240" s="1"/>
      <c r="D1240" s="1"/>
    </row>
    <row r="1241" spans="3:4">
      <c r="C1241" s="1"/>
      <c r="D1241" s="1"/>
    </row>
    <row r="1242" spans="3:4">
      <c r="C1242" s="1"/>
      <c r="D1242" s="1"/>
    </row>
    <row r="1243" spans="3:4">
      <c r="C1243" s="1"/>
      <c r="D1243" s="1"/>
    </row>
    <row r="1244" spans="3:4">
      <c r="C1244" s="1"/>
      <c r="D1244" s="1"/>
    </row>
    <row r="1245" spans="3:4">
      <c r="C1245" s="1"/>
      <c r="D1245" s="1"/>
    </row>
    <row r="1246" spans="3:4">
      <c r="C1246" s="1"/>
      <c r="D1246" s="1"/>
    </row>
    <row r="1247" spans="3:4">
      <c r="C1247" s="1"/>
      <c r="D1247" s="1"/>
    </row>
    <row r="1248" spans="3:4">
      <c r="C1248" s="1"/>
      <c r="D1248" s="1"/>
    </row>
    <row r="1249" spans="3:4">
      <c r="C1249" s="1"/>
      <c r="D1249" s="1"/>
    </row>
    <row r="1250" spans="3:4">
      <c r="C1250" s="1"/>
      <c r="D1250" s="1"/>
    </row>
    <row r="1251" spans="3:4">
      <c r="C1251" s="1"/>
      <c r="D1251" s="1"/>
    </row>
    <row r="1252" spans="3:4">
      <c r="C1252" s="1"/>
      <c r="D1252" s="1"/>
    </row>
    <row r="1253" spans="3:4">
      <c r="C1253" s="1"/>
      <c r="D1253" s="1"/>
    </row>
    <row r="1254" spans="3:4">
      <c r="C1254" s="1"/>
      <c r="D1254" s="1"/>
    </row>
    <row r="1255" spans="3:4">
      <c r="C1255" s="1"/>
      <c r="D1255" s="1"/>
    </row>
    <row r="1256" spans="3:4">
      <c r="C1256" s="1"/>
      <c r="D1256" s="1"/>
    </row>
    <row r="1257" spans="3:4">
      <c r="C1257" s="1"/>
      <c r="D1257" s="1"/>
    </row>
    <row r="1258" spans="3:4">
      <c r="C1258" s="1"/>
      <c r="D1258" s="1"/>
    </row>
    <row r="1259" spans="3:4">
      <c r="C1259" s="1"/>
      <c r="D1259" s="1"/>
    </row>
    <row r="1260" spans="3:4">
      <c r="C1260" s="1"/>
      <c r="D1260" s="1"/>
    </row>
    <row r="1261" spans="3:4">
      <c r="C1261" s="1"/>
      <c r="D1261" s="1"/>
    </row>
    <row r="1262" spans="3:4">
      <c r="C1262" s="1"/>
      <c r="D1262" s="1"/>
    </row>
    <row r="1263" spans="3:4">
      <c r="C1263" s="1"/>
      <c r="D1263" s="1"/>
    </row>
    <row r="1264" spans="3:4">
      <c r="C1264" s="1"/>
      <c r="D1264" s="1"/>
    </row>
    <row r="1265" spans="3:4">
      <c r="C1265" s="1"/>
      <c r="D1265" s="1"/>
    </row>
    <row r="1266" spans="3:4">
      <c r="C1266" s="1"/>
      <c r="D1266" s="1"/>
    </row>
    <row r="1267" spans="3:4">
      <c r="C1267" s="1"/>
      <c r="D1267" s="1"/>
    </row>
    <row r="1268" spans="3:4">
      <c r="C1268" s="1"/>
      <c r="D1268" s="1"/>
    </row>
    <row r="1269" spans="3:4">
      <c r="C1269" s="1"/>
      <c r="D1269" s="1"/>
    </row>
    <row r="1270" spans="3:4">
      <c r="C1270" s="1"/>
      <c r="D1270" s="1"/>
    </row>
    <row r="1271" spans="3:4">
      <c r="C1271" s="1"/>
      <c r="D1271" s="1"/>
    </row>
    <row r="1272" spans="3:4">
      <c r="C1272" s="1"/>
      <c r="D1272" s="1"/>
    </row>
    <row r="1273" spans="3:4">
      <c r="C1273" s="1"/>
      <c r="D1273" s="1"/>
    </row>
    <row r="1274" spans="3:4">
      <c r="C1274" s="1"/>
      <c r="D1274" s="1"/>
    </row>
    <row r="1275" spans="3:4">
      <c r="C1275" s="1"/>
      <c r="D1275" s="1"/>
    </row>
    <row r="1276" spans="3:4">
      <c r="C1276" s="1"/>
      <c r="D1276" s="1"/>
    </row>
    <row r="1277" spans="3:4">
      <c r="C1277" s="1"/>
      <c r="D1277" s="1"/>
    </row>
    <row r="1278" spans="3:4">
      <c r="C1278" s="1"/>
      <c r="D1278" s="1"/>
    </row>
    <row r="1279" spans="3:4">
      <c r="C1279" s="1"/>
      <c r="D1279" s="1"/>
    </row>
    <row r="1280" spans="3:4">
      <c r="C1280" s="1"/>
      <c r="D1280" s="1"/>
    </row>
    <row r="1281" spans="3:4">
      <c r="C1281" s="1"/>
      <c r="D1281" s="1"/>
    </row>
    <row r="1282" spans="3:4">
      <c r="C1282" s="1"/>
      <c r="D1282" s="1"/>
    </row>
    <row r="1283" spans="3:4">
      <c r="C1283" s="1"/>
      <c r="D1283" s="1"/>
    </row>
    <row r="1284" spans="3:4">
      <c r="C1284" s="1"/>
      <c r="D1284" s="1"/>
    </row>
    <row r="1285" spans="3:4">
      <c r="C1285" s="1"/>
      <c r="D1285" s="1"/>
    </row>
    <row r="1286" spans="3:4">
      <c r="C1286" s="1"/>
      <c r="D1286" s="1"/>
    </row>
    <row r="1287" spans="3:4">
      <c r="C1287" s="1"/>
      <c r="D1287" s="1"/>
    </row>
    <row r="1288" spans="3:4">
      <c r="C1288" s="1"/>
      <c r="D1288" s="1"/>
    </row>
    <row r="1289" spans="3:4">
      <c r="C1289" s="1"/>
      <c r="D1289" s="1"/>
    </row>
    <row r="1290" spans="3:4">
      <c r="C1290" s="1"/>
      <c r="D1290" s="1"/>
    </row>
    <row r="1291" spans="3:4">
      <c r="C1291" s="1"/>
      <c r="D1291" s="1"/>
    </row>
    <row r="1292" spans="3:4">
      <c r="C1292" s="1"/>
      <c r="D1292" s="1"/>
    </row>
    <row r="1293" spans="3:4">
      <c r="C1293" s="1"/>
      <c r="D1293" s="1"/>
    </row>
    <row r="1294" spans="3:4">
      <c r="C1294" s="1"/>
      <c r="D1294" s="1"/>
    </row>
    <row r="1295" spans="3:4">
      <c r="C1295" s="1"/>
      <c r="D1295" s="1"/>
    </row>
    <row r="1296" spans="3:4">
      <c r="C1296" s="1"/>
      <c r="D1296" s="1"/>
    </row>
    <row r="1297" spans="3:4">
      <c r="C1297" s="1"/>
      <c r="D1297" s="1"/>
    </row>
    <row r="1298" spans="3:4">
      <c r="C1298" s="1"/>
      <c r="D1298" s="1"/>
    </row>
    <row r="1299" spans="3:4">
      <c r="C1299" s="1"/>
      <c r="D1299" s="1"/>
    </row>
    <row r="1300" spans="3:4">
      <c r="C1300" s="1"/>
      <c r="D1300" s="1"/>
    </row>
    <row r="1301" spans="3:4">
      <c r="C1301" s="1"/>
      <c r="D1301" s="1"/>
    </row>
    <row r="1302" spans="3:4">
      <c r="C1302" s="1"/>
      <c r="D1302" s="1"/>
    </row>
    <row r="1303" spans="3:4">
      <c r="C1303" s="1"/>
      <c r="D1303" s="1"/>
    </row>
    <row r="1304" spans="3:4">
      <c r="C1304" s="1"/>
      <c r="D1304" s="1"/>
    </row>
    <row r="1305" spans="3:4">
      <c r="C1305" s="1"/>
      <c r="D1305" s="1"/>
    </row>
    <row r="1306" spans="3:4">
      <c r="C1306" s="1"/>
      <c r="D1306" s="1"/>
    </row>
    <row r="1307" spans="3:4">
      <c r="C1307" s="1"/>
      <c r="D1307" s="1"/>
    </row>
    <row r="1308" spans="3:4">
      <c r="C1308" s="1"/>
      <c r="D1308" s="1"/>
    </row>
    <row r="1309" spans="3:4">
      <c r="C1309" s="1"/>
      <c r="D1309" s="1"/>
    </row>
    <row r="1310" spans="3:4">
      <c r="C1310" s="1"/>
      <c r="D1310" s="1"/>
    </row>
    <row r="1311" spans="3:4">
      <c r="C1311" s="1"/>
      <c r="D1311" s="1"/>
    </row>
    <row r="1312" spans="3:4">
      <c r="C1312" s="1"/>
      <c r="D1312" s="1"/>
    </row>
    <row r="1313" spans="3:4">
      <c r="C1313" s="1"/>
      <c r="D1313" s="1"/>
    </row>
    <row r="1314" spans="3:4">
      <c r="C1314" s="1"/>
      <c r="D1314" s="1"/>
    </row>
    <row r="1315" spans="3:4">
      <c r="C1315" s="1"/>
      <c r="D1315" s="1"/>
    </row>
    <row r="1316" spans="3:4">
      <c r="C1316" s="1"/>
      <c r="D1316" s="1"/>
    </row>
    <row r="1317" spans="3:4">
      <c r="C1317" s="1"/>
      <c r="D1317" s="1"/>
    </row>
    <row r="1318" spans="3:4">
      <c r="C1318" s="1"/>
      <c r="D1318" s="1"/>
    </row>
    <row r="1319" spans="3:4">
      <c r="C1319" s="1"/>
      <c r="D1319" s="1"/>
    </row>
    <row r="1320" spans="3:4">
      <c r="C1320" s="1"/>
      <c r="D1320" s="1"/>
    </row>
    <row r="1321" spans="3:4">
      <c r="C1321" s="1"/>
      <c r="D1321" s="1"/>
    </row>
    <row r="1322" spans="3:4">
      <c r="C1322" s="1"/>
      <c r="D1322" s="1"/>
    </row>
    <row r="1323" spans="3:4">
      <c r="C1323" s="1"/>
      <c r="D1323" s="1"/>
    </row>
    <row r="1324" spans="3:4">
      <c r="C1324" s="1"/>
      <c r="D1324" s="1"/>
    </row>
    <row r="1325" spans="3:4">
      <c r="C1325" s="1"/>
      <c r="D1325" s="1"/>
    </row>
    <row r="1326" spans="3:4">
      <c r="C1326" s="1"/>
      <c r="D1326" s="1"/>
    </row>
    <row r="1327" spans="3:4">
      <c r="C1327" s="1"/>
      <c r="D1327" s="1"/>
    </row>
    <row r="1328" spans="3:4">
      <c r="C1328" s="1"/>
      <c r="D1328" s="1"/>
    </row>
    <row r="1329" spans="3:4">
      <c r="C1329" s="1"/>
      <c r="D1329" s="1"/>
    </row>
    <row r="1330" spans="3:4">
      <c r="C1330" s="1"/>
      <c r="D1330" s="1"/>
    </row>
    <row r="1331" spans="3:4">
      <c r="C1331" s="1"/>
      <c r="D1331" s="1"/>
    </row>
    <row r="1332" spans="3:4">
      <c r="C1332" s="1"/>
      <c r="D1332" s="1"/>
    </row>
    <row r="1333" spans="3:4">
      <c r="C1333" s="1"/>
      <c r="D1333" s="1"/>
    </row>
    <row r="1334" spans="3:4">
      <c r="C1334" s="1"/>
      <c r="D1334" s="1"/>
    </row>
    <row r="1335" spans="3:4">
      <c r="C1335" s="1"/>
      <c r="D1335" s="1"/>
    </row>
    <row r="1336" spans="3:4">
      <c r="C1336" s="1"/>
      <c r="D1336" s="1"/>
    </row>
    <row r="1337" spans="3:4">
      <c r="C1337" s="1"/>
      <c r="D1337" s="1"/>
    </row>
    <row r="1338" spans="3:4">
      <c r="C1338" s="1"/>
      <c r="D1338" s="1"/>
    </row>
    <row r="1339" spans="3:4">
      <c r="C1339" s="1"/>
      <c r="D1339" s="1"/>
    </row>
    <row r="1340" spans="3:4">
      <c r="C1340" s="1"/>
      <c r="D1340" s="1"/>
    </row>
    <row r="1341" spans="3:4">
      <c r="C1341" s="1"/>
      <c r="D1341" s="1"/>
    </row>
    <row r="1342" spans="3:4">
      <c r="C1342" s="1"/>
      <c r="D1342" s="1"/>
    </row>
    <row r="1343" spans="3:4">
      <c r="C1343" s="1"/>
      <c r="D1343" s="1"/>
    </row>
    <row r="1344" spans="3:4">
      <c r="C1344" s="1"/>
      <c r="D1344" s="1"/>
    </row>
    <row r="1345" spans="3:4">
      <c r="C1345" s="1"/>
      <c r="D1345" s="1"/>
    </row>
    <row r="1346" spans="3:4">
      <c r="C1346" s="1"/>
      <c r="D1346" s="1"/>
    </row>
    <row r="1347" spans="3:4">
      <c r="C1347" s="1"/>
      <c r="D1347" s="1"/>
    </row>
    <row r="1348" spans="3:4">
      <c r="C1348" s="1"/>
      <c r="D1348" s="1"/>
    </row>
    <row r="1349" spans="3:4">
      <c r="C1349" s="1"/>
      <c r="D1349" s="1"/>
    </row>
    <row r="1350" spans="3:4">
      <c r="C1350" s="1"/>
      <c r="D1350" s="1"/>
    </row>
    <row r="1351" spans="3:4">
      <c r="C1351" s="1"/>
      <c r="D1351" s="1"/>
    </row>
    <row r="1352" spans="3:4">
      <c r="C1352" s="1"/>
      <c r="D1352" s="1"/>
    </row>
    <row r="1353" spans="3:4">
      <c r="C1353" s="1"/>
      <c r="D1353" s="1"/>
    </row>
    <row r="1354" spans="3:4">
      <c r="C1354" s="1"/>
      <c r="D1354" s="1"/>
    </row>
    <row r="1355" spans="3:4">
      <c r="C1355" s="1"/>
      <c r="D1355" s="1"/>
    </row>
    <row r="1356" spans="3:4">
      <c r="C1356" s="1"/>
      <c r="D1356" s="1"/>
    </row>
    <row r="1357" spans="3:4">
      <c r="C1357" s="1"/>
      <c r="D1357" s="1"/>
    </row>
    <row r="1358" spans="3:4">
      <c r="C1358" s="1"/>
      <c r="D1358" s="1"/>
    </row>
    <row r="1359" spans="3:4">
      <c r="C1359" s="1"/>
      <c r="D1359" s="1"/>
    </row>
    <row r="1360" spans="3:4">
      <c r="C1360" s="1"/>
      <c r="D1360" s="1"/>
    </row>
    <row r="1361" spans="3:4">
      <c r="C1361" s="1"/>
      <c r="D1361" s="1"/>
    </row>
    <row r="1362" spans="3:4">
      <c r="C1362" s="1"/>
      <c r="D1362" s="1"/>
    </row>
    <row r="1363" spans="3:4">
      <c r="C1363" s="1"/>
      <c r="D1363" s="1"/>
    </row>
    <row r="1364" spans="3:4">
      <c r="C1364" s="1"/>
      <c r="D1364" s="1"/>
    </row>
    <row r="1365" spans="3:4">
      <c r="C1365" s="1"/>
      <c r="D1365" s="1"/>
    </row>
    <row r="1366" spans="3:4">
      <c r="C1366" s="1"/>
      <c r="D1366" s="1"/>
    </row>
    <row r="1367" spans="3:4">
      <c r="C1367" s="1"/>
      <c r="D1367" s="1"/>
    </row>
    <row r="1368" spans="3:4">
      <c r="C1368" s="1"/>
      <c r="D1368" s="1"/>
    </row>
    <row r="1369" spans="3:4">
      <c r="C1369" s="1"/>
      <c r="D1369" s="1"/>
    </row>
    <row r="1370" spans="3:4">
      <c r="C1370" s="1"/>
      <c r="D1370" s="1"/>
    </row>
    <row r="1371" spans="3:4">
      <c r="C1371" s="1"/>
      <c r="D1371" s="1"/>
    </row>
    <row r="1372" spans="3:4">
      <c r="C1372" s="1"/>
      <c r="D1372" s="1"/>
    </row>
    <row r="1373" spans="3:4">
      <c r="C1373" s="1"/>
      <c r="D1373" s="1"/>
    </row>
    <row r="1374" spans="3:4">
      <c r="C1374" s="1"/>
      <c r="D1374" s="1"/>
    </row>
    <row r="1375" spans="3:4">
      <c r="C1375" s="1"/>
      <c r="D1375" s="1"/>
    </row>
    <row r="1376" spans="3:4">
      <c r="C1376" s="1"/>
      <c r="D1376" s="1"/>
    </row>
    <row r="1377" spans="3:4">
      <c r="C1377" s="1"/>
      <c r="D1377" s="1"/>
    </row>
    <row r="1378" spans="3:4">
      <c r="C1378" s="1"/>
      <c r="D1378" s="1"/>
    </row>
    <row r="1379" spans="3:4">
      <c r="C1379" s="1"/>
      <c r="D1379" s="1"/>
    </row>
    <row r="1380" spans="3:4">
      <c r="C1380" s="1"/>
      <c r="D1380" s="1"/>
    </row>
    <row r="1381" spans="3:4">
      <c r="C1381" s="1"/>
      <c r="D1381" s="1"/>
    </row>
    <row r="1382" spans="3:4">
      <c r="C1382" s="1"/>
      <c r="D1382" s="1"/>
    </row>
    <row r="1383" spans="3:4">
      <c r="C1383" s="1"/>
      <c r="D1383" s="1"/>
    </row>
    <row r="1384" spans="3:4">
      <c r="C1384" s="1"/>
      <c r="D1384" s="1"/>
    </row>
    <row r="1385" spans="3:4">
      <c r="C1385" s="1"/>
      <c r="D1385" s="1"/>
    </row>
    <row r="1386" spans="3:4">
      <c r="C1386" s="1"/>
      <c r="D1386" s="1"/>
    </row>
    <row r="1387" spans="3:4">
      <c r="C1387" s="1"/>
      <c r="D1387" s="1"/>
    </row>
    <row r="1388" spans="3:4">
      <c r="C1388" s="1"/>
      <c r="D1388" s="1"/>
    </row>
    <row r="1389" spans="3:4">
      <c r="C1389" s="1"/>
      <c r="D1389" s="1"/>
    </row>
    <row r="1390" spans="3:4">
      <c r="C1390" s="1"/>
      <c r="D1390" s="1"/>
    </row>
    <row r="1391" spans="3:4">
      <c r="C1391" s="1"/>
      <c r="D1391" s="1"/>
    </row>
    <row r="1392" spans="3:4">
      <c r="C1392" s="1"/>
      <c r="D1392" s="1"/>
    </row>
    <row r="1393" spans="3:4">
      <c r="C1393" s="1"/>
      <c r="D1393" s="1"/>
    </row>
    <row r="1394" spans="3:4">
      <c r="C1394" s="1"/>
      <c r="D1394" s="1"/>
    </row>
    <row r="1395" spans="3:4">
      <c r="C1395" s="1"/>
      <c r="D1395" s="1"/>
    </row>
    <row r="1396" spans="3:4">
      <c r="C1396" s="1"/>
      <c r="D1396" s="1"/>
    </row>
    <row r="1397" spans="3:4">
      <c r="C1397" s="1"/>
      <c r="D1397" s="1"/>
    </row>
    <row r="1398" spans="3:4">
      <c r="C1398" s="1"/>
      <c r="D1398" s="1"/>
    </row>
    <row r="1399" spans="3:4">
      <c r="C1399" s="1"/>
      <c r="D1399" s="1"/>
    </row>
    <row r="1400" spans="3:4">
      <c r="C1400" s="1"/>
      <c r="D1400" s="1"/>
    </row>
    <row r="1401" spans="3:4">
      <c r="C1401" s="1"/>
      <c r="D1401" s="1"/>
    </row>
    <row r="1402" spans="3:4">
      <c r="C1402" s="1"/>
      <c r="D1402" s="1"/>
    </row>
    <row r="1403" spans="3:4">
      <c r="C1403" s="1"/>
      <c r="D1403" s="1"/>
    </row>
    <row r="1404" spans="3:4">
      <c r="C1404" s="1"/>
      <c r="D1404" s="1"/>
    </row>
    <row r="1405" spans="3:4">
      <c r="C1405" s="1"/>
      <c r="D1405" s="1"/>
    </row>
    <row r="1406" spans="3:4">
      <c r="C1406" s="1"/>
      <c r="D1406" s="1"/>
    </row>
    <row r="1407" spans="3:4">
      <c r="C1407" s="1"/>
      <c r="D1407" s="1"/>
    </row>
    <row r="1408" spans="3:4">
      <c r="C1408" s="1"/>
      <c r="D1408" s="1"/>
    </row>
    <row r="1409" spans="3:4">
      <c r="C1409" s="1"/>
      <c r="D1409" s="1"/>
    </row>
    <row r="1410" spans="3:4">
      <c r="C1410" s="1"/>
      <c r="D1410" s="1"/>
    </row>
    <row r="1411" spans="3:4">
      <c r="C1411" s="1"/>
      <c r="D1411" s="1"/>
    </row>
    <row r="1412" spans="3:4">
      <c r="C1412" s="1"/>
      <c r="D1412" s="1"/>
    </row>
    <row r="1413" spans="3:4">
      <c r="C1413" s="1"/>
      <c r="D1413" s="1"/>
    </row>
    <row r="1414" spans="3:4">
      <c r="C1414" s="1"/>
      <c r="D1414" s="1"/>
    </row>
    <row r="1415" spans="3:4">
      <c r="C1415" s="1"/>
      <c r="D1415" s="1"/>
    </row>
    <row r="1416" spans="3:4">
      <c r="C1416" s="1"/>
      <c r="D1416" s="1"/>
    </row>
    <row r="1417" spans="3:4">
      <c r="C1417" s="1"/>
      <c r="D1417" s="1"/>
    </row>
    <row r="1418" spans="3:4">
      <c r="C1418" s="1"/>
      <c r="D1418" s="1"/>
    </row>
    <row r="1419" spans="3:4">
      <c r="C1419" s="1"/>
      <c r="D1419" s="1"/>
    </row>
    <row r="1420" spans="3:4">
      <c r="C1420" s="1"/>
      <c r="D1420" s="1"/>
    </row>
    <row r="1421" spans="3:4">
      <c r="C1421" s="1"/>
      <c r="D1421" s="1"/>
    </row>
    <row r="1422" spans="3:4">
      <c r="C1422" s="1"/>
      <c r="D1422" s="1"/>
    </row>
    <row r="1423" spans="3:4">
      <c r="C1423" s="1"/>
      <c r="D1423" s="1"/>
    </row>
    <row r="1424" spans="3:4">
      <c r="C1424" s="1"/>
      <c r="D1424" s="1"/>
    </row>
    <row r="1425" spans="3:4">
      <c r="C1425" s="1"/>
      <c r="D1425" s="1"/>
    </row>
    <row r="1426" spans="3:4">
      <c r="C1426" s="1"/>
      <c r="D1426" s="1"/>
    </row>
    <row r="1427" spans="3:4">
      <c r="C1427" s="1"/>
      <c r="D1427" s="1"/>
    </row>
    <row r="1428" spans="3:4">
      <c r="C1428" s="1"/>
      <c r="D1428" s="1"/>
    </row>
    <row r="1429" spans="3:4">
      <c r="C1429" s="1"/>
      <c r="D1429" s="1"/>
    </row>
    <row r="1430" spans="3:4">
      <c r="C1430" s="1"/>
      <c r="D1430" s="1"/>
    </row>
    <row r="1431" spans="3:4">
      <c r="C1431" s="1"/>
      <c r="D1431" s="1"/>
    </row>
    <row r="1432" spans="3:4">
      <c r="C1432" s="1"/>
      <c r="D1432" s="1"/>
    </row>
    <row r="1433" spans="3:4">
      <c r="C1433" s="1"/>
      <c r="D1433" s="1"/>
    </row>
    <row r="1434" spans="3:4">
      <c r="C1434" s="1"/>
      <c r="D1434" s="1"/>
    </row>
    <row r="1435" spans="3:4">
      <c r="C1435" s="1"/>
      <c r="D1435" s="1"/>
    </row>
    <row r="1436" spans="3:4">
      <c r="C1436" s="1"/>
      <c r="D1436" s="1"/>
    </row>
    <row r="1437" spans="3:4">
      <c r="C1437" s="1"/>
      <c r="D1437" s="1"/>
    </row>
    <row r="1438" spans="3:4">
      <c r="C1438" s="1"/>
      <c r="D1438" s="1"/>
    </row>
    <row r="1439" spans="3:4">
      <c r="C1439" s="1"/>
      <c r="D1439" s="1"/>
    </row>
    <row r="1440" spans="3:4">
      <c r="C1440" s="1"/>
      <c r="D1440" s="1"/>
    </row>
    <row r="1441" spans="3:4">
      <c r="C1441" s="1"/>
      <c r="D1441" s="1"/>
    </row>
    <row r="1442" spans="3:4">
      <c r="C1442" s="1"/>
      <c r="D1442" s="1"/>
    </row>
    <row r="1443" spans="3:4">
      <c r="C1443" s="1"/>
      <c r="D1443" s="1"/>
    </row>
    <row r="1444" spans="3:4">
      <c r="C1444" s="1"/>
      <c r="D1444" s="1"/>
    </row>
    <row r="1445" spans="3:4">
      <c r="C1445" s="1"/>
      <c r="D1445" s="1"/>
    </row>
    <row r="1446" spans="3:4">
      <c r="C1446" s="1"/>
      <c r="D1446" s="1"/>
    </row>
    <row r="1447" spans="3:4">
      <c r="C1447" s="1"/>
      <c r="D1447" s="1"/>
    </row>
    <row r="1448" spans="3:4">
      <c r="C1448" s="1"/>
      <c r="D1448" s="1"/>
    </row>
    <row r="1449" spans="3:4">
      <c r="C1449" s="1"/>
      <c r="D1449" s="1"/>
    </row>
    <row r="1450" spans="3:4">
      <c r="C1450" s="1"/>
      <c r="D1450" s="1"/>
    </row>
    <row r="1451" spans="3:4">
      <c r="C1451" s="1"/>
      <c r="D1451" s="1"/>
    </row>
    <row r="1452" spans="3:4">
      <c r="C1452" s="1"/>
      <c r="D1452" s="1"/>
    </row>
    <row r="1453" spans="3:4">
      <c r="C1453" s="1"/>
      <c r="D1453" s="1"/>
    </row>
    <row r="1454" spans="3:4">
      <c r="C1454" s="1"/>
      <c r="D1454" s="1"/>
    </row>
    <row r="1455" spans="3:4">
      <c r="C1455" s="1"/>
      <c r="D1455" s="1"/>
    </row>
    <row r="1456" spans="3:4">
      <c r="C1456" s="1"/>
      <c r="D1456" s="1"/>
    </row>
    <row r="1457" spans="3:4">
      <c r="C1457" s="1"/>
      <c r="D1457" s="1"/>
    </row>
    <row r="1458" spans="3:4">
      <c r="C1458" s="1"/>
      <c r="D1458" s="1"/>
    </row>
    <row r="1459" spans="3:4">
      <c r="C1459" s="1"/>
      <c r="D1459" s="1"/>
    </row>
    <row r="1460" spans="3:4">
      <c r="C1460" s="1"/>
      <c r="D1460" s="1"/>
    </row>
    <row r="1461" spans="3:4">
      <c r="C1461" s="1"/>
      <c r="D1461" s="1"/>
    </row>
    <row r="1462" spans="3:4">
      <c r="C1462" s="1"/>
      <c r="D1462" s="1"/>
    </row>
    <row r="1463" spans="3:4">
      <c r="C1463" s="1"/>
      <c r="D1463" s="1"/>
    </row>
    <row r="1464" spans="3:4">
      <c r="C1464" s="1"/>
      <c r="D1464" s="1"/>
    </row>
    <row r="1465" spans="3:4">
      <c r="C1465" s="1"/>
      <c r="D1465" s="1"/>
    </row>
    <row r="1466" spans="3:4">
      <c r="C1466" s="1"/>
      <c r="D1466" s="1"/>
    </row>
    <row r="1467" spans="3:4">
      <c r="C1467" s="1"/>
      <c r="D1467" s="1"/>
    </row>
    <row r="1468" spans="3:4">
      <c r="C1468" s="1"/>
      <c r="D1468" s="1"/>
    </row>
    <row r="1469" spans="3:4">
      <c r="C1469" s="1"/>
      <c r="D1469" s="1"/>
    </row>
    <row r="1470" spans="3:4">
      <c r="C1470" s="1"/>
      <c r="D1470" s="1"/>
    </row>
    <row r="1471" spans="3:4">
      <c r="C1471" s="1"/>
      <c r="D1471" s="1"/>
    </row>
    <row r="1472" spans="3:4">
      <c r="C1472" s="1"/>
      <c r="D1472" s="1"/>
    </row>
    <row r="1473" spans="3:4">
      <c r="C1473" s="1"/>
      <c r="D1473" s="1"/>
    </row>
    <row r="1474" spans="3:4">
      <c r="C1474" s="1"/>
      <c r="D1474" s="1"/>
    </row>
    <row r="1475" spans="3:4">
      <c r="C1475" s="1"/>
      <c r="D1475" s="1"/>
    </row>
    <row r="1476" spans="3:4">
      <c r="C1476" s="1"/>
      <c r="D1476" s="1"/>
    </row>
    <row r="1477" spans="3:4">
      <c r="C1477" s="1"/>
      <c r="D1477" s="1"/>
    </row>
    <row r="1478" spans="3:4">
      <c r="C1478" s="1"/>
      <c r="D1478" s="1"/>
    </row>
    <row r="1479" spans="3:4">
      <c r="C1479" s="1"/>
      <c r="D1479" s="1"/>
    </row>
    <row r="1480" spans="3:4">
      <c r="C1480" s="1"/>
      <c r="D1480" s="1"/>
    </row>
    <row r="1481" spans="3:4">
      <c r="C1481" s="1"/>
      <c r="D1481" s="1"/>
    </row>
    <row r="1482" spans="3:4">
      <c r="C1482" s="1"/>
      <c r="D1482" s="1"/>
    </row>
    <row r="1483" spans="3:4">
      <c r="C1483" s="1"/>
      <c r="D1483" s="1"/>
    </row>
    <row r="1484" spans="3:4">
      <c r="C1484" s="1"/>
      <c r="D1484" s="1"/>
    </row>
    <row r="1485" spans="3:4">
      <c r="C1485" s="1"/>
      <c r="D1485" s="1"/>
    </row>
    <row r="1486" spans="3:4">
      <c r="C1486" s="1"/>
      <c r="D1486" s="1"/>
    </row>
    <row r="1487" spans="3:4">
      <c r="C1487" s="1"/>
      <c r="D1487" s="1"/>
    </row>
    <row r="1488" spans="3:4">
      <c r="C1488" s="1"/>
      <c r="D1488" s="1"/>
    </row>
    <row r="1489" spans="3:4">
      <c r="C1489" s="1"/>
      <c r="D1489" s="1"/>
    </row>
    <row r="1490" spans="3:4">
      <c r="C1490" s="1"/>
      <c r="D1490" s="1"/>
    </row>
    <row r="1491" spans="3:4">
      <c r="C1491" s="1"/>
      <c r="D1491" s="1"/>
    </row>
    <row r="1492" spans="3:4">
      <c r="C1492" s="1"/>
      <c r="D1492" s="1"/>
    </row>
    <row r="1493" spans="3:4">
      <c r="C1493" s="1"/>
      <c r="D1493" s="1"/>
    </row>
    <row r="1494" spans="3:4">
      <c r="C1494" s="1"/>
      <c r="D1494" s="1"/>
    </row>
    <row r="1495" spans="3:4">
      <c r="C1495" s="1"/>
      <c r="D1495" s="1"/>
    </row>
    <row r="1496" spans="3:4">
      <c r="C1496" s="1"/>
      <c r="D1496" s="1"/>
    </row>
    <row r="1497" spans="3:4">
      <c r="C1497" s="1"/>
      <c r="D1497" s="1"/>
    </row>
    <row r="1498" spans="3:4">
      <c r="C1498" s="1"/>
      <c r="D1498" s="1"/>
    </row>
    <row r="1499" spans="3:4">
      <c r="C1499" s="1"/>
      <c r="D1499" s="1"/>
    </row>
    <row r="1500" spans="3:4">
      <c r="C1500" s="1"/>
      <c r="D1500" s="1"/>
    </row>
    <row r="1501" spans="3:4">
      <c r="C1501" s="1"/>
      <c r="D1501" s="1"/>
    </row>
    <row r="1502" spans="3:4">
      <c r="C1502" s="1"/>
      <c r="D1502" s="1"/>
    </row>
    <row r="1503" spans="3:4">
      <c r="C1503" s="1"/>
      <c r="D1503" s="1"/>
    </row>
    <row r="1504" spans="3:4">
      <c r="C1504" s="1"/>
      <c r="D1504" s="1"/>
    </row>
    <row r="1505" spans="3:4">
      <c r="C1505" s="1"/>
      <c r="D1505" s="1"/>
    </row>
    <row r="1506" spans="3:4">
      <c r="C1506" s="1"/>
      <c r="D1506" s="1"/>
    </row>
    <row r="1507" spans="3:4">
      <c r="C1507" s="1"/>
      <c r="D1507" s="1"/>
    </row>
    <row r="1508" spans="3:4">
      <c r="C1508" s="1"/>
      <c r="D1508" s="1"/>
    </row>
    <row r="1509" spans="3:4">
      <c r="C1509" s="1"/>
      <c r="D1509" s="1"/>
    </row>
    <row r="1510" spans="3:4">
      <c r="C1510" s="1"/>
      <c r="D1510" s="1"/>
    </row>
    <row r="1511" spans="3:4">
      <c r="C1511" s="1"/>
      <c r="D1511" s="1"/>
    </row>
    <row r="1512" spans="3:4">
      <c r="C1512" s="1"/>
      <c r="D1512" s="1"/>
    </row>
    <row r="1513" spans="3:4">
      <c r="C1513" s="1"/>
      <c r="D1513" s="1"/>
    </row>
    <row r="1514" spans="3:4">
      <c r="C1514" s="1"/>
      <c r="D1514" s="1"/>
    </row>
    <row r="1515" spans="3:4">
      <c r="C1515" s="1"/>
      <c r="D1515" s="1"/>
    </row>
    <row r="1516" spans="3:4">
      <c r="C1516" s="1"/>
      <c r="D1516" s="1"/>
    </row>
    <row r="1517" spans="3:4">
      <c r="C1517" s="1"/>
      <c r="D1517" s="1"/>
    </row>
    <row r="1518" spans="3:4">
      <c r="C1518" s="1"/>
      <c r="D1518" s="1"/>
    </row>
    <row r="1519" spans="3:4">
      <c r="C1519" s="1"/>
      <c r="D1519" s="1"/>
    </row>
    <row r="1520" spans="3:4">
      <c r="C1520" s="1"/>
      <c r="D1520" s="1"/>
    </row>
    <row r="1521" spans="3:4">
      <c r="C1521" s="1"/>
      <c r="D1521" s="1"/>
    </row>
    <row r="1522" spans="3:4">
      <c r="C1522" s="1"/>
      <c r="D1522" s="1"/>
    </row>
    <row r="1523" spans="3:4">
      <c r="C1523" s="1"/>
      <c r="D1523" s="1"/>
    </row>
    <row r="1524" spans="3:4">
      <c r="C1524" s="1"/>
      <c r="D1524" s="1"/>
    </row>
    <row r="1525" spans="3:4">
      <c r="C1525" s="1"/>
      <c r="D1525" s="1"/>
    </row>
    <row r="1526" spans="3:4">
      <c r="C1526" s="1"/>
      <c r="D1526" s="1"/>
    </row>
    <row r="1527" spans="3:4">
      <c r="C1527" s="1"/>
      <c r="D1527" s="1"/>
    </row>
    <row r="1528" spans="3:4">
      <c r="C1528" s="1"/>
      <c r="D1528" s="1"/>
    </row>
    <row r="1529" spans="3:4">
      <c r="C1529" s="1"/>
      <c r="D1529" s="1"/>
    </row>
    <row r="1530" spans="3:4">
      <c r="C1530" s="1"/>
      <c r="D1530" s="1"/>
    </row>
    <row r="1531" spans="3:4">
      <c r="C1531" s="1"/>
      <c r="D1531" s="1"/>
    </row>
    <row r="1532" spans="3:4">
      <c r="C1532" s="1"/>
      <c r="D1532" s="1"/>
    </row>
    <row r="1533" spans="3:4">
      <c r="C1533" s="1"/>
      <c r="D1533" s="1"/>
    </row>
    <row r="1534" spans="3:4">
      <c r="C1534" s="1"/>
      <c r="D1534" s="1"/>
    </row>
    <row r="1535" spans="3:4">
      <c r="C1535" s="1"/>
      <c r="D1535" s="1"/>
    </row>
    <row r="1536" spans="3:4">
      <c r="C1536" s="1"/>
      <c r="D1536" s="1"/>
    </row>
    <row r="1537" spans="3:4">
      <c r="C1537" s="1"/>
      <c r="D1537" s="1"/>
    </row>
    <row r="1538" spans="3:4">
      <c r="C1538" s="1"/>
      <c r="D1538" s="1"/>
    </row>
    <row r="1539" spans="3:4">
      <c r="C1539" s="1"/>
      <c r="D1539" s="1"/>
    </row>
    <row r="1540" spans="3:4">
      <c r="C1540" s="1"/>
      <c r="D1540" s="1"/>
    </row>
    <row r="1541" spans="3:4">
      <c r="C1541" s="1"/>
      <c r="D1541" s="1"/>
    </row>
    <row r="1542" spans="3:4">
      <c r="C1542" s="1"/>
      <c r="D1542" s="1"/>
    </row>
    <row r="1543" spans="3:4">
      <c r="C1543" s="1"/>
      <c r="D1543" s="1"/>
    </row>
    <row r="1544" spans="3:4">
      <c r="C1544" s="1"/>
      <c r="D1544" s="1"/>
    </row>
    <row r="1545" spans="3:4">
      <c r="C1545" s="1"/>
      <c r="D1545" s="1"/>
    </row>
    <row r="1546" spans="3:4">
      <c r="C1546" s="1"/>
      <c r="D1546" s="1"/>
    </row>
    <row r="1547" spans="3:4">
      <c r="C1547" s="1"/>
      <c r="D1547" s="1"/>
    </row>
    <row r="1548" spans="3:4">
      <c r="C1548" s="1"/>
      <c r="D1548" s="1"/>
    </row>
    <row r="1549" spans="3:4">
      <c r="C1549" s="1"/>
      <c r="D1549" s="1"/>
    </row>
    <row r="1550" spans="3:4">
      <c r="C1550" s="1"/>
      <c r="D1550" s="1"/>
    </row>
    <row r="1551" spans="3:4">
      <c r="C1551" s="1"/>
      <c r="D1551" s="1"/>
    </row>
    <row r="1552" spans="3:4">
      <c r="C1552" s="1"/>
      <c r="D1552" s="1"/>
    </row>
    <row r="1553" spans="3:4">
      <c r="C1553" s="1"/>
      <c r="D1553" s="1"/>
    </row>
    <row r="1554" spans="3:4">
      <c r="C1554" s="1"/>
      <c r="D1554" s="1"/>
    </row>
    <row r="1555" spans="3:4">
      <c r="C1555" s="1"/>
      <c r="D1555" s="1"/>
    </row>
    <row r="1556" spans="3:4">
      <c r="C1556" s="1"/>
      <c r="D1556" s="1"/>
    </row>
    <row r="1557" spans="3:4">
      <c r="C1557" s="1"/>
      <c r="D1557" s="1"/>
    </row>
    <row r="1558" spans="3:4">
      <c r="C1558" s="1"/>
      <c r="D1558" s="1"/>
    </row>
    <row r="1559" spans="3:4">
      <c r="C1559" s="1"/>
      <c r="D1559" s="1"/>
    </row>
    <row r="1560" spans="3:4">
      <c r="C1560" s="1"/>
      <c r="D1560" s="1"/>
    </row>
    <row r="1561" spans="3:4">
      <c r="C1561" s="1"/>
      <c r="D1561" s="1"/>
    </row>
    <row r="1562" spans="3:4">
      <c r="C1562" s="1"/>
      <c r="D1562" s="1"/>
    </row>
    <row r="1563" spans="3:4">
      <c r="C1563" s="1"/>
      <c r="D1563" s="1"/>
    </row>
    <row r="1564" spans="3:4">
      <c r="C1564" s="1"/>
      <c r="D1564" s="1"/>
    </row>
    <row r="1565" spans="3:4">
      <c r="C1565" s="1"/>
      <c r="D1565" s="1"/>
    </row>
    <row r="1566" spans="3:4">
      <c r="C1566" s="1"/>
      <c r="D1566" s="1"/>
    </row>
    <row r="1567" spans="3:4">
      <c r="C1567" s="1"/>
      <c r="D1567" s="1"/>
    </row>
    <row r="1568" spans="3:4">
      <c r="C1568" s="1"/>
      <c r="D1568" s="1"/>
    </row>
    <row r="1569" spans="3:4">
      <c r="C1569" s="1"/>
      <c r="D1569" s="1"/>
    </row>
    <row r="1570" spans="3:4">
      <c r="C1570" s="1"/>
      <c r="D1570" s="1"/>
    </row>
    <row r="1571" spans="3:4">
      <c r="C1571" s="1"/>
      <c r="D1571" s="1"/>
    </row>
    <row r="1572" spans="3:4">
      <c r="C1572" s="1"/>
      <c r="D1572" s="1"/>
    </row>
    <row r="1573" spans="3:4">
      <c r="C1573" s="1"/>
      <c r="D1573" s="1"/>
    </row>
    <row r="1574" spans="3:4">
      <c r="C1574" s="1"/>
      <c r="D1574" s="1"/>
    </row>
    <row r="1575" spans="3:4">
      <c r="C1575" s="1"/>
      <c r="D1575" s="1"/>
    </row>
    <row r="1576" spans="3:4">
      <c r="C1576" s="1"/>
      <c r="D1576" s="1"/>
    </row>
    <row r="1577" spans="3:4">
      <c r="C1577" s="1"/>
      <c r="D1577" s="1"/>
    </row>
    <row r="1578" spans="3:4">
      <c r="C1578" s="1"/>
      <c r="D1578" s="1"/>
    </row>
    <row r="1579" spans="3:4">
      <c r="C1579" s="1"/>
      <c r="D1579" s="1"/>
    </row>
    <row r="1580" spans="3:4">
      <c r="C1580" s="1"/>
      <c r="D1580" s="1"/>
    </row>
    <row r="1581" spans="3:4">
      <c r="C1581" s="1"/>
      <c r="D1581" s="1"/>
    </row>
    <row r="1582" spans="3:4">
      <c r="C1582" s="1"/>
      <c r="D1582" s="1"/>
    </row>
    <row r="1583" spans="3:4">
      <c r="C1583" s="1"/>
      <c r="D1583" s="1"/>
    </row>
    <row r="1584" spans="3:4">
      <c r="C1584" s="1"/>
      <c r="D1584" s="1"/>
    </row>
    <row r="1585" spans="3:4">
      <c r="C1585" s="1"/>
      <c r="D1585" s="1"/>
    </row>
    <row r="1586" spans="3:4">
      <c r="C1586" s="1"/>
      <c r="D1586" s="1"/>
    </row>
    <row r="1587" spans="3:4">
      <c r="C1587" s="1"/>
      <c r="D1587" s="1"/>
    </row>
    <row r="1588" spans="3:4">
      <c r="C1588" s="1"/>
      <c r="D1588" s="1"/>
    </row>
    <row r="1589" spans="3:4">
      <c r="C1589" s="1"/>
      <c r="D1589" s="1"/>
    </row>
    <row r="1590" spans="3:4">
      <c r="C1590" s="1"/>
      <c r="D1590" s="1"/>
    </row>
    <row r="1591" spans="3:4">
      <c r="C1591" s="1"/>
      <c r="D1591" s="1"/>
    </row>
    <row r="1592" spans="3:4">
      <c r="C1592" s="1"/>
      <c r="D1592" s="1"/>
    </row>
    <row r="1593" spans="3:4">
      <c r="C1593" s="1"/>
      <c r="D1593" s="1"/>
    </row>
    <row r="1594" spans="3:4">
      <c r="C1594" s="1"/>
      <c r="D1594" s="1"/>
    </row>
    <row r="1595" spans="3:4">
      <c r="C1595" s="1"/>
      <c r="D1595" s="1"/>
    </row>
    <row r="1596" spans="3:4">
      <c r="C1596" s="1"/>
      <c r="D1596" s="1"/>
    </row>
    <row r="1597" spans="3:4">
      <c r="C1597" s="1"/>
      <c r="D1597" s="1"/>
    </row>
    <row r="1598" spans="3:4">
      <c r="C1598" s="1"/>
      <c r="D1598" s="1"/>
    </row>
    <row r="1599" spans="3:4">
      <c r="C1599" s="1"/>
      <c r="D1599" s="1"/>
    </row>
    <row r="1600" spans="3:4">
      <c r="C1600" s="1"/>
      <c r="D1600" s="1"/>
    </row>
    <row r="1601" spans="3:4">
      <c r="C1601" s="1"/>
      <c r="D1601" s="1"/>
    </row>
    <row r="1602" spans="3:4">
      <c r="C1602" s="1"/>
      <c r="D1602" s="1"/>
    </row>
    <row r="1603" spans="3:4">
      <c r="C1603" s="1"/>
      <c r="D1603" s="1"/>
    </row>
    <row r="1604" spans="3:4">
      <c r="C1604" s="1"/>
      <c r="D1604" s="1"/>
    </row>
    <row r="1605" spans="3:4">
      <c r="C1605" s="1"/>
      <c r="D1605" s="1"/>
    </row>
    <row r="1606" spans="3:4">
      <c r="C1606" s="1"/>
      <c r="D1606" s="1"/>
    </row>
    <row r="1607" spans="3:4">
      <c r="C1607" s="1"/>
      <c r="D1607" s="1"/>
    </row>
    <row r="1608" spans="3:4">
      <c r="C1608" s="1"/>
      <c r="D1608" s="1"/>
    </row>
    <row r="1609" spans="3:4">
      <c r="C1609" s="1"/>
      <c r="D1609" s="1"/>
    </row>
    <row r="1610" spans="3:4">
      <c r="C1610" s="1"/>
      <c r="D1610" s="1"/>
    </row>
    <row r="1611" spans="3:4">
      <c r="C1611" s="1"/>
      <c r="D1611" s="1"/>
    </row>
    <row r="1612" spans="3:4">
      <c r="C1612" s="1"/>
      <c r="D1612" s="1"/>
    </row>
    <row r="1613" spans="3:4">
      <c r="C1613" s="1"/>
      <c r="D1613" s="1"/>
    </row>
    <row r="1614" spans="3:4">
      <c r="C1614" s="1"/>
      <c r="D1614" s="1"/>
    </row>
    <row r="1615" spans="3:4">
      <c r="C1615" s="1"/>
      <c r="D1615" s="1"/>
    </row>
    <row r="1616" spans="3:4">
      <c r="C1616" s="1"/>
      <c r="D1616" s="1"/>
    </row>
    <row r="1617" spans="3:4">
      <c r="C1617" s="1"/>
      <c r="D1617" s="1"/>
    </row>
    <row r="1618" spans="3:4">
      <c r="C1618" s="1"/>
      <c r="D1618" s="1"/>
    </row>
    <row r="1619" spans="3:4">
      <c r="C1619" s="1"/>
      <c r="D1619" s="1"/>
    </row>
    <row r="1620" spans="3:4">
      <c r="C1620" s="1"/>
      <c r="D1620" s="1"/>
    </row>
    <row r="1621" spans="3:4">
      <c r="C1621" s="1"/>
      <c r="D1621" s="1"/>
    </row>
    <row r="1622" spans="3:4">
      <c r="C1622" s="1"/>
      <c r="D1622" s="1"/>
    </row>
    <row r="1623" spans="3:4">
      <c r="C1623" s="1"/>
      <c r="D1623" s="1"/>
    </row>
    <row r="1624" spans="3:4">
      <c r="C1624" s="1"/>
      <c r="D1624" s="1"/>
    </row>
    <row r="1625" spans="3:4">
      <c r="C1625" s="1"/>
      <c r="D1625" s="1"/>
    </row>
    <row r="1626" spans="3:4">
      <c r="C1626" s="1"/>
      <c r="D1626" s="1"/>
    </row>
    <row r="1627" spans="3:4">
      <c r="C1627" s="1"/>
      <c r="D1627" s="1"/>
    </row>
    <row r="1628" spans="3:4">
      <c r="C1628" s="1"/>
      <c r="D1628" s="1"/>
    </row>
    <row r="1629" spans="3:4">
      <c r="C1629" s="1"/>
      <c r="D1629" s="1"/>
    </row>
    <row r="1630" spans="3:4">
      <c r="C1630" s="1"/>
      <c r="D1630" s="1"/>
    </row>
    <row r="1631" spans="3:4">
      <c r="C1631" s="1"/>
      <c r="D1631" s="1"/>
    </row>
    <row r="1632" spans="3:4">
      <c r="C1632" s="1"/>
      <c r="D1632" s="1"/>
    </row>
    <row r="1633" spans="3:4">
      <c r="C1633" s="1"/>
      <c r="D1633" s="1"/>
    </row>
    <row r="1634" spans="3:4">
      <c r="C1634" s="1"/>
      <c r="D1634" s="1"/>
    </row>
    <row r="1635" spans="3:4">
      <c r="C1635" s="1"/>
      <c r="D1635" s="1"/>
    </row>
    <row r="1636" spans="3:4">
      <c r="C1636" s="1"/>
      <c r="D1636" s="1"/>
    </row>
    <row r="1637" spans="3:4">
      <c r="C1637" s="1"/>
      <c r="D1637" s="1"/>
    </row>
    <row r="1638" spans="3:4">
      <c r="C1638" s="1"/>
      <c r="D1638" s="1"/>
    </row>
    <row r="1639" spans="3:4">
      <c r="C1639" s="1"/>
      <c r="D1639" s="1"/>
    </row>
    <row r="1640" spans="3:4">
      <c r="C1640" s="1"/>
      <c r="D1640" s="1"/>
    </row>
    <row r="1641" spans="3:4">
      <c r="C1641" s="1"/>
      <c r="D1641" s="1"/>
    </row>
    <row r="1642" spans="3:4">
      <c r="C1642" s="1"/>
      <c r="D1642" s="1"/>
    </row>
    <row r="1643" spans="3:4">
      <c r="C1643" s="1"/>
      <c r="D1643" s="1"/>
    </row>
    <row r="1644" spans="3:4">
      <c r="C1644" s="1"/>
      <c r="D1644" s="1"/>
    </row>
    <row r="1645" spans="3:4">
      <c r="C1645" s="1"/>
      <c r="D1645" s="1"/>
    </row>
    <row r="1646" spans="3:4">
      <c r="C1646" s="1"/>
      <c r="D1646" s="1"/>
    </row>
    <row r="1647" spans="3:4">
      <c r="C1647" s="1"/>
      <c r="D1647" s="1"/>
    </row>
    <row r="1648" spans="3:4">
      <c r="C1648" s="1"/>
      <c r="D1648" s="1"/>
    </row>
    <row r="1649" spans="3:4">
      <c r="C1649" s="1"/>
      <c r="D1649" s="1"/>
    </row>
    <row r="1650" spans="3:4">
      <c r="C1650" s="1"/>
      <c r="D1650" s="1"/>
    </row>
    <row r="1651" spans="3:4">
      <c r="C1651" s="1"/>
      <c r="D1651" s="1"/>
    </row>
    <row r="1652" spans="3:4">
      <c r="C1652" s="1"/>
      <c r="D1652" s="1"/>
    </row>
    <row r="1653" spans="3:4">
      <c r="C1653" s="1"/>
      <c r="D1653" s="1"/>
    </row>
    <row r="1654" spans="3:4">
      <c r="C1654" s="1"/>
      <c r="D1654" s="1"/>
    </row>
    <row r="1655" spans="3:4">
      <c r="C1655" s="1"/>
      <c r="D1655" s="1"/>
    </row>
    <row r="1656" spans="3:4">
      <c r="C1656" s="1"/>
      <c r="D1656" s="1"/>
    </row>
    <row r="1657" spans="3:4">
      <c r="C1657" s="1"/>
      <c r="D1657" s="1"/>
    </row>
    <row r="1658" spans="3:4">
      <c r="C1658" s="1"/>
      <c r="D1658" s="1"/>
    </row>
    <row r="1659" spans="3:4">
      <c r="C1659" s="1"/>
      <c r="D1659" s="1"/>
    </row>
    <row r="1660" spans="3:4">
      <c r="C1660" s="1"/>
      <c r="D1660" s="1"/>
    </row>
    <row r="1661" spans="3:4">
      <c r="C1661" s="1"/>
      <c r="D1661" s="1"/>
    </row>
    <row r="1662" spans="3:4">
      <c r="C1662" s="1"/>
      <c r="D1662" s="1"/>
    </row>
    <row r="1663" spans="3:4">
      <c r="C1663" s="1"/>
      <c r="D1663" s="1"/>
    </row>
    <row r="1664" spans="3:4">
      <c r="C1664" s="1"/>
      <c r="D1664" s="1"/>
    </row>
    <row r="1665" spans="3:4">
      <c r="C1665" s="1"/>
      <c r="D1665" s="1"/>
    </row>
    <row r="1666" spans="3:4">
      <c r="C1666" s="1"/>
      <c r="D1666" s="1"/>
    </row>
    <row r="1667" spans="3:4">
      <c r="C1667" s="1"/>
      <c r="D1667" s="1"/>
    </row>
    <row r="1668" spans="3:4">
      <c r="C1668" s="1"/>
      <c r="D1668" s="1"/>
    </row>
    <row r="1669" spans="3:4">
      <c r="C1669" s="1"/>
      <c r="D1669" s="1"/>
    </row>
    <row r="1670" spans="3:4">
      <c r="C1670" s="1"/>
      <c r="D1670" s="1"/>
    </row>
    <row r="1671" spans="3:4">
      <c r="C1671" s="1"/>
      <c r="D1671" s="1"/>
    </row>
    <row r="1672" spans="3:4">
      <c r="C1672" s="1"/>
      <c r="D1672" s="1"/>
    </row>
    <row r="1673" spans="3:4">
      <c r="C1673" s="1"/>
      <c r="D1673" s="1"/>
    </row>
    <row r="1674" spans="3:4">
      <c r="C1674" s="1"/>
      <c r="D1674" s="1"/>
    </row>
    <row r="1675" spans="3:4">
      <c r="C1675" s="1"/>
      <c r="D1675" s="1"/>
    </row>
    <row r="1676" spans="3:4">
      <c r="C1676" s="1"/>
      <c r="D1676" s="1"/>
    </row>
    <row r="1677" spans="3:4">
      <c r="C1677" s="1"/>
      <c r="D1677" s="1"/>
    </row>
    <row r="1678" spans="3:4">
      <c r="C1678" s="1"/>
      <c r="D1678" s="1"/>
    </row>
    <row r="1679" spans="3:4">
      <c r="C1679" s="1"/>
      <c r="D1679" s="1"/>
    </row>
    <row r="1680" spans="3:4">
      <c r="C1680" s="1"/>
      <c r="D1680" s="1"/>
    </row>
    <row r="1681" spans="3:4">
      <c r="C1681" s="1"/>
      <c r="D1681" s="1"/>
    </row>
    <row r="1682" spans="3:4">
      <c r="C1682" s="1"/>
      <c r="D1682" s="1"/>
    </row>
    <row r="1683" spans="3:4">
      <c r="C1683" s="1"/>
      <c r="D1683" s="1"/>
    </row>
    <row r="1684" spans="3:4">
      <c r="C1684" s="1"/>
      <c r="D1684" s="1"/>
    </row>
    <row r="1685" spans="3:4">
      <c r="C1685" s="1"/>
      <c r="D1685" s="1"/>
    </row>
    <row r="1686" spans="3:4">
      <c r="C1686" s="1"/>
      <c r="D1686" s="1"/>
    </row>
    <row r="1687" spans="3:4">
      <c r="C1687" s="1"/>
      <c r="D1687" s="1"/>
    </row>
    <row r="1688" spans="3:4">
      <c r="C1688" s="1"/>
      <c r="D1688" s="1"/>
    </row>
    <row r="1689" spans="3:4">
      <c r="C1689" s="1"/>
      <c r="D1689" s="1"/>
    </row>
    <row r="1690" spans="3:4">
      <c r="C1690" s="1"/>
      <c r="D1690" s="1"/>
    </row>
    <row r="1691" spans="3:4">
      <c r="C1691" s="1"/>
      <c r="D1691" s="1"/>
    </row>
    <row r="1692" spans="3:4">
      <c r="C1692" s="1"/>
      <c r="D1692" s="1"/>
    </row>
    <row r="1693" spans="3:4">
      <c r="C1693" s="1"/>
      <c r="D1693" s="1"/>
    </row>
    <row r="1694" spans="3:4">
      <c r="C1694" s="1"/>
      <c r="D1694" s="1"/>
    </row>
    <row r="1695" spans="3:4">
      <c r="C1695" s="1"/>
      <c r="D1695" s="1"/>
    </row>
    <row r="1696" spans="3:4">
      <c r="C1696" s="1"/>
      <c r="D1696" s="1"/>
    </row>
    <row r="1697" spans="3:4">
      <c r="C1697" s="1"/>
      <c r="D1697" s="1"/>
    </row>
    <row r="1698" spans="3:4">
      <c r="C1698" s="1"/>
      <c r="D1698" s="1"/>
    </row>
    <row r="1699" spans="3:4">
      <c r="C1699" s="1"/>
      <c r="D1699" s="1"/>
    </row>
    <row r="1700" spans="3:4">
      <c r="C1700" s="1"/>
      <c r="D1700" s="1"/>
    </row>
    <row r="1701" spans="3:4">
      <c r="C1701" s="1"/>
      <c r="D1701" s="1"/>
    </row>
    <row r="1702" spans="3:4">
      <c r="C1702" s="1"/>
      <c r="D1702" s="1"/>
    </row>
    <row r="1703" spans="3:4">
      <c r="C1703" s="1"/>
      <c r="D1703" s="1"/>
    </row>
    <row r="1704" spans="3:4">
      <c r="C1704" s="1"/>
      <c r="D1704" s="1"/>
    </row>
    <row r="1705" spans="3:4">
      <c r="C1705" s="1"/>
      <c r="D1705" s="1"/>
    </row>
    <row r="1706" spans="3:4">
      <c r="C1706" s="1"/>
      <c r="D1706" s="1"/>
    </row>
    <row r="1707" spans="3:4">
      <c r="C1707" s="1"/>
      <c r="D1707" s="1"/>
    </row>
    <row r="1708" spans="3:4">
      <c r="C1708" s="1"/>
      <c r="D1708" s="1"/>
    </row>
    <row r="1709" spans="3:4">
      <c r="C1709" s="1"/>
      <c r="D1709" s="1"/>
    </row>
    <row r="1710" spans="3:4">
      <c r="C1710" s="1"/>
      <c r="D1710" s="1"/>
    </row>
    <row r="1711" spans="3:4">
      <c r="C1711" s="1"/>
      <c r="D1711" s="1"/>
    </row>
    <row r="1712" spans="3:4">
      <c r="C1712" s="1"/>
      <c r="D1712" s="1"/>
    </row>
    <row r="1713" spans="3:4">
      <c r="C1713" s="1"/>
      <c r="D1713" s="1"/>
    </row>
    <row r="1714" spans="3:4">
      <c r="C1714" s="1"/>
      <c r="D1714" s="1"/>
    </row>
    <row r="1715" spans="3:4">
      <c r="C1715" s="1"/>
      <c r="D1715" s="1"/>
    </row>
    <row r="1716" spans="3:4">
      <c r="C1716" s="1"/>
      <c r="D1716" s="1"/>
    </row>
    <row r="1717" spans="3:4">
      <c r="C1717" s="1"/>
      <c r="D1717" s="1"/>
    </row>
    <row r="1718" spans="3:4">
      <c r="C1718" s="1"/>
      <c r="D1718" s="1"/>
    </row>
    <row r="1719" spans="3:4">
      <c r="C1719" s="1"/>
      <c r="D1719" s="1"/>
    </row>
    <row r="1720" spans="3:4">
      <c r="C1720" s="1"/>
      <c r="D1720" s="1"/>
    </row>
    <row r="1721" spans="3:4">
      <c r="C1721" s="1"/>
      <c r="D1721" s="1"/>
    </row>
    <row r="1722" spans="3:4">
      <c r="C1722" s="1"/>
      <c r="D1722" s="1"/>
    </row>
    <row r="1723" spans="3:4">
      <c r="C1723" s="1"/>
      <c r="D1723" s="1"/>
    </row>
    <row r="1724" spans="3:4">
      <c r="C1724" s="1"/>
      <c r="D1724" s="1"/>
    </row>
    <row r="1725" spans="3:4">
      <c r="C1725" s="1"/>
      <c r="D1725" s="1"/>
    </row>
    <row r="1726" spans="3:4">
      <c r="C1726" s="1"/>
      <c r="D1726" s="1"/>
    </row>
    <row r="1727" spans="3:4">
      <c r="C1727" s="1"/>
      <c r="D1727" s="1"/>
    </row>
    <row r="1728" spans="3:4">
      <c r="C1728" s="1"/>
      <c r="D1728" s="1"/>
    </row>
    <row r="1729" spans="3:4">
      <c r="C1729" s="1"/>
      <c r="D1729" s="1"/>
    </row>
    <row r="1730" spans="3:4">
      <c r="C1730" s="1"/>
      <c r="D1730" s="1"/>
    </row>
    <row r="1731" spans="3:4">
      <c r="C1731" s="1"/>
      <c r="D1731" s="1"/>
    </row>
    <row r="1732" spans="3:4">
      <c r="C1732" s="1"/>
      <c r="D1732" s="1"/>
    </row>
    <row r="1733" spans="3:4">
      <c r="C1733" s="1"/>
      <c r="D1733" s="1"/>
    </row>
    <row r="1734" spans="3:4">
      <c r="C1734" s="1"/>
      <c r="D1734" s="1"/>
    </row>
    <row r="1735" spans="3:4">
      <c r="C1735" s="1"/>
      <c r="D1735" s="1"/>
    </row>
    <row r="1736" spans="3:4">
      <c r="C1736" s="1"/>
      <c r="D1736" s="1"/>
    </row>
    <row r="1737" spans="3:4">
      <c r="C1737" s="1"/>
      <c r="D1737" s="1"/>
    </row>
    <row r="1738" spans="3:4">
      <c r="C1738" s="1"/>
      <c r="D1738" s="1"/>
    </row>
    <row r="1739" spans="3:4">
      <c r="C1739" s="1"/>
      <c r="D1739" s="1"/>
    </row>
    <row r="1740" spans="3:4">
      <c r="C1740" s="1"/>
      <c r="D1740" s="1"/>
    </row>
    <row r="1741" spans="3:4">
      <c r="C1741" s="1"/>
      <c r="D1741" s="1"/>
    </row>
    <row r="1742" spans="3:4">
      <c r="C1742" s="1"/>
      <c r="D1742" s="1"/>
    </row>
    <row r="1743" spans="3:4">
      <c r="C1743" s="1"/>
      <c r="D1743" s="1"/>
    </row>
    <row r="1744" spans="3:4">
      <c r="C1744" s="1"/>
      <c r="D1744" s="1"/>
    </row>
    <row r="1745" spans="3:4">
      <c r="C1745" s="1"/>
      <c r="D1745" s="1"/>
    </row>
    <row r="1746" spans="3:4">
      <c r="C1746" s="1"/>
      <c r="D1746" s="1"/>
    </row>
    <row r="1747" spans="3:4">
      <c r="C1747" s="1"/>
      <c r="D1747" s="1"/>
    </row>
    <row r="1748" spans="3:4">
      <c r="C1748" s="1"/>
      <c r="D1748" s="1"/>
    </row>
    <row r="1749" spans="3:4">
      <c r="C1749" s="1"/>
      <c r="D1749" s="1"/>
    </row>
    <row r="1750" spans="3:4">
      <c r="C1750" s="1"/>
      <c r="D1750" s="1"/>
    </row>
    <row r="1751" spans="3:4">
      <c r="C1751" s="1"/>
      <c r="D1751" s="1"/>
    </row>
    <row r="1752" spans="3:4">
      <c r="C1752" s="1"/>
      <c r="D1752" s="1"/>
    </row>
    <row r="1753" spans="3:4">
      <c r="C1753" s="1"/>
      <c r="D1753" s="1"/>
    </row>
    <row r="1754" spans="3:4">
      <c r="C1754" s="1"/>
      <c r="D1754" s="1"/>
    </row>
    <row r="1755" spans="3:4">
      <c r="C1755" s="1"/>
      <c r="D1755" s="1"/>
    </row>
    <row r="1756" spans="3:4">
      <c r="C1756" s="1"/>
      <c r="D1756" s="1"/>
    </row>
    <row r="1757" spans="3:4">
      <c r="C1757" s="1"/>
      <c r="D1757" s="1"/>
    </row>
    <row r="1758" spans="3:4">
      <c r="C1758" s="1"/>
      <c r="D1758" s="1"/>
    </row>
    <row r="1759" spans="3:4">
      <c r="C1759" s="1"/>
      <c r="D1759" s="1"/>
    </row>
    <row r="1760" spans="3:4">
      <c r="C1760" s="1"/>
      <c r="D1760" s="1"/>
    </row>
    <row r="1761" spans="3:4">
      <c r="C1761" s="1"/>
      <c r="D1761" s="1"/>
    </row>
    <row r="1762" spans="3:4">
      <c r="C1762" s="1"/>
      <c r="D1762" s="1"/>
    </row>
    <row r="1763" spans="3:4">
      <c r="C1763" s="1"/>
      <c r="D1763" s="1"/>
    </row>
    <row r="1764" spans="3:4">
      <c r="C1764" s="1"/>
      <c r="D1764" s="1"/>
    </row>
    <row r="1765" spans="3:4">
      <c r="C1765" s="1"/>
      <c r="D1765" s="1"/>
    </row>
    <row r="1766" spans="3:4">
      <c r="C1766" s="1"/>
      <c r="D1766" s="1"/>
    </row>
    <row r="1767" spans="3:4">
      <c r="C1767" s="1"/>
      <c r="D1767" s="1"/>
    </row>
    <row r="1768" spans="3:4">
      <c r="C1768" s="1"/>
      <c r="D1768" s="1"/>
    </row>
    <row r="1769" spans="3:4">
      <c r="C1769" s="1"/>
      <c r="D1769" s="1"/>
    </row>
    <row r="1770" spans="3:4">
      <c r="C1770" s="1"/>
      <c r="D1770" s="1"/>
    </row>
    <row r="1771" spans="3:4">
      <c r="C1771" s="1"/>
      <c r="D1771" s="1"/>
    </row>
    <row r="1772" spans="3:4">
      <c r="C1772" s="1"/>
      <c r="D1772" s="1"/>
    </row>
    <row r="1773" spans="3:4">
      <c r="C1773" s="1"/>
      <c r="D1773" s="1"/>
    </row>
    <row r="1774" spans="3:4">
      <c r="C1774" s="1"/>
      <c r="D1774" s="1"/>
    </row>
    <row r="1775" spans="3:4">
      <c r="C1775" s="1"/>
      <c r="D1775" s="1"/>
    </row>
    <row r="1776" spans="3:4">
      <c r="C1776" s="1"/>
      <c r="D1776" s="1"/>
    </row>
    <row r="1777" spans="3:4">
      <c r="C1777" s="1"/>
      <c r="D1777" s="1"/>
    </row>
    <row r="1778" spans="3:4">
      <c r="C1778" s="1"/>
      <c r="D1778" s="1"/>
    </row>
    <row r="1779" spans="3:4">
      <c r="C1779" s="1"/>
      <c r="D1779" s="1"/>
    </row>
    <row r="1780" spans="3:4">
      <c r="C1780" s="1"/>
      <c r="D1780" s="1"/>
    </row>
    <row r="1781" spans="3:4">
      <c r="C1781" s="1"/>
      <c r="D1781" s="1"/>
    </row>
    <row r="1782" spans="3:4">
      <c r="C1782" s="1"/>
      <c r="D1782" s="1"/>
    </row>
    <row r="1783" spans="3:4">
      <c r="C1783" s="1"/>
      <c r="D1783" s="1"/>
    </row>
    <row r="1784" spans="3:4">
      <c r="C1784" s="1"/>
      <c r="D1784" s="1"/>
    </row>
    <row r="1785" spans="3:4">
      <c r="C1785" s="1"/>
      <c r="D1785" s="1"/>
    </row>
    <row r="1786" spans="3:4">
      <c r="C1786" s="1"/>
      <c r="D1786" s="1"/>
    </row>
    <row r="1787" spans="3:4">
      <c r="C1787" s="1"/>
      <c r="D1787" s="1"/>
    </row>
    <row r="1788" spans="3:4">
      <c r="C1788" s="1"/>
      <c r="D1788" s="1"/>
    </row>
    <row r="1789" spans="3:4">
      <c r="C1789" s="1"/>
      <c r="D1789" s="1"/>
    </row>
    <row r="1790" spans="3:4">
      <c r="C1790" s="1"/>
      <c r="D1790" s="1"/>
    </row>
    <row r="1791" spans="3:4">
      <c r="C1791" s="1"/>
      <c r="D1791" s="1"/>
    </row>
    <row r="1792" spans="3:4">
      <c r="C1792" s="1"/>
      <c r="D1792" s="1"/>
    </row>
    <row r="1793" spans="3:4">
      <c r="C1793" s="1"/>
      <c r="D1793" s="1"/>
    </row>
    <row r="1794" spans="3:4">
      <c r="C1794" s="1"/>
      <c r="D1794" s="1"/>
    </row>
    <row r="1795" spans="3:4">
      <c r="C1795" s="1"/>
      <c r="D1795" s="1"/>
    </row>
    <row r="1796" spans="3:4">
      <c r="C1796" s="1"/>
      <c r="D1796" s="1"/>
    </row>
    <row r="1797" spans="3:4">
      <c r="C1797" s="1"/>
      <c r="D1797" s="1"/>
    </row>
    <row r="1798" spans="3:4">
      <c r="C1798" s="1"/>
      <c r="D1798" s="1"/>
    </row>
    <row r="1799" spans="3:4">
      <c r="C1799" s="1"/>
      <c r="D1799" s="1"/>
    </row>
    <row r="1800" spans="3:4">
      <c r="C1800" s="1"/>
      <c r="D1800" s="1"/>
    </row>
    <row r="1801" spans="3:4">
      <c r="C1801" s="1"/>
      <c r="D1801" s="1"/>
    </row>
    <row r="1802" spans="3:4">
      <c r="C1802" s="1"/>
      <c r="D1802" s="1"/>
    </row>
    <row r="1803" spans="3:4">
      <c r="C1803" s="1"/>
      <c r="D1803" s="1"/>
    </row>
    <row r="1804" spans="3:4">
      <c r="C1804" s="1"/>
      <c r="D1804" s="1"/>
    </row>
    <row r="1805" spans="3:4">
      <c r="C1805" s="1"/>
      <c r="D1805" s="1"/>
    </row>
    <row r="1806" spans="3:4">
      <c r="C1806" s="1"/>
      <c r="D1806" s="1"/>
    </row>
    <row r="1807" spans="3:4">
      <c r="C1807" s="1"/>
      <c r="D1807" s="1"/>
    </row>
    <row r="1808" spans="3:4">
      <c r="C1808" s="1"/>
      <c r="D1808" s="1"/>
    </row>
    <row r="1809" spans="3:4">
      <c r="C1809" s="1"/>
      <c r="D1809" s="1"/>
    </row>
    <row r="1810" spans="3:4">
      <c r="C1810" s="1"/>
      <c r="D1810" s="1"/>
    </row>
    <row r="1811" spans="3:4">
      <c r="C1811" s="1"/>
      <c r="D1811" s="1"/>
    </row>
    <row r="1812" spans="3:4">
      <c r="C1812" s="1"/>
      <c r="D1812" s="1"/>
    </row>
    <row r="1813" spans="3:4">
      <c r="C1813" s="1"/>
      <c r="D1813" s="1"/>
    </row>
    <row r="1814" spans="3:4">
      <c r="C1814" s="1"/>
      <c r="D1814" s="1"/>
    </row>
    <row r="1815" spans="3:4">
      <c r="C1815" s="1"/>
      <c r="D1815" s="1"/>
    </row>
    <row r="1816" spans="3:4">
      <c r="C1816" s="1"/>
      <c r="D1816" s="1"/>
    </row>
    <row r="1817" spans="3:4">
      <c r="C1817" s="1"/>
      <c r="D1817" s="1"/>
    </row>
    <row r="1818" spans="3:4">
      <c r="C1818" s="1"/>
      <c r="D1818" s="1"/>
    </row>
    <row r="1819" spans="3:4">
      <c r="C1819" s="1"/>
      <c r="D1819" s="1"/>
    </row>
    <row r="1820" spans="3:4">
      <c r="C1820" s="1"/>
      <c r="D1820" s="1"/>
    </row>
    <row r="1821" spans="3:4">
      <c r="C1821" s="1"/>
      <c r="D1821" s="1"/>
    </row>
    <row r="1822" spans="3:4">
      <c r="C1822" s="1"/>
      <c r="D1822" s="1"/>
    </row>
    <row r="1823" spans="3:4">
      <c r="C1823" s="1"/>
      <c r="D1823" s="1"/>
    </row>
    <row r="1824" spans="3:4">
      <c r="C1824" s="1"/>
      <c r="D1824" s="1"/>
    </row>
    <row r="1825" spans="3:4">
      <c r="C1825" s="1"/>
      <c r="D1825" s="1"/>
    </row>
    <row r="1826" spans="3:4">
      <c r="C1826" s="1"/>
      <c r="D1826" s="1"/>
    </row>
    <row r="1827" spans="3:4">
      <c r="C1827" s="1"/>
      <c r="D1827" s="1"/>
    </row>
    <row r="1828" spans="3:4">
      <c r="C1828" s="1"/>
      <c r="D1828" s="1"/>
    </row>
    <row r="1829" spans="3:4">
      <c r="C1829" s="1"/>
      <c r="D1829" s="1"/>
    </row>
    <row r="1830" spans="3:4">
      <c r="C1830" s="1"/>
      <c r="D1830" s="1"/>
    </row>
    <row r="1831" spans="3:4">
      <c r="C1831" s="1"/>
      <c r="D1831" s="1"/>
    </row>
    <row r="1832" spans="3:4">
      <c r="C1832" s="1"/>
      <c r="D1832" s="1"/>
    </row>
    <row r="1833" spans="3:4">
      <c r="C1833" s="1"/>
      <c r="D1833" s="1"/>
    </row>
    <row r="1834" spans="3:4">
      <c r="C1834" s="1"/>
      <c r="D1834" s="1"/>
    </row>
    <row r="1835" spans="3:4">
      <c r="C1835" s="1"/>
      <c r="D1835" s="1"/>
    </row>
    <row r="1836" spans="3:4">
      <c r="C1836" s="1"/>
      <c r="D1836" s="1"/>
    </row>
    <row r="1837" spans="3:4">
      <c r="C1837" s="1"/>
      <c r="D1837" s="1"/>
    </row>
    <row r="1838" spans="3:4">
      <c r="C1838" s="1"/>
      <c r="D1838" s="1"/>
    </row>
    <row r="1839" spans="3:4">
      <c r="C1839" s="1"/>
      <c r="D1839" s="1"/>
    </row>
    <row r="1840" spans="3:4">
      <c r="C1840" s="1"/>
      <c r="D1840" s="1"/>
    </row>
    <row r="1841" spans="3:4">
      <c r="C1841" s="1"/>
      <c r="D1841" s="1"/>
    </row>
    <row r="1842" spans="3:4">
      <c r="C1842" s="1"/>
      <c r="D1842" s="1"/>
    </row>
    <row r="1843" spans="3:4">
      <c r="C1843" s="1"/>
      <c r="D1843" s="1"/>
    </row>
    <row r="1844" spans="3:4">
      <c r="C1844" s="1"/>
      <c r="D1844" s="1"/>
    </row>
    <row r="1845" spans="3:4">
      <c r="C1845" s="1"/>
      <c r="D1845" s="1"/>
    </row>
    <row r="1846" spans="3:4">
      <c r="C1846" s="1"/>
      <c r="D1846" s="1"/>
    </row>
    <row r="1847" spans="3:4">
      <c r="C1847" s="1"/>
      <c r="D1847" s="1"/>
    </row>
    <row r="1848" spans="3:4">
      <c r="C1848" s="1"/>
      <c r="D1848" s="1"/>
    </row>
    <row r="1849" spans="3:4">
      <c r="C1849" s="1"/>
      <c r="D1849" s="1"/>
    </row>
    <row r="1850" spans="3:4">
      <c r="C1850" s="1"/>
      <c r="D1850" s="1"/>
    </row>
    <row r="1851" spans="3:4">
      <c r="C1851" s="1"/>
      <c r="D1851" s="1"/>
    </row>
    <row r="1852" spans="3:4">
      <c r="C1852" s="1"/>
      <c r="D1852" s="1"/>
    </row>
    <row r="1853" spans="3:4">
      <c r="C1853" s="1"/>
      <c r="D1853" s="1"/>
    </row>
    <row r="1854" spans="3:4">
      <c r="C1854" s="1"/>
      <c r="D1854" s="1"/>
    </row>
    <row r="1855" spans="3:4">
      <c r="C1855" s="1"/>
      <c r="D1855" s="1"/>
    </row>
    <row r="1856" spans="3:4">
      <c r="C1856" s="1"/>
      <c r="D1856" s="1"/>
    </row>
    <row r="1857" spans="3:4">
      <c r="C1857" s="1"/>
      <c r="D1857" s="1"/>
    </row>
    <row r="1858" spans="3:4">
      <c r="C1858" s="1"/>
      <c r="D1858" s="1"/>
    </row>
    <row r="1859" spans="3:4">
      <c r="C1859" s="1"/>
      <c r="D1859" s="1"/>
    </row>
    <row r="1860" spans="3:4">
      <c r="C1860" s="1"/>
      <c r="D1860" s="1"/>
    </row>
    <row r="1861" spans="3:4">
      <c r="C1861" s="1"/>
      <c r="D1861" s="1"/>
    </row>
    <row r="1862" spans="3:4">
      <c r="C1862" s="1"/>
      <c r="D1862" s="1"/>
    </row>
    <row r="1863" spans="3:4">
      <c r="C1863" s="1"/>
      <c r="D1863" s="1"/>
    </row>
    <row r="1864" spans="3:4">
      <c r="C1864" s="1"/>
      <c r="D1864" s="1"/>
    </row>
    <row r="1865" spans="3:4">
      <c r="C1865" s="1"/>
      <c r="D1865" s="1"/>
    </row>
    <row r="1866" spans="3:4">
      <c r="C1866" s="1"/>
      <c r="D1866" s="1"/>
    </row>
    <row r="1867" spans="3:4">
      <c r="C1867" s="1"/>
      <c r="D1867" s="1"/>
    </row>
    <row r="1868" spans="3:4">
      <c r="C1868" s="1"/>
      <c r="D1868" s="1"/>
    </row>
    <row r="1869" spans="3:4">
      <c r="C1869" s="1"/>
      <c r="D1869" s="1"/>
    </row>
    <row r="1870" spans="3:4">
      <c r="C1870" s="1"/>
      <c r="D1870" s="1"/>
    </row>
    <row r="1871" spans="3:4">
      <c r="C1871" s="1"/>
      <c r="D1871" s="1"/>
    </row>
    <row r="1872" spans="3:4">
      <c r="C1872" s="1"/>
      <c r="D1872" s="1"/>
    </row>
    <row r="1873" spans="3:4">
      <c r="C1873" s="1"/>
      <c r="D1873" s="1"/>
    </row>
    <row r="1874" spans="3:4">
      <c r="C1874" s="1"/>
      <c r="D1874" s="1"/>
    </row>
    <row r="1875" spans="3:4">
      <c r="C1875" s="1"/>
      <c r="D1875" s="1"/>
    </row>
    <row r="1876" spans="3:4">
      <c r="C1876" s="1"/>
      <c r="D1876" s="1"/>
    </row>
    <row r="1877" spans="3:4">
      <c r="C1877" s="1"/>
      <c r="D1877" s="1"/>
    </row>
    <row r="1878" spans="3:4">
      <c r="C1878" s="1"/>
      <c r="D1878" s="1"/>
    </row>
    <row r="1879" spans="3:4">
      <c r="C1879" s="1"/>
      <c r="D1879" s="1"/>
    </row>
    <row r="1880" spans="3:4">
      <c r="C1880" s="1"/>
      <c r="D1880" s="1"/>
    </row>
    <row r="1881" spans="3:4">
      <c r="C1881" s="1"/>
      <c r="D1881" s="1"/>
    </row>
    <row r="1882" spans="3:4">
      <c r="C1882" s="1"/>
      <c r="D1882" s="1"/>
    </row>
    <row r="1883" spans="3:4">
      <c r="C1883" s="1"/>
      <c r="D1883" s="1"/>
    </row>
    <row r="1884" spans="3:4">
      <c r="C1884" s="1"/>
      <c r="D1884" s="1"/>
    </row>
    <row r="1885" spans="3:4">
      <c r="C1885" s="1"/>
      <c r="D1885" s="1"/>
    </row>
    <row r="1886" spans="3:4">
      <c r="C1886" s="1"/>
      <c r="D1886" s="1"/>
    </row>
    <row r="1887" spans="3:4">
      <c r="C1887" s="1"/>
      <c r="D1887" s="1"/>
    </row>
    <row r="1888" spans="3:4">
      <c r="C1888" s="1"/>
      <c r="D1888" s="1"/>
    </row>
    <row r="1889" spans="3:4">
      <c r="C1889" s="1"/>
      <c r="D1889" s="1"/>
    </row>
    <row r="1890" spans="3:4">
      <c r="C1890" s="1"/>
      <c r="D1890" s="1"/>
    </row>
    <row r="1891" spans="3:4">
      <c r="C1891" s="1"/>
      <c r="D1891" s="1"/>
    </row>
    <row r="1892" spans="3:4">
      <c r="C1892" s="1"/>
      <c r="D1892" s="1"/>
    </row>
    <row r="1893" spans="3:4">
      <c r="C1893" s="1"/>
      <c r="D1893" s="1"/>
    </row>
    <row r="1894" spans="3:4">
      <c r="C1894" s="1"/>
      <c r="D1894" s="1"/>
    </row>
    <row r="1895" spans="3:4">
      <c r="C1895" s="1"/>
      <c r="D1895" s="1"/>
    </row>
    <row r="1896" spans="3:4">
      <c r="C1896" s="1"/>
      <c r="D1896" s="1"/>
    </row>
    <row r="1897" spans="3:4">
      <c r="C1897" s="1"/>
      <c r="D1897" s="1"/>
    </row>
    <row r="1898" spans="3:4">
      <c r="C1898" s="1"/>
      <c r="D1898" s="1"/>
    </row>
    <row r="1899" spans="3:4">
      <c r="C1899" s="1"/>
      <c r="D1899" s="1"/>
    </row>
    <row r="1900" spans="3:4">
      <c r="C1900" s="1"/>
      <c r="D1900" s="1"/>
    </row>
    <row r="1901" spans="3:4">
      <c r="C1901" s="1"/>
      <c r="D1901" s="1"/>
    </row>
    <row r="1902" spans="3:4">
      <c r="C1902" s="1"/>
      <c r="D1902" s="1"/>
    </row>
    <row r="1903" spans="3:4">
      <c r="C1903" s="1"/>
      <c r="D1903" s="1"/>
    </row>
    <row r="1904" spans="3:4">
      <c r="C1904" s="1"/>
      <c r="D1904" s="1"/>
    </row>
    <row r="1905" spans="3:4">
      <c r="C1905" s="1"/>
      <c r="D1905" s="1"/>
    </row>
    <row r="1906" spans="3:4">
      <c r="C1906" s="1"/>
      <c r="D1906" s="1"/>
    </row>
    <row r="1907" spans="3:4">
      <c r="C1907" s="1"/>
      <c r="D1907" s="1"/>
    </row>
    <row r="1908" spans="3:4">
      <c r="C1908" s="1"/>
      <c r="D1908" s="1"/>
    </row>
    <row r="1909" spans="3:4">
      <c r="C1909" s="1"/>
      <c r="D1909" s="1"/>
    </row>
    <row r="1910" spans="3:4">
      <c r="C1910" s="1"/>
      <c r="D1910" s="1"/>
    </row>
    <row r="1911" spans="3:4">
      <c r="C1911" s="1"/>
      <c r="D1911" s="1"/>
    </row>
    <row r="1912" spans="3:4">
      <c r="C1912" s="1"/>
      <c r="D1912" s="1"/>
    </row>
    <row r="1913" spans="3:4">
      <c r="C1913" s="1"/>
      <c r="D1913" s="1"/>
    </row>
    <row r="1914" spans="3:4">
      <c r="C1914" s="1"/>
      <c r="D1914" s="1"/>
    </row>
    <row r="1915" spans="3:4">
      <c r="C1915" s="1"/>
      <c r="D1915" s="1"/>
    </row>
    <row r="1916" spans="3:4">
      <c r="C1916" s="1"/>
      <c r="D1916" s="1"/>
    </row>
    <row r="1917" spans="3:4">
      <c r="C1917" s="1"/>
      <c r="D1917" s="1"/>
    </row>
    <row r="1918" spans="3:4">
      <c r="C1918" s="1"/>
      <c r="D1918" s="1"/>
    </row>
    <row r="1919" spans="3:4">
      <c r="C1919" s="1"/>
      <c r="D1919" s="1"/>
    </row>
    <row r="1920" spans="3:4">
      <c r="C1920" s="1"/>
      <c r="D1920" s="1"/>
    </row>
    <row r="1921" spans="3:4">
      <c r="C1921" s="1"/>
      <c r="D1921" s="1"/>
    </row>
    <row r="1922" spans="3:4">
      <c r="C1922" s="1"/>
      <c r="D1922" s="1"/>
    </row>
    <row r="1923" spans="3:4">
      <c r="C1923" s="1"/>
      <c r="D1923" s="1"/>
    </row>
    <row r="1924" spans="3:4">
      <c r="C1924" s="1"/>
      <c r="D1924" s="1"/>
    </row>
    <row r="1925" spans="3:4">
      <c r="C1925" s="1"/>
      <c r="D1925" s="1"/>
    </row>
    <row r="1926" spans="3:4">
      <c r="C1926" s="1"/>
      <c r="D1926" s="1"/>
    </row>
    <row r="1927" spans="3:4">
      <c r="C1927" s="1"/>
      <c r="D1927" s="1"/>
    </row>
    <row r="1928" spans="3:4">
      <c r="C1928" s="1"/>
      <c r="D1928" s="1"/>
    </row>
    <row r="1929" spans="3:4">
      <c r="C1929" s="1"/>
      <c r="D1929" s="1"/>
    </row>
    <row r="1930" spans="3:4">
      <c r="C1930" s="1"/>
      <c r="D1930" s="1"/>
    </row>
    <row r="1931" spans="3:4">
      <c r="C1931" s="1"/>
      <c r="D1931" s="1"/>
    </row>
    <row r="1932" spans="3:4">
      <c r="C1932" s="1"/>
      <c r="D1932" s="1"/>
    </row>
    <row r="1933" spans="3:4">
      <c r="C1933" s="1"/>
      <c r="D1933" s="1"/>
    </row>
    <row r="1934" spans="3:4">
      <c r="C1934" s="1"/>
      <c r="D1934" s="1"/>
    </row>
    <row r="1935" spans="3:4">
      <c r="C1935" s="1"/>
      <c r="D1935" s="1"/>
    </row>
    <row r="1936" spans="3:4">
      <c r="C1936" s="1"/>
      <c r="D1936" s="1"/>
    </row>
    <row r="1937" spans="3:4">
      <c r="C1937" s="1"/>
      <c r="D1937" s="1"/>
    </row>
    <row r="1938" spans="3:4">
      <c r="C1938" s="1"/>
      <c r="D1938" s="1"/>
    </row>
    <row r="1939" spans="3:4">
      <c r="C1939" s="1"/>
      <c r="D1939" s="1"/>
    </row>
    <row r="1940" spans="3:4">
      <c r="C1940" s="1"/>
      <c r="D1940" s="1"/>
    </row>
    <row r="1941" spans="3:4">
      <c r="C1941" s="1"/>
      <c r="D1941" s="1"/>
    </row>
    <row r="1942" spans="3:4">
      <c r="C1942" s="1"/>
      <c r="D1942" s="1"/>
    </row>
    <row r="1943" spans="3:4">
      <c r="C1943" s="1"/>
      <c r="D1943" s="1"/>
    </row>
    <row r="1944" spans="3:4">
      <c r="C1944" s="1"/>
      <c r="D1944" s="1"/>
    </row>
    <row r="1945" spans="3:4">
      <c r="C1945" s="1"/>
      <c r="D1945" s="1"/>
    </row>
    <row r="1946" spans="3:4">
      <c r="C1946" s="1"/>
      <c r="D1946" s="1"/>
    </row>
    <row r="1947" spans="3:4">
      <c r="C1947" s="1"/>
      <c r="D1947" s="1"/>
    </row>
    <row r="1948" spans="3:4">
      <c r="C1948" s="1"/>
      <c r="D1948" s="1"/>
    </row>
    <row r="1949" spans="3:4">
      <c r="C1949" s="1"/>
      <c r="D1949" s="1"/>
    </row>
    <row r="1950" spans="3:4">
      <c r="C1950" s="1"/>
      <c r="D1950" s="1"/>
    </row>
    <row r="1951" spans="3:4">
      <c r="C1951" s="1"/>
      <c r="D1951" s="1"/>
    </row>
    <row r="1952" spans="3:4">
      <c r="C1952" s="1"/>
      <c r="D1952" s="1"/>
    </row>
    <row r="1953" spans="3:4">
      <c r="C1953" s="1"/>
      <c r="D1953" s="1"/>
    </row>
    <row r="1954" spans="3:4">
      <c r="C1954" s="1"/>
      <c r="D1954" s="1"/>
    </row>
    <row r="1955" spans="3:4">
      <c r="C1955" s="1"/>
      <c r="D1955" s="1"/>
    </row>
    <row r="1956" spans="3:4">
      <c r="C1956" s="1"/>
      <c r="D1956" s="1"/>
    </row>
    <row r="1957" spans="3:4">
      <c r="C1957" s="1"/>
      <c r="D1957" s="1"/>
    </row>
    <row r="1958" spans="3:4">
      <c r="C1958" s="1"/>
      <c r="D1958" s="1"/>
    </row>
    <row r="1959" spans="3:4">
      <c r="C1959" s="1"/>
      <c r="D1959" s="1"/>
    </row>
    <row r="1960" spans="3:4">
      <c r="C1960" s="1"/>
      <c r="D1960" s="1"/>
    </row>
    <row r="1961" spans="3:4">
      <c r="C1961" s="1"/>
      <c r="D1961" s="1"/>
    </row>
    <row r="1962" spans="3:4">
      <c r="C1962" s="1"/>
      <c r="D1962" s="1"/>
    </row>
    <row r="1963" spans="3:4">
      <c r="C1963" s="1"/>
      <c r="D1963" s="1"/>
    </row>
    <row r="1964" spans="3:4">
      <c r="C1964" s="1"/>
      <c r="D1964" s="1"/>
    </row>
    <row r="1965" spans="3:4">
      <c r="C1965" s="1"/>
      <c r="D1965" s="1"/>
    </row>
    <row r="1966" spans="3:4">
      <c r="C1966" s="1"/>
      <c r="D1966" s="1"/>
    </row>
    <row r="1967" spans="3:4">
      <c r="C1967" s="1"/>
      <c r="D1967" s="1"/>
    </row>
    <row r="1968" spans="3:4">
      <c r="C1968" s="1"/>
      <c r="D1968" s="1"/>
    </row>
    <row r="1969" spans="3:4">
      <c r="C1969" s="1"/>
      <c r="D1969" s="1"/>
    </row>
    <row r="1970" spans="3:4">
      <c r="C1970" s="1"/>
      <c r="D1970" s="1"/>
    </row>
    <row r="1971" spans="3:4">
      <c r="C1971" s="1"/>
      <c r="D1971" s="1"/>
    </row>
    <row r="1972" spans="3:4">
      <c r="C1972" s="1"/>
      <c r="D1972" s="1"/>
    </row>
    <row r="1973" spans="3:4">
      <c r="C1973" s="1"/>
      <c r="D1973" s="1"/>
    </row>
    <row r="1974" spans="3:4">
      <c r="C1974" s="1"/>
      <c r="D1974" s="1"/>
    </row>
    <row r="1975" spans="3:4">
      <c r="C1975" s="1"/>
      <c r="D1975" s="1"/>
    </row>
    <row r="1976" spans="3:4">
      <c r="C1976" s="1"/>
      <c r="D1976" s="1"/>
    </row>
    <row r="1977" spans="3:4">
      <c r="C1977" s="1"/>
      <c r="D1977" s="1"/>
    </row>
    <row r="1978" spans="3:4">
      <c r="C1978" s="1"/>
      <c r="D1978" s="1"/>
    </row>
    <row r="1979" spans="3:4">
      <c r="C1979" s="1"/>
      <c r="D1979" s="1"/>
    </row>
    <row r="1980" spans="3:4">
      <c r="C1980" s="1"/>
      <c r="D1980" s="1"/>
    </row>
    <row r="1981" spans="3:4">
      <c r="C1981" s="1"/>
      <c r="D1981" s="1"/>
    </row>
    <row r="1982" spans="3:4">
      <c r="C1982" s="1"/>
      <c r="D1982" s="1"/>
    </row>
    <row r="1983" spans="3:4">
      <c r="C1983" s="1"/>
      <c r="D1983" s="1"/>
    </row>
    <row r="1984" spans="3:4">
      <c r="C1984" s="1"/>
      <c r="D1984" s="1"/>
    </row>
    <row r="1985" spans="3:4">
      <c r="C1985" s="1"/>
      <c r="D1985" s="1"/>
    </row>
    <row r="1986" spans="3:4">
      <c r="C1986" s="1"/>
      <c r="D1986" s="1"/>
    </row>
    <row r="1987" spans="3:4">
      <c r="C1987" s="1"/>
      <c r="D1987" s="1"/>
    </row>
    <row r="1988" spans="3:4">
      <c r="C1988" s="1"/>
      <c r="D1988" s="1"/>
    </row>
    <row r="1989" spans="3:4">
      <c r="C1989" s="1"/>
      <c r="D1989" s="1"/>
    </row>
    <row r="1990" spans="3:4">
      <c r="C1990" s="1"/>
      <c r="D1990" s="1"/>
    </row>
    <row r="1991" spans="3:4">
      <c r="C1991" s="1"/>
      <c r="D1991" s="1"/>
    </row>
    <row r="1992" spans="3:4">
      <c r="C1992" s="1"/>
      <c r="D1992" s="1"/>
    </row>
    <row r="1993" spans="3:4">
      <c r="C1993" s="1"/>
      <c r="D1993" s="1"/>
    </row>
    <row r="1994" spans="3:4">
      <c r="C1994" s="1"/>
      <c r="D1994" s="1"/>
    </row>
    <row r="1995" spans="3:4">
      <c r="C1995" s="1"/>
      <c r="D1995" s="1"/>
    </row>
    <row r="1996" spans="3:4">
      <c r="C1996" s="1"/>
      <c r="D1996" s="1"/>
    </row>
    <row r="1997" spans="3:4">
      <c r="C1997" s="1"/>
      <c r="D1997" s="1"/>
    </row>
    <row r="1998" spans="3:4">
      <c r="C1998" s="1"/>
      <c r="D1998" s="1"/>
    </row>
    <row r="1999" spans="3:4">
      <c r="C1999" s="1"/>
      <c r="D1999" s="1"/>
    </row>
    <row r="2000" spans="3:4">
      <c r="C2000" s="1"/>
      <c r="D2000" s="1"/>
    </row>
    <row r="2001" spans="3:4">
      <c r="C2001" s="1"/>
      <c r="D2001" s="1"/>
    </row>
    <row r="2002" spans="3:4">
      <c r="C2002" s="1"/>
      <c r="D2002" s="1"/>
    </row>
    <row r="2003" spans="3:4">
      <c r="C2003" s="1"/>
      <c r="D2003" s="1"/>
    </row>
    <row r="2004" spans="3:4">
      <c r="C2004" s="1"/>
      <c r="D2004" s="1"/>
    </row>
    <row r="2005" spans="3:4">
      <c r="C2005" s="1"/>
      <c r="D2005" s="1"/>
    </row>
    <row r="2006" spans="3:4">
      <c r="C2006" s="1"/>
      <c r="D2006" s="1"/>
    </row>
    <row r="2007" spans="3:4">
      <c r="C2007" s="1"/>
      <c r="D2007" s="1"/>
    </row>
    <row r="2008" spans="3:4">
      <c r="C2008" s="1"/>
      <c r="D2008" s="1"/>
    </row>
    <row r="2009" spans="3:4">
      <c r="C2009" s="1"/>
      <c r="D2009" s="1"/>
    </row>
    <row r="2010" spans="3:4">
      <c r="C2010" s="1"/>
      <c r="D2010" s="1"/>
    </row>
    <row r="2011" spans="3:4">
      <c r="C2011" s="1"/>
      <c r="D2011" s="1"/>
    </row>
    <row r="2012" spans="3:4">
      <c r="C2012" s="1"/>
      <c r="D2012" s="1"/>
    </row>
    <row r="2013" spans="3:4">
      <c r="C2013" s="1"/>
      <c r="D2013" s="1"/>
    </row>
    <row r="2014" spans="3:4">
      <c r="C2014" s="1"/>
      <c r="D2014" s="1"/>
    </row>
    <row r="2015" spans="3:4">
      <c r="C2015" s="1"/>
      <c r="D2015" s="1"/>
    </row>
    <row r="2016" spans="3:4">
      <c r="C2016" s="1"/>
      <c r="D2016" s="1"/>
    </row>
    <row r="2017" spans="3:4">
      <c r="C2017" s="1"/>
      <c r="D2017" s="1"/>
    </row>
    <row r="2018" spans="3:4">
      <c r="C2018" s="1"/>
      <c r="D2018" s="1"/>
    </row>
    <row r="2019" spans="3:4">
      <c r="C2019" s="1"/>
      <c r="D2019" s="1"/>
    </row>
    <row r="2020" spans="3:4">
      <c r="C2020" s="1"/>
      <c r="D2020" s="1"/>
    </row>
    <row r="2021" spans="3:4">
      <c r="C2021" s="1"/>
      <c r="D2021" s="1"/>
    </row>
    <row r="2022" spans="3:4">
      <c r="C2022" s="1"/>
      <c r="D2022" s="1"/>
    </row>
    <row r="2023" spans="3:4">
      <c r="C2023" s="1"/>
      <c r="D2023" s="1"/>
    </row>
    <row r="2024" spans="3:4">
      <c r="C2024" s="1"/>
      <c r="D2024" s="1"/>
    </row>
    <row r="2025" spans="3:4">
      <c r="C2025" s="1"/>
      <c r="D2025" s="1"/>
    </row>
    <row r="2026" spans="3:4">
      <c r="C2026" s="1"/>
      <c r="D2026" s="1"/>
    </row>
    <row r="2027" spans="3:4">
      <c r="C2027" s="1"/>
      <c r="D2027" s="1"/>
    </row>
    <row r="2028" spans="3:4">
      <c r="C2028" s="1"/>
      <c r="D2028" s="1"/>
    </row>
    <row r="2029" spans="3:4">
      <c r="C2029" s="1"/>
      <c r="D2029" s="1"/>
    </row>
    <row r="2030" spans="3:4">
      <c r="C2030" s="1"/>
      <c r="D2030" s="1"/>
    </row>
    <row r="2031" spans="3:4">
      <c r="C2031" s="1"/>
      <c r="D2031" s="1"/>
    </row>
    <row r="2032" spans="3:4">
      <c r="C2032" s="1"/>
      <c r="D2032" s="1"/>
    </row>
    <row r="2033" spans="3:4">
      <c r="C2033" s="1"/>
      <c r="D2033" s="1"/>
    </row>
    <row r="2034" spans="3:4">
      <c r="C2034" s="1"/>
      <c r="D2034" s="1"/>
    </row>
    <row r="2035" spans="3:4">
      <c r="C2035" s="1"/>
      <c r="D2035" s="1"/>
    </row>
    <row r="2036" spans="3:4">
      <c r="C2036" s="1"/>
      <c r="D2036" s="1"/>
    </row>
    <row r="2037" spans="3:4">
      <c r="C2037" s="1"/>
      <c r="D2037" s="1"/>
    </row>
    <row r="2038" spans="3:4">
      <c r="C2038" s="1"/>
      <c r="D2038" s="1"/>
    </row>
    <row r="2039" spans="3:4">
      <c r="C2039" s="1"/>
      <c r="D2039" s="1"/>
    </row>
    <row r="2040" spans="3:4">
      <c r="C2040" s="1"/>
      <c r="D2040" s="1"/>
    </row>
    <row r="2041" spans="3:4">
      <c r="C2041" s="1"/>
      <c r="D2041" s="1"/>
    </row>
    <row r="2042" spans="3:4">
      <c r="C2042" s="1"/>
      <c r="D2042" s="1"/>
    </row>
    <row r="2043" spans="3:4">
      <c r="C2043" s="1"/>
      <c r="D2043" s="1"/>
    </row>
    <row r="2044" spans="3:4">
      <c r="C2044" s="1"/>
      <c r="D2044" s="1"/>
    </row>
    <row r="2045" spans="3:4">
      <c r="C2045" s="1"/>
      <c r="D2045" s="1"/>
    </row>
    <row r="2046" spans="3:4">
      <c r="C2046" s="1"/>
      <c r="D2046" s="1"/>
    </row>
    <row r="2047" spans="3:4">
      <c r="C2047" s="1"/>
      <c r="D2047" s="1"/>
    </row>
    <row r="2048" spans="3:4">
      <c r="C2048" s="1"/>
      <c r="D2048" s="1"/>
    </row>
    <row r="2049" spans="3:4">
      <c r="C2049" s="1"/>
      <c r="D2049" s="1"/>
    </row>
    <row r="2050" spans="3:4">
      <c r="C2050" s="1"/>
      <c r="D2050" s="1"/>
    </row>
    <row r="2051" spans="3:4">
      <c r="C2051" s="1"/>
      <c r="D2051" s="1"/>
    </row>
    <row r="2052" spans="3:4">
      <c r="C2052" s="1"/>
      <c r="D2052" s="1"/>
    </row>
    <row r="2053" spans="3:4">
      <c r="C2053" s="1"/>
      <c r="D2053" s="1"/>
    </row>
    <row r="2054" spans="3:4">
      <c r="C2054" s="1"/>
      <c r="D2054" s="1"/>
    </row>
    <row r="2055" spans="3:4">
      <c r="C2055" s="1"/>
      <c r="D2055" s="1"/>
    </row>
    <row r="2056" spans="3:4">
      <c r="C2056" s="1"/>
      <c r="D2056" s="1"/>
    </row>
    <row r="2057" spans="3:4">
      <c r="C2057" s="1"/>
      <c r="D2057" s="1"/>
    </row>
    <row r="2058" spans="3:4">
      <c r="C2058" s="1"/>
      <c r="D2058" s="1"/>
    </row>
    <row r="2059" spans="3:4">
      <c r="C2059" s="1"/>
      <c r="D2059" s="1"/>
    </row>
    <row r="2060" spans="3:4">
      <c r="C2060" s="1"/>
      <c r="D2060" s="1"/>
    </row>
    <row r="2061" spans="3:4">
      <c r="C2061" s="1"/>
      <c r="D2061" s="1"/>
    </row>
    <row r="2062" spans="3:4">
      <c r="C2062" s="1"/>
      <c r="D2062" s="1"/>
    </row>
    <row r="2063" spans="3:4">
      <c r="C2063" s="1"/>
      <c r="D2063" s="1"/>
    </row>
    <row r="2064" spans="3:4">
      <c r="C2064" s="1"/>
      <c r="D2064" s="1"/>
    </row>
    <row r="2065" spans="3:4">
      <c r="C2065" s="1"/>
      <c r="D2065" s="1"/>
    </row>
    <row r="2066" spans="3:4">
      <c r="C2066" s="1"/>
      <c r="D2066" s="1"/>
    </row>
    <row r="2067" spans="3:4">
      <c r="C2067" s="1"/>
      <c r="D2067" s="1"/>
    </row>
    <row r="2068" spans="3:4">
      <c r="C2068" s="1"/>
      <c r="D2068" s="1"/>
    </row>
    <row r="2069" spans="3:4">
      <c r="C2069" s="1"/>
      <c r="D2069" s="1"/>
    </row>
    <row r="2070" spans="3:4">
      <c r="C2070" s="1"/>
      <c r="D2070" s="1"/>
    </row>
    <row r="2071" spans="3:4">
      <c r="C2071" s="1"/>
      <c r="D2071" s="1"/>
    </row>
    <row r="2072" spans="3:4">
      <c r="C2072" s="1"/>
      <c r="D2072" s="1"/>
    </row>
    <row r="2073" spans="3:4">
      <c r="C2073" s="1"/>
      <c r="D2073" s="1"/>
    </row>
    <row r="2074" spans="3:4">
      <c r="C2074" s="1"/>
      <c r="D2074" s="1"/>
    </row>
    <row r="2075" spans="3:4">
      <c r="C2075" s="1"/>
      <c r="D2075" s="1"/>
    </row>
    <row r="2076" spans="3:4">
      <c r="C2076" s="1"/>
      <c r="D2076" s="1"/>
    </row>
    <row r="2077" spans="3:4">
      <c r="C2077" s="1"/>
      <c r="D2077" s="1"/>
    </row>
    <row r="2078" spans="3:4">
      <c r="C2078" s="1"/>
      <c r="D2078" s="1"/>
    </row>
    <row r="2079" spans="3:4">
      <c r="C2079" s="1"/>
      <c r="D2079" s="1"/>
    </row>
    <row r="2080" spans="3:4">
      <c r="C2080" s="1"/>
      <c r="D2080" s="1"/>
    </row>
    <row r="2081" spans="3:4">
      <c r="C2081" s="1"/>
      <c r="D2081" s="1"/>
    </row>
    <row r="2082" spans="3:4">
      <c r="C2082" s="1"/>
      <c r="D2082" s="1"/>
    </row>
    <row r="2083" spans="3:4">
      <c r="C2083" s="1"/>
      <c r="D2083" s="1"/>
    </row>
    <row r="2084" spans="3:4">
      <c r="C2084" s="1"/>
      <c r="D2084" s="1"/>
    </row>
    <row r="2085" spans="3:4">
      <c r="C2085" s="1"/>
      <c r="D2085" s="1"/>
    </row>
    <row r="2086" spans="3:4">
      <c r="C2086" s="1"/>
      <c r="D2086" s="1"/>
    </row>
    <row r="2087" spans="3:4">
      <c r="C2087" s="1"/>
      <c r="D2087" s="1"/>
    </row>
    <row r="2088" spans="3:4">
      <c r="C2088" s="1"/>
      <c r="D2088" s="1"/>
    </row>
    <row r="2089" spans="3:4">
      <c r="C2089" s="1"/>
      <c r="D2089" s="1"/>
    </row>
    <row r="2090" spans="3:4">
      <c r="C2090" s="1"/>
      <c r="D2090" s="1"/>
    </row>
    <row r="2091" spans="3:4">
      <c r="C2091" s="1"/>
      <c r="D2091" s="1"/>
    </row>
    <row r="2092" spans="3:4">
      <c r="C2092" s="1"/>
      <c r="D2092" s="1"/>
    </row>
    <row r="2093" spans="3:4">
      <c r="C2093" s="1"/>
      <c r="D2093" s="1"/>
    </row>
    <row r="2094" spans="3:4">
      <c r="C2094" s="1"/>
      <c r="D2094" s="1"/>
    </row>
    <row r="2095" spans="3:4">
      <c r="C2095" s="1"/>
      <c r="D2095" s="1"/>
    </row>
    <row r="2096" spans="3:4">
      <c r="C2096" s="1"/>
      <c r="D2096" s="1"/>
    </row>
    <row r="2097" spans="3:4">
      <c r="C2097" s="1"/>
      <c r="D2097" s="1"/>
    </row>
    <row r="2098" spans="3:4">
      <c r="C2098" s="1"/>
      <c r="D2098" s="1"/>
    </row>
    <row r="2099" spans="3:4">
      <c r="C2099" s="1"/>
      <c r="D2099" s="1"/>
    </row>
    <row r="2100" spans="3:4">
      <c r="C2100" s="1"/>
      <c r="D2100" s="1"/>
    </row>
    <row r="2101" spans="3:4">
      <c r="C2101" s="1"/>
      <c r="D2101" s="1"/>
    </row>
    <row r="2102" spans="3:4">
      <c r="C2102" s="1"/>
      <c r="D2102" s="1"/>
    </row>
    <row r="2103" spans="3:4">
      <c r="C2103" s="1"/>
      <c r="D2103" s="1"/>
    </row>
    <row r="2104" spans="3:4">
      <c r="C2104" s="1"/>
      <c r="D2104" s="1"/>
    </row>
    <row r="2105" spans="3:4">
      <c r="C2105" s="1"/>
      <c r="D2105" s="1"/>
    </row>
    <row r="2106" spans="3:4">
      <c r="C2106" s="1"/>
      <c r="D2106" s="1"/>
    </row>
    <row r="2107" spans="3:4">
      <c r="C2107" s="1"/>
      <c r="D2107" s="1"/>
    </row>
    <row r="2108" spans="3:4">
      <c r="C2108" s="1"/>
      <c r="D2108" s="1"/>
    </row>
    <row r="2109" spans="3:4">
      <c r="C2109" s="1"/>
      <c r="D2109" s="1"/>
    </row>
    <row r="2110" spans="3:4">
      <c r="C2110" s="1"/>
      <c r="D2110" s="1"/>
    </row>
    <row r="2111" spans="3:4">
      <c r="C2111" s="1"/>
      <c r="D2111" s="1"/>
    </row>
    <row r="2112" spans="3:4">
      <c r="C2112" s="1"/>
      <c r="D2112" s="1"/>
    </row>
    <row r="2113" spans="3:4">
      <c r="C2113" s="1"/>
      <c r="D2113" s="1"/>
    </row>
    <row r="2114" spans="3:4">
      <c r="C2114" s="1"/>
      <c r="D2114" s="1"/>
    </row>
    <row r="2115" spans="3:4">
      <c r="C2115" s="1"/>
      <c r="D2115" s="1"/>
    </row>
    <row r="2116" spans="3:4">
      <c r="C2116" s="1"/>
      <c r="D2116" s="1"/>
    </row>
    <row r="2117" spans="3:4">
      <c r="C2117" s="1"/>
      <c r="D2117" s="1"/>
    </row>
    <row r="2118" spans="3:4">
      <c r="C2118" s="1"/>
      <c r="D2118" s="1"/>
    </row>
    <row r="2119" spans="3:4">
      <c r="C2119" s="1"/>
      <c r="D2119" s="1"/>
    </row>
    <row r="2120" spans="3:4">
      <c r="C2120" s="1"/>
      <c r="D2120" s="1"/>
    </row>
    <row r="2121" spans="3:4">
      <c r="C2121" s="1"/>
      <c r="D2121" s="1"/>
    </row>
    <row r="2122" spans="3:4">
      <c r="C2122" s="1"/>
      <c r="D2122" s="1"/>
    </row>
    <row r="2123" spans="3:4">
      <c r="C2123" s="1"/>
      <c r="D2123" s="1"/>
    </row>
    <row r="2124" spans="3:4">
      <c r="C2124" s="1"/>
      <c r="D2124" s="1"/>
    </row>
    <row r="2125" spans="3:4">
      <c r="C2125" s="1"/>
      <c r="D2125" s="1"/>
    </row>
    <row r="2126" spans="3:4">
      <c r="C2126" s="1"/>
      <c r="D2126" s="1"/>
    </row>
    <row r="2127" spans="3:4">
      <c r="C2127" s="1"/>
      <c r="D2127" s="1"/>
    </row>
    <row r="2128" spans="3:4">
      <c r="C2128" s="1"/>
      <c r="D2128" s="1"/>
    </row>
    <row r="2129" spans="3:4">
      <c r="C2129" s="1"/>
      <c r="D2129" s="1"/>
    </row>
    <row r="2130" spans="3:4">
      <c r="C2130" s="1"/>
      <c r="D2130" s="1"/>
    </row>
    <row r="2131" spans="3:4">
      <c r="C2131" s="1"/>
      <c r="D2131" s="1"/>
    </row>
    <row r="2132" spans="3:4">
      <c r="C2132" s="1"/>
      <c r="D2132" s="1"/>
    </row>
    <row r="2133" spans="3:4">
      <c r="C2133" s="1"/>
      <c r="D2133" s="1"/>
    </row>
    <row r="2134" spans="3:4">
      <c r="C2134" s="1"/>
      <c r="D2134" s="1"/>
    </row>
    <row r="2135" spans="3:4">
      <c r="C2135" s="1"/>
      <c r="D2135" s="1"/>
    </row>
    <row r="2136" spans="3:4">
      <c r="C2136" s="1"/>
      <c r="D2136" s="1"/>
    </row>
    <row r="2137" spans="3:4">
      <c r="C2137" s="1"/>
      <c r="D2137" s="1"/>
    </row>
    <row r="2138" spans="3:4">
      <c r="C2138" s="1"/>
      <c r="D2138" s="1"/>
    </row>
    <row r="2139" spans="3:4">
      <c r="C2139" s="1"/>
      <c r="D2139" s="1"/>
    </row>
    <row r="2140" spans="3:4">
      <c r="C2140" s="1"/>
      <c r="D2140" s="1"/>
    </row>
    <row r="2141" spans="3:4">
      <c r="C2141" s="1"/>
      <c r="D2141" s="1"/>
    </row>
    <row r="2142" spans="3:4">
      <c r="C2142" s="1"/>
      <c r="D2142" s="1"/>
    </row>
    <row r="2143" spans="3:4">
      <c r="C2143" s="1"/>
      <c r="D2143" s="1"/>
    </row>
    <row r="2144" spans="3:4">
      <c r="C2144" s="1"/>
      <c r="D2144" s="1"/>
    </row>
    <row r="2145" spans="3:4">
      <c r="C2145" s="1"/>
      <c r="D2145" s="1"/>
    </row>
    <row r="2146" spans="3:4">
      <c r="C2146" s="1"/>
      <c r="D2146" s="1"/>
    </row>
    <row r="2147" spans="3:4">
      <c r="C2147" s="1"/>
      <c r="D2147" s="1"/>
    </row>
    <row r="2148" spans="3:4">
      <c r="C2148" s="1"/>
      <c r="D2148" s="1"/>
    </row>
    <row r="2149" spans="3:4">
      <c r="C2149" s="1"/>
      <c r="D2149" s="1"/>
    </row>
    <row r="2150" spans="3:4">
      <c r="C2150" s="1"/>
      <c r="D2150" s="1"/>
    </row>
    <row r="2151" spans="3:4">
      <c r="C2151" s="1"/>
      <c r="D2151" s="1"/>
    </row>
    <row r="2152" spans="3:4">
      <c r="C2152" s="1"/>
      <c r="D2152" s="1"/>
    </row>
    <row r="2153" spans="3:4">
      <c r="C2153" s="1"/>
      <c r="D2153" s="1"/>
    </row>
    <row r="2154" spans="3:4">
      <c r="C2154" s="1"/>
      <c r="D2154" s="1"/>
    </row>
    <row r="2155" spans="3:4">
      <c r="C2155" s="1"/>
      <c r="D2155" s="1"/>
    </row>
    <row r="2156" spans="3:4">
      <c r="C2156" s="1"/>
      <c r="D2156" s="1"/>
    </row>
    <row r="2157" spans="3:4">
      <c r="C2157" s="1"/>
      <c r="D2157" s="1"/>
    </row>
    <row r="2158" spans="3:4">
      <c r="C2158" s="1"/>
      <c r="D2158" s="1"/>
    </row>
    <row r="2159" spans="3:4">
      <c r="C2159" s="1"/>
      <c r="D2159" s="1"/>
    </row>
    <row r="2160" spans="3:4">
      <c r="C2160" s="1"/>
      <c r="D2160" s="1"/>
    </row>
    <row r="2161" spans="3:4">
      <c r="C2161" s="1"/>
      <c r="D2161" s="1"/>
    </row>
    <row r="2162" spans="3:4">
      <c r="C2162" s="1"/>
      <c r="D2162" s="1"/>
    </row>
    <row r="2163" spans="3:4">
      <c r="C2163" s="1"/>
      <c r="D2163" s="1"/>
    </row>
    <row r="2164" spans="3:4">
      <c r="C2164" s="1"/>
      <c r="D2164" s="1"/>
    </row>
    <row r="2165" spans="3:4">
      <c r="C2165" s="1"/>
      <c r="D2165" s="1"/>
    </row>
    <row r="2166" spans="3:4">
      <c r="C2166" s="1"/>
      <c r="D2166" s="1"/>
    </row>
    <row r="2167" spans="3:4">
      <c r="C2167" s="1"/>
      <c r="D2167" s="1"/>
    </row>
    <row r="2168" spans="3:4">
      <c r="C2168" s="1"/>
      <c r="D2168" s="1"/>
    </row>
    <row r="2169" spans="3:4">
      <c r="C2169" s="1"/>
      <c r="D2169" s="1"/>
    </row>
    <row r="2170" spans="3:4">
      <c r="C2170" s="1"/>
      <c r="D2170" s="1"/>
    </row>
    <row r="2171" spans="3:4">
      <c r="C2171" s="1"/>
      <c r="D2171" s="1"/>
    </row>
    <row r="2172" spans="3:4">
      <c r="C2172" s="1"/>
      <c r="D2172" s="1"/>
    </row>
    <row r="2173" spans="3:4">
      <c r="C2173" s="1"/>
      <c r="D2173" s="1"/>
    </row>
    <row r="2174" spans="3:4">
      <c r="C2174" s="1"/>
      <c r="D2174" s="1"/>
    </row>
    <row r="2175" spans="3:4">
      <c r="C2175" s="1"/>
      <c r="D2175" s="1"/>
    </row>
    <row r="2176" spans="3:4">
      <c r="C2176" s="1"/>
      <c r="D2176" s="1"/>
    </row>
    <row r="2177" spans="3:4">
      <c r="C2177" s="1"/>
      <c r="D2177" s="1"/>
    </row>
    <row r="2178" spans="3:4">
      <c r="C2178" s="1"/>
      <c r="D2178" s="1"/>
    </row>
    <row r="2179" spans="3:4">
      <c r="C2179" s="1"/>
      <c r="D2179" s="1"/>
    </row>
    <row r="2180" spans="3:4">
      <c r="C2180" s="1"/>
      <c r="D2180" s="1"/>
    </row>
    <row r="2181" spans="3:4">
      <c r="C2181" s="1"/>
      <c r="D2181" s="1"/>
    </row>
    <row r="2182" spans="3:4">
      <c r="C2182" s="1"/>
      <c r="D2182" s="1"/>
    </row>
    <row r="2183" spans="3:4">
      <c r="C2183" s="1"/>
      <c r="D2183" s="1"/>
    </row>
    <row r="2184" spans="3:4">
      <c r="C2184" s="1"/>
      <c r="D2184" s="1"/>
    </row>
    <row r="2185" spans="3:4">
      <c r="C2185" s="1"/>
      <c r="D2185" s="1"/>
    </row>
    <row r="2186" spans="3:4">
      <c r="C2186" s="1"/>
      <c r="D2186" s="1"/>
    </row>
    <row r="2187" spans="3:4">
      <c r="C2187" s="1"/>
      <c r="D2187" s="1"/>
    </row>
    <row r="2188" spans="3:4">
      <c r="C2188" s="1"/>
      <c r="D2188" s="1"/>
    </row>
    <row r="2189" spans="3:4">
      <c r="C2189" s="1"/>
      <c r="D2189" s="1"/>
    </row>
    <row r="2190" spans="3:4">
      <c r="C2190" s="1"/>
      <c r="D2190" s="1"/>
    </row>
    <row r="2191" spans="3:4">
      <c r="C2191" s="1"/>
      <c r="D2191" s="1"/>
    </row>
    <row r="2192" spans="3:4">
      <c r="C2192" s="1"/>
      <c r="D2192" s="1"/>
    </row>
    <row r="2193" spans="3:4">
      <c r="C2193" s="1"/>
      <c r="D2193" s="1"/>
    </row>
    <row r="2194" spans="3:4">
      <c r="C2194" s="1"/>
      <c r="D2194" s="1"/>
    </row>
    <row r="2195" spans="3:4">
      <c r="C2195" s="1"/>
      <c r="D2195" s="1"/>
    </row>
    <row r="2196" spans="3:4">
      <c r="C2196" s="1"/>
      <c r="D2196" s="1"/>
    </row>
    <row r="2197" spans="3:4">
      <c r="C2197" s="1"/>
      <c r="D2197" s="1"/>
    </row>
    <row r="2198" spans="3:4">
      <c r="C2198" s="1"/>
      <c r="D2198" s="1"/>
    </row>
    <row r="2199" spans="3:4">
      <c r="C2199" s="1"/>
      <c r="D2199" s="1"/>
    </row>
    <row r="2200" spans="3:4">
      <c r="C2200" s="1"/>
      <c r="D2200" s="1"/>
    </row>
    <row r="2201" spans="3:4">
      <c r="C2201" s="1"/>
      <c r="D2201" s="1"/>
    </row>
    <row r="2202" spans="3:4">
      <c r="C2202" s="1"/>
      <c r="D2202" s="1"/>
    </row>
    <row r="2203" spans="3:4">
      <c r="C2203" s="1"/>
      <c r="D2203" s="1"/>
    </row>
    <row r="2204" spans="3:4">
      <c r="C2204" s="1"/>
      <c r="D2204" s="1"/>
    </row>
    <row r="2205" spans="3:4">
      <c r="C2205" s="1"/>
      <c r="D2205" s="1"/>
    </row>
    <row r="2206" spans="3:4">
      <c r="C2206" s="1"/>
      <c r="D2206" s="1"/>
    </row>
    <row r="2207" spans="3:4">
      <c r="C2207" s="1"/>
      <c r="D2207" s="1"/>
    </row>
    <row r="2208" spans="3:4">
      <c r="C2208" s="1"/>
      <c r="D2208" s="1"/>
    </row>
    <row r="2209" spans="3:4">
      <c r="C2209" s="1"/>
      <c r="D2209" s="1"/>
    </row>
    <row r="2210" spans="3:4">
      <c r="C2210" s="1"/>
      <c r="D2210" s="1"/>
    </row>
    <row r="2211" spans="3:4">
      <c r="C2211" s="1"/>
      <c r="D2211" s="1"/>
    </row>
    <row r="2212" spans="3:4">
      <c r="C2212" s="1"/>
      <c r="D2212" s="1"/>
    </row>
    <row r="2213" spans="3:4">
      <c r="C2213" s="1"/>
      <c r="D2213" s="1"/>
    </row>
    <row r="2214" spans="3:4">
      <c r="C2214" s="1"/>
      <c r="D2214" s="1"/>
    </row>
    <row r="2215" spans="3:4">
      <c r="C2215" s="1"/>
      <c r="D2215" s="1"/>
    </row>
    <row r="2216" spans="3:4">
      <c r="C2216" s="1"/>
      <c r="D2216" s="1"/>
    </row>
    <row r="2217" spans="3:4">
      <c r="C2217" s="1"/>
      <c r="D2217" s="1"/>
    </row>
    <row r="2218" spans="3:4">
      <c r="C2218" s="1"/>
      <c r="D2218" s="1"/>
    </row>
    <row r="2219" spans="3:4">
      <c r="C2219" s="1"/>
      <c r="D2219" s="1"/>
    </row>
    <row r="2220" spans="3:4">
      <c r="C2220" s="1"/>
      <c r="D2220" s="1"/>
    </row>
    <row r="2221" spans="3:4">
      <c r="C2221" s="1"/>
      <c r="D2221" s="1"/>
    </row>
    <row r="2222" spans="3:4">
      <c r="C2222" s="1"/>
      <c r="D2222" s="1"/>
    </row>
    <row r="2223" spans="3:4">
      <c r="C2223" s="1"/>
      <c r="D2223" s="1"/>
    </row>
    <row r="2224" spans="3:4">
      <c r="C2224" s="1"/>
      <c r="D2224" s="1"/>
    </row>
    <row r="2225" spans="3:4">
      <c r="C2225" s="1"/>
      <c r="D2225" s="1"/>
    </row>
    <row r="2226" spans="3:4">
      <c r="C2226" s="1"/>
      <c r="D2226" s="1"/>
    </row>
    <row r="2227" spans="3:4">
      <c r="C2227" s="1"/>
      <c r="D2227" s="1"/>
    </row>
    <row r="2228" spans="3:4">
      <c r="C2228" s="1"/>
      <c r="D2228" s="1"/>
    </row>
    <row r="2229" spans="3:4">
      <c r="C2229" s="1"/>
      <c r="D2229" s="1"/>
    </row>
    <row r="2230" spans="3:4">
      <c r="C2230" s="1"/>
      <c r="D2230" s="1"/>
    </row>
    <row r="2231" spans="3:4">
      <c r="C2231" s="1"/>
      <c r="D2231" s="1"/>
    </row>
    <row r="2232" spans="3:4">
      <c r="C2232" s="1"/>
      <c r="D2232" s="1"/>
    </row>
    <row r="2233" spans="3:4">
      <c r="C2233" s="1"/>
      <c r="D2233" s="1"/>
    </row>
    <row r="2234" spans="3:4">
      <c r="C2234" s="1"/>
      <c r="D2234" s="1"/>
    </row>
    <row r="2235" spans="3:4">
      <c r="C2235" s="1"/>
      <c r="D2235" s="1"/>
    </row>
    <row r="2236" spans="3:4">
      <c r="C2236" s="1"/>
      <c r="D2236" s="1"/>
    </row>
    <row r="2237" spans="3:4">
      <c r="C2237" s="1"/>
      <c r="D2237" s="1"/>
    </row>
    <row r="2238" spans="3:4">
      <c r="C2238" s="1"/>
      <c r="D2238" s="1"/>
    </row>
    <row r="2239" spans="3:4">
      <c r="C2239" s="1"/>
      <c r="D2239" s="1"/>
    </row>
    <row r="2240" spans="3:4">
      <c r="C2240" s="1"/>
      <c r="D2240" s="1"/>
    </row>
    <row r="2241" spans="3:4">
      <c r="C2241" s="1"/>
      <c r="D2241" s="1"/>
    </row>
    <row r="2242" spans="3:4">
      <c r="C2242" s="1"/>
      <c r="D2242" s="1"/>
    </row>
    <row r="2243" spans="3:4">
      <c r="C2243" s="1"/>
      <c r="D2243" s="1"/>
    </row>
    <row r="2244" spans="3:4">
      <c r="C2244" s="1"/>
      <c r="D2244" s="1"/>
    </row>
    <row r="2245" spans="3:4">
      <c r="C2245" s="1"/>
      <c r="D2245" s="1"/>
    </row>
    <row r="2246" spans="3:4">
      <c r="C2246" s="1"/>
      <c r="D2246" s="1"/>
    </row>
    <row r="2247" spans="3:4">
      <c r="C2247" s="1"/>
      <c r="D2247" s="1"/>
    </row>
    <row r="2248" spans="3:4">
      <c r="C2248" s="1"/>
      <c r="D2248" s="1"/>
    </row>
    <row r="2249" spans="3:4">
      <c r="C2249" s="1"/>
      <c r="D2249" s="1"/>
    </row>
    <row r="2250" spans="3:4">
      <c r="C2250" s="1"/>
      <c r="D2250" s="1"/>
    </row>
    <row r="2251" spans="3:4">
      <c r="C2251" s="1"/>
      <c r="D2251" s="1"/>
    </row>
    <row r="2252" spans="3:4">
      <c r="C2252" s="1"/>
      <c r="D2252" s="1"/>
    </row>
    <row r="2253" spans="3:4">
      <c r="C2253" s="1"/>
      <c r="D2253" s="1"/>
    </row>
    <row r="2254" spans="3:4">
      <c r="C2254" s="1"/>
      <c r="D2254" s="1"/>
    </row>
    <row r="2255" spans="3:4">
      <c r="C2255" s="1"/>
      <c r="D2255" s="1"/>
    </row>
    <row r="2256" spans="3:4">
      <c r="C2256" s="1"/>
      <c r="D2256" s="1"/>
    </row>
    <row r="2257" spans="3:4">
      <c r="C2257" s="1"/>
      <c r="D2257" s="1"/>
    </row>
    <row r="2258" spans="3:4">
      <c r="C2258" s="1"/>
      <c r="D2258" s="1"/>
    </row>
    <row r="2259" spans="3:4">
      <c r="C2259" s="1"/>
      <c r="D2259" s="1"/>
    </row>
    <row r="2260" spans="3:4">
      <c r="C2260" s="1"/>
      <c r="D2260" s="1"/>
    </row>
    <row r="2261" spans="3:4">
      <c r="C2261" s="1"/>
      <c r="D2261" s="1"/>
    </row>
    <row r="2262" spans="3:4">
      <c r="C2262" s="1"/>
      <c r="D2262" s="1"/>
    </row>
    <row r="2263" spans="3:4">
      <c r="C2263" s="1"/>
      <c r="D2263" s="1"/>
    </row>
    <row r="2264" spans="3:4">
      <c r="C2264" s="1"/>
      <c r="D2264" s="1"/>
    </row>
    <row r="2265" spans="3:4">
      <c r="C2265" s="1"/>
      <c r="D2265" s="1"/>
    </row>
    <row r="2266" spans="3:4">
      <c r="C2266" s="1"/>
      <c r="D2266" s="1"/>
    </row>
    <row r="2267" spans="3:4">
      <c r="C2267" s="1"/>
      <c r="D2267" s="1"/>
    </row>
    <row r="2268" spans="3:4">
      <c r="C2268" s="1"/>
      <c r="D2268" s="1"/>
    </row>
    <row r="2269" spans="3:4">
      <c r="C2269" s="1"/>
      <c r="D2269" s="1"/>
    </row>
    <row r="2270" spans="3:4">
      <c r="C2270" s="1"/>
      <c r="D2270" s="1"/>
    </row>
    <row r="2271" spans="3:4">
      <c r="C2271" s="1"/>
      <c r="D2271" s="1"/>
    </row>
    <row r="2272" spans="3:4">
      <c r="C2272" s="1"/>
      <c r="D2272" s="1"/>
    </row>
    <row r="2273" spans="3:4">
      <c r="C2273" s="1"/>
      <c r="D2273" s="1"/>
    </row>
    <row r="2274" spans="3:4">
      <c r="C2274" s="1"/>
      <c r="D2274" s="1"/>
    </row>
    <row r="2275" spans="3:4">
      <c r="C2275" s="1"/>
      <c r="D2275" s="1"/>
    </row>
    <row r="2276" spans="3:4">
      <c r="C2276" s="1"/>
      <c r="D2276" s="1"/>
    </row>
    <row r="2277" spans="3:4">
      <c r="C2277" s="1"/>
      <c r="D2277" s="1"/>
    </row>
    <row r="2278" spans="3:4">
      <c r="C2278" s="1"/>
      <c r="D2278" s="1"/>
    </row>
    <row r="2279" spans="3:4">
      <c r="C2279" s="1"/>
      <c r="D2279" s="1"/>
    </row>
    <row r="2280" spans="3:4">
      <c r="C2280" s="1"/>
      <c r="D2280" s="1"/>
    </row>
    <row r="2281" spans="3:4">
      <c r="C2281" s="1"/>
      <c r="D2281" s="1"/>
    </row>
    <row r="2282" spans="3:4">
      <c r="C2282" s="1"/>
      <c r="D2282" s="1"/>
    </row>
    <row r="2283" spans="3:4">
      <c r="C2283" s="1"/>
      <c r="D2283" s="1"/>
    </row>
    <row r="2284" spans="3:4">
      <c r="C2284" s="1"/>
      <c r="D2284" s="1"/>
    </row>
    <row r="2285" spans="3:4">
      <c r="C2285" s="1"/>
      <c r="D2285" s="1"/>
    </row>
    <row r="2286" spans="3:4">
      <c r="C2286" s="1"/>
      <c r="D2286" s="1"/>
    </row>
    <row r="2287" spans="3:4">
      <c r="C2287" s="1"/>
      <c r="D2287" s="1"/>
    </row>
    <row r="2288" spans="3:4">
      <c r="C2288" s="1"/>
      <c r="D2288" s="1"/>
    </row>
    <row r="2289" spans="3:4">
      <c r="C2289" s="1"/>
      <c r="D2289" s="1"/>
    </row>
    <row r="2290" spans="3:4">
      <c r="C2290" s="1"/>
      <c r="D2290" s="1"/>
    </row>
    <row r="2291" spans="3:4">
      <c r="C2291" s="1"/>
      <c r="D2291" s="1"/>
    </row>
    <row r="2292" spans="3:4">
      <c r="C2292" s="1"/>
      <c r="D2292" s="1"/>
    </row>
    <row r="2293" spans="3:4">
      <c r="C2293" s="1"/>
      <c r="D2293" s="1"/>
    </row>
    <row r="2294" spans="3:4">
      <c r="C2294" s="1"/>
      <c r="D2294" s="1"/>
    </row>
    <row r="2295" spans="3:4">
      <c r="C2295" s="1"/>
      <c r="D2295" s="1"/>
    </row>
    <row r="2296" spans="3:4">
      <c r="C2296" s="1"/>
      <c r="D2296" s="1"/>
    </row>
    <row r="2297" spans="3:4">
      <c r="C2297" s="1"/>
      <c r="D2297" s="1"/>
    </row>
    <row r="2298" spans="3:4">
      <c r="C2298" s="1"/>
      <c r="D2298" s="1"/>
    </row>
    <row r="2299" spans="3:4">
      <c r="C2299" s="1"/>
      <c r="D2299" s="1"/>
    </row>
    <row r="2300" spans="3:4">
      <c r="C2300" s="1"/>
      <c r="D2300" s="1"/>
    </row>
    <row r="2301" spans="3:4">
      <c r="C2301" s="1"/>
      <c r="D2301" s="1"/>
    </row>
    <row r="2302" spans="3:4">
      <c r="C2302" s="1"/>
      <c r="D2302" s="1"/>
    </row>
    <row r="2303" spans="3:4">
      <c r="C2303" s="1"/>
      <c r="D2303" s="1"/>
    </row>
    <row r="2304" spans="3:4">
      <c r="C2304" s="1"/>
      <c r="D2304" s="1"/>
    </row>
    <row r="2305" spans="3:4">
      <c r="C2305" s="1"/>
      <c r="D2305" s="1"/>
    </row>
    <row r="2306" spans="3:4">
      <c r="C2306" s="1"/>
      <c r="D2306" s="1"/>
    </row>
    <row r="2307" spans="3:4">
      <c r="C2307" s="1"/>
      <c r="D2307" s="1"/>
    </row>
    <row r="2308" spans="3:4">
      <c r="C2308" s="1"/>
      <c r="D2308" s="1"/>
    </row>
    <row r="2309" spans="3:4">
      <c r="C2309" s="1"/>
      <c r="D2309" s="1"/>
    </row>
    <row r="2310" spans="3:4">
      <c r="C2310" s="1"/>
      <c r="D2310" s="1"/>
    </row>
    <row r="2311" spans="3:4">
      <c r="C2311" s="1"/>
      <c r="D2311" s="1"/>
    </row>
    <row r="2312" spans="3:4">
      <c r="C2312" s="1"/>
      <c r="D2312" s="1"/>
    </row>
    <row r="2313" spans="3:4">
      <c r="C2313" s="1"/>
      <c r="D2313" s="1"/>
    </row>
    <row r="2314" spans="3:4">
      <c r="C2314" s="1"/>
      <c r="D2314" s="1"/>
    </row>
    <row r="2315" spans="3:4">
      <c r="C2315" s="1"/>
      <c r="D2315" s="1"/>
    </row>
    <row r="2316" spans="3:4">
      <c r="C2316" s="1"/>
      <c r="D2316" s="1"/>
    </row>
    <row r="2317" spans="3:4">
      <c r="C2317" s="1"/>
      <c r="D2317" s="1"/>
    </row>
    <row r="2318" spans="3:4">
      <c r="C2318" s="1"/>
      <c r="D2318" s="1"/>
    </row>
    <row r="2319" spans="3:4">
      <c r="C2319" s="1"/>
      <c r="D2319" s="1"/>
    </row>
    <row r="2320" spans="3:4">
      <c r="C2320" s="1"/>
      <c r="D2320" s="1"/>
    </row>
    <row r="2321" spans="3:4">
      <c r="C2321" s="1"/>
      <c r="D2321" s="1"/>
    </row>
    <row r="2322" spans="3:4">
      <c r="C2322" s="1"/>
      <c r="D2322" s="1"/>
    </row>
    <row r="2323" spans="3:4">
      <c r="C2323" s="1"/>
      <c r="D2323" s="1"/>
    </row>
    <row r="2324" spans="3:4">
      <c r="C2324" s="1"/>
      <c r="D2324" s="1"/>
    </row>
    <row r="2325" spans="3:4">
      <c r="C2325" s="1"/>
      <c r="D2325" s="1"/>
    </row>
    <row r="2326" spans="3:4">
      <c r="C2326" s="1"/>
      <c r="D2326" s="1"/>
    </row>
    <row r="2327" spans="3:4">
      <c r="C2327" s="1"/>
      <c r="D2327" s="1"/>
    </row>
    <row r="2328" spans="3:4">
      <c r="C2328" s="1"/>
      <c r="D2328" s="1"/>
    </row>
    <row r="2329" spans="3:4">
      <c r="C2329" s="1"/>
      <c r="D2329" s="1"/>
    </row>
    <row r="2330" spans="3:4">
      <c r="C2330" s="1"/>
      <c r="D2330" s="1"/>
    </row>
    <row r="2331" spans="3:4">
      <c r="C2331" s="1"/>
      <c r="D2331" s="1"/>
    </row>
    <row r="2332" spans="3:4">
      <c r="C2332" s="1"/>
      <c r="D2332" s="1"/>
    </row>
    <row r="2333" spans="3:4">
      <c r="C2333" s="1"/>
      <c r="D2333" s="1"/>
    </row>
    <row r="2334" spans="3:4">
      <c r="C2334" s="1"/>
      <c r="D2334" s="1"/>
    </row>
    <row r="2335" spans="3:4">
      <c r="C2335" s="1"/>
      <c r="D2335" s="1"/>
    </row>
    <row r="2336" spans="3:4">
      <c r="C2336" s="1"/>
      <c r="D2336" s="1"/>
    </row>
    <row r="2337" spans="3:4">
      <c r="C2337" s="1"/>
      <c r="D2337" s="1"/>
    </row>
    <row r="2338" spans="3:4">
      <c r="C2338" s="1"/>
      <c r="D2338" s="1"/>
    </row>
    <row r="2339" spans="3:4">
      <c r="C2339" s="1"/>
      <c r="D2339" s="1"/>
    </row>
    <row r="2340" spans="3:4">
      <c r="C2340" s="1"/>
      <c r="D2340" s="1"/>
    </row>
    <row r="2341" spans="3:4">
      <c r="C2341" s="1"/>
      <c r="D2341" s="1"/>
    </row>
    <row r="2342" spans="3:4">
      <c r="C2342" s="1"/>
      <c r="D2342" s="1"/>
    </row>
    <row r="2343" spans="3:4">
      <c r="C2343" s="1"/>
      <c r="D2343" s="1"/>
    </row>
    <row r="2344" spans="3:4">
      <c r="C2344" s="1"/>
      <c r="D2344" s="1"/>
    </row>
    <row r="2345" spans="3:4">
      <c r="C2345" s="1"/>
      <c r="D2345" s="1"/>
    </row>
    <row r="2346" spans="3:4">
      <c r="C2346" s="1"/>
      <c r="D2346" s="1"/>
    </row>
    <row r="2347" spans="3:4">
      <c r="C2347" s="1"/>
      <c r="D2347" s="1"/>
    </row>
    <row r="2348" spans="3:4">
      <c r="C2348" s="1"/>
      <c r="D2348" s="1"/>
    </row>
    <row r="2349" spans="3:4">
      <c r="C2349" s="1"/>
      <c r="D2349" s="1"/>
    </row>
    <row r="2350" spans="3:4">
      <c r="C2350" s="1"/>
      <c r="D2350" s="1"/>
    </row>
    <row r="2351" spans="3:4">
      <c r="C2351" s="1"/>
      <c r="D2351" s="1"/>
    </row>
    <row r="2352" spans="3:4">
      <c r="C2352" s="1"/>
      <c r="D2352" s="1"/>
    </row>
    <row r="2353" spans="3:4">
      <c r="C2353" s="1"/>
      <c r="D2353" s="1"/>
    </row>
    <row r="2354" spans="3:4">
      <c r="C2354" s="1"/>
      <c r="D2354" s="1"/>
    </row>
    <row r="2355" spans="3:4">
      <c r="C2355" s="1"/>
      <c r="D2355" s="1"/>
    </row>
    <row r="2356" spans="3:4">
      <c r="C2356" s="1"/>
      <c r="D2356" s="1"/>
    </row>
    <row r="2357" spans="3:4">
      <c r="C2357" s="1"/>
      <c r="D2357" s="1"/>
    </row>
    <row r="2358" spans="3:4">
      <c r="C2358" s="1"/>
      <c r="D2358" s="1"/>
    </row>
    <row r="2359" spans="3:4">
      <c r="C2359" s="1"/>
      <c r="D2359" s="1"/>
    </row>
    <row r="2360" spans="3:4">
      <c r="C2360" s="1"/>
      <c r="D2360" s="1"/>
    </row>
    <row r="2361" spans="3:4">
      <c r="C2361" s="1"/>
      <c r="D2361" s="1"/>
    </row>
    <row r="2362" spans="3:4">
      <c r="C2362" s="1"/>
      <c r="D2362" s="1"/>
    </row>
    <row r="2363" spans="3:4">
      <c r="C2363" s="1"/>
      <c r="D2363" s="1"/>
    </row>
    <row r="2364" spans="3:4">
      <c r="C2364" s="1"/>
      <c r="D2364" s="1"/>
    </row>
    <row r="2365" spans="3:4">
      <c r="C2365" s="1"/>
      <c r="D2365" s="1"/>
    </row>
    <row r="2366" spans="3:4">
      <c r="C2366" s="1"/>
      <c r="D2366" s="1"/>
    </row>
    <row r="2367" spans="3:4">
      <c r="C2367" s="1"/>
      <c r="D2367" s="1"/>
    </row>
    <row r="2368" spans="3:4">
      <c r="C2368" s="1"/>
      <c r="D2368" s="1"/>
    </row>
    <row r="2369" spans="3:4">
      <c r="C2369" s="1"/>
      <c r="D2369" s="1"/>
    </row>
    <row r="2370" spans="3:4">
      <c r="C2370" s="1"/>
      <c r="D2370" s="1"/>
    </row>
    <row r="2371" spans="3:4">
      <c r="C2371" s="1"/>
      <c r="D2371" s="1"/>
    </row>
    <row r="2372" spans="3:4">
      <c r="C2372" s="1"/>
      <c r="D2372" s="1"/>
    </row>
    <row r="2373" spans="3:4">
      <c r="C2373" s="1"/>
      <c r="D2373" s="1"/>
    </row>
    <row r="2374" spans="3:4">
      <c r="C2374" s="1"/>
      <c r="D2374" s="1"/>
    </row>
    <row r="2375" spans="3:4">
      <c r="C2375" s="1"/>
      <c r="D2375" s="1"/>
    </row>
    <row r="2376" spans="3:4">
      <c r="C2376" s="1"/>
      <c r="D2376" s="1"/>
    </row>
    <row r="2377" spans="3:4">
      <c r="C2377" s="1"/>
      <c r="D2377" s="1"/>
    </row>
    <row r="2378" spans="3:4">
      <c r="C2378" s="1"/>
      <c r="D2378" s="1"/>
    </row>
    <row r="2379" spans="3:4">
      <c r="C2379" s="1"/>
      <c r="D2379" s="1"/>
    </row>
    <row r="2380" spans="3:4">
      <c r="C2380" s="1"/>
      <c r="D2380" s="1"/>
    </row>
    <row r="2381" spans="3:4">
      <c r="C2381" s="1"/>
      <c r="D2381" s="1"/>
    </row>
    <row r="2382" spans="3:4">
      <c r="C2382" s="1"/>
      <c r="D2382" s="1"/>
    </row>
    <row r="2383" spans="3:4">
      <c r="C2383" s="1"/>
      <c r="D2383" s="1"/>
    </row>
    <row r="2384" spans="3:4">
      <c r="C2384" s="1"/>
      <c r="D2384" s="1"/>
    </row>
    <row r="2385" spans="3:4">
      <c r="C2385" s="1"/>
      <c r="D2385" s="1"/>
    </row>
    <row r="2386" spans="3:4">
      <c r="C2386" s="1"/>
      <c r="D2386" s="1"/>
    </row>
    <row r="2387" spans="3:4">
      <c r="C2387" s="1"/>
      <c r="D2387" s="1"/>
    </row>
    <row r="2388" spans="3:4">
      <c r="C2388" s="1"/>
      <c r="D2388" s="1"/>
    </row>
    <row r="2389" spans="3:4">
      <c r="C2389" s="1"/>
      <c r="D2389" s="1"/>
    </row>
    <row r="2390" spans="3:4">
      <c r="C2390" s="1"/>
      <c r="D2390" s="1"/>
    </row>
    <row r="2391" spans="3:4">
      <c r="C2391" s="1"/>
      <c r="D2391" s="1"/>
    </row>
    <row r="2392" spans="3:4">
      <c r="C2392" s="1"/>
      <c r="D2392" s="1"/>
    </row>
    <row r="2393" spans="3:4">
      <c r="C2393" s="1"/>
      <c r="D2393" s="1"/>
    </row>
    <row r="2394" spans="3:4">
      <c r="C2394" s="1"/>
      <c r="D2394" s="1"/>
    </row>
    <row r="2395" spans="3:4">
      <c r="C2395" s="1"/>
      <c r="D2395" s="1"/>
    </row>
    <row r="2396" spans="3:4">
      <c r="C2396" s="1"/>
      <c r="D2396" s="1"/>
    </row>
    <row r="2397" spans="3:4">
      <c r="C2397" s="1"/>
      <c r="D2397" s="1"/>
    </row>
    <row r="2398" spans="3:4">
      <c r="C2398" s="1"/>
      <c r="D2398" s="1"/>
    </row>
    <row r="2399" spans="3:4">
      <c r="C2399" s="1"/>
      <c r="D2399" s="1"/>
    </row>
    <row r="2400" spans="3:4">
      <c r="C2400" s="1"/>
      <c r="D2400" s="1"/>
    </row>
    <row r="2401" spans="3:4">
      <c r="C2401" s="1"/>
      <c r="D2401" s="1"/>
    </row>
    <row r="2402" spans="3:4">
      <c r="C2402" s="1"/>
      <c r="D2402" s="1"/>
    </row>
    <row r="2403" spans="3:4">
      <c r="C2403" s="1"/>
      <c r="D2403" s="1"/>
    </row>
    <row r="2404" spans="3:4">
      <c r="C2404" s="1"/>
      <c r="D2404" s="1"/>
    </row>
    <row r="2405" spans="3:4">
      <c r="C2405" s="1"/>
      <c r="D2405" s="1"/>
    </row>
    <row r="2406" spans="3:4">
      <c r="C2406" s="1"/>
      <c r="D2406" s="1"/>
    </row>
    <row r="2407" spans="3:4">
      <c r="C2407" s="1"/>
      <c r="D2407" s="1"/>
    </row>
    <row r="2408" spans="3:4">
      <c r="C2408" s="1"/>
      <c r="D2408" s="1"/>
    </row>
    <row r="2409" spans="3:4">
      <c r="C2409" s="1"/>
      <c r="D2409" s="1"/>
    </row>
    <row r="2410" spans="3:4">
      <c r="C2410" s="1"/>
      <c r="D2410" s="1"/>
    </row>
    <row r="2411" spans="3:4">
      <c r="C2411" s="1"/>
      <c r="D2411" s="1"/>
    </row>
    <row r="2412" spans="3:4">
      <c r="C2412" s="1"/>
      <c r="D2412" s="1"/>
    </row>
    <row r="2413" spans="3:4">
      <c r="C2413" s="1"/>
      <c r="D2413" s="1"/>
    </row>
    <row r="2414" spans="3:4">
      <c r="C2414" s="1"/>
      <c r="D2414" s="1"/>
    </row>
    <row r="2415" spans="3:4">
      <c r="C2415" s="1"/>
      <c r="D2415" s="1"/>
    </row>
    <row r="2416" spans="3:4">
      <c r="C2416" s="1"/>
      <c r="D2416" s="1"/>
    </row>
    <row r="2417" spans="3:4">
      <c r="C2417" s="1"/>
      <c r="D2417" s="1"/>
    </row>
    <row r="2418" spans="3:4">
      <c r="C2418" s="1"/>
      <c r="D2418" s="1"/>
    </row>
    <row r="2419" spans="3:4">
      <c r="C2419" s="1"/>
      <c r="D2419" s="1"/>
    </row>
    <row r="2420" spans="3:4">
      <c r="C2420" s="1"/>
      <c r="D2420" s="1"/>
    </row>
    <row r="2421" spans="3:4">
      <c r="C2421" s="1"/>
      <c r="D2421" s="1"/>
    </row>
    <row r="2422" spans="3:4">
      <c r="C2422" s="1"/>
      <c r="D2422" s="1"/>
    </row>
    <row r="2423" spans="3:4">
      <c r="C2423" s="1"/>
      <c r="D2423" s="1"/>
    </row>
    <row r="2424" spans="3:4">
      <c r="C2424" s="1"/>
      <c r="D2424" s="1"/>
    </row>
    <row r="2425" spans="3:4">
      <c r="C2425" s="1"/>
      <c r="D2425" s="1"/>
    </row>
    <row r="2426" spans="3:4">
      <c r="C2426" s="1"/>
      <c r="D2426" s="1"/>
    </row>
    <row r="2427" spans="3:4">
      <c r="C2427" s="1"/>
      <c r="D2427" s="1"/>
    </row>
    <row r="2428" spans="3:4">
      <c r="C2428" s="1"/>
      <c r="D2428" s="1"/>
    </row>
    <row r="2429" spans="3:4">
      <c r="C2429" s="1"/>
      <c r="D2429" s="1"/>
    </row>
    <row r="2430" spans="3:4">
      <c r="C2430" s="1"/>
      <c r="D2430" s="1"/>
    </row>
    <row r="2431" spans="3:4">
      <c r="C2431" s="1"/>
      <c r="D2431" s="1"/>
    </row>
    <row r="2432" spans="3:4">
      <c r="C2432" s="1"/>
      <c r="D2432" s="1"/>
    </row>
    <row r="2433" spans="3:4">
      <c r="C2433" s="1"/>
      <c r="D2433" s="1"/>
    </row>
    <row r="2434" spans="3:4">
      <c r="C2434" s="1"/>
      <c r="D2434" s="1"/>
    </row>
    <row r="2435" spans="3:4">
      <c r="C2435" s="1"/>
      <c r="D2435" s="1"/>
    </row>
    <row r="2436" spans="3:4">
      <c r="C2436" s="1"/>
      <c r="D2436" s="1"/>
    </row>
    <row r="2437" spans="3:4">
      <c r="C2437" s="1"/>
      <c r="D2437" s="1"/>
    </row>
    <row r="2438" spans="3:4">
      <c r="C2438" s="1"/>
      <c r="D2438" s="1"/>
    </row>
    <row r="2439" spans="3:4">
      <c r="C2439" s="1"/>
      <c r="D2439" s="1"/>
    </row>
    <row r="2440" spans="3:4">
      <c r="C2440" s="1"/>
      <c r="D2440" s="1"/>
    </row>
    <row r="2441" spans="3:4">
      <c r="C2441" s="1"/>
      <c r="D2441" s="1"/>
    </row>
    <row r="2442" spans="3:4">
      <c r="C2442" s="1"/>
      <c r="D2442" s="1"/>
    </row>
    <row r="2443" spans="3:4">
      <c r="C2443" s="1"/>
      <c r="D2443" s="1"/>
    </row>
    <row r="2444" spans="3:4">
      <c r="C2444" s="1"/>
      <c r="D2444" s="1"/>
    </row>
    <row r="2445" spans="3:4">
      <c r="C2445" s="1"/>
      <c r="D2445" s="1"/>
    </row>
    <row r="2446" spans="3:4">
      <c r="C2446" s="1"/>
      <c r="D2446" s="1"/>
    </row>
    <row r="2447" spans="3:4">
      <c r="C2447" s="1"/>
      <c r="D2447" s="1"/>
    </row>
    <row r="2448" spans="3:4">
      <c r="C2448" s="1"/>
      <c r="D2448" s="1"/>
    </row>
    <row r="2449" spans="3:4">
      <c r="C2449" s="1"/>
      <c r="D2449" s="1"/>
    </row>
    <row r="2450" spans="3:4">
      <c r="C2450" s="1"/>
      <c r="D2450" s="1"/>
    </row>
    <row r="2451" spans="3:4">
      <c r="C2451" s="1"/>
      <c r="D2451" s="1"/>
    </row>
    <row r="2452" spans="3:4">
      <c r="C2452" s="1"/>
      <c r="D2452" s="1"/>
    </row>
    <row r="2453" spans="3:4">
      <c r="C2453" s="1"/>
      <c r="D2453" s="1"/>
    </row>
    <row r="2454" spans="3:4">
      <c r="C2454" s="1"/>
      <c r="D2454" s="1"/>
    </row>
    <row r="2455" spans="3:4">
      <c r="C2455" s="1"/>
      <c r="D2455" s="1"/>
    </row>
    <row r="2456" spans="3:4">
      <c r="C2456" s="1"/>
      <c r="D2456" s="1"/>
    </row>
    <row r="2457" spans="3:4">
      <c r="C2457" s="1"/>
      <c r="D2457" s="1"/>
    </row>
    <row r="2458" spans="3:4">
      <c r="C2458" s="1"/>
      <c r="D2458" s="1"/>
    </row>
    <row r="2459" spans="3:4">
      <c r="C2459" s="1"/>
      <c r="D2459" s="1"/>
    </row>
    <row r="2460" spans="3:4">
      <c r="C2460" s="1"/>
      <c r="D2460" s="1"/>
    </row>
    <row r="2461" spans="3:4">
      <c r="C2461" s="1"/>
      <c r="D2461" s="1"/>
    </row>
    <row r="2462" spans="3:4">
      <c r="C2462" s="1"/>
      <c r="D2462" s="1"/>
    </row>
    <row r="2463" spans="3:4">
      <c r="C2463" s="1"/>
      <c r="D2463" s="1"/>
    </row>
    <row r="2464" spans="3:4">
      <c r="C2464" s="1"/>
      <c r="D2464" s="1"/>
    </row>
    <row r="2465" spans="3:4">
      <c r="C2465" s="1"/>
      <c r="D2465" s="1"/>
    </row>
    <row r="2466" spans="3:4">
      <c r="C2466" s="1"/>
      <c r="D2466" s="1"/>
    </row>
    <row r="2467" spans="3:4">
      <c r="C2467" s="1"/>
      <c r="D2467" s="1"/>
    </row>
    <row r="2468" spans="3:4">
      <c r="C2468" s="1"/>
      <c r="D2468" s="1"/>
    </row>
    <row r="2469" spans="3:4">
      <c r="C2469" s="1"/>
      <c r="D2469" s="1"/>
    </row>
    <row r="2470" spans="3:4">
      <c r="C2470" s="1"/>
      <c r="D2470" s="1"/>
    </row>
    <row r="2471" spans="3:4">
      <c r="C2471" s="1"/>
      <c r="D2471" s="1"/>
    </row>
    <row r="2472" spans="3:4">
      <c r="C2472" s="1"/>
      <c r="D2472" s="1"/>
    </row>
    <row r="2473" spans="3:4">
      <c r="C2473" s="1"/>
      <c r="D2473" s="1"/>
    </row>
    <row r="2474" spans="3:4">
      <c r="C2474" s="1"/>
      <c r="D2474" s="1"/>
    </row>
    <row r="2475" spans="3:4">
      <c r="C2475" s="1"/>
      <c r="D2475" s="1"/>
    </row>
    <row r="2476" spans="3:4">
      <c r="C2476" s="1"/>
      <c r="D2476" s="1"/>
    </row>
    <row r="2477" spans="3:4">
      <c r="C2477" s="1"/>
      <c r="D2477" s="1"/>
    </row>
    <row r="2478" spans="3:4">
      <c r="C2478" s="1"/>
      <c r="D2478" s="1"/>
    </row>
    <row r="2479" spans="3:4">
      <c r="C2479" s="1"/>
      <c r="D2479" s="1"/>
    </row>
    <row r="2480" spans="3:4">
      <c r="C2480" s="1"/>
      <c r="D2480" s="1"/>
    </row>
    <row r="2481" spans="3:4">
      <c r="C2481" s="1"/>
      <c r="D2481" s="1"/>
    </row>
    <row r="2482" spans="3:4">
      <c r="C2482" s="1"/>
      <c r="D2482" s="1"/>
    </row>
    <row r="2483" spans="3:4">
      <c r="C2483" s="1"/>
      <c r="D2483" s="1"/>
    </row>
    <row r="2484" spans="3:4">
      <c r="C2484" s="1"/>
      <c r="D2484" s="1"/>
    </row>
    <row r="2485" spans="3:4">
      <c r="C2485" s="1"/>
      <c r="D2485" s="1"/>
    </row>
    <row r="2486" spans="3:4">
      <c r="C2486" s="1"/>
      <c r="D2486" s="1"/>
    </row>
    <row r="2487" spans="3:4">
      <c r="C2487" s="1"/>
      <c r="D2487" s="1"/>
    </row>
    <row r="2488" spans="3:4">
      <c r="C2488" s="1"/>
      <c r="D2488" s="1"/>
    </row>
    <row r="2489" spans="3:4">
      <c r="C2489" s="1"/>
      <c r="D2489" s="1"/>
    </row>
    <row r="2490" spans="3:4">
      <c r="C2490" s="1"/>
      <c r="D2490" s="1"/>
    </row>
    <row r="2491" spans="3:4">
      <c r="C2491" s="1"/>
      <c r="D2491" s="1"/>
    </row>
    <row r="2492" spans="3:4">
      <c r="C2492" s="1"/>
      <c r="D2492" s="1"/>
    </row>
    <row r="2493" spans="3:4">
      <c r="C2493" s="1"/>
      <c r="D2493" s="1"/>
    </row>
    <row r="2494" spans="3:4">
      <c r="C2494" s="1"/>
      <c r="D2494" s="1"/>
    </row>
    <row r="2495" spans="3:4">
      <c r="C2495" s="1"/>
      <c r="D2495" s="1"/>
    </row>
    <row r="2496" spans="3:4">
      <c r="C2496" s="1"/>
      <c r="D2496" s="1"/>
    </row>
    <row r="2497" spans="3:4">
      <c r="C2497" s="1"/>
      <c r="D2497" s="1"/>
    </row>
    <row r="2498" spans="3:4">
      <c r="C2498" s="1"/>
      <c r="D2498" s="1"/>
    </row>
    <row r="2499" spans="3:4">
      <c r="C2499" s="1"/>
      <c r="D2499" s="1"/>
    </row>
    <row r="2500" spans="3:4">
      <c r="C2500" s="1"/>
      <c r="D2500" s="1"/>
    </row>
    <row r="2501" spans="3:4">
      <c r="C2501" s="1"/>
      <c r="D2501" s="1"/>
    </row>
    <row r="2502" spans="3:4">
      <c r="C2502" s="1"/>
      <c r="D2502" s="1"/>
    </row>
    <row r="2503" spans="3:4">
      <c r="C2503" s="1"/>
      <c r="D2503" s="1"/>
    </row>
    <row r="2504" spans="3:4">
      <c r="C2504" s="1"/>
      <c r="D2504" s="1"/>
    </row>
    <row r="2505" spans="3:4">
      <c r="C2505" s="1"/>
      <c r="D2505" s="1"/>
    </row>
    <row r="2506" spans="3:4">
      <c r="C2506" s="1"/>
      <c r="D2506" s="1"/>
    </row>
    <row r="2507" spans="3:4">
      <c r="C2507" s="1"/>
      <c r="D2507" s="1"/>
    </row>
    <row r="2508" spans="3:4">
      <c r="C2508" s="1"/>
      <c r="D2508" s="1"/>
    </row>
    <row r="2509" spans="3:4">
      <c r="C2509" s="1"/>
      <c r="D2509" s="1"/>
    </row>
    <row r="2510" spans="3:4">
      <c r="C2510" s="1"/>
      <c r="D2510" s="1"/>
    </row>
    <row r="2511" spans="3:4">
      <c r="C2511" s="1"/>
      <c r="D2511" s="1"/>
    </row>
    <row r="2512" spans="3:4">
      <c r="C2512" s="1"/>
      <c r="D2512" s="1"/>
    </row>
    <row r="2513" spans="3:4">
      <c r="C2513" s="1"/>
      <c r="D2513" s="1"/>
    </row>
    <row r="2514" spans="3:4">
      <c r="C2514" s="1"/>
      <c r="D2514" s="1"/>
    </row>
    <row r="2515" spans="3:4">
      <c r="C2515" s="1"/>
      <c r="D2515" s="1"/>
    </row>
    <row r="2516" spans="3:4">
      <c r="C2516" s="1"/>
      <c r="D2516" s="1"/>
    </row>
    <row r="2517" spans="3:4">
      <c r="C2517" s="1"/>
      <c r="D2517" s="1"/>
    </row>
    <row r="2518" spans="3:4">
      <c r="C2518" s="1"/>
      <c r="D2518" s="1"/>
    </row>
    <row r="2519" spans="3:4">
      <c r="C2519" s="1"/>
      <c r="D2519" s="1"/>
    </row>
    <row r="2520" spans="3:4">
      <c r="C2520" s="1"/>
      <c r="D2520" s="1"/>
    </row>
    <row r="2521" spans="3:4">
      <c r="C2521" s="1"/>
      <c r="D2521" s="1"/>
    </row>
    <row r="2522" spans="3:4">
      <c r="C2522" s="1"/>
      <c r="D2522" s="1"/>
    </row>
    <row r="2523" spans="3:4">
      <c r="C2523" s="1"/>
      <c r="D2523" s="1"/>
    </row>
    <row r="2524" spans="3:4">
      <c r="C2524" s="1"/>
      <c r="D2524" s="1"/>
    </row>
    <row r="2525" spans="3:4">
      <c r="C2525" s="1"/>
      <c r="D2525" s="1"/>
    </row>
    <row r="2526" spans="3:4">
      <c r="C2526" s="1"/>
      <c r="D2526" s="1"/>
    </row>
    <row r="2527" spans="3:4">
      <c r="C2527" s="1"/>
      <c r="D2527" s="1"/>
    </row>
    <row r="2528" spans="3:4">
      <c r="C2528" s="1"/>
      <c r="D2528" s="1"/>
    </row>
    <row r="2529" spans="3:4">
      <c r="C2529" s="1"/>
      <c r="D2529" s="1"/>
    </row>
    <row r="2530" spans="3:4">
      <c r="C2530" s="1"/>
      <c r="D2530" s="1"/>
    </row>
    <row r="2531" spans="3:4">
      <c r="C2531" s="1"/>
      <c r="D2531" s="1"/>
    </row>
    <row r="2532" spans="3:4">
      <c r="C2532" s="1"/>
      <c r="D2532" s="1"/>
    </row>
    <row r="2533" spans="3:4">
      <c r="C2533" s="1"/>
      <c r="D2533" s="1"/>
    </row>
    <row r="2534" spans="3:4">
      <c r="C2534" s="1"/>
      <c r="D2534" s="1"/>
    </row>
    <row r="2535" spans="3:4">
      <c r="C2535" s="1"/>
      <c r="D2535" s="1"/>
    </row>
    <row r="2536" spans="3:4">
      <c r="C2536" s="1"/>
      <c r="D2536" s="1"/>
    </row>
    <row r="2537" spans="3:4">
      <c r="C2537" s="1"/>
      <c r="D2537" s="1"/>
    </row>
    <row r="2538" spans="3:4">
      <c r="C2538" s="1"/>
      <c r="D2538" s="1"/>
    </row>
    <row r="2539" spans="3:4">
      <c r="C2539" s="1"/>
      <c r="D2539" s="1"/>
    </row>
    <row r="2540" spans="3:4">
      <c r="C2540" s="1"/>
      <c r="D2540" s="1"/>
    </row>
    <row r="2541" spans="3:4">
      <c r="C2541" s="1"/>
      <c r="D2541" s="1"/>
    </row>
    <row r="2542" spans="3:4">
      <c r="C2542" s="1"/>
      <c r="D2542" s="1"/>
    </row>
    <row r="2543" spans="3:4">
      <c r="C2543" s="1"/>
      <c r="D2543" s="1"/>
    </row>
    <row r="2544" spans="3:4">
      <c r="C2544" s="1"/>
      <c r="D2544" s="1"/>
    </row>
    <row r="2545" spans="3:4">
      <c r="C2545" s="1"/>
      <c r="D2545" s="1"/>
    </row>
    <row r="2546" spans="3:4">
      <c r="C2546" s="1"/>
      <c r="D2546" s="1"/>
    </row>
    <row r="2547" spans="3:4">
      <c r="C2547" s="1"/>
      <c r="D2547" s="1"/>
    </row>
    <row r="2548" spans="3:4">
      <c r="C2548" s="1"/>
      <c r="D2548" s="1"/>
    </row>
    <row r="2549" spans="3:4">
      <c r="C2549" s="1"/>
      <c r="D2549" s="1"/>
    </row>
    <row r="2550" spans="3:4">
      <c r="C2550" s="1"/>
      <c r="D2550" s="1"/>
    </row>
    <row r="2551" spans="3:4">
      <c r="C2551" s="1"/>
      <c r="D2551" s="1"/>
    </row>
    <row r="2552" spans="3:4">
      <c r="C2552" s="1"/>
      <c r="D2552" s="1"/>
    </row>
    <row r="2553" spans="3:4">
      <c r="C2553" s="1"/>
      <c r="D2553" s="1"/>
    </row>
    <row r="2554" spans="3:4">
      <c r="C2554" s="1"/>
      <c r="D2554" s="1"/>
    </row>
    <row r="2555" spans="3:4">
      <c r="C2555" s="1"/>
      <c r="D2555" s="1"/>
    </row>
    <row r="2556" spans="3:4">
      <c r="C2556" s="1"/>
      <c r="D2556" s="1"/>
    </row>
    <row r="2557" spans="3:4">
      <c r="C2557" s="1"/>
      <c r="D2557" s="1"/>
    </row>
    <row r="2558" spans="3:4">
      <c r="C2558" s="1"/>
      <c r="D2558" s="1"/>
    </row>
    <row r="2559" spans="3:4">
      <c r="C2559" s="1"/>
      <c r="D2559" s="1"/>
    </row>
    <row r="2560" spans="3:4">
      <c r="C2560" s="1"/>
      <c r="D2560" s="1"/>
    </row>
    <row r="2561" spans="3:4">
      <c r="C2561" s="1"/>
      <c r="D2561" s="1"/>
    </row>
    <row r="2562" spans="3:4">
      <c r="C2562" s="1"/>
      <c r="D2562" s="1"/>
    </row>
    <row r="2563" spans="3:4">
      <c r="C2563" s="1"/>
      <c r="D2563" s="1"/>
    </row>
    <row r="2564" spans="3:4">
      <c r="C2564" s="1"/>
      <c r="D2564" s="1"/>
    </row>
    <row r="2565" spans="3:4">
      <c r="C2565" s="1"/>
      <c r="D2565" s="1"/>
    </row>
    <row r="2566" spans="3:4">
      <c r="C2566" s="1"/>
      <c r="D2566" s="1"/>
    </row>
    <row r="2567" spans="3:4">
      <c r="C2567" s="1"/>
      <c r="D2567" s="1"/>
    </row>
    <row r="2568" spans="3:4">
      <c r="C2568" s="1"/>
      <c r="D2568" s="1"/>
    </row>
    <row r="2569" spans="3:4">
      <c r="C2569" s="1"/>
      <c r="D2569" s="1"/>
    </row>
    <row r="2570" spans="3:4">
      <c r="C2570" s="1"/>
      <c r="D2570" s="1"/>
    </row>
    <row r="2571" spans="3:4">
      <c r="C2571" s="1"/>
      <c r="D2571" s="1"/>
    </row>
    <row r="2572" spans="3:4">
      <c r="C2572" s="1"/>
      <c r="D2572" s="1"/>
    </row>
    <row r="2573" spans="3:4">
      <c r="C2573" s="1"/>
      <c r="D2573" s="1"/>
    </row>
    <row r="2574" spans="3:4">
      <c r="C2574" s="1"/>
      <c r="D2574" s="1"/>
    </row>
    <row r="2575" spans="3:4">
      <c r="C2575" s="1"/>
      <c r="D2575" s="1"/>
    </row>
    <row r="2576" spans="3:4">
      <c r="C2576" s="1"/>
      <c r="D2576" s="1"/>
    </row>
    <row r="2577" spans="3:4">
      <c r="C2577" s="1"/>
      <c r="D2577" s="1"/>
    </row>
    <row r="2578" spans="3:4">
      <c r="C2578" s="1"/>
      <c r="D2578" s="1"/>
    </row>
    <row r="2579" spans="3:4">
      <c r="C2579" s="1"/>
      <c r="D2579" s="1"/>
    </row>
    <row r="2580" spans="3:4">
      <c r="C2580" s="1"/>
      <c r="D2580" s="1"/>
    </row>
    <row r="2581" spans="3:4">
      <c r="C2581" s="1"/>
      <c r="D2581" s="1"/>
    </row>
    <row r="2582" spans="3:4">
      <c r="C2582" s="1"/>
      <c r="D2582" s="1"/>
    </row>
    <row r="2583" spans="3:4">
      <c r="C2583" s="1"/>
      <c r="D2583" s="1"/>
    </row>
    <row r="2584" spans="3:4">
      <c r="C2584" s="1"/>
      <c r="D2584" s="1"/>
    </row>
    <row r="2585" spans="3:4">
      <c r="C2585" s="1"/>
      <c r="D2585" s="1"/>
    </row>
    <row r="2586" spans="3:4">
      <c r="C2586" s="1"/>
      <c r="D2586" s="1"/>
    </row>
    <row r="2587" spans="3:4">
      <c r="C2587" s="1"/>
      <c r="D2587" s="1"/>
    </row>
    <row r="2588" spans="3:4">
      <c r="C2588" s="1"/>
      <c r="D2588" s="1"/>
    </row>
    <row r="2589" spans="3:4">
      <c r="C2589" s="1"/>
      <c r="D2589" s="1"/>
    </row>
    <row r="2590" spans="3:4">
      <c r="C2590" s="1"/>
      <c r="D2590" s="1"/>
    </row>
    <row r="2591" spans="3:4">
      <c r="C2591" s="1"/>
      <c r="D2591" s="1"/>
    </row>
    <row r="2592" spans="3:4">
      <c r="C2592" s="1"/>
      <c r="D2592" s="1"/>
    </row>
    <row r="2593" spans="3:4">
      <c r="C2593" s="1"/>
      <c r="D2593" s="1"/>
    </row>
    <row r="2594" spans="3:4">
      <c r="C2594" s="1"/>
      <c r="D2594" s="1"/>
    </row>
    <row r="2595" spans="3:4">
      <c r="C2595" s="1"/>
      <c r="D2595" s="1"/>
    </row>
    <row r="2596" spans="3:4">
      <c r="C2596" s="1"/>
      <c r="D2596" s="1"/>
    </row>
    <row r="2597" spans="3:4">
      <c r="C2597" s="1"/>
      <c r="D2597" s="1"/>
    </row>
    <row r="2598" spans="3:4">
      <c r="C2598" s="1"/>
      <c r="D2598" s="1"/>
    </row>
    <row r="2599" spans="3:4">
      <c r="C2599" s="1"/>
      <c r="D2599" s="1"/>
    </row>
    <row r="2600" spans="3:4">
      <c r="C2600" s="1"/>
      <c r="D2600" s="1"/>
    </row>
    <row r="2601" spans="3:4">
      <c r="C2601" s="1"/>
      <c r="D2601" s="1"/>
    </row>
    <row r="2602" spans="3:4">
      <c r="C2602" s="1"/>
      <c r="D2602" s="1"/>
    </row>
    <row r="2603" spans="3:4">
      <c r="C2603" s="1"/>
      <c r="D2603" s="1"/>
    </row>
    <row r="2604" spans="3:4">
      <c r="C2604" s="1"/>
      <c r="D2604" s="1"/>
    </row>
    <row r="2605" spans="3:4">
      <c r="C2605" s="1"/>
      <c r="D2605" s="1"/>
    </row>
    <row r="2606" spans="3:4">
      <c r="C2606" s="1"/>
      <c r="D2606" s="1"/>
    </row>
    <row r="2607" spans="3:4">
      <c r="C2607" s="1"/>
      <c r="D2607" s="1"/>
    </row>
    <row r="2608" spans="3:4">
      <c r="C2608" s="1"/>
      <c r="D2608" s="1"/>
    </row>
    <row r="2609" spans="3:4">
      <c r="C2609" s="1"/>
      <c r="D2609" s="1"/>
    </row>
    <row r="2610" spans="3:4">
      <c r="C2610" s="1"/>
      <c r="D2610" s="1"/>
    </row>
    <row r="2611" spans="3:4">
      <c r="C2611" s="1"/>
      <c r="D2611" s="1"/>
    </row>
    <row r="2612" spans="3:4">
      <c r="C2612" s="1"/>
      <c r="D2612" s="1"/>
    </row>
    <row r="2613" spans="3:4">
      <c r="C2613" s="1"/>
      <c r="D2613" s="1"/>
    </row>
    <row r="2614" spans="3:4">
      <c r="C2614" s="1"/>
      <c r="D2614" s="1"/>
    </row>
    <row r="2615" spans="3:4">
      <c r="C2615" s="1"/>
      <c r="D2615" s="1"/>
    </row>
    <row r="2616" spans="3:4">
      <c r="C2616" s="1"/>
      <c r="D2616" s="1"/>
    </row>
    <row r="2617" spans="3:4">
      <c r="C2617" s="1"/>
      <c r="D2617" s="1"/>
    </row>
    <row r="2618" spans="3:4">
      <c r="C2618" s="1"/>
      <c r="D2618" s="1"/>
    </row>
    <row r="2619" spans="3:4">
      <c r="C2619" s="1"/>
      <c r="D2619" s="1"/>
    </row>
    <row r="2620" spans="3:4">
      <c r="C2620" s="1"/>
      <c r="D2620" s="1"/>
    </row>
    <row r="2621" spans="3:4">
      <c r="C2621" s="1"/>
      <c r="D2621" s="1"/>
    </row>
    <row r="2622" spans="3:4">
      <c r="C2622" s="1"/>
      <c r="D2622" s="1"/>
    </row>
    <row r="2623" spans="3:4">
      <c r="C2623" s="1"/>
      <c r="D2623" s="1"/>
    </row>
    <row r="2624" spans="3:4">
      <c r="C2624" s="1"/>
      <c r="D2624" s="1"/>
    </row>
    <row r="2625" spans="3:4">
      <c r="C2625" s="1"/>
      <c r="D2625" s="1"/>
    </row>
    <row r="2626" spans="3:4">
      <c r="C2626" s="1"/>
      <c r="D2626" s="1"/>
    </row>
    <row r="2627" spans="3:4">
      <c r="C2627" s="1"/>
      <c r="D2627" s="1"/>
    </row>
    <row r="2628" spans="3:4">
      <c r="C2628" s="1"/>
      <c r="D2628" s="1"/>
    </row>
    <row r="2629" spans="3:4">
      <c r="C2629" s="1"/>
      <c r="D2629" s="1"/>
    </row>
    <row r="2630" spans="3:4">
      <c r="C2630" s="1"/>
      <c r="D2630" s="1"/>
    </row>
    <row r="2631" spans="3:4">
      <c r="C2631" s="1"/>
      <c r="D2631" s="1"/>
    </row>
    <row r="2632" spans="3:4">
      <c r="C2632" s="1"/>
      <c r="D2632" s="1"/>
    </row>
    <row r="2633" spans="3:4">
      <c r="C2633" s="1"/>
      <c r="D2633" s="1"/>
    </row>
    <row r="2634" spans="3:4">
      <c r="C2634" s="1"/>
      <c r="D2634" s="1"/>
    </row>
    <row r="2635" spans="3:4">
      <c r="C2635" s="1"/>
      <c r="D2635" s="1"/>
    </row>
    <row r="2636" spans="3:4">
      <c r="C2636" s="1"/>
      <c r="D2636" s="1"/>
    </row>
    <row r="2637" spans="3:4">
      <c r="C2637" s="1"/>
      <c r="D2637" s="1"/>
    </row>
    <row r="2638" spans="3:4">
      <c r="C2638" s="1"/>
      <c r="D2638" s="1"/>
    </row>
    <row r="2639" spans="3:4">
      <c r="C2639" s="1"/>
      <c r="D2639" s="1"/>
    </row>
    <row r="2640" spans="3:4">
      <c r="C2640" s="1"/>
      <c r="D2640" s="1"/>
    </row>
    <row r="2641" spans="3:4">
      <c r="C2641" s="1"/>
      <c r="D2641" s="1"/>
    </row>
    <row r="2642" spans="3:4">
      <c r="C2642" s="1"/>
      <c r="D2642" s="1"/>
    </row>
    <row r="2643" spans="3:4">
      <c r="C2643" s="1"/>
      <c r="D2643" s="1"/>
    </row>
    <row r="2644" spans="3:4">
      <c r="C2644" s="1"/>
      <c r="D2644" s="1"/>
    </row>
    <row r="2645" spans="3:4">
      <c r="C2645" s="1"/>
      <c r="D2645" s="1"/>
    </row>
    <row r="2646" spans="3:4">
      <c r="C2646" s="1"/>
      <c r="D2646" s="1"/>
    </row>
    <row r="2647" spans="3:4">
      <c r="C2647" s="1"/>
      <c r="D2647" s="1"/>
    </row>
    <row r="2648" spans="3:4">
      <c r="C2648" s="1"/>
      <c r="D2648" s="1"/>
    </row>
    <row r="2649" spans="3:4">
      <c r="C2649" s="1"/>
      <c r="D2649" s="1"/>
    </row>
    <row r="2650" spans="3:4">
      <c r="C2650" s="1"/>
      <c r="D2650" s="1"/>
    </row>
    <row r="2651" spans="3:4">
      <c r="C2651" s="1"/>
      <c r="D2651" s="1"/>
    </row>
    <row r="2652" spans="3:4">
      <c r="C2652" s="1"/>
      <c r="D2652" s="1"/>
    </row>
    <row r="2653" spans="3:4">
      <c r="C2653" s="1"/>
      <c r="D2653" s="1"/>
    </row>
    <row r="2654" spans="3:4">
      <c r="C2654" s="1"/>
      <c r="D2654" s="1"/>
    </row>
    <row r="2655" spans="3:4">
      <c r="C2655" s="1"/>
      <c r="D2655" s="1"/>
    </row>
    <row r="2656" spans="3:4">
      <c r="C2656" s="1"/>
      <c r="D2656" s="1"/>
    </row>
    <row r="2657" spans="3:4">
      <c r="C2657" s="1"/>
      <c r="D2657" s="1"/>
    </row>
    <row r="2658" spans="3:4">
      <c r="C2658" s="1"/>
      <c r="D2658" s="1"/>
    </row>
    <row r="2659" spans="3:4">
      <c r="C2659" s="1"/>
      <c r="D2659" s="1"/>
    </row>
    <row r="2660" spans="3:4">
      <c r="C2660" s="1"/>
      <c r="D2660" s="1"/>
    </row>
    <row r="2661" spans="3:4">
      <c r="C2661" s="1"/>
      <c r="D2661" s="1"/>
    </row>
    <row r="2662" spans="3:4">
      <c r="C2662" s="1"/>
      <c r="D2662" s="1"/>
    </row>
    <row r="2663" spans="3:4">
      <c r="C2663" s="1"/>
      <c r="D2663" s="1"/>
    </row>
    <row r="2664" spans="3:4">
      <c r="C2664" s="1"/>
      <c r="D2664" s="1"/>
    </row>
    <row r="2665" spans="3:4">
      <c r="C2665" s="1"/>
      <c r="D2665" s="1"/>
    </row>
    <row r="2666" spans="3:4">
      <c r="C2666" s="1"/>
      <c r="D2666" s="1"/>
    </row>
    <row r="2667" spans="3:4">
      <c r="C2667" s="1"/>
      <c r="D2667" s="1"/>
    </row>
    <row r="2668" spans="3:4">
      <c r="C2668" s="1"/>
      <c r="D2668" s="1"/>
    </row>
    <row r="2669" spans="3:4">
      <c r="C2669" s="1"/>
      <c r="D2669" s="1"/>
    </row>
    <row r="2670" spans="3:4">
      <c r="C2670" s="1"/>
      <c r="D2670" s="1"/>
    </row>
    <row r="2671" spans="3:4">
      <c r="C2671" s="1"/>
      <c r="D2671" s="1"/>
    </row>
    <row r="2672" spans="3:4">
      <c r="C2672" s="1"/>
      <c r="D2672" s="1"/>
    </row>
    <row r="2673" spans="3:4">
      <c r="C2673" s="1"/>
      <c r="D2673" s="1"/>
    </row>
    <row r="2674" spans="3:4">
      <c r="C2674" s="1"/>
      <c r="D2674" s="1"/>
    </row>
    <row r="2675" spans="3:4">
      <c r="C2675" s="1"/>
      <c r="D2675" s="1"/>
    </row>
    <row r="2676" spans="3:4">
      <c r="C2676" s="1"/>
      <c r="D2676" s="1"/>
    </row>
    <row r="2677" spans="3:4">
      <c r="C2677" s="1"/>
      <c r="D2677" s="1"/>
    </row>
    <row r="2678" spans="3:4">
      <c r="C2678" s="1"/>
      <c r="D2678" s="1"/>
    </row>
    <row r="2679" spans="3:4">
      <c r="C2679" s="1"/>
      <c r="D2679" s="1"/>
    </row>
    <row r="2680" spans="3:4">
      <c r="C2680" s="1"/>
      <c r="D2680" s="1"/>
    </row>
    <row r="2681" spans="3:4">
      <c r="C2681" s="1"/>
      <c r="D2681" s="1"/>
    </row>
    <row r="2682" spans="3:4">
      <c r="C2682" s="1"/>
      <c r="D2682" s="1"/>
    </row>
    <row r="2683" spans="3:4">
      <c r="C2683" s="1"/>
      <c r="D2683" s="1"/>
    </row>
    <row r="2684" spans="3:4">
      <c r="C2684" s="1"/>
      <c r="D2684" s="1"/>
    </row>
    <row r="2685" spans="3:4">
      <c r="C2685" s="1"/>
      <c r="D2685" s="1"/>
    </row>
    <row r="2686" spans="3:4">
      <c r="C2686" s="1"/>
      <c r="D2686" s="1"/>
    </row>
    <row r="2687" spans="3:4">
      <c r="C2687" s="1"/>
      <c r="D2687" s="1"/>
    </row>
    <row r="2688" spans="3:4">
      <c r="C2688" s="1"/>
      <c r="D2688" s="1"/>
    </row>
    <row r="2689" spans="3:4">
      <c r="C2689" s="1"/>
      <c r="D2689" s="1"/>
    </row>
    <row r="2690" spans="3:4">
      <c r="C2690" s="1"/>
      <c r="D2690" s="1"/>
    </row>
    <row r="2691" spans="3:4">
      <c r="C2691" s="1"/>
      <c r="D2691" s="1"/>
    </row>
    <row r="2692" spans="3:4">
      <c r="C2692" s="1"/>
      <c r="D2692" s="1"/>
    </row>
    <row r="2693" spans="3:4">
      <c r="C2693" s="1"/>
      <c r="D2693" s="1"/>
    </row>
    <row r="2694" spans="3:4">
      <c r="C2694" s="1"/>
      <c r="D2694" s="1"/>
    </row>
    <row r="2695" spans="3:4">
      <c r="C2695" s="1"/>
      <c r="D2695" s="1"/>
    </row>
    <row r="2696" spans="3:4">
      <c r="C2696" s="1"/>
      <c r="D2696" s="1"/>
    </row>
    <row r="2697" spans="3:4">
      <c r="C2697" s="1"/>
      <c r="D2697" s="1"/>
    </row>
    <row r="2698" spans="3:4">
      <c r="C2698" s="1"/>
      <c r="D2698" s="1"/>
    </row>
    <row r="2699" spans="3:4">
      <c r="C2699" s="1"/>
      <c r="D2699" s="1"/>
    </row>
    <row r="2700" spans="3:4">
      <c r="C2700" s="1"/>
      <c r="D2700" s="1"/>
    </row>
    <row r="2701" spans="3:4">
      <c r="C2701" s="1"/>
      <c r="D2701" s="1"/>
    </row>
    <row r="2702" spans="3:4">
      <c r="C2702" s="1"/>
      <c r="D2702" s="1"/>
    </row>
    <row r="2703" spans="3:4">
      <c r="C2703" s="1"/>
      <c r="D2703" s="1"/>
    </row>
    <row r="2704" spans="3:4">
      <c r="C2704" s="1"/>
      <c r="D2704" s="1"/>
    </row>
    <row r="2705" spans="3:4">
      <c r="C2705" s="1"/>
      <c r="D2705" s="1"/>
    </row>
    <row r="2706" spans="3:4">
      <c r="C2706" s="1"/>
      <c r="D2706" s="1"/>
    </row>
    <row r="2707" spans="3:4">
      <c r="C2707" s="1"/>
      <c r="D2707" s="1"/>
    </row>
    <row r="2708" spans="3:4">
      <c r="C2708" s="1"/>
      <c r="D2708" s="1"/>
    </row>
    <row r="2709" spans="3:4">
      <c r="C2709" s="1"/>
      <c r="D2709" s="1"/>
    </row>
    <row r="2710" spans="3:4">
      <c r="C2710" s="1"/>
      <c r="D2710" s="1"/>
    </row>
    <row r="2711" spans="3:4">
      <c r="C2711" s="1"/>
      <c r="D2711" s="1"/>
    </row>
    <row r="2712" spans="3:4">
      <c r="C2712" s="1"/>
      <c r="D2712" s="1"/>
    </row>
    <row r="2713" spans="3:4">
      <c r="C2713" s="1"/>
      <c r="D2713" s="1"/>
    </row>
    <row r="2714" spans="3:4">
      <c r="C2714" s="1"/>
      <c r="D2714" s="1"/>
    </row>
    <row r="2715" spans="3:4">
      <c r="C2715" s="1"/>
      <c r="D2715" s="1"/>
    </row>
    <row r="2716" spans="3:4">
      <c r="C2716" s="1"/>
      <c r="D2716" s="1"/>
    </row>
    <row r="2717" spans="3:4">
      <c r="C2717" s="1"/>
      <c r="D2717" s="1"/>
    </row>
    <row r="2718" spans="3:4">
      <c r="C2718" s="1"/>
      <c r="D2718" s="1"/>
    </row>
    <row r="2719" spans="3:4">
      <c r="C2719" s="1"/>
      <c r="D2719" s="1"/>
    </row>
    <row r="2720" spans="3:4">
      <c r="C2720" s="1"/>
      <c r="D2720" s="1"/>
    </row>
    <row r="2721" spans="3:4">
      <c r="C2721" s="1"/>
      <c r="D2721" s="1"/>
    </row>
    <row r="2722" spans="3:4">
      <c r="C2722" s="1"/>
      <c r="D2722" s="1"/>
    </row>
    <row r="2723" spans="3:4">
      <c r="C2723" s="1"/>
      <c r="D2723" s="1"/>
    </row>
    <row r="2724" spans="3:4">
      <c r="C2724" s="1"/>
      <c r="D2724" s="1"/>
    </row>
    <row r="2725" spans="3:4">
      <c r="C2725" s="1"/>
      <c r="D2725" s="1"/>
    </row>
    <row r="2726" spans="3:4">
      <c r="C2726" s="1"/>
      <c r="D2726" s="1"/>
    </row>
    <row r="2727" spans="3:4">
      <c r="C2727" s="1"/>
      <c r="D2727" s="1"/>
    </row>
    <row r="2728" spans="3:4">
      <c r="C2728" s="1"/>
      <c r="D2728" s="1"/>
    </row>
    <row r="2729" spans="3:4">
      <c r="C2729" s="1"/>
      <c r="D2729" s="1"/>
    </row>
    <row r="2730" spans="3:4">
      <c r="C2730" s="1"/>
      <c r="D2730" s="1"/>
    </row>
    <row r="2731" spans="3:4">
      <c r="C2731" s="1"/>
      <c r="D2731" s="1"/>
    </row>
    <row r="2732" spans="3:4">
      <c r="C2732" s="1"/>
      <c r="D2732" s="1"/>
    </row>
    <row r="2733" spans="3:4">
      <c r="C2733" s="1"/>
      <c r="D2733" s="1"/>
    </row>
    <row r="2734" spans="3:4">
      <c r="C2734" s="1"/>
      <c r="D2734" s="1"/>
    </row>
    <row r="2735" spans="3:4">
      <c r="C2735" s="1"/>
      <c r="D2735" s="1"/>
    </row>
    <row r="2736" spans="3:4">
      <c r="C2736" s="1"/>
      <c r="D2736" s="1"/>
    </row>
    <row r="2737" spans="3:4">
      <c r="C2737" s="1"/>
      <c r="D2737" s="1"/>
    </row>
    <row r="2738" spans="3:4">
      <c r="C2738" s="1"/>
      <c r="D2738" s="1"/>
    </row>
    <row r="2739" spans="3:4">
      <c r="C2739" s="1"/>
      <c r="D2739" s="1"/>
    </row>
    <row r="2740" spans="3:4">
      <c r="C2740" s="1"/>
      <c r="D2740" s="1"/>
    </row>
    <row r="2741" spans="3:4">
      <c r="C2741" s="1"/>
      <c r="D2741" s="1"/>
    </row>
    <row r="2742" spans="3:4">
      <c r="C2742" s="1"/>
      <c r="D2742" s="1"/>
    </row>
    <row r="2743" spans="3:4">
      <c r="C2743" s="1"/>
      <c r="D2743" s="1"/>
    </row>
    <row r="2744" spans="3:4">
      <c r="C2744" s="1"/>
      <c r="D2744" s="1"/>
    </row>
    <row r="2745" spans="3:4">
      <c r="C2745" s="1"/>
      <c r="D2745" s="1"/>
    </row>
    <row r="2746" spans="3:4">
      <c r="C2746" s="1"/>
      <c r="D2746" s="1"/>
    </row>
    <row r="2747" spans="3:4">
      <c r="C2747" s="1"/>
      <c r="D2747" s="1"/>
    </row>
    <row r="2748" spans="3:4">
      <c r="C2748" s="1"/>
      <c r="D2748" s="1"/>
    </row>
    <row r="2749" spans="3:4">
      <c r="C2749" s="1"/>
      <c r="D2749" s="1"/>
    </row>
    <row r="2750" spans="3:4">
      <c r="C2750" s="1"/>
      <c r="D2750" s="1"/>
    </row>
    <row r="2751" spans="3:4">
      <c r="C2751" s="1"/>
      <c r="D2751" s="1"/>
    </row>
    <row r="2752" spans="3:4">
      <c r="C2752" s="1"/>
      <c r="D2752" s="1"/>
    </row>
    <row r="2753" spans="3:4">
      <c r="C2753" s="1"/>
      <c r="D2753" s="1"/>
    </row>
    <row r="2754" spans="3:4">
      <c r="C2754" s="1"/>
      <c r="D2754" s="1"/>
    </row>
    <row r="2755" spans="3:4">
      <c r="C2755" s="1"/>
      <c r="D2755" s="1"/>
    </row>
    <row r="2756" spans="3:4">
      <c r="C2756" s="1"/>
      <c r="D2756" s="1"/>
    </row>
    <row r="2757" spans="3:4">
      <c r="C2757" s="1"/>
      <c r="D2757" s="1"/>
    </row>
    <row r="2758" spans="3:4">
      <c r="C2758" s="1"/>
      <c r="D2758" s="1"/>
    </row>
    <row r="2759" spans="3:4">
      <c r="C2759" s="1"/>
      <c r="D2759" s="1"/>
    </row>
    <row r="2760" spans="3:4">
      <c r="C2760" s="1"/>
      <c r="D2760" s="1"/>
    </row>
    <row r="2761" spans="3:4">
      <c r="C2761" s="1"/>
      <c r="D2761" s="1"/>
    </row>
    <row r="2762" spans="3:4">
      <c r="C2762" s="1"/>
      <c r="D2762" s="1"/>
    </row>
    <row r="2763" spans="3:4">
      <c r="C2763" s="1"/>
      <c r="D2763" s="1"/>
    </row>
    <row r="2764" spans="3:4">
      <c r="C2764" s="1"/>
      <c r="D2764" s="1"/>
    </row>
    <row r="2765" spans="3:4">
      <c r="C2765" s="1"/>
      <c r="D2765" s="1"/>
    </row>
    <row r="2766" spans="3:4">
      <c r="C2766" s="1"/>
      <c r="D2766" s="1"/>
    </row>
    <row r="2767" spans="3:4">
      <c r="C2767" s="1"/>
      <c r="D2767" s="1"/>
    </row>
    <row r="2768" spans="3:4">
      <c r="C2768" s="1"/>
      <c r="D2768" s="1"/>
    </row>
    <row r="2769" spans="3:4">
      <c r="C2769" s="1"/>
      <c r="D2769" s="1"/>
    </row>
    <row r="2770" spans="3:4">
      <c r="C2770" s="1"/>
      <c r="D2770" s="1"/>
    </row>
    <row r="2771" spans="3:4">
      <c r="C2771" s="1"/>
      <c r="D2771" s="1"/>
    </row>
    <row r="2772" spans="3:4">
      <c r="C2772" s="1"/>
      <c r="D2772" s="1"/>
    </row>
    <row r="2773" spans="3:4">
      <c r="C2773" s="1"/>
      <c r="D2773" s="1"/>
    </row>
    <row r="2774" spans="3:4">
      <c r="C2774" s="1"/>
      <c r="D2774" s="1"/>
    </row>
    <row r="2775" spans="3:4">
      <c r="C2775" s="1"/>
      <c r="D2775" s="1"/>
    </row>
    <row r="2776" spans="3:4">
      <c r="C2776" s="1"/>
      <c r="D2776" s="1"/>
    </row>
    <row r="2777" spans="3:4">
      <c r="C2777" s="1"/>
      <c r="D2777" s="1"/>
    </row>
    <row r="2778" spans="3:4">
      <c r="C2778" s="1"/>
      <c r="D2778" s="1"/>
    </row>
    <row r="2779" spans="3:4">
      <c r="C2779" s="1"/>
      <c r="D2779" s="1"/>
    </row>
    <row r="2780" spans="3:4">
      <c r="C2780" s="1"/>
      <c r="D2780" s="1"/>
    </row>
    <row r="2781" spans="3:4">
      <c r="C2781" s="1"/>
      <c r="D2781" s="1"/>
    </row>
    <row r="2782" spans="3:4">
      <c r="C2782" s="1"/>
      <c r="D2782" s="1"/>
    </row>
    <row r="2783" spans="3:4">
      <c r="C2783" s="1"/>
      <c r="D2783" s="1"/>
    </row>
    <row r="2784" spans="3:4">
      <c r="C2784" s="1"/>
      <c r="D2784" s="1"/>
    </row>
    <row r="2785" spans="3:4">
      <c r="C2785" s="1"/>
      <c r="D2785" s="1"/>
    </row>
    <row r="2786" spans="3:4">
      <c r="C2786" s="1"/>
      <c r="D2786" s="1"/>
    </row>
    <row r="2787" spans="3:4">
      <c r="C2787" s="1"/>
      <c r="D2787" s="1"/>
    </row>
    <row r="2788" spans="3:4">
      <c r="C2788" s="1"/>
      <c r="D2788" s="1"/>
    </row>
    <row r="2789" spans="3:4">
      <c r="C2789" s="1"/>
      <c r="D2789" s="1"/>
    </row>
    <row r="2790" spans="3:4">
      <c r="C2790" s="1"/>
      <c r="D2790" s="1"/>
    </row>
    <row r="2791" spans="3:4">
      <c r="C2791" s="1"/>
      <c r="D2791" s="1"/>
    </row>
    <row r="2792" spans="3:4">
      <c r="C2792" s="1"/>
      <c r="D2792" s="1"/>
    </row>
    <row r="2793" spans="3:4">
      <c r="C2793" s="1"/>
      <c r="D2793" s="1"/>
    </row>
    <row r="2794" spans="3:4">
      <c r="C2794" s="1"/>
      <c r="D2794" s="1"/>
    </row>
    <row r="2795" spans="3:4">
      <c r="C2795" s="1"/>
      <c r="D2795" s="1"/>
    </row>
    <row r="2796" spans="3:4">
      <c r="C2796" s="1"/>
      <c r="D2796" s="1"/>
    </row>
    <row r="2797" spans="3:4">
      <c r="C2797" s="1"/>
      <c r="D2797" s="1"/>
    </row>
    <row r="2798" spans="3:4">
      <c r="C2798" s="1"/>
      <c r="D2798" s="1"/>
    </row>
    <row r="2799" spans="3:4">
      <c r="C2799" s="1"/>
      <c r="D2799" s="1"/>
    </row>
    <row r="2800" spans="3:4">
      <c r="C2800" s="1"/>
      <c r="D2800" s="1"/>
    </row>
    <row r="2801" spans="3:4">
      <c r="C2801" s="1"/>
      <c r="D2801" s="1"/>
    </row>
    <row r="2802" spans="3:4">
      <c r="C2802" s="1"/>
      <c r="D2802" s="1"/>
    </row>
    <row r="2803" spans="3:4">
      <c r="C2803" s="1"/>
      <c r="D2803" s="1"/>
    </row>
    <row r="2804" spans="3:4">
      <c r="C2804" s="1"/>
      <c r="D2804" s="1"/>
    </row>
    <row r="2805" spans="3:4">
      <c r="C2805" s="1"/>
      <c r="D2805" s="1"/>
    </row>
    <row r="2806" spans="3:4">
      <c r="C2806" s="1"/>
      <c r="D2806" s="1"/>
    </row>
    <row r="2807" spans="3:4">
      <c r="C2807" s="1"/>
      <c r="D2807" s="1"/>
    </row>
    <row r="2808" spans="3:4">
      <c r="C2808" s="1"/>
      <c r="D2808" s="1"/>
    </row>
    <row r="2809" spans="3:4">
      <c r="C2809" s="1"/>
      <c r="D2809" s="1"/>
    </row>
    <row r="2810" spans="3:4">
      <c r="C2810" s="1"/>
      <c r="D2810" s="1"/>
    </row>
    <row r="2811" spans="3:4">
      <c r="C2811" s="1"/>
      <c r="D2811" s="1"/>
    </row>
    <row r="2812" spans="3:4">
      <c r="C2812" s="1"/>
      <c r="D2812" s="1"/>
    </row>
    <row r="2813" spans="3:4">
      <c r="C2813" s="1"/>
      <c r="D2813" s="1"/>
    </row>
    <row r="2814" spans="3:4">
      <c r="C2814" s="1"/>
      <c r="D2814" s="1"/>
    </row>
    <row r="2815" spans="3:4">
      <c r="C2815" s="1"/>
      <c r="D2815" s="1"/>
    </row>
    <row r="2816" spans="3:4">
      <c r="C2816" s="1"/>
      <c r="D2816" s="1"/>
    </row>
    <row r="2817" spans="3:4">
      <c r="C2817" s="1"/>
      <c r="D2817" s="1"/>
    </row>
    <row r="2818" spans="3:4">
      <c r="C2818" s="1"/>
      <c r="D2818" s="1"/>
    </row>
    <row r="2819" spans="3:4">
      <c r="C2819" s="1"/>
      <c r="D2819" s="1"/>
    </row>
    <row r="2820" spans="3:4">
      <c r="C2820" s="1"/>
      <c r="D2820" s="1"/>
    </row>
    <row r="2821" spans="3:4">
      <c r="C2821" s="1"/>
      <c r="D2821" s="1"/>
    </row>
    <row r="2822" spans="3:4">
      <c r="C2822" s="1"/>
      <c r="D2822" s="1"/>
    </row>
    <row r="2823" spans="3:4">
      <c r="C2823" s="1"/>
      <c r="D2823" s="1"/>
    </row>
    <row r="2824" spans="3:4">
      <c r="C2824" s="1"/>
      <c r="D2824" s="1"/>
    </row>
    <row r="2825" spans="3:4">
      <c r="C2825" s="1"/>
      <c r="D2825" s="1"/>
    </row>
    <row r="2826" spans="3:4">
      <c r="C2826" s="1"/>
      <c r="D2826" s="1"/>
    </row>
    <row r="2827" spans="3:4">
      <c r="C2827" s="1"/>
      <c r="D2827" s="1"/>
    </row>
    <row r="2828" spans="3:4">
      <c r="C2828" s="1"/>
      <c r="D2828" s="1"/>
    </row>
    <row r="2829" spans="3:4">
      <c r="C2829" s="1"/>
      <c r="D2829" s="1"/>
    </row>
    <row r="2830" spans="3:4">
      <c r="C2830" s="1"/>
      <c r="D2830" s="1"/>
    </row>
    <row r="2831" spans="3:4">
      <c r="C2831" s="1"/>
      <c r="D2831" s="1"/>
    </row>
    <row r="2832" spans="3:4">
      <c r="C2832" s="1"/>
      <c r="D2832" s="1"/>
    </row>
    <row r="2833" spans="3:4">
      <c r="C2833" s="1"/>
      <c r="D2833" s="1"/>
    </row>
    <row r="2834" spans="3:4">
      <c r="C2834" s="1"/>
      <c r="D2834" s="1"/>
    </row>
    <row r="2835" spans="3:4">
      <c r="C2835" s="1"/>
      <c r="D2835" s="1"/>
    </row>
    <row r="2836" spans="3:4">
      <c r="C2836" s="1"/>
      <c r="D2836" s="1"/>
    </row>
    <row r="2837" spans="3:4">
      <c r="C2837" s="1"/>
      <c r="D2837" s="1"/>
    </row>
    <row r="2838" spans="3:4">
      <c r="C2838" s="1"/>
      <c r="D2838" s="1"/>
    </row>
    <row r="2839" spans="3:4">
      <c r="C2839" s="1"/>
      <c r="D2839" s="1"/>
    </row>
    <row r="2840" spans="3:4">
      <c r="C2840" s="1"/>
      <c r="D2840" s="1"/>
    </row>
    <row r="2841" spans="3:4">
      <c r="C2841" s="1"/>
      <c r="D2841" s="1"/>
    </row>
    <row r="2842" spans="3:4">
      <c r="C2842" s="1"/>
      <c r="D2842" s="1"/>
    </row>
    <row r="2843" spans="3:4">
      <c r="C2843" s="1"/>
      <c r="D2843" s="1"/>
    </row>
    <row r="2844" spans="3:4">
      <c r="C2844" s="1"/>
      <c r="D2844" s="1"/>
    </row>
    <row r="2845" spans="3:4">
      <c r="C2845" s="1"/>
      <c r="D2845" s="1"/>
    </row>
    <row r="2846" spans="3:4">
      <c r="C2846" s="1"/>
      <c r="D2846" s="1"/>
    </row>
    <row r="2847" spans="3:4">
      <c r="C2847" s="1"/>
      <c r="D2847" s="1"/>
    </row>
    <row r="2848" spans="3:4">
      <c r="C2848" s="1"/>
      <c r="D2848" s="1"/>
    </row>
    <row r="2849" spans="3:4">
      <c r="C2849" s="1"/>
      <c r="D2849" s="1"/>
    </row>
    <row r="2850" spans="3:4">
      <c r="C2850" s="1"/>
      <c r="D2850" s="1"/>
    </row>
    <row r="2851" spans="3:4">
      <c r="C2851" s="1"/>
      <c r="D2851" s="1"/>
    </row>
    <row r="2852" spans="3:4">
      <c r="C2852" s="1"/>
      <c r="D2852" s="1"/>
    </row>
    <row r="2853" spans="3:4">
      <c r="C2853" s="1"/>
      <c r="D2853" s="1"/>
    </row>
    <row r="2854" spans="3:4">
      <c r="C2854" s="1"/>
      <c r="D2854" s="1"/>
    </row>
    <row r="2855" spans="3:4">
      <c r="C2855" s="1"/>
      <c r="D2855" s="1"/>
    </row>
    <row r="2856" spans="3:4">
      <c r="C2856" s="1"/>
      <c r="D2856" s="1"/>
    </row>
    <row r="2857" spans="3:4">
      <c r="C2857" s="1"/>
      <c r="D2857" s="1"/>
    </row>
    <row r="2858" spans="3:4">
      <c r="C2858" s="1"/>
      <c r="D2858" s="1"/>
    </row>
    <row r="2859" spans="3:4">
      <c r="C2859" s="1"/>
      <c r="D2859" s="1"/>
    </row>
    <row r="2860" spans="3:4">
      <c r="C2860" s="1"/>
      <c r="D2860" s="1"/>
    </row>
    <row r="2861" spans="3:4">
      <c r="C2861" s="1"/>
      <c r="D2861" s="1"/>
    </row>
    <row r="2862" spans="3:4">
      <c r="C2862" s="1"/>
      <c r="D2862" s="1"/>
    </row>
    <row r="2863" spans="3:4">
      <c r="C2863" s="1"/>
      <c r="D2863" s="1"/>
    </row>
    <row r="2864" spans="3:4">
      <c r="C2864" s="1"/>
      <c r="D2864" s="1"/>
    </row>
    <row r="2865" spans="3:4">
      <c r="C2865" s="1"/>
      <c r="D2865" s="1"/>
    </row>
    <row r="2866" spans="3:4">
      <c r="C2866" s="1"/>
      <c r="D2866" s="1"/>
    </row>
    <row r="2867" spans="3:4">
      <c r="C2867" s="1"/>
      <c r="D2867" s="1"/>
    </row>
    <row r="2868" spans="3:4">
      <c r="C2868" s="1"/>
      <c r="D2868" s="1"/>
    </row>
    <row r="2869" spans="3:4">
      <c r="C2869" s="1"/>
      <c r="D2869" s="1"/>
    </row>
    <row r="2870" spans="3:4">
      <c r="C2870" s="1"/>
      <c r="D2870" s="1"/>
    </row>
    <row r="2871" spans="3:4">
      <c r="C2871" s="1"/>
      <c r="D2871" s="1"/>
    </row>
    <row r="2872" spans="3:4">
      <c r="C2872" s="1"/>
      <c r="D2872" s="1"/>
    </row>
    <row r="2873" spans="3:4">
      <c r="C2873" s="1"/>
      <c r="D2873" s="1"/>
    </row>
    <row r="2874" spans="3:4">
      <c r="C2874" s="1"/>
      <c r="D2874" s="1"/>
    </row>
    <row r="2875" spans="3:4">
      <c r="C2875" s="1"/>
      <c r="D2875" s="1"/>
    </row>
    <row r="2876" spans="3:4">
      <c r="C2876" s="1"/>
      <c r="D2876" s="1"/>
    </row>
    <row r="2877" spans="3:4">
      <c r="C2877" s="1"/>
      <c r="D2877" s="1"/>
    </row>
    <row r="2878" spans="3:4">
      <c r="C2878" s="1"/>
      <c r="D2878" s="1"/>
    </row>
    <row r="2879" spans="3:4">
      <c r="C2879" s="1"/>
      <c r="D2879" s="1"/>
    </row>
    <row r="2880" spans="3:4">
      <c r="C2880" s="1"/>
      <c r="D2880" s="1"/>
    </row>
    <row r="2881" spans="3:4">
      <c r="C2881" s="1"/>
      <c r="D2881" s="1"/>
    </row>
    <row r="2882" spans="3:4">
      <c r="C2882" s="1"/>
      <c r="D2882" s="1"/>
    </row>
    <row r="2883" spans="3:4">
      <c r="C2883" s="1"/>
      <c r="D2883" s="1"/>
    </row>
    <row r="2884" spans="3:4">
      <c r="C2884" s="1"/>
      <c r="D2884" s="1"/>
    </row>
    <row r="2885" spans="3:4">
      <c r="C2885" s="1"/>
      <c r="D2885" s="1"/>
    </row>
    <row r="2886" spans="3:4">
      <c r="C2886" s="1"/>
      <c r="D2886" s="1"/>
    </row>
    <row r="2887" spans="3:4">
      <c r="C2887" s="1"/>
      <c r="D2887" s="1"/>
    </row>
    <row r="2888" spans="3:4">
      <c r="C2888" s="1"/>
      <c r="D2888" s="1"/>
    </row>
    <row r="2889" spans="3:4">
      <c r="C2889" s="1"/>
      <c r="D2889" s="1"/>
    </row>
    <row r="2890" spans="3:4">
      <c r="C2890" s="1"/>
      <c r="D2890" s="1"/>
    </row>
    <row r="2891" spans="3:4">
      <c r="C2891" s="1"/>
      <c r="D2891" s="1"/>
    </row>
    <row r="2892" spans="3:4">
      <c r="C2892" s="1"/>
      <c r="D2892" s="1"/>
    </row>
    <row r="2893" spans="3:4">
      <c r="C2893" s="1"/>
      <c r="D2893" s="1"/>
    </row>
    <row r="2894" spans="3:4">
      <c r="C2894" s="1"/>
      <c r="D2894" s="1"/>
    </row>
    <row r="2895" spans="3:4">
      <c r="C2895" s="1"/>
      <c r="D2895" s="1"/>
    </row>
    <row r="2896" spans="3:4">
      <c r="C2896" s="1"/>
      <c r="D2896" s="1"/>
    </row>
    <row r="2897" spans="3:4">
      <c r="C2897" s="1"/>
      <c r="D2897" s="1"/>
    </row>
    <row r="2898" spans="3:4">
      <c r="C2898" s="1"/>
      <c r="D2898" s="1"/>
    </row>
    <row r="2899" spans="3:4">
      <c r="C2899" s="1"/>
      <c r="D2899" s="1"/>
    </row>
    <row r="2900" spans="3:4">
      <c r="C2900" s="1"/>
      <c r="D2900" s="1"/>
    </row>
    <row r="2901" spans="3:4">
      <c r="C2901" s="1"/>
      <c r="D2901" s="1"/>
    </row>
    <row r="2902" spans="3:4">
      <c r="C2902" s="1"/>
      <c r="D2902" s="1"/>
    </row>
    <row r="2903" spans="3:4">
      <c r="C2903" s="1"/>
      <c r="D2903" s="1"/>
    </row>
    <row r="2904" spans="3:4">
      <c r="C2904" s="1"/>
      <c r="D2904" s="1"/>
    </row>
    <row r="2905" spans="3:4">
      <c r="C2905" s="1"/>
      <c r="D2905" s="1"/>
    </row>
    <row r="2906" spans="3:4">
      <c r="C2906" s="1"/>
      <c r="D2906" s="1"/>
    </row>
    <row r="2907" spans="3:4">
      <c r="C2907" s="1"/>
      <c r="D2907" s="1"/>
    </row>
    <row r="2908" spans="3:4">
      <c r="C2908" s="1"/>
      <c r="D2908" s="1"/>
    </row>
    <row r="2909" spans="3:4">
      <c r="C2909" s="1"/>
      <c r="D2909" s="1"/>
    </row>
    <row r="2910" spans="3:4">
      <c r="C2910" s="1"/>
      <c r="D2910" s="1"/>
    </row>
    <row r="2911" spans="3:4">
      <c r="C2911" s="1"/>
      <c r="D2911" s="1"/>
    </row>
    <row r="2912" spans="3:4">
      <c r="C2912" s="1"/>
      <c r="D2912" s="1"/>
    </row>
    <row r="2913" spans="3:4">
      <c r="C2913" s="1"/>
      <c r="D2913" s="1"/>
    </row>
    <row r="2914" spans="3:4">
      <c r="C2914" s="1"/>
      <c r="D2914" s="1"/>
    </row>
    <row r="2915" spans="3:4">
      <c r="C2915" s="1"/>
      <c r="D2915" s="1"/>
    </row>
    <row r="2916" spans="3:4">
      <c r="C2916" s="1"/>
      <c r="D2916" s="1"/>
    </row>
    <row r="2917" spans="3:4">
      <c r="C2917" s="1"/>
      <c r="D2917" s="1"/>
    </row>
    <row r="2918" spans="3:4">
      <c r="C2918" s="1"/>
      <c r="D2918" s="1"/>
    </row>
    <row r="2919" spans="3:4">
      <c r="C2919" s="1"/>
      <c r="D2919" s="1"/>
    </row>
    <row r="2920" spans="3:4">
      <c r="C2920" s="1"/>
      <c r="D2920" s="1"/>
    </row>
    <row r="2921" spans="3:4">
      <c r="C2921" s="1"/>
      <c r="D2921" s="1"/>
    </row>
    <row r="2922" spans="3:4">
      <c r="C2922" s="1"/>
      <c r="D2922" s="1"/>
    </row>
    <row r="2923" spans="3:4">
      <c r="C2923" s="1"/>
      <c r="D2923" s="1"/>
    </row>
    <row r="2924" spans="3:4">
      <c r="C2924" s="1"/>
      <c r="D2924" s="1"/>
    </row>
    <row r="2925" spans="3:4">
      <c r="C2925" s="1"/>
      <c r="D2925" s="1"/>
    </row>
    <row r="2926" spans="3:4">
      <c r="C2926" s="1"/>
      <c r="D2926" s="1"/>
    </row>
    <row r="2927" spans="3:4">
      <c r="C2927" s="1"/>
      <c r="D2927" s="1"/>
    </row>
    <row r="2928" spans="3:4">
      <c r="C2928" s="1"/>
      <c r="D2928" s="1"/>
    </row>
    <row r="2929" spans="3:4">
      <c r="C2929" s="1"/>
      <c r="D2929" s="1"/>
    </row>
    <row r="2930" spans="3:4">
      <c r="C2930" s="1"/>
      <c r="D2930" s="1"/>
    </row>
    <row r="2931" spans="3:4">
      <c r="C2931" s="1"/>
      <c r="D2931" s="1"/>
    </row>
    <row r="2932" spans="3:4">
      <c r="C2932" s="1"/>
      <c r="D2932" s="1"/>
    </row>
    <row r="2933" spans="3:4">
      <c r="C2933" s="1"/>
      <c r="D2933" s="1"/>
    </row>
    <row r="2934" spans="3:4">
      <c r="C2934" s="1"/>
      <c r="D2934" s="1"/>
    </row>
    <row r="2935" spans="3:4">
      <c r="C2935" s="1"/>
      <c r="D2935" s="1"/>
    </row>
    <row r="2936" spans="3:4">
      <c r="C2936" s="1"/>
      <c r="D2936" s="1"/>
    </row>
    <row r="2937" spans="3:4">
      <c r="C2937" s="1"/>
      <c r="D2937" s="1"/>
    </row>
    <row r="2938" spans="3:4">
      <c r="C2938" s="1"/>
      <c r="D2938" s="1"/>
    </row>
    <row r="2939" spans="3:4">
      <c r="C2939" s="1"/>
      <c r="D2939" s="1"/>
    </row>
    <row r="2940" spans="3:4">
      <c r="C2940" s="1"/>
      <c r="D2940" s="1"/>
    </row>
    <row r="2941" spans="3:4">
      <c r="C2941" s="1"/>
      <c r="D2941" s="1"/>
    </row>
    <row r="2942" spans="3:4">
      <c r="C2942" s="1"/>
      <c r="D2942" s="1"/>
    </row>
    <row r="2943" spans="3:4">
      <c r="C2943" s="1"/>
      <c r="D2943" s="1"/>
    </row>
    <row r="2944" spans="3:4">
      <c r="C2944" s="1"/>
      <c r="D2944" s="1"/>
    </row>
    <row r="2945" spans="3:4">
      <c r="C2945" s="1"/>
      <c r="D2945" s="1"/>
    </row>
    <row r="2946" spans="3:4">
      <c r="C2946" s="1"/>
      <c r="D2946" s="1"/>
    </row>
    <row r="2947" spans="3:4">
      <c r="C2947" s="1"/>
      <c r="D2947" s="1"/>
    </row>
    <row r="2948" spans="3:4">
      <c r="C2948" s="1"/>
      <c r="D2948" s="1"/>
    </row>
    <row r="2949" spans="3:4">
      <c r="C2949" s="1"/>
      <c r="D2949" s="1"/>
    </row>
    <row r="2950" spans="3:4">
      <c r="C2950" s="1"/>
      <c r="D2950" s="1"/>
    </row>
    <row r="2951" spans="3:4">
      <c r="C2951" s="1"/>
      <c r="D2951" s="1"/>
    </row>
    <row r="2952" spans="3:4">
      <c r="C2952" s="1"/>
      <c r="D2952" s="1"/>
    </row>
  </sheetData>
  <mergeCells count="35">
    <mergeCell ref="M13:M14"/>
    <mergeCell ref="N13:N14"/>
    <mergeCell ref="O13:O14"/>
    <mergeCell ref="E3:E4"/>
    <mergeCell ref="F3:F4"/>
    <mergeCell ref="G3:G4"/>
    <mergeCell ref="K13:K14"/>
    <mergeCell ref="L13:L14"/>
    <mergeCell ref="I13:I14"/>
    <mergeCell ref="J13:J14"/>
    <mergeCell ref="A3:A4"/>
    <mergeCell ref="B3:B4"/>
    <mergeCell ref="C3:C4"/>
    <mergeCell ref="D3:D4"/>
    <mergeCell ref="A43:A44"/>
    <mergeCell ref="B43:B44"/>
    <mergeCell ref="C43:C44"/>
    <mergeCell ref="D43:D44"/>
    <mergeCell ref="E43:E44"/>
    <mergeCell ref="F43:F44"/>
    <mergeCell ref="G43:G44"/>
    <mergeCell ref="A89:A90"/>
    <mergeCell ref="B89:B90"/>
    <mergeCell ref="C89:C90"/>
    <mergeCell ref="D89:D90"/>
    <mergeCell ref="E89:E90"/>
    <mergeCell ref="F89:F90"/>
    <mergeCell ref="G89:G90"/>
    <mergeCell ref="F131:F132"/>
    <mergeCell ref="G131:G132"/>
    <mergeCell ref="A131:A132"/>
    <mergeCell ref="B131:B132"/>
    <mergeCell ref="C131:C132"/>
    <mergeCell ref="D131:D132"/>
    <mergeCell ref="E131:E132"/>
  </mergeCells>
  <phoneticPr fontId="20" type="noConversion"/>
  <printOptions horizontalCentered="1"/>
  <pageMargins left="0.39370078740157483" right="0.39370078740157483" top="1.1811023622047245" bottom="0.72834645669291342" header="0.11811023622047245" footer="0.11811023622047245"/>
  <pageSetup paperSize="9" orientation="portrait"/>
  <headerFooter scaleWithDoc="0" alignWithMargins="0"/>
  <rowBreaks count="3" manualBreakCount="3">
    <brk id="41" max="6" man="1"/>
    <brk id="87" max="6" man="1"/>
    <brk id="129" max="6" man="1"/>
  </rowBreaks>
  <ignoredErrors>
    <ignoredError sqref="A1035:A11787 A43774:A44286 A25856:A35328 I13312:IQ25344 A170:B171 A173:B193 B172 A13312:H2534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20">
    <tabColor rgb="FFFFEBEB"/>
  </sheetPr>
  <dimension ref="A1:R643"/>
  <sheetViews>
    <sheetView showGridLines="0" defaultGridColor="0" colorId="8" zoomScaleNormal="100" zoomScaleSheetLayoutView="100" workbookViewId="0">
      <selection activeCell="I1" sqref="I1"/>
    </sheetView>
  </sheetViews>
  <sheetFormatPr baseColWidth="10" defaultColWidth="11.33203125" defaultRowHeight="14" customHeight="1"/>
  <cols>
    <col min="1" max="1" width="5.83203125" style="2" customWidth="1"/>
    <col min="2" max="2" width="33.1640625" style="2" customWidth="1"/>
    <col min="3" max="9" width="6.33203125" style="2" customWidth="1"/>
    <col min="10" max="10" width="3.33203125" style="2" customWidth="1"/>
    <col min="11" max="11" width="5.6640625" style="2" customWidth="1"/>
    <col min="12" max="12" width="33" style="2" customWidth="1"/>
    <col min="13" max="18" width="7.33203125" style="2" customWidth="1"/>
    <col min="19" max="19" width="11.33203125" style="2"/>
    <col min="20" max="20" width="7.33203125" style="2" customWidth="1"/>
    <col min="21" max="16384" width="11.33203125" style="2"/>
  </cols>
  <sheetData>
    <row r="1" spans="1:18" ht="14" customHeight="1">
      <c r="A1" s="55" t="s">
        <v>851</v>
      </c>
      <c r="B1" s="98"/>
      <c r="C1" s="98"/>
      <c r="D1" s="98"/>
      <c r="E1" s="98"/>
      <c r="F1" s="98"/>
      <c r="G1" s="98"/>
      <c r="H1" s="98"/>
      <c r="I1" s="98"/>
      <c r="J1" s="98"/>
      <c r="L1" s="48"/>
    </row>
    <row r="2" spans="1:18" ht="12">
      <c r="A2" s="98" t="s">
        <v>318</v>
      </c>
      <c r="B2" s="98"/>
      <c r="C2" s="98"/>
      <c r="D2" s="98"/>
      <c r="E2" s="98"/>
      <c r="F2" s="98"/>
      <c r="G2" s="98"/>
      <c r="H2" s="98"/>
      <c r="I2" s="98"/>
      <c r="J2" s="133"/>
      <c r="K2" s="48" t="s">
        <v>357</v>
      </c>
      <c r="L2" s="48"/>
    </row>
    <row r="3" spans="1:18" ht="5" customHeight="1">
      <c r="A3" s="5"/>
      <c r="B3" s="5"/>
      <c r="C3" s="5"/>
      <c r="K3" s="48"/>
    </row>
    <row r="4" spans="1:18" ht="14" customHeight="1">
      <c r="A4" s="398" t="s">
        <v>771</v>
      </c>
      <c r="B4" s="264" t="s">
        <v>338</v>
      </c>
      <c r="C4" s="265" t="s">
        <v>239</v>
      </c>
      <c r="D4" s="264" t="s">
        <v>271</v>
      </c>
      <c r="E4" s="264" t="s">
        <v>272</v>
      </c>
      <c r="F4" s="264" t="s">
        <v>251</v>
      </c>
      <c r="G4" s="264" t="s">
        <v>252</v>
      </c>
      <c r="H4" s="264" t="s">
        <v>253</v>
      </c>
      <c r="I4" s="264" t="s">
        <v>254</v>
      </c>
      <c r="J4" s="24"/>
      <c r="K4" s="398" t="s">
        <v>771</v>
      </c>
      <c r="L4" s="264" t="s">
        <v>338</v>
      </c>
      <c r="M4" s="264" t="s">
        <v>255</v>
      </c>
      <c r="N4" s="264" t="s">
        <v>256</v>
      </c>
      <c r="O4" s="264" t="s">
        <v>257</v>
      </c>
      <c r="P4" s="264" t="s">
        <v>258</v>
      </c>
      <c r="Q4" s="264" t="s">
        <v>259</v>
      </c>
      <c r="R4" s="264" t="s">
        <v>260</v>
      </c>
    </row>
    <row r="5" spans="1:18" ht="16" customHeight="1" thickBot="1">
      <c r="A5" s="399"/>
      <c r="B5" s="96" t="s">
        <v>339</v>
      </c>
      <c r="C5" s="97">
        <f>+SUM(C7:C42)</f>
        <v>6862698.2762610009</v>
      </c>
      <c r="D5" s="97">
        <f>+SUM(D7:D42)</f>
        <v>523032.59039799974</v>
      </c>
      <c r="E5" s="97">
        <f t="shared" ref="E5:H5" si="0">+SUM(E7:E42)</f>
        <v>482025.44302800001</v>
      </c>
      <c r="F5" s="97">
        <f t="shared" si="0"/>
        <v>469966.99256300001</v>
      </c>
      <c r="G5" s="97">
        <f t="shared" si="0"/>
        <v>630086.78011199983</v>
      </c>
      <c r="H5" s="97">
        <f t="shared" si="0"/>
        <v>639547.62274699996</v>
      </c>
      <c r="I5" s="97">
        <f>+SUM(I7:I42)</f>
        <v>553366.8370210001</v>
      </c>
      <c r="J5" s="134"/>
      <c r="K5" s="399"/>
      <c r="L5" s="96" t="s">
        <v>339</v>
      </c>
      <c r="M5" s="97">
        <f t="shared" ref="M5:R5" si="1">+SUM(M7:M42)</f>
        <v>590521.06381700002</v>
      </c>
      <c r="N5" s="97">
        <f t="shared" si="1"/>
        <v>619579.22566799982</v>
      </c>
      <c r="O5" s="97">
        <f t="shared" si="1"/>
        <v>608044.59975000017</v>
      </c>
      <c r="P5" s="97">
        <f t="shared" si="1"/>
        <v>551608.00021299988</v>
      </c>
      <c r="Q5" s="97">
        <f t="shared" si="1"/>
        <v>597062.4058569998</v>
      </c>
      <c r="R5" s="97">
        <f t="shared" si="1"/>
        <v>597856.71508700016</v>
      </c>
    </row>
    <row r="6" spans="1:18" ht="4" customHeight="1" thickTop="1">
      <c r="A6" s="272"/>
      <c r="B6" s="25"/>
      <c r="C6" s="134"/>
      <c r="D6" s="134"/>
      <c r="E6" s="134"/>
      <c r="F6" s="134"/>
      <c r="G6" s="134"/>
      <c r="H6" s="134"/>
      <c r="I6" s="134"/>
      <c r="J6" s="134"/>
      <c r="K6" s="272"/>
      <c r="L6" s="25"/>
      <c r="M6" s="134"/>
      <c r="N6" s="134"/>
      <c r="O6" s="134"/>
      <c r="P6" s="134"/>
      <c r="Q6" s="134"/>
      <c r="R6" s="134"/>
    </row>
    <row r="7" spans="1:18" ht="12">
      <c r="A7" s="273" t="s">
        <v>515</v>
      </c>
      <c r="B7" s="253" t="s">
        <v>788</v>
      </c>
      <c r="C7" s="254">
        <f>SUM(D7:I7)+SUM(M7:R7)</f>
        <v>27340.743599000001</v>
      </c>
      <c r="D7" s="255">
        <v>92.023824999999988</v>
      </c>
      <c r="E7" s="255">
        <v>1701.136051</v>
      </c>
      <c r="F7" s="255">
        <v>1002.083178</v>
      </c>
      <c r="G7" s="255">
        <v>3611.3714499999996</v>
      </c>
      <c r="H7" s="255">
        <v>1394.6698699999999</v>
      </c>
      <c r="I7" s="255">
        <v>1993.0518470000002</v>
      </c>
      <c r="J7" s="77"/>
      <c r="K7" s="273" t="s">
        <v>515</v>
      </c>
      <c r="L7" s="253" t="s">
        <v>788</v>
      </c>
      <c r="M7" s="255">
        <v>1397.367831</v>
      </c>
      <c r="N7" s="255">
        <v>1907.0959950000004</v>
      </c>
      <c r="O7" s="255">
        <v>3623.3375290000004</v>
      </c>
      <c r="P7" s="255">
        <v>3269.6527619999997</v>
      </c>
      <c r="Q7" s="255">
        <v>4737.182221</v>
      </c>
      <c r="R7" s="255">
        <v>2611.7710400000005</v>
      </c>
    </row>
    <row r="8" spans="1:18" ht="12">
      <c r="A8" s="274" t="s">
        <v>516</v>
      </c>
      <c r="B8" s="256" t="s">
        <v>787</v>
      </c>
      <c r="C8" s="257">
        <f t="shared" ref="C8:C42" si="2">SUM(D8:I8)+SUM(M8:R8)</f>
        <v>313061.60942600004</v>
      </c>
      <c r="D8" s="258">
        <v>21065.556592000012</v>
      </c>
      <c r="E8" s="258">
        <v>21965.082469999998</v>
      </c>
      <c r="F8" s="258">
        <v>19791.766257000007</v>
      </c>
      <c r="G8" s="258">
        <v>31490.647084999975</v>
      </c>
      <c r="H8" s="258">
        <v>22070.681033000004</v>
      </c>
      <c r="I8" s="258">
        <v>28333.169288999998</v>
      </c>
      <c r="J8" s="77"/>
      <c r="K8" s="274" t="s">
        <v>516</v>
      </c>
      <c r="L8" s="256" t="s">
        <v>787</v>
      </c>
      <c r="M8" s="258">
        <v>25536.544441999995</v>
      </c>
      <c r="N8" s="258">
        <v>29810.826458999989</v>
      </c>
      <c r="O8" s="258">
        <v>25790.881748000011</v>
      </c>
      <c r="P8" s="258">
        <v>31838.101873000003</v>
      </c>
      <c r="Q8" s="258">
        <v>25475.305653999993</v>
      </c>
      <c r="R8" s="258">
        <v>29893.046523999994</v>
      </c>
    </row>
    <row r="9" spans="1:18" ht="33" customHeight="1">
      <c r="A9" s="274" t="s">
        <v>517</v>
      </c>
      <c r="B9" s="256" t="s">
        <v>646</v>
      </c>
      <c r="C9" s="257">
        <f>SUM(D9:I9)+SUM(M9:R9)</f>
        <v>330338.10242999997</v>
      </c>
      <c r="D9" s="258">
        <v>20629.865101999985</v>
      </c>
      <c r="E9" s="258">
        <v>18981.600432999992</v>
      </c>
      <c r="F9" s="258">
        <v>24381.697781999996</v>
      </c>
      <c r="G9" s="258">
        <v>23791.053159999985</v>
      </c>
      <c r="H9" s="258">
        <v>33984.652733999996</v>
      </c>
      <c r="I9" s="258">
        <v>28436.865763999998</v>
      </c>
      <c r="J9" s="77"/>
      <c r="K9" s="274" t="s">
        <v>517</v>
      </c>
      <c r="L9" s="256" t="s">
        <v>646</v>
      </c>
      <c r="M9" s="258">
        <v>25925.092681999995</v>
      </c>
      <c r="N9" s="258">
        <v>30945.515416999999</v>
      </c>
      <c r="O9" s="258">
        <v>26032.533159999999</v>
      </c>
      <c r="P9" s="258">
        <v>33873.039589000007</v>
      </c>
      <c r="Q9" s="258">
        <v>31329.663073000003</v>
      </c>
      <c r="R9" s="258">
        <v>32026.523533999993</v>
      </c>
    </row>
    <row r="10" spans="1:18" ht="23" customHeight="1">
      <c r="A10" s="274" t="s">
        <v>518</v>
      </c>
      <c r="B10" s="256" t="s">
        <v>789</v>
      </c>
      <c r="C10" s="257">
        <f>SUM(D10:I10)+SUM(M10:R10)</f>
        <v>31229.875074999996</v>
      </c>
      <c r="D10" s="258">
        <v>1987.9985269999997</v>
      </c>
      <c r="E10" s="258">
        <v>2219.3063169999996</v>
      </c>
      <c r="F10" s="258">
        <v>1606.3067589999998</v>
      </c>
      <c r="G10" s="258">
        <v>3038.3281419999998</v>
      </c>
      <c r="H10" s="258">
        <v>1471.5667920000001</v>
      </c>
      <c r="I10" s="258">
        <v>2825.8540280000002</v>
      </c>
      <c r="J10" s="77"/>
      <c r="K10" s="274" t="s">
        <v>518</v>
      </c>
      <c r="L10" s="256" t="s">
        <v>789</v>
      </c>
      <c r="M10" s="258">
        <v>2168.1696540000003</v>
      </c>
      <c r="N10" s="258">
        <v>2050.983866</v>
      </c>
      <c r="O10" s="258">
        <v>3046.1495239999995</v>
      </c>
      <c r="P10" s="258">
        <v>2801.2832169999997</v>
      </c>
      <c r="Q10" s="258">
        <v>3392.246717</v>
      </c>
      <c r="R10" s="258">
        <v>4621.6815319999996</v>
      </c>
    </row>
    <row r="11" spans="1:18" ht="12">
      <c r="A11" s="274" t="s">
        <v>519</v>
      </c>
      <c r="B11" s="256" t="s">
        <v>790</v>
      </c>
      <c r="C11" s="257">
        <f t="shared" si="2"/>
        <v>30665.615874000003</v>
      </c>
      <c r="D11" s="258">
        <v>1417.5064749999997</v>
      </c>
      <c r="E11" s="258">
        <v>708.69980299999997</v>
      </c>
      <c r="F11" s="258">
        <v>1477.2561540000002</v>
      </c>
      <c r="G11" s="258">
        <v>2490.3186910000004</v>
      </c>
      <c r="H11" s="258">
        <v>2803.1787590000004</v>
      </c>
      <c r="I11" s="258">
        <v>2175.5920309999997</v>
      </c>
      <c r="J11" s="77"/>
      <c r="K11" s="274" t="s">
        <v>519</v>
      </c>
      <c r="L11" s="256" t="s">
        <v>790</v>
      </c>
      <c r="M11" s="258">
        <v>2625.3179280000004</v>
      </c>
      <c r="N11" s="258">
        <v>3994.1814710000008</v>
      </c>
      <c r="O11" s="258">
        <v>3050.6665669999998</v>
      </c>
      <c r="P11" s="258">
        <v>4244.5051800000001</v>
      </c>
      <c r="Q11" s="258">
        <v>2058.161943999999</v>
      </c>
      <c r="R11" s="258">
        <v>3620.2308709999998</v>
      </c>
    </row>
    <row r="12" spans="1:18" ht="12">
      <c r="A12" s="274" t="s">
        <v>520</v>
      </c>
      <c r="B12" s="256" t="s">
        <v>791</v>
      </c>
      <c r="C12" s="257">
        <f>SUM(D12:I12)+SUM(M12:R12)</f>
        <v>132173.527252</v>
      </c>
      <c r="D12" s="258">
        <v>12710.590408999999</v>
      </c>
      <c r="E12" s="258">
        <v>13390.608746000005</v>
      </c>
      <c r="F12" s="258">
        <v>13457.712608000005</v>
      </c>
      <c r="G12" s="258">
        <v>17830.298785999996</v>
      </c>
      <c r="H12" s="258">
        <v>15585.237483000001</v>
      </c>
      <c r="I12" s="258">
        <v>12087.155436000005</v>
      </c>
      <c r="J12" s="77"/>
      <c r="K12" s="274" t="s">
        <v>520</v>
      </c>
      <c r="L12" s="256" t="s">
        <v>791</v>
      </c>
      <c r="M12" s="258">
        <v>8018.4350790000008</v>
      </c>
      <c r="N12" s="258">
        <v>5694.4683550000018</v>
      </c>
      <c r="O12" s="258">
        <v>5988.5788480000019</v>
      </c>
      <c r="P12" s="258">
        <v>9227.864469999995</v>
      </c>
      <c r="Q12" s="258">
        <v>10940.705809999998</v>
      </c>
      <c r="R12" s="258">
        <v>7241.8712220000007</v>
      </c>
    </row>
    <row r="13" spans="1:18" ht="23" customHeight="1">
      <c r="A13" s="274" t="s">
        <v>521</v>
      </c>
      <c r="B13" s="256" t="s">
        <v>792</v>
      </c>
      <c r="C13" s="257">
        <f t="shared" si="2"/>
        <v>137058.92262000003</v>
      </c>
      <c r="D13" s="258">
        <v>7659.3884400000034</v>
      </c>
      <c r="E13" s="258">
        <v>8926.3135829999974</v>
      </c>
      <c r="F13" s="258">
        <v>9572.425798000002</v>
      </c>
      <c r="G13" s="258">
        <v>11940.064518999996</v>
      </c>
      <c r="H13" s="258">
        <v>11259.786322000005</v>
      </c>
      <c r="I13" s="258">
        <v>12606.821388</v>
      </c>
      <c r="J13" s="77"/>
      <c r="K13" s="274" t="s">
        <v>521</v>
      </c>
      <c r="L13" s="256" t="s">
        <v>792</v>
      </c>
      <c r="M13" s="258">
        <v>11974.059039000002</v>
      </c>
      <c r="N13" s="258">
        <v>13793.679065</v>
      </c>
      <c r="O13" s="258">
        <v>12563.102272999997</v>
      </c>
      <c r="P13" s="258">
        <v>11888.961991</v>
      </c>
      <c r="Q13" s="258">
        <v>12805.392631000002</v>
      </c>
      <c r="R13" s="258">
        <v>12068.927571</v>
      </c>
    </row>
    <row r="14" spans="1:18" ht="12">
      <c r="A14" s="274" t="s">
        <v>522</v>
      </c>
      <c r="B14" s="256" t="s">
        <v>793</v>
      </c>
      <c r="C14" s="257">
        <f t="shared" si="2"/>
        <v>67918.283905999997</v>
      </c>
      <c r="D14" s="258">
        <v>6731.3770119999981</v>
      </c>
      <c r="E14" s="258">
        <v>4226.2069089999986</v>
      </c>
      <c r="F14" s="258">
        <v>4345.4869419999995</v>
      </c>
      <c r="G14" s="258">
        <v>6565.2469530000008</v>
      </c>
      <c r="H14" s="258">
        <v>5478.7288010000038</v>
      </c>
      <c r="I14" s="258">
        <v>5198.9589379999998</v>
      </c>
      <c r="J14" s="77"/>
      <c r="K14" s="274" t="s">
        <v>522</v>
      </c>
      <c r="L14" s="256" t="s">
        <v>793</v>
      </c>
      <c r="M14" s="258">
        <v>4613.2384189999993</v>
      </c>
      <c r="N14" s="258">
        <v>3683.8219699999986</v>
      </c>
      <c r="O14" s="258">
        <v>5881.3776359999974</v>
      </c>
      <c r="P14" s="258">
        <v>6055.6296940000002</v>
      </c>
      <c r="Q14" s="258">
        <v>5278.8278220000002</v>
      </c>
      <c r="R14" s="258">
        <v>9859.3828100000028</v>
      </c>
    </row>
    <row r="15" spans="1:18" ht="12">
      <c r="A15" s="274" t="s">
        <v>523</v>
      </c>
      <c r="B15" s="256" t="s">
        <v>794</v>
      </c>
      <c r="C15" s="257">
        <f t="shared" si="2"/>
        <v>1849529.7873209999</v>
      </c>
      <c r="D15" s="258">
        <v>163870.22331799997</v>
      </c>
      <c r="E15" s="258">
        <v>125278.824999</v>
      </c>
      <c r="F15" s="258">
        <v>112090.71904099999</v>
      </c>
      <c r="G15" s="258">
        <v>180327.08485899997</v>
      </c>
      <c r="H15" s="258">
        <v>188974.12761299999</v>
      </c>
      <c r="I15" s="258">
        <v>122572.30587400001</v>
      </c>
      <c r="J15" s="77"/>
      <c r="K15" s="274" t="s">
        <v>523</v>
      </c>
      <c r="L15" s="256" t="s">
        <v>794</v>
      </c>
      <c r="M15" s="258">
        <v>155655.95979700005</v>
      </c>
      <c r="N15" s="258">
        <v>183814.9638899999</v>
      </c>
      <c r="O15" s="258">
        <v>163428.97909200002</v>
      </c>
      <c r="P15" s="258">
        <v>94395.021647000001</v>
      </c>
      <c r="Q15" s="258">
        <v>170233.08313699992</v>
      </c>
      <c r="R15" s="258">
        <v>188888.49405400004</v>
      </c>
    </row>
    <row r="16" spans="1:18" ht="23" customHeight="1">
      <c r="A16" s="274" t="s">
        <v>524</v>
      </c>
      <c r="B16" s="256" t="s">
        <v>795</v>
      </c>
      <c r="C16" s="257">
        <f t="shared" si="2"/>
        <v>100491.46724</v>
      </c>
      <c r="D16" s="258">
        <v>5290.0536140000004</v>
      </c>
      <c r="E16" s="258">
        <v>13256.963655000001</v>
      </c>
      <c r="F16" s="258">
        <v>5487.4395730000006</v>
      </c>
      <c r="G16" s="258">
        <v>8931.9608410000001</v>
      </c>
      <c r="H16" s="258">
        <v>6799.2384830000001</v>
      </c>
      <c r="I16" s="258">
        <v>6679.1433390000029</v>
      </c>
      <c r="J16" s="77"/>
      <c r="K16" s="274" t="s">
        <v>524</v>
      </c>
      <c r="L16" s="256" t="s">
        <v>795</v>
      </c>
      <c r="M16" s="258">
        <v>14104.179681999998</v>
      </c>
      <c r="N16" s="258">
        <v>7658.6878860000006</v>
      </c>
      <c r="O16" s="258">
        <v>5563.9564850000015</v>
      </c>
      <c r="P16" s="258">
        <v>8776.6292889999968</v>
      </c>
      <c r="Q16" s="258">
        <v>11413.456982999998</v>
      </c>
      <c r="R16" s="258">
        <v>6529.7574100000002</v>
      </c>
    </row>
    <row r="17" spans="1:18" ht="23" customHeight="1">
      <c r="A17" s="274" t="s">
        <v>525</v>
      </c>
      <c r="B17" s="256" t="s">
        <v>796</v>
      </c>
      <c r="C17" s="257">
        <f t="shared" si="2"/>
        <v>252350.39488599997</v>
      </c>
      <c r="D17" s="258">
        <v>18378.265629000009</v>
      </c>
      <c r="E17" s="258">
        <v>14717.769378000005</v>
      </c>
      <c r="F17" s="258">
        <v>18505.288317000002</v>
      </c>
      <c r="G17" s="258">
        <v>27474.034774000003</v>
      </c>
      <c r="H17" s="258">
        <v>18339.621229999979</v>
      </c>
      <c r="I17" s="258">
        <v>27846.846170000008</v>
      </c>
      <c r="J17" s="77"/>
      <c r="K17" s="274" t="s">
        <v>525</v>
      </c>
      <c r="L17" s="256" t="s">
        <v>796</v>
      </c>
      <c r="M17" s="258">
        <v>22056.992223999998</v>
      </c>
      <c r="N17" s="258">
        <v>21779.967784999997</v>
      </c>
      <c r="O17" s="258">
        <v>18025.310241999992</v>
      </c>
      <c r="P17" s="258">
        <v>29490.453673999989</v>
      </c>
      <c r="Q17" s="258">
        <v>22394.697980000019</v>
      </c>
      <c r="R17" s="258">
        <v>13341.147482999999</v>
      </c>
    </row>
    <row r="18" spans="1:18" ht="12">
      <c r="A18" s="274" t="s">
        <v>526</v>
      </c>
      <c r="B18" s="256" t="s">
        <v>797</v>
      </c>
      <c r="C18" s="257">
        <f t="shared" si="2"/>
        <v>25582.559420999998</v>
      </c>
      <c r="D18" s="258">
        <v>1940.3578910000003</v>
      </c>
      <c r="E18" s="258">
        <v>1632.0541700000001</v>
      </c>
      <c r="F18" s="258">
        <v>1528.7663250000001</v>
      </c>
      <c r="G18" s="258">
        <v>2994.1229670000012</v>
      </c>
      <c r="H18" s="258">
        <v>2252.1076190000008</v>
      </c>
      <c r="I18" s="258">
        <v>1726.0020079999999</v>
      </c>
      <c r="J18" s="77"/>
      <c r="K18" s="274" t="s">
        <v>526</v>
      </c>
      <c r="L18" s="256" t="s">
        <v>797</v>
      </c>
      <c r="M18" s="258">
        <v>2070.3652060000004</v>
      </c>
      <c r="N18" s="258">
        <v>2799.2632669999994</v>
      </c>
      <c r="O18" s="258">
        <v>1393.8320490000006</v>
      </c>
      <c r="P18" s="258">
        <v>2238.2006649999994</v>
      </c>
      <c r="Q18" s="258">
        <v>1698.5165719999995</v>
      </c>
      <c r="R18" s="258">
        <v>3308.9706819999988</v>
      </c>
    </row>
    <row r="19" spans="1:18" ht="23" customHeight="1">
      <c r="A19" s="274" t="s">
        <v>527</v>
      </c>
      <c r="B19" s="256" t="s">
        <v>798</v>
      </c>
      <c r="C19" s="257">
        <f t="shared" si="2"/>
        <v>54604.392750000006</v>
      </c>
      <c r="D19" s="258">
        <v>2366.9521930000001</v>
      </c>
      <c r="E19" s="258">
        <v>1648.1879450000001</v>
      </c>
      <c r="F19" s="258">
        <v>1730.4595030000005</v>
      </c>
      <c r="G19" s="258">
        <v>2079.2463399999997</v>
      </c>
      <c r="H19" s="258">
        <v>4163.9422999999997</v>
      </c>
      <c r="I19" s="258">
        <v>3172.9309910000006</v>
      </c>
      <c r="J19" s="77"/>
      <c r="K19" s="274" t="s">
        <v>527</v>
      </c>
      <c r="L19" s="256" t="s">
        <v>798</v>
      </c>
      <c r="M19" s="258">
        <v>3821.1757799999996</v>
      </c>
      <c r="N19" s="258">
        <v>3743.8279550000007</v>
      </c>
      <c r="O19" s="258">
        <v>4864.3708179999994</v>
      </c>
      <c r="P19" s="258">
        <v>8313.3122470000017</v>
      </c>
      <c r="Q19" s="258">
        <v>7926.7947140000006</v>
      </c>
      <c r="R19" s="258">
        <v>10773.191964</v>
      </c>
    </row>
    <row r="20" spans="1:18" ht="23" customHeight="1">
      <c r="A20" s="274" t="s">
        <v>528</v>
      </c>
      <c r="B20" s="256" t="s">
        <v>799</v>
      </c>
      <c r="C20" s="257">
        <f t="shared" si="2"/>
        <v>747680.22279000003</v>
      </c>
      <c r="D20" s="258">
        <v>61065.824146999999</v>
      </c>
      <c r="E20" s="258">
        <v>48946.514861999996</v>
      </c>
      <c r="F20" s="258">
        <v>33364.161324000008</v>
      </c>
      <c r="G20" s="258">
        <v>65599.415891999975</v>
      </c>
      <c r="H20" s="258">
        <v>90023.928855000006</v>
      </c>
      <c r="I20" s="258">
        <v>60777.638247999996</v>
      </c>
      <c r="J20" s="77"/>
      <c r="K20" s="274" t="s">
        <v>528</v>
      </c>
      <c r="L20" s="256" t="s">
        <v>799</v>
      </c>
      <c r="M20" s="258">
        <v>60974.400671000018</v>
      </c>
      <c r="N20" s="258">
        <v>66296.228208999979</v>
      </c>
      <c r="O20" s="258">
        <v>95021.861337000024</v>
      </c>
      <c r="P20" s="258">
        <v>70074.910974000042</v>
      </c>
      <c r="Q20" s="258">
        <v>57164.154122</v>
      </c>
      <c r="R20" s="258">
        <v>38371.184149000001</v>
      </c>
    </row>
    <row r="21" spans="1:18" ht="23" customHeight="1">
      <c r="A21" s="274" t="s">
        <v>529</v>
      </c>
      <c r="B21" s="256" t="s">
        <v>800</v>
      </c>
      <c r="C21" s="257">
        <f t="shared" si="2"/>
        <v>14756.145106</v>
      </c>
      <c r="D21" s="258">
        <v>1586.6858809999999</v>
      </c>
      <c r="E21" s="258">
        <v>1047.0896249999998</v>
      </c>
      <c r="F21" s="258">
        <v>1296.643047</v>
      </c>
      <c r="G21" s="258">
        <v>794.56149199999993</v>
      </c>
      <c r="H21" s="258">
        <v>1155.6838509999998</v>
      </c>
      <c r="I21" s="258">
        <v>959.30452999999977</v>
      </c>
      <c r="J21" s="77"/>
      <c r="K21" s="274" t="s">
        <v>529</v>
      </c>
      <c r="L21" s="256" t="s">
        <v>800</v>
      </c>
      <c r="M21" s="258">
        <v>1293.0608100000002</v>
      </c>
      <c r="N21" s="258">
        <v>1975.4912149999998</v>
      </c>
      <c r="O21" s="258">
        <v>1221.518924</v>
      </c>
      <c r="P21" s="258">
        <v>1341.598663</v>
      </c>
      <c r="Q21" s="258">
        <v>1025.7082539999999</v>
      </c>
      <c r="R21" s="258">
        <v>1058.798814</v>
      </c>
    </row>
    <row r="22" spans="1:18" ht="12">
      <c r="A22" s="274" t="s">
        <v>530</v>
      </c>
      <c r="B22" s="256" t="s">
        <v>801</v>
      </c>
      <c r="C22" s="257">
        <f t="shared" si="2"/>
        <v>300612.64140999998</v>
      </c>
      <c r="D22" s="258">
        <v>19199.901597999997</v>
      </c>
      <c r="E22" s="258">
        <v>21827.306209999988</v>
      </c>
      <c r="F22" s="258">
        <v>19661.901035000006</v>
      </c>
      <c r="G22" s="258">
        <v>28717.852665999995</v>
      </c>
      <c r="H22" s="258">
        <v>25670.059825000011</v>
      </c>
      <c r="I22" s="258">
        <v>26027.689273999997</v>
      </c>
      <c r="J22" s="77"/>
      <c r="K22" s="274" t="s">
        <v>530</v>
      </c>
      <c r="L22" s="256" t="s">
        <v>801</v>
      </c>
      <c r="M22" s="258">
        <v>29991.686498000014</v>
      </c>
      <c r="N22" s="258">
        <v>26862.370073000002</v>
      </c>
      <c r="O22" s="258">
        <v>27964.387968999981</v>
      </c>
      <c r="P22" s="258">
        <v>23874.265812999987</v>
      </c>
      <c r="Q22" s="258">
        <v>25478.295457999993</v>
      </c>
      <c r="R22" s="258">
        <v>25336.924991000007</v>
      </c>
    </row>
    <row r="23" spans="1:18" ht="12">
      <c r="A23" s="274" t="s">
        <v>531</v>
      </c>
      <c r="B23" s="256" t="s">
        <v>802</v>
      </c>
      <c r="C23" s="257">
        <f t="shared" si="2"/>
        <v>123193.51421399998</v>
      </c>
      <c r="D23" s="258">
        <v>7104.0573939999967</v>
      </c>
      <c r="E23" s="258">
        <v>6544.7050730000001</v>
      </c>
      <c r="F23" s="258">
        <v>11571.630411000004</v>
      </c>
      <c r="G23" s="258">
        <v>7768.5675150000006</v>
      </c>
      <c r="H23" s="258">
        <v>14268.201184</v>
      </c>
      <c r="I23" s="258">
        <v>8766.1496099999986</v>
      </c>
      <c r="J23" s="77"/>
      <c r="K23" s="274" t="s">
        <v>531</v>
      </c>
      <c r="L23" s="256" t="s">
        <v>802</v>
      </c>
      <c r="M23" s="258">
        <v>11009.662345000001</v>
      </c>
      <c r="N23" s="258">
        <v>11132.036302</v>
      </c>
      <c r="O23" s="258">
        <v>12735.231380000003</v>
      </c>
      <c r="P23" s="258">
        <v>11658.635032999991</v>
      </c>
      <c r="Q23" s="258">
        <v>10474.013188999998</v>
      </c>
      <c r="R23" s="258">
        <v>10160.624777999998</v>
      </c>
    </row>
    <row r="24" spans="1:18" ht="23" customHeight="1">
      <c r="A24" s="274" t="s">
        <v>532</v>
      </c>
      <c r="B24" s="256" t="s">
        <v>803</v>
      </c>
      <c r="C24" s="257">
        <f t="shared" si="2"/>
        <v>180765.10145899997</v>
      </c>
      <c r="D24" s="258">
        <v>14327.300243000003</v>
      </c>
      <c r="E24" s="258">
        <v>13109.785043999995</v>
      </c>
      <c r="F24" s="258">
        <v>14152.397330999993</v>
      </c>
      <c r="G24" s="258">
        <v>16023.844837000002</v>
      </c>
      <c r="H24" s="258">
        <v>16215.363030000004</v>
      </c>
      <c r="I24" s="258">
        <v>15818.576949999995</v>
      </c>
      <c r="J24" s="77"/>
      <c r="K24" s="274" t="s">
        <v>532</v>
      </c>
      <c r="L24" s="256" t="s">
        <v>803</v>
      </c>
      <c r="M24" s="258">
        <v>17232.878004999999</v>
      </c>
      <c r="N24" s="258">
        <v>15127.165475999996</v>
      </c>
      <c r="O24" s="258">
        <v>15768.070492000003</v>
      </c>
      <c r="P24" s="258">
        <v>15951.063379999994</v>
      </c>
      <c r="Q24" s="258">
        <v>13380.924460999997</v>
      </c>
      <c r="R24" s="258">
        <v>13657.732209999995</v>
      </c>
    </row>
    <row r="25" spans="1:18" ht="23" customHeight="1">
      <c r="A25" s="274" t="s">
        <v>533</v>
      </c>
      <c r="B25" s="256" t="s">
        <v>804</v>
      </c>
      <c r="C25" s="257">
        <f t="shared" si="2"/>
        <v>134483.00634099997</v>
      </c>
      <c r="D25" s="258">
        <v>7735.7885099999994</v>
      </c>
      <c r="E25" s="258">
        <v>8729.3582919999953</v>
      </c>
      <c r="F25" s="258">
        <v>10878.598619</v>
      </c>
      <c r="G25" s="258">
        <v>14226.760281000003</v>
      </c>
      <c r="H25" s="258">
        <v>11001.810019000002</v>
      </c>
      <c r="I25" s="258">
        <v>10317.343414000003</v>
      </c>
      <c r="J25" s="77"/>
      <c r="K25" s="274" t="s">
        <v>533</v>
      </c>
      <c r="L25" s="256" t="s">
        <v>804</v>
      </c>
      <c r="M25" s="258">
        <v>12356.690375999991</v>
      </c>
      <c r="N25" s="258">
        <v>10579.148094999995</v>
      </c>
      <c r="O25" s="258">
        <v>12040.899035999999</v>
      </c>
      <c r="P25" s="258">
        <v>12830.154046999996</v>
      </c>
      <c r="Q25" s="258">
        <v>12895.604761000004</v>
      </c>
      <c r="R25" s="258">
        <v>10890.850890999995</v>
      </c>
    </row>
    <row r="26" spans="1:18" ht="12">
      <c r="A26" s="274" t="s">
        <v>534</v>
      </c>
      <c r="B26" s="256" t="s">
        <v>805</v>
      </c>
      <c r="C26" s="257">
        <f t="shared" si="2"/>
        <v>446795.25151500001</v>
      </c>
      <c r="D26" s="258">
        <v>34105.955870000005</v>
      </c>
      <c r="E26" s="258">
        <v>34160.603982999994</v>
      </c>
      <c r="F26" s="258">
        <v>34052.866123999986</v>
      </c>
      <c r="G26" s="258">
        <v>37236.871223000024</v>
      </c>
      <c r="H26" s="258">
        <v>32202.035294999991</v>
      </c>
      <c r="I26" s="258">
        <v>35940.133847999969</v>
      </c>
      <c r="J26" s="77"/>
      <c r="K26" s="274" t="s">
        <v>534</v>
      </c>
      <c r="L26" s="256" t="s">
        <v>805</v>
      </c>
      <c r="M26" s="258">
        <v>36758.426737000009</v>
      </c>
      <c r="N26" s="258">
        <v>39563.896498000002</v>
      </c>
      <c r="O26" s="258">
        <v>40548.091486999998</v>
      </c>
      <c r="P26" s="258">
        <v>40853.983442000004</v>
      </c>
      <c r="Q26" s="258">
        <v>38682.360225000019</v>
      </c>
      <c r="R26" s="258">
        <v>42690.026783000008</v>
      </c>
    </row>
    <row r="27" spans="1:18" ht="12">
      <c r="A27" s="274" t="s">
        <v>535</v>
      </c>
      <c r="B27" s="256" t="s">
        <v>806</v>
      </c>
      <c r="C27" s="257">
        <f t="shared" si="2"/>
        <v>317521.49982500006</v>
      </c>
      <c r="D27" s="258">
        <v>20677.531934999995</v>
      </c>
      <c r="E27" s="258">
        <v>26871.666140999987</v>
      </c>
      <c r="F27" s="258">
        <v>27570.848069000003</v>
      </c>
      <c r="G27" s="258">
        <v>31005.326095999997</v>
      </c>
      <c r="H27" s="258">
        <v>25056.523624999991</v>
      </c>
      <c r="I27" s="258">
        <v>22829.101712</v>
      </c>
      <c r="J27" s="77"/>
      <c r="K27" s="274" t="s">
        <v>535</v>
      </c>
      <c r="L27" s="256" t="s">
        <v>806</v>
      </c>
      <c r="M27" s="258">
        <v>26335.055804000014</v>
      </c>
      <c r="N27" s="258">
        <v>23608.024922000004</v>
      </c>
      <c r="O27" s="258">
        <v>27031.338301000003</v>
      </c>
      <c r="P27" s="258">
        <v>27059.388185000011</v>
      </c>
      <c r="Q27" s="258">
        <v>31637.971398000012</v>
      </c>
      <c r="R27" s="258">
        <v>27838.72363700001</v>
      </c>
    </row>
    <row r="28" spans="1:18" ht="23" customHeight="1">
      <c r="A28" s="274" t="s">
        <v>536</v>
      </c>
      <c r="B28" s="256" t="s">
        <v>807</v>
      </c>
      <c r="C28" s="257">
        <f>SUM(D28:I28)+SUM(M28:R28)</f>
        <v>961731.35598299978</v>
      </c>
      <c r="D28" s="258">
        <v>72984.314744999996</v>
      </c>
      <c r="E28" s="258">
        <v>71392.145132000005</v>
      </c>
      <c r="F28" s="258">
        <v>81185.339004999914</v>
      </c>
      <c r="G28" s="258">
        <v>84999.985193999979</v>
      </c>
      <c r="H28" s="258">
        <v>85912.631177999909</v>
      </c>
      <c r="I28" s="258">
        <v>91578.992982000011</v>
      </c>
      <c r="J28" s="77"/>
      <c r="K28" s="274" t="s">
        <v>536</v>
      </c>
      <c r="L28" s="256" t="s">
        <v>807</v>
      </c>
      <c r="M28" s="258">
        <v>92504.233287000025</v>
      </c>
      <c r="N28" s="258">
        <v>85917.233647000015</v>
      </c>
      <c r="O28" s="258">
        <v>71929.969281000042</v>
      </c>
      <c r="P28" s="258">
        <v>73575.191905</v>
      </c>
      <c r="Q28" s="258">
        <v>71966.862177999952</v>
      </c>
      <c r="R28" s="258">
        <v>77784.45744899998</v>
      </c>
    </row>
    <row r="29" spans="1:18" ht="12">
      <c r="A29" s="274" t="s">
        <v>537</v>
      </c>
      <c r="B29" s="256" t="s">
        <v>808</v>
      </c>
      <c r="C29" s="257">
        <f t="shared" si="2"/>
        <v>18298.365635999999</v>
      </c>
      <c r="D29" s="258">
        <v>1529.9874239999997</v>
      </c>
      <c r="E29" s="258">
        <v>2181.7308859999998</v>
      </c>
      <c r="F29" s="258">
        <v>1080.313764</v>
      </c>
      <c r="G29" s="258">
        <v>1591.633018</v>
      </c>
      <c r="H29" s="258">
        <v>1085.1693209999999</v>
      </c>
      <c r="I29" s="258">
        <v>1370.013211</v>
      </c>
      <c r="J29" s="77"/>
      <c r="K29" s="274" t="s">
        <v>537</v>
      </c>
      <c r="L29" s="256" t="s">
        <v>808</v>
      </c>
      <c r="M29" s="258">
        <v>1381.9549729999999</v>
      </c>
      <c r="N29" s="258">
        <v>1522.152386</v>
      </c>
      <c r="O29" s="258">
        <v>1808.0771629999999</v>
      </c>
      <c r="P29" s="258">
        <v>1443.2248770000001</v>
      </c>
      <c r="Q29" s="258">
        <v>1834.2665959999999</v>
      </c>
      <c r="R29" s="258">
        <v>1469.8420170000002</v>
      </c>
    </row>
    <row r="30" spans="1:18" ht="12">
      <c r="A30" s="274" t="s">
        <v>538</v>
      </c>
      <c r="B30" s="256" t="s">
        <v>809</v>
      </c>
      <c r="C30" s="257">
        <f t="shared" si="2"/>
        <v>6108.5647759999993</v>
      </c>
      <c r="D30" s="258">
        <v>478.71639700000009</v>
      </c>
      <c r="E30" s="258">
        <v>440.13911299999995</v>
      </c>
      <c r="F30" s="258">
        <v>453.74037599999991</v>
      </c>
      <c r="G30" s="258">
        <v>1417.2483429999997</v>
      </c>
      <c r="H30" s="258">
        <v>526.01209300000005</v>
      </c>
      <c r="I30" s="258">
        <v>524.46086500000001</v>
      </c>
      <c r="J30" s="77"/>
      <c r="K30" s="274" t="s">
        <v>538</v>
      </c>
      <c r="L30" s="256" t="s">
        <v>809</v>
      </c>
      <c r="M30" s="258">
        <v>442.36419999999993</v>
      </c>
      <c r="N30" s="258">
        <v>85.303252000000001</v>
      </c>
      <c r="O30" s="258">
        <v>328.50268699999998</v>
      </c>
      <c r="P30" s="258">
        <v>633.91640699999994</v>
      </c>
      <c r="Q30" s="258">
        <v>427.23743399999995</v>
      </c>
      <c r="R30" s="258">
        <v>350.923609</v>
      </c>
    </row>
    <row r="31" spans="1:18" ht="12">
      <c r="A31" s="274" t="s">
        <v>539</v>
      </c>
      <c r="B31" s="256" t="s">
        <v>810</v>
      </c>
      <c r="C31" s="257">
        <f t="shared" si="2"/>
        <v>15768.429273</v>
      </c>
      <c r="D31" s="258">
        <v>1181.5110139999997</v>
      </c>
      <c r="E31" s="258">
        <v>844.32676500000014</v>
      </c>
      <c r="F31" s="258">
        <v>1033.524351</v>
      </c>
      <c r="G31" s="258">
        <v>742.32920999999999</v>
      </c>
      <c r="H31" s="258">
        <v>1477.5422449999999</v>
      </c>
      <c r="I31" s="258">
        <v>1575.1855130000004</v>
      </c>
      <c r="J31" s="77"/>
      <c r="K31" s="274" t="s">
        <v>539</v>
      </c>
      <c r="L31" s="256" t="s">
        <v>810</v>
      </c>
      <c r="M31" s="258">
        <v>724.74900500000012</v>
      </c>
      <c r="N31" s="258">
        <v>1614.012641</v>
      </c>
      <c r="O31" s="258">
        <v>1566.837274</v>
      </c>
      <c r="P31" s="258">
        <v>2222.4251879999993</v>
      </c>
      <c r="Q31" s="258">
        <v>1276.1371300000003</v>
      </c>
      <c r="R31" s="258">
        <v>1509.848937</v>
      </c>
    </row>
    <row r="32" spans="1:18" ht="33" customHeight="1">
      <c r="A32" s="274" t="s">
        <v>540</v>
      </c>
      <c r="B32" s="256" t="s">
        <v>811</v>
      </c>
      <c r="C32" s="257">
        <f t="shared" si="2"/>
        <v>21979.701925000001</v>
      </c>
      <c r="D32" s="258">
        <v>2573.2259640000002</v>
      </c>
      <c r="E32" s="258">
        <v>842.48230799999999</v>
      </c>
      <c r="F32" s="258">
        <v>1944.7788119999998</v>
      </c>
      <c r="G32" s="258">
        <v>1521.8099870000003</v>
      </c>
      <c r="H32" s="258">
        <v>1498.6186690000004</v>
      </c>
      <c r="I32" s="258">
        <v>1009.9938099999999</v>
      </c>
      <c r="J32" s="77"/>
      <c r="K32" s="274" t="s">
        <v>540</v>
      </c>
      <c r="L32" s="256" t="s">
        <v>811</v>
      </c>
      <c r="M32" s="258">
        <v>1968.5582720000002</v>
      </c>
      <c r="N32" s="258">
        <v>2067.804893</v>
      </c>
      <c r="O32" s="258">
        <v>2555.6622790000001</v>
      </c>
      <c r="P32" s="258">
        <v>1831.907299</v>
      </c>
      <c r="Q32" s="258">
        <v>2132.5883649999992</v>
      </c>
      <c r="R32" s="258">
        <v>2032.2712670000001</v>
      </c>
    </row>
    <row r="33" spans="1:18" ht="23" customHeight="1">
      <c r="A33" s="274" t="s">
        <v>541</v>
      </c>
      <c r="B33" s="256" t="s">
        <v>283</v>
      </c>
      <c r="C33" s="257">
        <f t="shared" si="2"/>
        <v>9923.5955450000001</v>
      </c>
      <c r="D33" s="258">
        <v>716.30503900000019</v>
      </c>
      <c r="E33" s="258">
        <v>332.93984599999987</v>
      </c>
      <c r="F33" s="258">
        <v>825.25379500000008</v>
      </c>
      <c r="G33" s="258">
        <v>470.90829400000001</v>
      </c>
      <c r="H33" s="258">
        <v>850.33359799999994</v>
      </c>
      <c r="I33" s="258">
        <v>848.69111500000008</v>
      </c>
      <c r="J33" s="77"/>
      <c r="K33" s="274" t="s">
        <v>541</v>
      </c>
      <c r="L33" s="256" t="s">
        <v>283</v>
      </c>
      <c r="M33" s="258">
        <v>946.68654300000014</v>
      </c>
      <c r="N33" s="258">
        <v>691.14253899999994</v>
      </c>
      <c r="O33" s="258">
        <v>1376.3632579999999</v>
      </c>
      <c r="P33" s="258">
        <v>1197.1642370000002</v>
      </c>
      <c r="Q33" s="258">
        <v>568.02401800000007</v>
      </c>
      <c r="R33" s="258">
        <v>1099.7832629999998</v>
      </c>
    </row>
    <row r="34" spans="1:18" ht="23" customHeight="1">
      <c r="A34" s="274" t="s">
        <v>542</v>
      </c>
      <c r="B34" s="256" t="s">
        <v>319</v>
      </c>
      <c r="C34" s="257">
        <f t="shared" si="2"/>
        <v>47491.844529000009</v>
      </c>
      <c r="D34" s="258">
        <v>4250.2212490000002</v>
      </c>
      <c r="E34" s="258">
        <v>4607.9905000000008</v>
      </c>
      <c r="F34" s="258">
        <v>2585.1436190000004</v>
      </c>
      <c r="G34" s="258">
        <v>3854.881718000001</v>
      </c>
      <c r="H34" s="258">
        <v>3754.6573859999999</v>
      </c>
      <c r="I34" s="258">
        <v>2331.0949680000003</v>
      </c>
      <c r="J34" s="77"/>
      <c r="K34" s="274" t="s">
        <v>542</v>
      </c>
      <c r="L34" s="256" t="s">
        <v>319</v>
      </c>
      <c r="M34" s="258">
        <v>4170.4008509999994</v>
      </c>
      <c r="N34" s="258">
        <v>4587.1388439999982</v>
      </c>
      <c r="O34" s="258">
        <v>4244.7988909999995</v>
      </c>
      <c r="P34" s="258">
        <v>3806.2247270000007</v>
      </c>
      <c r="Q34" s="258">
        <v>4969.1911600000003</v>
      </c>
      <c r="R34" s="258">
        <v>4330.1006160000006</v>
      </c>
    </row>
    <row r="35" spans="1:18" ht="12">
      <c r="A35" s="274" t="s">
        <v>543</v>
      </c>
      <c r="B35" s="256" t="s">
        <v>812</v>
      </c>
      <c r="C35" s="257">
        <f t="shared" si="2"/>
        <v>352.379773</v>
      </c>
      <c r="D35" s="258">
        <v>86.297120000000007</v>
      </c>
      <c r="E35" s="258">
        <v>85.855000000000004</v>
      </c>
      <c r="F35" s="258">
        <v>4.9180539999999997</v>
      </c>
      <c r="G35" s="258">
        <v>49.455839000000005</v>
      </c>
      <c r="H35" s="258">
        <v>4.9218929999999999</v>
      </c>
      <c r="I35" s="258">
        <v>49.330584999999999</v>
      </c>
      <c r="J35" s="77"/>
      <c r="K35" s="274" t="s">
        <v>543</v>
      </c>
      <c r="L35" s="256" t="s">
        <v>812</v>
      </c>
      <c r="M35" s="258">
        <v>4.9264159999999997</v>
      </c>
      <c r="N35" s="258">
        <v>1.781722</v>
      </c>
      <c r="O35" s="258">
        <v>12.976630999999999</v>
      </c>
      <c r="P35" s="258">
        <v>5.950704</v>
      </c>
      <c r="Q35" s="258">
        <v>0</v>
      </c>
      <c r="R35" s="258">
        <v>45.965809</v>
      </c>
    </row>
    <row r="36" spans="1:18" ht="12">
      <c r="A36" s="274" t="s">
        <v>544</v>
      </c>
      <c r="B36" s="256" t="s">
        <v>813</v>
      </c>
      <c r="C36" s="257">
        <f t="shared" si="2"/>
        <v>1147.971098</v>
      </c>
      <c r="D36" s="258">
        <v>208.24926400000001</v>
      </c>
      <c r="E36" s="258">
        <v>8.5042799999999996</v>
      </c>
      <c r="F36" s="258">
        <v>2.9862329999999999</v>
      </c>
      <c r="G36" s="258">
        <v>3.5122909999999998</v>
      </c>
      <c r="H36" s="258">
        <v>0</v>
      </c>
      <c r="I36" s="258">
        <v>178.52863400000001</v>
      </c>
      <c r="J36" s="77"/>
      <c r="K36" s="274" t="s">
        <v>544</v>
      </c>
      <c r="L36" s="256" t="s">
        <v>813</v>
      </c>
      <c r="M36" s="258">
        <v>73.672947999999991</v>
      </c>
      <c r="N36" s="258">
        <v>20.973051999999999</v>
      </c>
      <c r="O36" s="258">
        <v>151.68193199999999</v>
      </c>
      <c r="P36" s="258">
        <v>244.84366999999997</v>
      </c>
      <c r="Q36" s="258">
        <v>171.61399399999999</v>
      </c>
      <c r="R36" s="258">
        <v>83.404799999999994</v>
      </c>
    </row>
    <row r="37" spans="1:18" ht="12">
      <c r="A37" s="274" t="s">
        <v>545</v>
      </c>
      <c r="B37" s="256" t="s">
        <v>814</v>
      </c>
      <c r="C37" s="257">
        <f t="shared" si="2"/>
        <v>269.40688799999998</v>
      </c>
      <c r="D37" s="258">
        <v>32.739800000000002</v>
      </c>
      <c r="E37" s="258">
        <v>39.309624999999997</v>
      </c>
      <c r="F37" s="258">
        <v>7.5856250000000003</v>
      </c>
      <c r="G37" s="258">
        <v>36.620812999999998</v>
      </c>
      <c r="H37" s="258">
        <v>33.532699999999998</v>
      </c>
      <c r="I37" s="258">
        <v>16.063715999999999</v>
      </c>
      <c r="J37" s="319"/>
      <c r="K37" s="274" t="s">
        <v>545</v>
      </c>
      <c r="L37" s="256" t="s">
        <v>814</v>
      </c>
      <c r="M37" s="258">
        <v>0</v>
      </c>
      <c r="N37" s="258">
        <v>38.956803999999998</v>
      </c>
      <c r="O37" s="258">
        <v>0</v>
      </c>
      <c r="P37" s="258">
        <v>30.380365000000001</v>
      </c>
      <c r="Q37" s="258">
        <v>0</v>
      </c>
      <c r="R37" s="258">
        <v>34.217440000000003</v>
      </c>
    </row>
    <row r="38" spans="1:18" ht="12">
      <c r="A38" s="274" t="s">
        <v>546</v>
      </c>
      <c r="B38" s="256" t="s">
        <v>815</v>
      </c>
      <c r="C38" s="257">
        <f t="shared" si="2"/>
        <v>65667.494591999988</v>
      </c>
      <c r="D38" s="258">
        <v>4635.2662249999994</v>
      </c>
      <c r="E38" s="258">
        <v>3264.8648699999999</v>
      </c>
      <c r="F38" s="258">
        <v>4326.8594469999998</v>
      </c>
      <c r="G38" s="258">
        <v>3722.2951579999994</v>
      </c>
      <c r="H38" s="258">
        <v>5302.1248729999998</v>
      </c>
      <c r="I38" s="258">
        <v>5440.8448120000003</v>
      </c>
      <c r="J38" s="77"/>
      <c r="K38" s="274" t="s">
        <v>546</v>
      </c>
      <c r="L38" s="256" t="s">
        <v>815</v>
      </c>
      <c r="M38" s="258">
        <v>5701.9712379999983</v>
      </c>
      <c r="N38" s="258">
        <v>6282.5254019999993</v>
      </c>
      <c r="O38" s="258">
        <v>6253.1257209999994</v>
      </c>
      <c r="P38" s="258">
        <v>6808.1277089999985</v>
      </c>
      <c r="Q38" s="258">
        <v>5438.649973999999</v>
      </c>
      <c r="R38" s="258">
        <v>8490.8391630000006</v>
      </c>
    </row>
    <row r="39" spans="1:18" ht="12">
      <c r="A39" s="274" t="s">
        <v>550</v>
      </c>
      <c r="B39" s="256" t="s">
        <v>647</v>
      </c>
      <c r="C39" s="257">
        <f t="shared" si="2"/>
        <v>2400.0719680000002</v>
      </c>
      <c r="D39" s="258">
        <v>227.19198900000001</v>
      </c>
      <c r="E39" s="258">
        <v>274.92200000000003</v>
      </c>
      <c r="F39" s="258">
        <v>0</v>
      </c>
      <c r="G39" s="258">
        <v>262.42149999999998</v>
      </c>
      <c r="H39" s="258">
        <v>353.90963399999998</v>
      </c>
      <c r="I39" s="258">
        <v>218.28919999999999</v>
      </c>
      <c r="J39" s="77"/>
      <c r="K39" s="274" t="s">
        <v>550</v>
      </c>
      <c r="L39" s="256" t="s">
        <v>647</v>
      </c>
      <c r="M39" s="258">
        <v>0</v>
      </c>
      <c r="N39" s="258">
        <v>9.6531549999999999</v>
      </c>
      <c r="O39" s="258">
        <v>273.44986999999998</v>
      </c>
      <c r="P39" s="258">
        <v>0</v>
      </c>
      <c r="Q39" s="258">
        <v>502.95179000000002</v>
      </c>
      <c r="R39" s="258">
        <v>277.28282999999999</v>
      </c>
    </row>
    <row r="40" spans="1:18" ht="12">
      <c r="A40" s="274" t="s">
        <v>547</v>
      </c>
      <c r="B40" s="256" t="s">
        <v>816</v>
      </c>
      <c r="C40" s="257">
        <f t="shared" si="2"/>
        <v>159.791</v>
      </c>
      <c r="D40" s="258">
        <v>0</v>
      </c>
      <c r="E40" s="258">
        <v>81.619680000000002</v>
      </c>
      <c r="F40" s="258">
        <v>0</v>
      </c>
      <c r="G40" s="258">
        <v>0</v>
      </c>
      <c r="H40" s="258">
        <v>0</v>
      </c>
      <c r="I40" s="258">
        <v>0</v>
      </c>
      <c r="J40" s="77"/>
      <c r="K40" s="274" t="s">
        <v>547</v>
      </c>
      <c r="L40" s="256" t="s">
        <v>816</v>
      </c>
      <c r="M40" s="258">
        <v>0</v>
      </c>
      <c r="N40" s="258">
        <v>0</v>
      </c>
      <c r="O40" s="258">
        <v>78.171319999999994</v>
      </c>
      <c r="P40" s="258">
        <v>0</v>
      </c>
      <c r="Q40" s="258">
        <v>0</v>
      </c>
      <c r="R40" s="258">
        <v>0</v>
      </c>
    </row>
    <row r="41" spans="1:18" ht="12">
      <c r="A41" s="274" t="s">
        <v>548</v>
      </c>
      <c r="B41" s="256" t="s">
        <v>817</v>
      </c>
      <c r="C41" s="257">
        <f t="shared" si="2"/>
        <v>93014.310075000001</v>
      </c>
      <c r="D41" s="258">
        <v>4185.359563</v>
      </c>
      <c r="E41" s="258">
        <v>7698.9694179999997</v>
      </c>
      <c r="F41" s="258">
        <v>8970.0854719999988</v>
      </c>
      <c r="G41" s="258">
        <v>7435.9620010000008</v>
      </c>
      <c r="H41" s="258">
        <v>8573.8620129999981</v>
      </c>
      <c r="I41" s="258">
        <v>11078.246418000001</v>
      </c>
      <c r="J41" s="77"/>
      <c r="K41" s="274" t="s">
        <v>548</v>
      </c>
      <c r="L41" s="256" t="s">
        <v>817</v>
      </c>
      <c r="M41" s="258">
        <v>6668.2854440000001</v>
      </c>
      <c r="N41" s="258">
        <v>9918.9031599999998</v>
      </c>
      <c r="O41" s="258">
        <v>5880.508546</v>
      </c>
      <c r="P41" s="258">
        <v>9739.4012600000005</v>
      </c>
      <c r="Q41" s="258">
        <v>7351.8160920000009</v>
      </c>
      <c r="R41" s="258">
        <v>5512.9106880000008</v>
      </c>
    </row>
    <row r="42" spans="1:18" ht="12">
      <c r="A42" s="320" t="s">
        <v>549</v>
      </c>
      <c r="B42" s="304" t="s">
        <v>648</v>
      </c>
      <c r="C42" s="317">
        <f t="shared" si="2"/>
        <v>232.32873999999998</v>
      </c>
      <c r="D42" s="318">
        <v>0</v>
      </c>
      <c r="E42" s="318">
        <v>39.859916000000005</v>
      </c>
      <c r="F42" s="318">
        <v>20.009813000000001</v>
      </c>
      <c r="G42" s="318">
        <v>40.738177</v>
      </c>
      <c r="H42" s="318">
        <v>3.1624210000000001</v>
      </c>
      <c r="I42" s="318">
        <v>56.466503000000003</v>
      </c>
      <c r="J42" s="77"/>
      <c r="K42" s="320" t="s">
        <v>549</v>
      </c>
      <c r="L42" s="304" t="s">
        <v>648</v>
      </c>
      <c r="M42" s="318">
        <v>14.501631</v>
      </c>
      <c r="N42" s="318">
        <v>0</v>
      </c>
      <c r="O42" s="318">
        <v>0</v>
      </c>
      <c r="P42" s="318">
        <v>12.586029999999999</v>
      </c>
      <c r="Q42" s="318">
        <v>0</v>
      </c>
      <c r="R42" s="318">
        <v>45.004249000000002</v>
      </c>
    </row>
    <row r="43" spans="1:18" ht="9" customHeight="1">
      <c r="A43" s="14"/>
      <c r="B43" s="14"/>
      <c r="C43" s="1"/>
      <c r="I43" s="276" t="s">
        <v>276</v>
      </c>
      <c r="J43" s="67"/>
      <c r="K43" s="27" t="s">
        <v>333</v>
      </c>
      <c r="L43" s="66"/>
      <c r="M43" s="39"/>
      <c r="N43" s="39"/>
      <c r="O43" s="39"/>
      <c r="P43" s="39"/>
      <c r="Q43" s="39"/>
      <c r="R43" s="39"/>
    </row>
    <row r="44" spans="1:18" ht="9" customHeight="1">
      <c r="A44" s="14"/>
      <c r="B44" s="14"/>
      <c r="C44" s="1"/>
      <c r="I44" s="39"/>
      <c r="J44" s="39"/>
      <c r="K44" s="27" t="s">
        <v>772</v>
      </c>
      <c r="L44" s="66"/>
      <c r="M44" s="39"/>
      <c r="N44" s="39"/>
      <c r="O44" s="39"/>
      <c r="P44" s="39"/>
      <c r="Q44" s="39"/>
      <c r="R44" s="39"/>
    </row>
    <row r="45" spans="1:18" ht="9" customHeight="1">
      <c r="A45" s="15"/>
      <c r="B45" s="15"/>
      <c r="C45" s="1"/>
      <c r="I45" s="39"/>
      <c r="J45" s="39"/>
      <c r="K45" s="28" t="s">
        <v>355</v>
      </c>
      <c r="L45" s="28"/>
      <c r="M45" s="39"/>
      <c r="N45" s="39"/>
      <c r="O45" s="39"/>
      <c r="P45" s="39"/>
      <c r="Q45" s="39"/>
      <c r="R45" s="39"/>
    </row>
    <row r="46" spans="1:18" ht="9" customHeight="1">
      <c r="I46" s="39"/>
      <c r="J46" s="39"/>
      <c r="K46" s="52" t="s">
        <v>413</v>
      </c>
      <c r="L46" s="39"/>
      <c r="M46" s="39"/>
      <c r="N46" s="39"/>
      <c r="O46" s="39"/>
      <c r="P46" s="39"/>
      <c r="Q46" s="39"/>
      <c r="R46" s="39"/>
    </row>
    <row r="47" spans="1:18" ht="12" customHeight="1"/>
    <row r="48" spans="1:18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s="2" customFormat="1" ht="12" customHeight="1"/>
    <row r="111" s="2" customFormat="1" ht="12" customHeight="1"/>
    <row r="112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s="2" customFormat="1" ht="12" customHeight="1"/>
    <row r="131" s="2" customFormat="1" ht="12" customHeight="1"/>
    <row r="132" s="2" customFormat="1" ht="12" customHeight="1"/>
    <row r="133" s="2" customFormat="1" ht="12" customHeight="1"/>
    <row r="134" s="2" customFormat="1" ht="12" customHeight="1"/>
    <row r="135" s="2" customFormat="1" ht="12" customHeight="1"/>
    <row r="136" s="2" customFormat="1" ht="12" customHeight="1"/>
    <row r="137" s="2" customFormat="1" ht="12" customHeight="1"/>
    <row r="138" s="2" customFormat="1" ht="12" customHeight="1"/>
    <row r="139" s="2" customFormat="1" ht="12" customHeight="1"/>
    <row r="140" s="2" customFormat="1" ht="12" customHeight="1"/>
    <row r="141" s="2" customFormat="1" ht="12" customHeight="1"/>
    <row r="142" s="2" customFormat="1" ht="12" customHeight="1"/>
    <row r="143" s="2" customFormat="1" ht="12" customHeight="1"/>
    <row r="144" s="2" customFormat="1" ht="12" customHeight="1"/>
    <row r="145" s="2" customFormat="1" ht="12" customHeight="1"/>
    <row r="146" s="2" customFormat="1" ht="12" customHeight="1"/>
    <row r="147" s="2" customFormat="1" ht="12" customHeight="1"/>
    <row r="148" s="2" customFormat="1" ht="12" customHeight="1"/>
    <row r="149" s="2" customFormat="1" ht="12" customHeight="1"/>
    <row r="150" s="2" customFormat="1" ht="12" customHeight="1"/>
    <row r="151" s="2" customFormat="1" ht="12" customHeight="1"/>
    <row r="152" s="2" customFormat="1" ht="12" customHeight="1"/>
    <row r="153" s="2" customFormat="1" ht="12" customHeight="1"/>
    <row r="154" s="2" customFormat="1" ht="12" customHeight="1"/>
    <row r="155" s="2" customFormat="1" ht="12" customHeight="1"/>
    <row r="156" s="2" customFormat="1" ht="12" customHeight="1"/>
    <row r="157" s="2" customFormat="1" ht="12" customHeight="1"/>
    <row r="158" s="2" customFormat="1" ht="12" customHeight="1"/>
    <row r="159" s="2" customFormat="1" ht="12" customHeight="1"/>
    <row r="160" s="2" customFormat="1" ht="12" customHeight="1"/>
    <row r="161" s="2" customFormat="1" ht="12" customHeight="1"/>
    <row r="162" s="2" customFormat="1" ht="12" customHeight="1"/>
    <row r="163" s="2" customFormat="1" ht="12" customHeight="1"/>
    <row r="164" s="2" customFormat="1" ht="12" customHeight="1"/>
    <row r="165" s="2" customFormat="1" ht="12" customHeight="1"/>
    <row r="166" s="2" customFormat="1" ht="12" customHeight="1"/>
    <row r="167" s="2" customFormat="1" ht="12" customHeight="1"/>
    <row r="168" s="2" customFormat="1" ht="12" customHeight="1"/>
    <row r="169" s="2" customFormat="1" ht="12" customHeight="1"/>
    <row r="170" s="2" customFormat="1" ht="12" customHeight="1"/>
    <row r="171" s="2" customFormat="1" ht="12" customHeight="1"/>
    <row r="172" s="2" customFormat="1" ht="12" customHeight="1"/>
    <row r="173" s="2" customFormat="1" ht="12" customHeight="1"/>
    <row r="174" s="2" customFormat="1" ht="12" customHeight="1"/>
    <row r="175" s="2" customFormat="1" ht="12" customHeight="1"/>
    <row r="176" s="2" customFormat="1" ht="12" customHeight="1"/>
    <row r="177" s="2" customFormat="1" ht="12" customHeight="1"/>
    <row r="178" s="2" customFormat="1" ht="12" customHeight="1"/>
    <row r="179" s="2" customFormat="1" ht="12" customHeight="1"/>
    <row r="180" s="2" customFormat="1" ht="12" customHeight="1"/>
    <row r="181" s="2" customFormat="1" ht="12" customHeight="1"/>
    <row r="182" s="2" customFormat="1" ht="12" customHeight="1"/>
    <row r="183" s="2" customFormat="1" ht="12" customHeight="1"/>
    <row r="184" s="2" customFormat="1" ht="12" customHeight="1"/>
    <row r="185" s="2" customFormat="1" ht="12" customHeight="1"/>
    <row r="186" s="2" customFormat="1" ht="12" customHeight="1"/>
    <row r="187" s="2" customFormat="1" ht="12" customHeight="1"/>
    <row r="188" s="2" customFormat="1" ht="12" customHeight="1"/>
    <row r="189" s="2" customFormat="1" ht="12" customHeight="1"/>
    <row r="190" s="2" customFormat="1" ht="12" customHeight="1"/>
    <row r="191" s="2" customFormat="1" ht="12" customHeight="1"/>
    <row r="192" s="2" customFormat="1" ht="12" customHeight="1"/>
    <row r="193" s="2" customFormat="1" ht="12" customHeight="1"/>
    <row r="194" s="2" customFormat="1" ht="12" customHeight="1"/>
    <row r="195" s="2" customFormat="1" ht="12" customHeight="1"/>
    <row r="196" s="2" customFormat="1" ht="12" customHeight="1"/>
    <row r="197" s="2" customFormat="1" ht="12" customHeight="1"/>
    <row r="198" s="2" customFormat="1" ht="12" customHeight="1"/>
    <row r="199" s="2" customFormat="1" ht="12" customHeight="1"/>
    <row r="200" s="2" customFormat="1" ht="12" customHeight="1"/>
    <row r="201" s="2" customFormat="1" ht="12" customHeight="1"/>
    <row r="202" s="2" customFormat="1" ht="12" customHeight="1"/>
    <row r="203" s="2" customFormat="1" ht="12" customHeight="1"/>
    <row r="204" s="2" customFormat="1" ht="12" customHeight="1"/>
    <row r="205" s="2" customFormat="1" ht="12" customHeight="1"/>
    <row r="206" s="2" customFormat="1" ht="12" customHeight="1"/>
    <row r="207" s="2" customFormat="1" ht="12" customHeight="1"/>
    <row r="208" s="2" customFormat="1" ht="12" customHeight="1"/>
    <row r="209" s="2" customFormat="1" ht="12" customHeight="1"/>
    <row r="210" s="2" customFormat="1" ht="12" customHeight="1"/>
    <row r="211" s="2" customFormat="1" ht="12" customHeight="1"/>
    <row r="212" s="2" customFormat="1" ht="12" customHeight="1"/>
    <row r="213" s="2" customFormat="1" ht="12" customHeight="1"/>
    <row r="214" s="2" customFormat="1" ht="12" customHeight="1"/>
    <row r="215" s="2" customFormat="1" ht="12" customHeight="1"/>
    <row r="216" s="2" customFormat="1" ht="12" customHeight="1"/>
    <row r="217" s="2" customFormat="1" ht="12" customHeight="1"/>
    <row r="218" s="2" customFormat="1" ht="12" customHeight="1"/>
    <row r="219" s="2" customFormat="1" ht="12" customHeight="1"/>
    <row r="220" s="2" customFormat="1" ht="12" customHeight="1"/>
    <row r="221" s="2" customFormat="1" ht="12" customHeight="1"/>
    <row r="222" s="2" customFormat="1" ht="12" customHeight="1"/>
    <row r="223" s="2" customFormat="1" ht="12" customHeight="1"/>
    <row r="224" s="2" customFormat="1" ht="12" customHeight="1"/>
    <row r="225" s="2" customFormat="1" ht="12" customHeight="1"/>
    <row r="226" s="2" customFormat="1" ht="12" customHeight="1"/>
    <row r="227" s="2" customFormat="1" ht="12" customHeight="1"/>
    <row r="228" s="2" customFormat="1" ht="12" customHeight="1"/>
    <row r="229" s="2" customFormat="1" ht="12" customHeight="1"/>
    <row r="230" s="2" customFormat="1" ht="12" customHeight="1"/>
    <row r="231" s="2" customFormat="1" ht="12" customHeight="1"/>
    <row r="232" s="2" customFormat="1" ht="12" customHeight="1"/>
    <row r="233" s="2" customFormat="1" ht="12" customHeight="1"/>
    <row r="234" s="2" customFormat="1" ht="12" customHeight="1"/>
    <row r="235" s="2" customFormat="1" ht="12" customHeight="1"/>
    <row r="236" s="2" customFormat="1" ht="12" customHeight="1"/>
    <row r="237" s="2" customFormat="1" ht="12" customHeight="1"/>
    <row r="238" s="2" customFormat="1" ht="12" customHeight="1"/>
    <row r="239" s="2" customFormat="1" ht="12" customHeight="1"/>
    <row r="240" s="2" customFormat="1" ht="12" customHeight="1"/>
    <row r="241" s="2" customFormat="1" ht="12" customHeight="1"/>
    <row r="242" s="2" customFormat="1" ht="12" customHeight="1"/>
    <row r="243" s="2" customFormat="1" ht="12" customHeight="1"/>
    <row r="244" s="2" customFormat="1" ht="12" customHeight="1"/>
    <row r="245" s="2" customFormat="1" ht="12" customHeight="1"/>
    <row r="246" s="2" customFormat="1" ht="12" customHeight="1"/>
    <row r="247" s="2" customFormat="1" ht="12" customHeight="1"/>
    <row r="248" s="2" customFormat="1" ht="12" customHeight="1"/>
    <row r="249" s="2" customFormat="1" ht="12" customHeight="1"/>
    <row r="250" s="2" customFormat="1" ht="12" customHeight="1"/>
    <row r="251" s="2" customFormat="1" ht="12" customHeight="1"/>
    <row r="252" s="2" customFormat="1" ht="12" customHeight="1"/>
    <row r="253" s="2" customFormat="1" ht="12" customHeight="1"/>
    <row r="254" s="2" customFormat="1" ht="12" customHeight="1"/>
    <row r="255" s="2" customFormat="1" ht="12" customHeight="1"/>
    <row r="256" s="2" customFormat="1" ht="12" customHeight="1"/>
    <row r="257" s="2" customFormat="1" ht="12" customHeight="1"/>
    <row r="258" s="2" customFormat="1" ht="12" customHeight="1"/>
    <row r="259" s="2" customFormat="1" ht="12" customHeight="1"/>
    <row r="260" s="2" customFormat="1" ht="12" customHeight="1"/>
    <row r="261" s="2" customFormat="1" ht="12" customHeight="1"/>
    <row r="262" s="2" customFormat="1" ht="12" customHeight="1"/>
    <row r="263" s="2" customFormat="1" ht="12" customHeight="1"/>
    <row r="264" s="2" customFormat="1" ht="12" customHeight="1"/>
    <row r="265" s="2" customFormat="1" ht="12" customHeight="1"/>
    <row r="266" s="2" customFormat="1" ht="12" customHeight="1"/>
    <row r="267" s="2" customFormat="1" ht="12" customHeight="1"/>
    <row r="268" s="2" customFormat="1" ht="12" customHeight="1"/>
    <row r="269" s="2" customFormat="1" ht="12" customHeight="1"/>
    <row r="270" s="2" customFormat="1" ht="12" customHeight="1"/>
    <row r="271" s="2" customFormat="1" ht="12" customHeight="1"/>
    <row r="272" s="2" customFormat="1" ht="12" customHeight="1"/>
    <row r="273" s="2" customFormat="1" ht="12" customHeight="1"/>
    <row r="274" s="2" customFormat="1" ht="12" customHeight="1"/>
    <row r="275" s="2" customFormat="1" ht="12" customHeight="1"/>
    <row r="276" s="2" customFormat="1" ht="12" customHeight="1"/>
    <row r="277" s="2" customFormat="1" ht="12" customHeight="1"/>
    <row r="278" s="2" customFormat="1" ht="12" customHeight="1"/>
    <row r="279" s="2" customFormat="1" ht="12" customHeight="1"/>
    <row r="280" s="2" customFormat="1" ht="12" customHeight="1"/>
    <row r="281" s="2" customFormat="1" ht="12" customHeight="1"/>
    <row r="282" s="2" customFormat="1" ht="12" customHeight="1"/>
    <row r="283" s="2" customFormat="1" ht="12" customHeight="1"/>
    <row r="284" s="2" customFormat="1" ht="12" customHeight="1"/>
    <row r="285" s="2" customFormat="1" ht="12" customHeight="1"/>
    <row r="286" s="2" customFormat="1" ht="12" customHeight="1"/>
    <row r="287" s="2" customFormat="1" ht="12" customHeight="1"/>
    <row r="288" s="2" customFormat="1" ht="12" customHeight="1"/>
    <row r="289" s="2" customFormat="1" ht="12" customHeight="1"/>
    <row r="290" s="2" customFormat="1" ht="12" customHeight="1"/>
    <row r="291" s="2" customFormat="1" ht="12" customHeight="1"/>
    <row r="292" s="2" customFormat="1" ht="12" customHeight="1"/>
    <row r="293" s="2" customFormat="1" ht="12" customHeight="1"/>
    <row r="294" s="2" customFormat="1" ht="12" customHeight="1"/>
    <row r="295" s="2" customFormat="1" ht="12" customHeight="1"/>
    <row r="296" s="2" customFormat="1" ht="12" customHeight="1"/>
    <row r="297" s="2" customFormat="1" ht="12" customHeight="1"/>
    <row r="298" s="2" customFormat="1" ht="12" customHeight="1"/>
    <row r="299" s="2" customFormat="1" ht="12" customHeight="1"/>
    <row r="300" s="2" customFormat="1" ht="12" customHeight="1"/>
    <row r="301" s="2" customFormat="1" ht="12" customHeight="1"/>
    <row r="302" s="2" customFormat="1" ht="12" customHeight="1"/>
    <row r="303" s="2" customFormat="1" ht="12" customHeight="1"/>
    <row r="304" s="2" customFormat="1" ht="12" customHeight="1"/>
    <row r="305" s="2" customFormat="1" ht="12" customHeight="1"/>
    <row r="306" s="2" customFormat="1" ht="12" customHeight="1"/>
    <row r="307" s="2" customFormat="1" ht="12" customHeight="1"/>
    <row r="308" s="2" customFormat="1" ht="12" customHeight="1"/>
    <row r="309" s="2" customFormat="1" ht="12" customHeight="1"/>
    <row r="310" s="2" customFormat="1" ht="12" customHeight="1"/>
    <row r="311" s="2" customFormat="1" ht="12" customHeight="1"/>
    <row r="312" s="2" customFormat="1" ht="12" customHeight="1"/>
    <row r="313" s="2" customFormat="1" ht="12" customHeight="1"/>
    <row r="314" s="2" customFormat="1" ht="12" customHeight="1"/>
    <row r="315" s="2" customFormat="1" ht="12" customHeight="1"/>
    <row r="316" s="2" customFormat="1" ht="12" customHeight="1"/>
    <row r="317" s="2" customFormat="1" ht="12" customHeight="1"/>
    <row r="318" s="2" customFormat="1" ht="12" customHeight="1"/>
    <row r="319" s="2" customFormat="1" ht="12" customHeight="1"/>
    <row r="320" s="2" customFormat="1" ht="12" customHeight="1"/>
    <row r="321" s="2" customFormat="1" ht="12" customHeight="1"/>
    <row r="322" s="2" customFormat="1" ht="12" customHeight="1"/>
    <row r="323" s="2" customFormat="1" ht="12" customHeight="1"/>
    <row r="324" s="2" customFormat="1" ht="12" customHeight="1"/>
    <row r="325" s="2" customFormat="1" ht="12" customHeight="1"/>
    <row r="326" s="2" customFormat="1" ht="12" customHeight="1"/>
    <row r="327" s="2" customFormat="1" ht="12" customHeight="1"/>
    <row r="328" s="2" customFormat="1" ht="12" customHeight="1"/>
    <row r="329" s="2" customFormat="1" ht="12" customHeight="1"/>
    <row r="330" s="2" customFormat="1" ht="12" customHeight="1"/>
    <row r="331" s="2" customFormat="1" ht="12" customHeight="1"/>
    <row r="332" s="2" customFormat="1" ht="12" customHeight="1"/>
    <row r="333" s="2" customFormat="1" ht="12" customHeight="1"/>
    <row r="334" s="2" customFormat="1" ht="12" customHeight="1"/>
    <row r="335" s="2" customFormat="1" ht="12" customHeight="1"/>
    <row r="336" s="2" customFormat="1" ht="12" customHeight="1"/>
    <row r="337" s="2" customFormat="1" ht="12" customHeight="1"/>
    <row r="338" s="2" customFormat="1" ht="12" customHeight="1"/>
    <row r="339" s="2" customFormat="1" ht="12" customHeight="1"/>
    <row r="340" s="2" customFormat="1" ht="12" customHeight="1"/>
    <row r="341" s="2" customFormat="1" ht="12" customHeight="1"/>
    <row r="342" s="2" customFormat="1" ht="12" customHeight="1"/>
    <row r="343" s="2" customFormat="1" ht="12" customHeight="1"/>
    <row r="344" s="2" customFormat="1" ht="12" customHeight="1"/>
    <row r="345" s="2" customFormat="1" ht="12" customHeight="1"/>
    <row r="346" s="2" customFormat="1" ht="12" customHeight="1"/>
    <row r="347" s="2" customFormat="1" ht="12" customHeight="1"/>
    <row r="348" s="2" customFormat="1" ht="12" customHeight="1"/>
    <row r="349" s="2" customFormat="1" ht="12" customHeight="1"/>
    <row r="350" s="2" customFormat="1" ht="12" customHeight="1"/>
    <row r="351" s="2" customFormat="1" ht="12" customHeight="1"/>
    <row r="352" s="2" customFormat="1" ht="12" customHeight="1"/>
    <row r="353" s="2" customFormat="1" ht="12" customHeight="1"/>
    <row r="354" s="2" customFormat="1" ht="12" customHeight="1"/>
    <row r="355" s="2" customFormat="1" ht="12" customHeight="1"/>
    <row r="356" s="2" customFormat="1" ht="12" customHeight="1"/>
    <row r="357" s="2" customFormat="1" ht="12" customHeight="1"/>
    <row r="358" s="2" customFormat="1" ht="12" customHeight="1"/>
    <row r="359" s="2" customFormat="1" ht="12" customHeight="1"/>
    <row r="360" s="2" customFormat="1" ht="12" customHeight="1"/>
    <row r="361" s="2" customFormat="1" ht="12" customHeight="1"/>
    <row r="362" s="2" customFormat="1" ht="12" customHeight="1"/>
    <row r="363" s="2" customFormat="1" ht="12" customHeight="1"/>
    <row r="364" s="2" customFormat="1" ht="12" customHeight="1"/>
    <row r="365" s="2" customFormat="1" ht="12" customHeight="1"/>
    <row r="366" s="2" customFormat="1" ht="12" customHeight="1"/>
    <row r="367" s="2" customFormat="1" ht="12" customHeight="1"/>
    <row r="368" s="2" customFormat="1" ht="12" customHeight="1"/>
    <row r="369" s="2" customFormat="1" ht="12" customHeight="1"/>
    <row r="370" s="2" customFormat="1" ht="12" customHeight="1"/>
    <row r="371" s="2" customFormat="1" ht="12" customHeight="1"/>
    <row r="372" s="2" customFormat="1" ht="12" customHeight="1"/>
    <row r="373" s="2" customFormat="1" ht="12" customHeight="1"/>
    <row r="374" s="2" customFormat="1" ht="12" customHeight="1"/>
    <row r="375" s="2" customFormat="1" ht="12" customHeight="1"/>
    <row r="376" s="2" customFormat="1" ht="12" customHeight="1"/>
    <row r="377" s="2" customFormat="1" ht="12" customHeight="1"/>
    <row r="378" s="2" customFormat="1" ht="12" customHeight="1"/>
    <row r="379" s="2" customFormat="1" ht="12" customHeight="1"/>
    <row r="380" s="2" customFormat="1" ht="12" customHeight="1"/>
    <row r="381" s="2" customFormat="1" ht="12" customHeight="1"/>
    <row r="382" s="2" customFormat="1" ht="12" customHeight="1"/>
    <row r="383" s="2" customFormat="1" ht="12" customHeight="1"/>
    <row r="384" s="2" customFormat="1" ht="12" customHeight="1"/>
    <row r="385" s="2" customFormat="1" ht="12" customHeight="1"/>
    <row r="386" s="2" customFormat="1" ht="12" customHeight="1"/>
    <row r="387" s="2" customFormat="1" ht="12" customHeight="1"/>
    <row r="388" s="2" customFormat="1" ht="12" customHeight="1"/>
    <row r="389" s="2" customFormat="1" ht="12" customHeight="1"/>
    <row r="390" s="2" customFormat="1" ht="12" customHeight="1"/>
    <row r="391" s="2" customFormat="1" ht="12" customHeight="1"/>
    <row r="392" s="2" customFormat="1" ht="12" customHeight="1"/>
    <row r="393" s="2" customFormat="1" ht="12" customHeight="1"/>
    <row r="394" s="2" customFormat="1" ht="12" customHeight="1"/>
    <row r="395" s="2" customFormat="1" ht="12" customHeight="1"/>
    <row r="396" s="2" customFormat="1" ht="12" customHeight="1"/>
    <row r="397" s="2" customFormat="1" ht="12" customHeight="1"/>
    <row r="398" s="2" customFormat="1" ht="12" customHeight="1"/>
    <row r="399" s="2" customFormat="1" ht="12" customHeight="1"/>
    <row r="400" s="2" customFormat="1" ht="12" customHeight="1"/>
    <row r="401" s="2" customFormat="1" ht="12" customHeight="1"/>
    <row r="402" s="2" customFormat="1" ht="12" customHeight="1"/>
    <row r="403" s="2" customFormat="1" ht="12" customHeight="1"/>
    <row r="404" s="2" customFormat="1" ht="12" customHeight="1"/>
    <row r="405" s="2" customFormat="1" ht="12" customHeight="1"/>
    <row r="406" s="2" customFormat="1" ht="12" customHeight="1"/>
    <row r="407" s="2" customFormat="1" ht="12" customHeight="1"/>
    <row r="408" s="2" customFormat="1" ht="12" customHeight="1"/>
    <row r="409" s="2" customFormat="1" ht="12" customHeight="1"/>
    <row r="410" s="2" customFormat="1" ht="12" customHeight="1"/>
    <row r="411" s="2" customFormat="1" ht="12" customHeight="1"/>
    <row r="412" s="2" customFormat="1" ht="12" customHeight="1"/>
    <row r="413" s="2" customFormat="1" ht="12" customHeight="1"/>
    <row r="414" s="2" customFormat="1" ht="12" customHeight="1"/>
    <row r="415" s="2" customFormat="1" ht="12" customHeight="1"/>
    <row r="416" s="2" customFormat="1" ht="12" customHeight="1"/>
    <row r="417" s="2" customFormat="1" ht="12" customHeight="1"/>
    <row r="418" s="2" customFormat="1" ht="12" customHeight="1"/>
    <row r="419" s="2" customFormat="1" ht="12" customHeight="1"/>
    <row r="420" s="2" customFormat="1" ht="12" customHeight="1"/>
    <row r="421" s="2" customFormat="1" ht="12" customHeight="1"/>
    <row r="422" s="2" customFormat="1" ht="12" customHeight="1"/>
    <row r="423" s="2" customFormat="1" ht="12" customHeight="1"/>
    <row r="424" s="2" customFormat="1" ht="12" customHeight="1"/>
    <row r="425" s="2" customFormat="1" ht="12" customHeight="1"/>
    <row r="426" s="2" customFormat="1" ht="12" customHeight="1"/>
    <row r="427" s="2" customFormat="1" ht="12" customHeight="1"/>
    <row r="428" s="2" customFormat="1" ht="12" customHeight="1"/>
    <row r="429" s="2" customFormat="1" ht="12" customHeight="1"/>
    <row r="430" s="2" customFormat="1" ht="12" customHeight="1"/>
    <row r="431" s="2" customFormat="1" ht="12" customHeight="1"/>
    <row r="432" s="2" customFormat="1" ht="12" customHeight="1"/>
    <row r="433" s="2" customFormat="1" ht="12" customHeight="1"/>
    <row r="434" s="2" customFormat="1" ht="12" customHeight="1"/>
    <row r="435" s="2" customFormat="1" ht="12" customHeight="1"/>
    <row r="436" s="2" customFormat="1" ht="12" customHeight="1"/>
    <row r="437" s="2" customFormat="1" ht="12" customHeight="1"/>
    <row r="438" s="2" customFormat="1" ht="12" customHeight="1"/>
    <row r="439" s="2" customFormat="1" ht="12" customHeight="1"/>
    <row r="440" s="2" customFormat="1" ht="12" customHeight="1"/>
    <row r="441" s="2" customFormat="1" ht="12" customHeight="1"/>
    <row r="442" s="2" customFormat="1" ht="12" customHeight="1"/>
    <row r="443" s="2" customFormat="1" ht="12" customHeight="1"/>
    <row r="444" s="2" customFormat="1" ht="12" customHeight="1"/>
    <row r="445" s="2" customFormat="1" ht="12" customHeight="1"/>
    <row r="446" s="2" customFormat="1" ht="12" customHeight="1"/>
    <row r="447" s="2" customFormat="1" ht="12" customHeight="1"/>
    <row r="448" s="2" customFormat="1" ht="12" customHeight="1"/>
    <row r="449" s="2" customFormat="1" ht="12" customHeight="1"/>
    <row r="450" s="2" customFormat="1" ht="12" customHeight="1"/>
    <row r="451" s="2" customFormat="1" ht="12" customHeight="1"/>
    <row r="452" s="2" customFormat="1" ht="12" customHeight="1"/>
    <row r="453" s="2" customFormat="1" ht="12" customHeight="1"/>
    <row r="454" s="2" customFormat="1" ht="12" customHeight="1"/>
    <row r="455" s="2" customFormat="1" ht="12" customHeight="1"/>
    <row r="456" s="2" customFormat="1" ht="12" customHeight="1"/>
    <row r="457" s="2" customFormat="1" ht="12" customHeight="1"/>
    <row r="458" s="2" customFormat="1" ht="12" customHeight="1"/>
    <row r="459" s="2" customFormat="1" ht="12" customHeight="1"/>
    <row r="460" s="2" customFormat="1" ht="12" customHeight="1"/>
    <row r="461" s="2" customFormat="1" ht="12" customHeight="1"/>
    <row r="462" s="2" customFormat="1" ht="12" customHeight="1"/>
    <row r="463" s="2" customFormat="1" ht="12" customHeight="1"/>
    <row r="464" s="2" customFormat="1" ht="12" customHeight="1"/>
    <row r="465" s="2" customFormat="1" ht="12" customHeight="1"/>
    <row r="466" s="2" customFormat="1" ht="12" customHeight="1"/>
    <row r="467" s="2" customFormat="1" ht="12" customHeight="1"/>
    <row r="468" s="2" customFormat="1" ht="12" customHeight="1"/>
    <row r="469" s="2" customFormat="1" ht="12" customHeight="1"/>
    <row r="470" s="2" customFormat="1" ht="12" customHeight="1"/>
    <row r="471" s="2" customFormat="1" ht="12" customHeight="1"/>
    <row r="472" s="2" customFormat="1" ht="12" customHeight="1"/>
    <row r="473" s="2" customFormat="1" ht="12" customHeight="1"/>
    <row r="474" s="2" customFormat="1" ht="12" customHeight="1"/>
    <row r="475" s="2" customFormat="1" ht="12" customHeight="1"/>
    <row r="476" s="2" customFormat="1" ht="12" customHeight="1"/>
    <row r="477" s="2" customFormat="1" ht="12" customHeight="1"/>
    <row r="478" s="2" customFormat="1" ht="12" customHeight="1"/>
    <row r="479" s="2" customFormat="1" ht="12" customHeight="1"/>
    <row r="480" s="2" customFormat="1" ht="12" customHeight="1"/>
    <row r="481" s="2" customFormat="1" ht="12" customHeight="1"/>
    <row r="482" s="2" customFormat="1" ht="12" customHeight="1"/>
    <row r="483" s="2" customFormat="1" ht="12" customHeight="1"/>
    <row r="484" s="2" customFormat="1" ht="12" customHeight="1"/>
    <row r="485" s="2" customFormat="1" ht="12" customHeight="1"/>
    <row r="486" s="2" customFormat="1" ht="12" customHeight="1"/>
    <row r="487" s="2" customFormat="1" ht="12" customHeight="1"/>
    <row r="488" s="2" customFormat="1" ht="12" customHeight="1"/>
    <row r="489" s="2" customFormat="1" ht="12" customHeight="1"/>
    <row r="490" s="2" customFormat="1" ht="12" customHeight="1"/>
    <row r="491" s="2" customFormat="1" ht="12" customHeight="1"/>
    <row r="492" s="2" customFormat="1" ht="12" customHeight="1"/>
    <row r="493" s="2" customFormat="1" ht="12" customHeight="1"/>
    <row r="494" s="2" customFormat="1" ht="12" customHeight="1"/>
    <row r="495" s="2" customFormat="1" ht="12" customHeight="1"/>
    <row r="496" s="2" customFormat="1" ht="12" customHeight="1"/>
    <row r="497" s="2" customFormat="1" ht="12" customHeight="1"/>
    <row r="498" s="2" customFormat="1" ht="12" customHeight="1"/>
    <row r="499" s="2" customFormat="1" ht="12" customHeight="1"/>
    <row r="500" s="2" customFormat="1" ht="12" customHeight="1"/>
    <row r="501" s="2" customFormat="1" ht="12" customHeight="1"/>
    <row r="502" s="2" customFormat="1" ht="12" customHeight="1"/>
    <row r="503" s="2" customFormat="1" ht="12" customHeight="1"/>
    <row r="504" s="2" customFormat="1" ht="12" customHeight="1"/>
    <row r="505" s="2" customFormat="1" ht="12" customHeight="1"/>
    <row r="506" s="2" customFormat="1" ht="12" customHeight="1"/>
    <row r="507" s="2" customFormat="1" ht="12" customHeight="1"/>
    <row r="508" s="2" customFormat="1" ht="12" customHeight="1"/>
    <row r="509" s="2" customFormat="1" ht="12" customHeight="1"/>
    <row r="510" s="2" customFormat="1" ht="12" customHeight="1"/>
    <row r="511" s="2" customFormat="1" ht="12" customHeight="1"/>
    <row r="512" s="2" customFormat="1" ht="12" customHeight="1"/>
    <row r="513" s="2" customFormat="1" ht="12" customHeight="1"/>
    <row r="514" s="2" customFormat="1" ht="12" customHeight="1"/>
    <row r="515" s="2" customFormat="1" ht="12" customHeight="1"/>
    <row r="516" s="2" customFormat="1" ht="12" customHeight="1"/>
    <row r="517" s="2" customFormat="1" ht="12" customHeight="1"/>
    <row r="518" s="2" customFormat="1" ht="12" customHeight="1"/>
    <row r="519" s="2" customFormat="1" ht="12" customHeight="1"/>
    <row r="520" s="2" customFormat="1" ht="12" customHeight="1"/>
    <row r="521" s="2" customFormat="1" ht="12" customHeight="1"/>
    <row r="522" s="2" customFormat="1" ht="12" customHeight="1"/>
    <row r="523" s="2" customFormat="1" ht="12" customHeight="1"/>
    <row r="524" s="2" customFormat="1" ht="12" customHeight="1"/>
    <row r="525" s="2" customFormat="1" ht="12" customHeight="1"/>
    <row r="526" s="2" customFormat="1" ht="12" customHeight="1"/>
    <row r="527" s="2" customFormat="1" ht="12" customHeight="1"/>
    <row r="528" s="2" customFormat="1" ht="12" customHeight="1"/>
    <row r="529" s="2" customFormat="1" ht="12" customHeight="1"/>
    <row r="530" s="2" customFormat="1" ht="12" customHeight="1"/>
    <row r="531" s="2" customFormat="1" ht="12" customHeight="1"/>
    <row r="532" s="2" customFormat="1" ht="12" customHeight="1"/>
    <row r="533" s="2" customFormat="1" ht="12" customHeight="1"/>
    <row r="534" s="2" customFormat="1" ht="12" customHeight="1"/>
    <row r="535" s="2" customFormat="1" ht="12" customHeight="1"/>
    <row r="536" s="2" customFormat="1" ht="12" customHeight="1"/>
    <row r="537" s="2" customFormat="1" ht="12" customHeight="1"/>
    <row r="538" s="2" customFormat="1" ht="12" customHeight="1"/>
    <row r="539" s="2" customFormat="1" ht="12" customHeight="1"/>
    <row r="540" s="2" customFormat="1" ht="12" customHeight="1"/>
    <row r="541" s="2" customFormat="1" ht="12" customHeight="1"/>
    <row r="542" s="2" customFormat="1" ht="12" customHeight="1"/>
    <row r="543" s="2" customFormat="1" ht="12" customHeight="1"/>
    <row r="544" s="2" customFormat="1" ht="12" customHeight="1"/>
    <row r="545" s="2" customFormat="1" ht="12" customHeight="1"/>
    <row r="546" s="2" customFormat="1" ht="12" customHeight="1"/>
    <row r="547" s="2" customFormat="1" ht="12" customHeight="1"/>
    <row r="548" s="2" customFormat="1" ht="12" customHeight="1"/>
    <row r="549" s="2" customFormat="1" ht="12" customHeight="1"/>
    <row r="550" s="2" customFormat="1" ht="12" customHeight="1"/>
    <row r="551" s="2" customFormat="1" ht="12" customHeight="1"/>
    <row r="552" s="2" customFormat="1" ht="12" customHeight="1"/>
    <row r="553" s="2" customFormat="1" ht="12" customHeight="1"/>
    <row r="554" s="2" customFormat="1" ht="12" customHeight="1"/>
    <row r="555" s="2" customFormat="1" ht="12" customHeight="1"/>
    <row r="556" s="2" customFormat="1" ht="12" customHeight="1"/>
    <row r="557" s="2" customFormat="1" ht="12" customHeight="1"/>
    <row r="558" s="2" customFormat="1" ht="12" customHeight="1"/>
    <row r="559" s="2" customFormat="1" ht="12" customHeight="1"/>
    <row r="560" s="2" customFormat="1" ht="12" customHeight="1"/>
    <row r="561" s="2" customFormat="1" ht="12" customHeight="1"/>
    <row r="562" s="2" customFormat="1" ht="12" customHeight="1"/>
    <row r="563" s="2" customFormat="1" ht="12" customHeight="1"/>
    <row r="564" s="2" customFormat="1" ht="12" customHeight="1"/>
    <row r="565" s="2" customFormat="1" ht="12" customHeight="1"/>
    <row r="566" s="2" customFormat="1" ht="12" customHeight="1"/>
    <row r="567" s="2" customFormat="1" ht="12" customHeight="1"/>
    <row r="568" s="2" customFormat="1" ht="12" customHeight="1"/>
    <row r="569" s="2" customFormat="1" ht="12" customHeight="1"/>
    <row r="570" s="2" customFormat="1" ht="12" customHeight="1"/>
    <row r="571" s="2" customFormat="1" ht="12" customHeight="1"/>
    <row r="572" s="2" customFormat="1" ht="12" customHeight="1"/>
    <row r="573" s="2" customFormat="1" ht="12" customHeight="1"/>
    <row r="574" s="2" customFormat="1" ht="12" customHeight="1"/>
    <row r="575" s="2" customFormat="1" ht="12" customHeight="1"/>
    <row r="576" s="2" customFormat="1" ht="12" customHeight="1"/>
    <row r="577" s="2" customFormat="1" ht="12" customHeight="1"/>
    <row r="578" s="2" customFormat="1" ht="12" customHeight="1"/>
    <row r="579" s="2" customFormat="1" ht="12" customHeight="1"/>
    <row r="580" s="2" customFormat="1" ht="12" customHeight="1"/>
    <row r="581" s="2" customFormat="1" ht="12" customHeight="1"/>
    <row r="582" s="2" customFormat="1" ht="12" customHeight="1"/>
    <row r="583" s="2" customFormat="1" ht="12" customHeight="1"/>
    <row r="584" s="2" customFormat="1" ht="12" customHeight="1"/>
    <row r="585" s="2" customFormat="1" ht="12" customHeight="1"/>
    <row r="586" s="2" customFormat="1" ht="12" customHeight="1"/>
    <row r="587" s="2" customFormat="1" ht="12" customHeight="1"/>
    <row r="588" s="2" customFormat="1" ht="12" customHeight="1"/>
    <row r="589" s="2" customFormat="1" ht="12" customHeight="1"/>
    <row r="590" s="2" customFormat="1" ht="12" customHeight="1"/>
    <row r="591" s="2" customFormat="1" ht="12" customHeight="1"/>
    <row r="592" s="2" customFormat="1" ht="12" customHeight="1"/>
    <row r="593" s="2" customFormat="1" ht="12" customHeight="1"/>
    <row r="594" s="2" customFormat="1" ht="12" customHeight="1"/>
    <row r="595" s="2" customFormat="1" ht="12" customHeight="1"/>
    <row r="596" s="2" customFormat="1" ht="12" customHeight="1"/>
    <row r="597" s="2" customFormat="1" ht="12" customHeight="1"/>
    <row r="598" s="2" customFormat="1" ht="12" customHeight="1"/>
    <row r="599" s="2" customFormat="1" ht="12" customHeight="1"/>
    <row r="600" s="2" customFormat="1" ht="12" customHeight="1"/>
    <row r="601" s="2" customFormat="1" ht="12" customHeight="1"/>
    <row r="602" s="2" customFormat="1" ht="12" customHeight="1"/>
    <row r="603" s="2" customFormat="1" ht="12" customHeight="1"/>
    <row r="604" s="2" customFormat="1" ht="12" customHeight="1"/>
    <row r="605" s="2" customFormat="1" ht="12" customHeight="1"/>
    <row r="606" s="2" customFormat="1" ht="12" customHeight="1"/>
    <row r="607" s="2" customFormat="1" ht="12" customHeight="1"/>
    <row r="608" s="2" customFormat="1" ht="12" customHeight="1"/>
    <row r="609" s="2" customFormat="1" ht="12" customHeight="1"/>
    <row r="610" s="2" customFormat="1" ht="12" customHeight="1"/>
    <row r="611" s="2" customFormat="1" ht="12" customHeight="1"/>
    <row r="612" s="2" customFormat="1" ht="12" customHeight="1"/>
    <row r="613" s="2" customFormat="1" ht="12" customHeight="1"/>
    <row r="614" s="2" customFormat="1" ht="12" customHeight="1"/>
    <row r="615" s="2" customFormat="1" ht="12" customHeight="1"/>
    <row r="616" s="2" customFormat="1" ht="12" customHeight="1"/>
    <row r="617" s="2" customFormat="1" ht="12" customHeight="1"/>
    <row r="618" s="2" customFormat="1" ht="12" customHeight="1"/>
    <row r="619" s="2" customFormat="1" ht="12" customHeight="1"/>
    <row r="620" s="2" customFormat="1" ht="12" customHeight="1"/>
    <row r="621" s="2" customFormat="1" ht="12" customHeight="1"/>
    <row r="622" s="2" customFormat="1" ht="12" customHeight="1"/>
    <row r="623" s="2" customFormat="1" ht="12" customHeight="1"/>
    <row r="624" s="2" customFormat="1" ht="12" customHeight="1"/>
    <row r="625" s="2" customFormat="1" ht="12" customHeight="1"/>
    <row r="626" s="2" customFormat="1" ht="12" customHeight="1"/>
    <row r="627" s="2" customFormat="1" ht="12" customHeight="1"/>
    <row r="628" s="2" customFormat="1" ht="12" customHeight="1"/>
    <row r="629" s="2" customFormat="1" ht="12" customHeight="1"/>
    <row r="630" s="2" customFormat="1" ht="12" customHeight="1"/>
    <row r="631" s="2" customFormat="1" ht="12" customHeight="1"/>
    <row r="632" s="2" customFormat="1" ht="12" customHeight="1"/>
    <row r="633" s="2" customFormat="1" ht="12" customHeight="1"/>
    <row r="634" s="2" customFormat="1" ht="12" customHeight="1"/>
    <row r="635" s="2" customFormat="1" ht="12" customHeight="1"/>
    <row r="636" s="2" customFormat="1" ht="12" customHeight="1"/>
    <row r="637" s="2" customFormat="1" ht="12" customHeight="1"/>
    <row r="638" s="2" customFormat="1" ht="12" customHeight="1"/>
    <row r="639" s="2" customFormat="1" ht="12" customHeight="1"/>
    <row r="640" s="2" customFormat="1" ht="12" customHeight="1"/>
    <row r="641" s="2" customFormat="1" ht="12" customHeight="1"/>
    <row r="642" s="2" customFormat="1" ht="12" customHeight="1"/>
    <row r="643" s="2" customFormat="1" ht="12" customHeight="1"/>
  </sheetData>
  <mergeCells count="2">
    <mergeCell ref="A4:A5"/>
    <mergeCell ref="K4:K5"/>
  </mergeCells>
  <phoneticPr fontId="22" type="noConversion"/>
  <printOptions horizontalCentered="1"/>
  <pageMargins left="0.39370078740157483" right="0.39370078740157483" top="1.1811023622047245" bottom="1.1811023622047245" header="0.11811023622047245" footer="0.11811023622047245"/>
  <pageSetup paperSize="9" orientation="portrait"/>
  <headerFooter scaleWithDoc="0" alignWithMargins="0"/>
  <colBreaks count="1" manualBreakCount="1">
    <brk id="10" max="43" man="1"/>
  </colBreaks>
  <ignoredErrors>
    <ignoredError sqref="A7:K8 A11:K11 A9:B9 D9:K9 A10:B10 D10:K10 A13:K42 A12:B12 D12:K12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EBEB"/>
    <pageSetUpPr autoPageBreaks="0"/>
  </sheetPr>
  <dimension ref="A1:AM124"/>
  <sheetViews>
    <sheetView showGridLines="0" defaultGridColor="0" topLeftCell="A5" colorId="8" zoomScaleNormal="100" zoomScaleSheetLayoutView="100" workbookViewId="0">
      <selection activeCell="F39" sqref="F39"/>
    </sheetView>
  </sheetViews>
  <sheetFormatPr baseColWidth="10" defaultColWidth="11.33203125" defaultRowHeight="14" customHeight="1"/>
  <cols>
    <col min="1" max="1" width="5.33203125" style="2" customWidth="1"/>
    <col min="2" max="2" width="7.5" style="2" bestFit="1" customWidth="1"/>
    <col min="3" max="3" width="33.1640625" style="2" customWidth="1"/>
    <col min="4" max="9" width="6.33203125" style="2" customWidth="1"/>
    <col min="10" max="10" width="5" style="2" customWidth="1"/>
    <col min="11" max="11" width="7.5" style="2" bestFit="1" customWidth="1"/>
    <col min="12" max="12" width="33.1640625" style="2" customWidth="1"/>
    <col min="13" max="15" width="5.83203125" style="2" customWidth="1"/>
    <col min="16" max="16" width="6.33203125" style="2" customWidth="1"/>
    <col min="17" max="17" width="5.83203125" style="2" customWidth="1"/>
    <col min="18" max="19" width="6.33203125" style="2" customWidth="1"/>
    <col min="20" max="20" width="2.83203125" style="2" customWidth="1"/>
    <col min="21" max="21" width="7.5" style="2" customWidth="1"/>
    <col min="22" max="16384" width="11.33203125" style="2"/>
  </cols>
  <sheetData>
    <row r="1" spans="1:39" ht="16" customHeight="1">
      <c r="A1" s="55" t="s">
        <v>852</v>
      </c>
      <c r="B1" s="55"/>
    </row>
    <row r="2" spans="1:39" ht="12" customHeight="1">
      <c r="A2" s="98" t="s">
        <v>318</v>
      </c>
      <c r="B2" s="98"/>
      <c r="C2" s="98"/>
      <c r="D2" s="136"/>
      <c r="E2" s="136"/>
      <c r="F2" s="98"/>
      <c r="G2" s="136"/>
      <c r="H2" s="136"/>
      <c r="I2" s="136"/>
      <c r="J2" s="48" t="s">
        <v>329</v>
      </c>
      <c r="K2" s="48"/>
      <c r="M2" s="136"/>
    </row>
    <row r="3" spans="1:39" ht="5" customHeight="1">
      <c r="A3" s="5"/>
      <c r="B3" s="5"/>
      <c r="C3" s="5"/>
      <c r="D3" s="5"/>
      <c r="J3" s="48"/>
      <c r="K3" s="48"/>
    </row>
    <row r="4" spans="1:39" ht="25" customHeight="1">
      <c r="A4" s="264" t="s">
        <v>237</v>
      </c>
      <c r="B4" s="265" t="s">
        <v>343</v>
      </c>
      <c r="C4" s="264" t="s">
        <v>338</v>
      </c>
      <c r="D4" s="265" t="s">
        <v>239</v>
      </c>
      <c r="E4" s="264" t="s">
        <v>271</v>
      </c>
      <c r="F4" s="264" t="s">
        <v>272</v>
      </c>
      <c r="G4" s="264" t="s">
        <v>251</v>
      </c>
      <c r="H4" s="264" t="s">
        <v>252</v>
      </c>
      <c r="I4" s="264" t="s">
        <v>253</v>
      </c>
      <c r="J4" s="264" t="s">
        <v>237</v>
      </c>
      <c r="K4" s="265" t="s">
        <v>343</v>
      </c>
      <c r="L4" s="264" t="s">
        <v>338</v>
      </c>
      <c r="M4" s="264" t="s">
        <v>254</v>
      </c>
      <c r="N4" s="264" t="s">
        <v>255</v>
      </c>
      <c r="O4" s="264" t="s">
        <v>256</v>
      </c>
      <c r="P4" s="264" t="s">
        <v>226</v>
      </c>
      <c r="Q4" s="264" t="s">
        <v>258</v>
      </c>
      <c r="R4" s="264" t="s">
        <v>259</v>
      </c>
      <c r="S4" s="264" t="s">
        <v>260</v>
      </c>
    </row>
    <row r="5" spans="1:39" ht="5" customHeight="1">
      <c r="A5" s="272"/>
      <c r="B5" s="24"/>
      <c r="C5" s="25"/>
      <c r="D5" s="135"/>
      <c r="E5" s="134"/>
      <c r="F5" s="134"/>
      <c r="G5" s="134"/>
      <c r="H5" s="134"/>
      <c r="I5" s="134"/>
      <c r="J5" s="272"/>
      <c r="K5" s="24"/>
      <c r="L5" s="25"/>
      <c r="M5" s="134"/>
      <c r="N5" s="134"/>
      <c r="O5" s="134"/>
      <c r="P5" s="134"/>
      <c r="Q5" s="134"/>
      <c r="R5" s="134"/>
      <c r="S5" s="134"/>
    </row>
    <row r="6" spans="1:39" ht="11" customHeight="1">
      <c r="A6" s="273">
        <v>1</v>
      </c>
      <c r="B6" s="252" t="s">
        <v>56</v>
      </c>
      <c r="C6" s="253" t="s">
        <v>697</v>
      </c>
      <c r="D6" s="321">
        <f>SUM(E6:I6)+SUM(M6:S6)</f>
        <v>964044.29675700003</v>
      </c>
      <c r="E6" s="255">
        <v>83286.303466999991</v>
      </c>
      <c r="F6" s="255">
        <v>47395.776616000003</v>
      </c>
      <c r="G6" s="255">
        <v>55735.855626999997</v>
      </c>
      <c r="H6" s="255">
        <v>101231.67776300001</v>
      </c>
      <c r="I6" s="255">
        <v>69664.341112000009</v>
      </c>
      <c r="J6" s="273">
        <v>1</v>
      </c>
      <c r="K6" s="252" t="s">
        <v>56</v>
      </c>
      <c r="L6" s="253" t="s">
        <v>697</v>
      </c>
      <c r="M6" s="255">
        <v>62501.308427999989</v>
      </c>
      <c r="N6" s="255">
        <v>89365.67512</v>
      </c>
      <c r="O6" s="255">
        <v>111824.99621299998</v>
      </c>
      <c r="P6" s="255">
        <v>104271.83770599999</v>
      </c>
      <c r="Q6" s="255">
        <v>38991.327759</v>
      </c>
      <c r="R6" s="255">
        <v>109514.09842799998</v>
      </c>
      <c r="S6" s="255">
        <v>90261.098518000013</v>
      </c>
      <c r="U6" s="14"/>
      <c r="V6" s="14"/>
      <c r="W6" s="14"/>
      <c r="X6" s="1"/>
      <c r="AC6" s="67" t="s">
        <v>324</v>
      </c>
      <c r="AD6" s="27"/>
      <c r="AE6" s="27"/>
      <c r="AF6" s="27"/>
      <c r="AH6" s="39"/>
      <c r="AI6" s="39"/>
      <c r="AJ6" s="39"/>
      <c r="AK6" s="39"/>
      <c r="AL6" s="39"/>
      <c r="AM6" s="67" t="s">
        <v>324</v>
      </c>
    </row>
    <row r="7" spans="1:39" ht="23" customHeight="1">
      <c r="A7" s="274">
        <v>2</v>
      </c>
      <c r="B7" s="226" t="s">
        <v>164</v>
      </c>
      <c r="C7" s="256" t="s">
        <v>723</v>
      </c>
      <c r="D7" s="257">
        <f t="shared" ref="D7:D45" si="0">SUM(E7:I7)+SUM(M7:S7)</f>
        <v>689210.85175399994</v>
      </c>
      <c r="E7" s="258">
        <v>50498.577423000002</v>
      </c>
      <c r="F7" s="258">
        <v>52678.050551000015</v>
      </c>
      <c r="G7" s="258">
        <v>61758.357264000013</v>
      </c>
      <c r="H7" s="258">
        <v>61227.481330999988</v>
      </c>
      <c r="I7" s="258">
        <v>57749.274913999987</v>
      </c>
      <c r="J7" s="274">
        <v>2</v>
      </c>
      <c r="K7" s="226" t="s">
        <v>164</v>
      </c>
      <c r="L7" s="256" t="s">
        <v>723</v>
      </c>
      <c r="M7" s="258">
        <v>70483.70034499999</v>
      </c>
      <c r="N7" s="258">
        <v>71332.249671000012</v>
      </c>
      <c r="O7" s="258">
        <v>63668.823735999991</v>
      </c>
      <c r="P7" s="258">
        <v>48097.355264999991</v>
      </c>
      <c r="Q7" s="258">
        <v>47241.962776000008</v>
      </c>
      <c r="R7" s="258">
        <v>48801.999450999989</v>
      </c>
      <c r="S7" s="258">
        <v>55673.019027000002</v>
      </c>
      <c r="U7" s="48"/>
      <c r="V7" s="14"/>
      <c r="W7" s="14"/>
      <c r="X7" s="1"/>
      <c r="AD7" s="48" t="s">
        <v>329</v>
      </c>
      <c r="AE7" s="27"/>
      <c r="AF7" s="27"/>
      <c r="AG7" s="39"/>
      <c r="AH7" s="39"/>
      <c r="AI7" s="39"/>
      <c r="AJ7" s="39"/>
      <c r="AK7" s="39"/>
      <c r="AL7" s="39"/>
      <c r="AM7" s="39"/>
    </row>
    <row r="8" spans="1:39" ht="11" customHeight="1">
      <c r="A8" s="274">
        <v>3</v>
      </c>
      <c r="B8" s="226" t="s">
        <v>165</v>
      </c>
      <c r="C8" s="256" t="s">
        <v>467</v>
      </c>
      <c r="D8" s="257">
        <f t="shared" si="0"/>
        <v>626102.13248299994</v>
      </c>
      <c r="E8" s="258">
        <v>62206.593627000009</v>
      </c>
      <c r="F8" s="258">
        <v>52778.182672000003</v>
      </c>
      <c r="G8" s="258">
        <v>48874.130384999997</v>
      </c>
      <c r="H8" s="258">
        <v>49616.768587000006</v>
      </c>
      <c r="I8" s="258">
        <v>90526.802544999984</v>
      </c>
      <c r="J8" s="274">
        <v>3</v>
      </c>
      <c r="K8" s="226" t="s">
        <v>165</v>
      </c>
      <c r="L8" s="256" t="s">
        <v>467</v>
      </c>
      <c r="M8" s="258">
        <v>47658.498582</v>
      </c>
      <c r="N8" s="258">
        <v>42820.429060000002</v>
      </c>
      <c r="O8" s="258">
        <v>57935.007646999999</v>
      </c>
      <c r="P8" s="258">
        <v>28101.135448000001</v>
      </c>
      <c r="Q8" s="258">
        <v>36569.997080000001</v>
      </c>
      <c r="R8" s="258">
        <v>47405.209197999997</v>
      </c>
      <c r="S8" s="258">
        <v>61609.377651999996</v>
      </c>
    </row>
    <row r="9" spans="1:39" ht="11" customHeight="1">
      <c r="A9" s="274">
        <v>4</v>
      </c>
      <c r="B9" s="226" t="s">
        <v>166</v>
      </c>
      <c r="C9" s="256" t="s">
        <v>704</v>
      </c>
      <c r="D9" s="257">
        <f t="shared" si="0"/>
        <v>440862.211518</v>
      </c>
      <c r="E9" s="258">
        <v>38183.426198000001</v>
      </c>
      <c r="F9" s="258">
        <v>28763.683474000001</v>
      </c>
      <c r="G9" s="258">
        <v>19292.965265999999</v>
      </c>
      <c r="H9" s="258">
        <v>39704.600817999999</v>
      </c>
      <c r="I9" s="258">
        <v>48442.561061</v>
      </c>
      <c r="J9" s="274">
        <v>4</v>
      </c>
      <c r="K9" s="226" t="s">
        <v>166</v>
      </c>
      <c r="L9" s="256" t="s">
        <v>704</v>
      </c>
      <c r="M9" s="258">
        <v>39877.807225000004</v>
      </c>
      <c r="N9" s="258">
        <v>36623.070446999998</v>
      </c>
      <c r="O9" s="258">
        <v>45673.242560999999</v>
      </c>
      <c r="P9" s="258">
        <v>54625.783745999994</v>
      </c>
      <c r="Q9" s="258">
        <v>40992.306536000004</v>
      </c>
      <c r="R9" s="258">
        <v>36565.226609999998</v>
      </c>
      <c r="S9" s="258">
        <v>12117.537575999999</v>
      </c>
    </row>
    <row r="10" spans="1:39" ht="23" customHeight="1">
      <c r="A10" s="274">
        <v>5</v>
      </c>
      <c r="B10" s="226" t="s">
        <v>159</v>
      </c>
      <c r="C10" s="256" t="s">
        <v>590</v>
      </c>
      <c r="D10" s="257">
        <f t="shared" si="0"/>
        <v>145148.04918500001</v>
      </c>
      <c r="E10" s="258">
        <v>9813.8950270000005</v>
      </c>
      <c r="F10" s="258">
        <v>10324.270367000001</v>
      </c>
      <c r="G10" s="258">
        <v>8436.2390480000013</v>
      </c>
      <c r="H10" s="258">
        <v>14433.413847</v>
      </c>
      <c r="I10" s="258">
        <v>10266.02578</v>
      </c>
      <c r="J10" s="274">
        <v>5</v>
      </c>
      <c r="K10" s="226" t="s">
        <v>159</v>
      </c>
      <c r="L10" s="256" t="s">
        <v>590</v>
      </c>
      <c r="M10" s="258">
        <v>13160.619780000001</v>
      </c>
      <c r="N10" s="258">
        <v>15669.432087000001</v>
      </c>
      <c r="O10" s="258">
        <v>15460.711077999997</v>
      </c>
      <c r="P10" s="258">
        <v>13266.573074999997</v>
      </c>
      <c r="Q10" s="258">
        <v>12350.594673000001</v>
      </c>
      <c r="R10" s="258">
        <v>10227.608009</v>
      </c>
      <c r="S10" s="258">
        <v>11738.666413999999</v>
      </c>
    </row>
    <row r="11" spans="1:39" ht="24">
      <c r="A11" s="274">
        <v>6</v>
      </c>
      <c r="B11" s="226" t="s">
        <v>177</v>
      </c>
      <c r="C11" s="256" t="s">
        <v>698</v>
      </c>
      <c r="D11" s="257">
        <f t="shared" si="0"/>
        <v>140546.79307499999</v>
      </c>
      <c r="E11" s="258">
        <v>10984.786778</v>
      </c>
      <c r="F11" s="258">
        <v>9798.9695150000007</v>
      </c>
      <c r="G11" s="258">
        <v>6754.6457769999997</v>
      </c>
      <c r="H11" s="258">
        <v>11634.275925</v>
      </c>
      <c r="I11" s="258">
        <v>11336.796398</v>
      </c>
      <c r="J11" s="274">
        <v>6</v>
      </c>
      <c r="K11" s="226" t="s">
        <v>177</v>
      </c>
      <c r="L11" s="256" t="s">
        <v>698</v>
      </c>
      <c r="M11" s="258">
        <v>11678.619648</v>
      </c>
      <c r="N11" s="258">
        <v>13358.443604000002</v>
      </c>
      <c r="O11" s="258">
        <v>12548.452771999999</v>
      </c>
      <c r="P11" s="258">
        <v>14294.211407000003</v>
      </c>
      <c r="Q11" s="258">
        <v>12109.600841000001</v>
      </c>
      <c r="R11" s="258">
        <v>11026.934789999999</v>
      </c>
      <c r="S11" s="258">
        <v>15021.055619999999</v>
      </c>
    </row>
    <row r="12" spans="1:39" ht="23" customHeight="1">
      <c r="A12" s="274">
        <v>7</v>
      </c>
      <c r="B12" s="226" t="s">
        <v>169</v>
      </c>
      <c r="C12" s="256" t="s">
        <v>656</v>
      </c>
      <c r="D12" s="257">
        <f t="shared" si="0"/>
        <v>126511.37790700002</v>
      </c>
      <c r="E12" s="258">
        <v>9829.9428500000031</v>
      </c>
      <c r="F12" s="258">
        <v>9888.7923709999995</v>
      </c>
      <c r="G12" s="258">
        <v>11230.371982000001</v>
      </c>
      <c r="H12" s="258">
        <v>12309.564351000005</v>
      </c>
      <c r="I12" s="258">
        <v>11247.58606</v>
      </c>
      <c r="J12" s="274">
        <v>7</v>
      </c>
      <c r="K12" s="226" t="s">
        <v>169</v>
      </c>
      <c r="L12" s="256" t="s">
        <v>656</v>
      </c>
      <c r="M12" s="258">
        <v>10250.298468999999</v>
      </c>
      <c r="N12" s="258">
        <v>9355.8347990000057</v>
      </c>
      <c r="O12" s="258">
        <v>10523.979426000002</v>
      </c>
      <c r="P12" s="258">
        <v>8720.3574560000015</v>
      </c>
      <c r="Q12" s="258">
        <v>10058.711913000003</v>
      </c>
      <c r="R12" s="258">
        <v>11246.756406000002</v>
      </c>
      <c r="S12" s="258">
        <v>11849.181824000003</v>
      </c>
    </row>
    <row r="13" spans="1:39" ht="11" customHeight="1">
      <c r="A13" s="274">
        <v>8</v>
      </c>
      <c r="B13" s="226" t="s">
        <v>167</v>
      </c>
      <c r="C13" s="256" t="s">
        <v>468</v>
      </c>
      <c r="D13" s="257">
        <f t="shared" si="0"/>
        <v>124076.73910399999</v>
      </c>
      <c r="E13" s="258">
        <v>6347.3752490000006</v>
      </c>
      <c r="F13" s="258">
        <v>6968.6882609999993</v>
      </c>
      <c r="G13" s="258">
        <v>5347.7218719999992</v>
      </c>
      <c r="H13" s="258">
        <v>13098.378342</v>
      </c>
      <c r="I13" s="258">
        <v>11264.266033999998</v>
      </c>
      <c r="J13" s="274">
        <v>8</v>
      </c>
      <c r="K13" s="226" t="s">
        <v>167</v>
      </c>
      <c r="L13" s="256" t="s">
        <v>468</v>
      </c>
      <c r="M13" s="258">
        <v>6192.5122569999994</v>
      </c>
      <c r="N13" s="258">
        <v>8896.7301889999962</v>
      </c>
      <c r="O13" s="258">
        <v>9861.0585099999989</v>
      </c>
      <c r="P13" s="258">
        <v>10295.33641</v>
      </c>
      <c r="Q13" s="258">
        <v>14971.309717</v>
      </c>
      <c r="R13" s="258">
        <v>10946.032115</v>
      </c>
      <c r="S13" s="258">
        <v>19887.330147999997</v>
      </c>
    </row>
    <row r="14" spans="1:39" ht="23" customHeight="1">
      <c r="A14" s="274">
        <v>9</v>
      </c>
      <c r="B14" s="226" t="s">
        <v>331</v>
      </c>
      <c r="C14" s="256" t="s">
        <v>724</v>
      </c>
      <c r="D14" s="257">
        <f t="shared" si="0"/>
        <v>113567.25131399999</v>
      </c>
      <c r="E14" s="258">
        <v>8609.4392650000009</v>
      </c>
      <c r="F14" s="258">
        <v>10491.654263</v>
      </c>
      <c r="G14" s="258">
        <v>8249.5987600000008</v>
      </c>
      <c r="H14" s="258">
        <v>12085.021875</v>
      </c>
      <c r="I14" s="258">
        <v>6895.2544529999996</v>
      </c>
      <c r="J14" s="274">
        <v>9</v>
      </c>
      <c r="K14" s="226" t="s">
        <v>331</v>
      </c>
      <c r="L14" s="256" t="s">
        <v>724</v>
      </c>
      <c r="M14" s="258">
        <v>9041.5466890000007</v>
      </c>
      <c r="N14" s="258">
        <v>14105.420543</v>
      </c>
      <c r="O14" s="258">
        <v>8278.821691000001</v>
      </c>
      <c r="P14" s="258">
        <v>8348.6524730000001</v>
      </c>
      <c r="Q14" s="258">
        <v>8227.1532970000007</v>
      </c>
      <c r="R14" s="258">
        <v>11652.080969999999</v>
      </c>
      <c r="S14" s="258">
        <v>7582.607035</v>
      </c>
    </row>
    <row r="15" spans="1:39" ht="23" customHeight="1">
      <c r="A15" s="274">
        <v>10</v>
      </c>
      <c r="B15" s="226" t="s">
        <v>232</v>
      </c>
      <c r="C15" s="256" t="s">
        <v>582</v>
      </c>
      <c r="D15" s="257">
        <f t="shared" si="0"/>
        <v>108717.341548</v>
      </c>
      <c r="E15" s="258">
        <v>9981.4573239999936</v>
      </c>
      <c r="F15" s="258">
        <v>6367.7959180000034</v>
      </c>
      <c r="G15" s="258">
        <v>6820.990922</v>
      </c>
      <c r="H15" s="258">
        <v>11710.177284999998</v>
      </c>
      <c r="I15" s="258">
        <v>11252.558076999998</v>
      </c>
      <c r="J15" s="274">
        <v>10</v>
      </c>
      <c r="K15" s="226" t="s">
        <v>232</v>
      </c>
      <c r="L15" s="256" t="s">
        <v>582</v>
      </c>
      <c r="M15" s="258">
        <v>8913.3634869999987</v>
      </c>
      <c r="N15" s="258">
        <v>8518.9656720000003</v>
      </c>
      <c r="O15" s="258">
        <v>9180.0372859999989</v>
      </c>
      <c r="P15" s="258">
        <v>9839.5993089999956</v>
      </c>
      <c r="Q15" s="258">
        <v>7876.1838320000006</v>
      </c>
      <c r="R15" s="258">
        <v>8791.1642309999952</v>
      </c>
      <c r="S15" s="258">
        <v>9465.0482049999991</v>
      </c>
    </row>
    <row r="16" spans="1:39" ht="44" customHeight="1">
      <c r="A16" s="274">
        <v>11</v>
      </c>
      <c r="B16" s="226" t="s">
        <v>170</v>
      </c>
      <c r="C16" s="256" t="s">
        <v>832</v>
      </c>
      <c r="D16" s="257">
        <f t="shared" si="0"/>
        <v>106581.94309299999</v>
      </c>
      <c r="E16" s="258">
        <v>4513.6144899999999</v>
      </c>
      <c r="F16" s="258">
        <v>5158.9904790000001</v>
      </c>
      <c r="G16" s="258">
        <v>8122.7899849999994</v>
      </c>
      <c r="H16" s="258">
        <v>5453.1128989999997</v>
      </c>
      <c r="I16" s="258">
        <v>10267.192566</v>
      </c>
      <c r="J16" s="274">
        <v>11</v>
      </c>
      <c r="K16" s="226" t="s">
        <v>170</v>
      </c>
      <c r="L16" s="256" t="s">
        <v>832</v>
      </c>
      <c r="M16" s="258">
        <v>8822.8471300000001</v>
      </c>
      <c r="N16" s="258">
        <v>8491.4275619999989</v>
      </c>
      <c r="O16" s="258">
        <v>15078.462083</v>
      </c>
      <c r="P16" s="258">
        <v>9870.9257709999983</v>
      </c>
      <c r="Q16" s="258">
        <v>9410.2389000000003</v>
      </c>
      <c r="R16" s="258">
        <v>8276.9092990000008</v>
      </c>
      <c r="S16" s="258">
        <v>13115.431929</v>
      </c>
    </row>
    <row r="17" spans="1:19" ht="11" customHeight="1">
      <c r="A17" s="274">
        <v>12</v>
      </c>
      <c r="B17" s="226" t="s">
        <v>168</v>
      </c>
      <c r="C17" s="256" t="s">
        <v>558</v>
      </c>
      <c r="D17" s="257">
        <f t="shared" si="0"/>
        <v>103152.92070799999</v>
      </c>
      <c r="E17" s="258">
        <v>4979.8104899999998</v>
      </c>
      <c r="F17" s="258">
        <v>3957.0418850000001</v>
      </c>
      <c r="G17" s="258">
        <v>6928.5455200000006</v>
      </c>
      <c r="H17" s="258">
        <v>15632.764814999999</v>
      </c>
      <c r="I17" s="258">
        <v>4830.3318220000001</v>
      </c>
      <c r="J17" s="274">
        <v>12</v>
      </c>
      <c r="K17" s="226" t="s">
        <v>168</v>
      </c>
      <c r="L17" s="256" t="s">
        <v>558</v>
      </c>
      <c r="M17" s="258">
        <v>14448.832692999998</v>
      </c>
      <c r="N17" s="258">
        <v>8805.0326309999964</v>
      </c>
      <c r="O17" s="258">
        <v>9867.3335370000004</v>
      </c>
      <c r="P17" s="258">
        <v>4282.3171059999995</v>
      </c>
      <c r="Q17" s="258">
        <v>17446.496342999999</v>
      </c>
      <c r="R17" s="258">
        <v>9892.0472960000006</v>
      </c>
      <c r="S17" s="258">
        <v>2082.3665700000001</v>
      </c>
    </row>
    <row r="18" spans="1:19" ht="11" customHeight="1">
      <c r="A18" s="274">
        <v>13</v>
      </c>
      <c r="B18" s="226" t="s">
        <v>81</v>
      </c>
      <c r="C18" s="256" t="s">
        <v>726</v>
      </c>
      <c r="D18" s="257">
        <f t="shared" si="0"/>
        <v>90669.657099000004</v>
      </c>
      <c r="E18" s="258">
        <v>4154.732183000001</v>
      </c>
      <c r="F18" s="258">
        <v>4980.5733380000001</v>
      </c>
      <c r="G18" s="258">
        <v>6332.1196659999987</v>
      </c>
      <c r="H18" s="258">
        <v>9635.8803300000018</v>
      </c>
      <c r="I18" s="258">
        <v>7918.4307059999983</v>
      </c>
      <c r="J18" s="274">
        <v>13</v>
      </c>
      <c r="K18" s="226" t="s">
        <v>81</v>
      </c>
      <c r="L18" s="256" t="s">
        <v>726</v>
      </c>
      <c r="M18" s="258">
        <v>10747.421532999999</v>
      </c>
      <c r="N18" s="258">
        <v>7374.6470879999988</v>
      </c>
      <c r="O18" s="258">
        <v>9454.4502119999943</v>
      </c>
      <c r="P18" s="258">
        <v>7026.4682459999985</v>
      </c>
      <c r="Q18" s="258">
        <v>10104.330045000001</v>
      </c>
      <c r="R18" s="258">
        <v>6634.973395</v>
      </c>
      <c r="S18" s="258">
        <v>6305.6303570000009</v>
      </c>
    </row>
    <row r="19" spans="1:19" ht="11" customHeight="1">
      <c r="A19" s="274">
        <v>14</v>
      </c>
      <c r="B19" s="226" t="s">
        <v>309</v>
      </c>
      <c r="C19" s="256" t="s">
        <v>642</v>
      </c>
      <c r="D19" s="257">
        <f t="shared" si="0"/>
        <v>72236.319594999994</v>
      </c>
      <c r="E19" s="258">
        <v>5510.9757210000016</v>
      </c>
      <c r="F19" s="258">
        <v>5410.6139809999995</v>
      </c>
      <c r="G19" s="258">
        <v>6945.6277329999994</v>
      </c>
      <c r="H19" s="258">
        <v>5198.5813899999985</v>
      </c>
      <c r="I19" s="258">
        <v>6563.3978089999982</v>
      </c>
      <c r="J19" s="274">
        <v>14</v>
      </c>
      <c r="K19" s="226" t="s">
        <v>309</v>
      </c>
      <c r="L19" s="256" t="s">
        <v>642</v>
      </c>
      <c r="M19" s="258">
        <v>4930.1821</v>
      </c>
      <c r="N19" s="258">
        <v>5116.9346819999992</v>
      </c>
      <c r="O19" s="258">
        <v>5324.9986320000007</v>
      </c>
      <c r="P19" s="258">
        <v>5018.3353360000001</v>
      </c>
      <c r="Q19" s="258">
        <v>8497.384614999999</v>
      </c>
      <c r="R19" s="258">
        <v>7991.0182199999999</v>
      </c>
      <c r="S19" s="258">
        <v>5728.2693759999984</v>
      </c>
    </row>
    <row r="20" spans="1:19" ht="33" customHeight="1">
      <c r="A20" s="274">
        <v>15</v>
      </c>
      <c r="B20" s="226" t="s">
        <v>172</v>
      </c>
      <c r="C20" s="256" t="s">
        <v>830</v>
      </c>
      <c r="D20" s="257">
        <f t="shared" si="0"/>
        <v>70321.540880999994</v>
      </c>
      <c r="E20" s="258">
        <v>7864.9777880000001</v>
      </c>
      <c r="F20" s="258">
        <v>3989.0152160000002</v>
      </c>
      <c r="G20" s="258">
        <v>6234.6567989999994</v>
      </c>
      <c r="H20" s="258">
        <v>5304.0525479999988</v>
      </c>
      <c r="I20" s="258">
        <v>9279.9146600000004</v>
      </c>
      <c r="J20" s="274">
        <v>15</v>
      </c>
      <c r="K20" s="226" t="s">
        <v>172</v>
      </c>
      <c r="L20" s="256" t="s">
        <v>830</v>
      </c>
      <c r="M20" s="258">
        <v>5904.3083400000005</v>
      </c>
      <c r="N20" s="258">
        <v>4470.9786160000003</v>
      </c>
      <c r="O20" s="258">
        <v>4436.427678</v>
      </c>
      <c r="P20" s="258">
        <v>3775.2712719999995</v>
      </c>
      <c r="Q20" s="258">
        <v>5883.7045770000004</v>
      </c>
      <c r="R20" s="258">
        <v>9613.752582000001</v>
      </c>
      <c r="S20" s="258">
        <v>3564.4808050000001</v>
      </c>
    </row>
    <row r="21" spans="1:19" ht="11" customHeight="1">
      <c r="A21" s="274">
        <v>16</v>
      </c>
      <c r="B21" s="226" t="s">
        <v>182</v>
      </c>
      <c r="C21" s="256" t="s">
        <v>470</v>
      </c>
      <c r="D21" s="257">
        <f t="shared" si="0"/>
        <v>66193.741057000007</v>
      </c>
      <c r="E21" s="258">
        <v>7832.093378999999</v>
      </c>
      <c r="F21" s="258">
        <v>7506.7782819999993</v>
      </c>
      <c r="G21" s="258">
        <v>7829.2387870000002</v>
      </c>
      <c r="H21" s="258">
        <v>8659.2332340000012</v>
      </c>
      <c r="I21" s="258">
        <v>7111.6458760000005</v>
      </c>
      <c r="J21" s="274">
        <v>16</v>
      </c>
      <c r="K21" s="226" t="s">
        <v>182</v>
      </c>
      <c r="L21" s="256" t="s">
        <v>470</v>
      </c>
      <c r="M21" s="258">
        <v>4502.7082190000001</v>
      </c>
      <c r="N21" s="258">
        <v>3307.3992449999996</v>
      </c>
      <c r="O21" s="258">
        <v>2548.9949850000003</v>
      </c>
      <c r="P21" s="258">
        <v>1854.60599</v>
      </c>
      <c r="Q21" s="258">
        <v>4790.3058289999999</v>
      </c>
      <c r="R21" s="258">
        <v>5481.6938230000005</v>
      </c>
      <c r="S21" s="258">
        <v>4769.0434080000005</v>
      </c>
    </row>
    <row r="22" spans="1:19" ht="23" customHeight="1">
      <c r="A22" s="274">
        <v>17</v>
      </c>
      <c r="B22" s="226" t="s">
        <v>148</v>
      </c>
      <c r="C22" s="256" t="s">
        <v>615</v>
      </c>
      <c r="D22" s="257">
        <f t="shared" si="0"/>
        <v>61950.535806</v>
      </c>
      <c r="E22" s="258">
        <v>4179.8453329999993</v>
      </c>
      <c r="F22" s="258">
        <v>3852.0609819999995</v>
      </c>
      <c r="G22" s="258">
        <v>3975.790293999999</v>
      </c>
      <c r="H22" s="258">
        <v>4654.0057230000002</v>
      </c>
      <c r="I22" s="258">
        <v>7649.5761149999989</v>
      </c>
      <c r="J22" s="274">
        <v>17</v>
      </c>
      <c r="K22" s="226" t="s">
        <v>148</v>
      </c>
      <c r="L22" s="256" t="s">
        <v>615</v>
      </c>
      <c r="M22" s="258">
        <v>5167.4706360000009</v>
      </c>
      <c r="N22" s="258">
        <v>6652.8677680000001</v>
      </c>
      <c r="O22" s="258">
        <v>5001.4274960000012</v>
      </c>
      <c r="P22" s="258">
        <v>5876.0096560000029</v>
      </c>
      <c r="Q22" s="258">
        <v>6104.6676330000018</v>
      </c>
      <c r="R22" s="258">
        <v>4241.4902739999989</v>
      </c>
      <c r="S22" s="258">
        <v>4595.3238959999999</v>
      </c>
    </row>
    <row r="23" spans="1:19" ht="23" customHeight="1">
      <c r="A23" s="274">
        <v>18</v>
      </c>
      <c r="B23" s="226" t="s">
        <v>174</v>
      </c>
      <c r="C23" s="256" t="s">
        <v>636</v>
      </c>
      <c r="D23" s="257">
        <f t="shared" si="0"/>
        <v>56268.793307</v>
      </c>
      <c r="E23" s="258">
        <v>1875.4193230000001</v>
      </c>
      <c r="F23" s="258">
        <v>2411.3650959999995</v>
      </c>
      <c r="G23" s="258">
        <v>3595.677252</v>
      </c>
      <c r="H23" s="258">
        <v>7049.4806789999993</v>
      </c>
      <c r="I23" s="258">
        <v>7690.9061199999996</v>
      </c>
      <c r="J23" s="274">
        <v>18</v>
      </c>
      <c r="K23" s="226" t="s">
        <v>174</v>
      </c>
      <c r="L23" s="256" t="s">
        <v>636</v>
      </c>
      <c r="M23" s="258">
        <v>5314.41464</v>
      </c>
      <c r="N23" s="258">
        <v>5895.3983900000003</v>
      </c>
      <c r="O23" s="258">
        <v>3978.7793899999997</v>
      </c>
      <c r="P23" s="258">
        <v>5439.5942779999996</v>
      </c>
      <c r="Q23" s="258">
        <v>2919.9409580000006</v>
      </c>
      <c r="R23" s="258">
        <v>5550.4988900000008</v>
      </c>
      <c r="S23" s="258">
        <v>4547.3182909999996</v>
      </c>
    </row>
    <row r="24" spans="1:19" ht="11" customHeight="1">
      <c r="A24" s="274">
        <v>19</v>
      </c>
      <c r="B24" s="226" t="s">
        <v>181</v>
      </c>
      <c r="C24" s="256" t="s">
        <v>715</v>
      </c>
      <c r="D24" s="257">
        <f t="shared" si="0"/>
        <v>54239.460155000001</v>
      </c>
      <c r="E24" s="258">
        <v>3385.3466010000002</v>
      </c>
      <c r="F24" s="258">
        <v>4666.1022180000009</v>
      </c>
      <c r="G24" s="258">
        <v>3764.0156200000001</v>
      </c>
      <c r="H24" s="258">
        <v>4401.1529989999999</v>
      </c>
      <c r="I24" s="258">
        <v>4396.4480940000003</v>
      </c>
      <c r="J24" s="274">
        <v>19</v>
      </c>
      <c r="K24" s="226" t="s">
        <v>181</v>
      </c>
      <c r="L24" s="256" t="s">
        <v>715</v>
      </c>
      <c r="M24" s="258">
        <v>5973.3603350000012</v>
      </c>
      <c r="N24" s="258">
        <v>4884.9947889999994</v>
      </c>
      <c r="O24" s="258">
        <v>4055.5368540000004</v>
      </c>
      <c r="P24" s="258">
        <v>5190.6579369999999</v>
      </c>
      <c r="Q24" s="258">
        <v>5756.8993879999989</v>
      </c>
      <c r="R24" s="258">
        <v>2665.6205179999997</v>
      </c>
      <c r="S24" s="258">
        <v>5099.3248020000001</v>
      </c>
    </row>
    <row r="25" spans="1:19" ht="23" customHeight="1">
      <c r="A25" s="274">
        <v>20</v>
      </c>
      <c r="B25" s="226" t="s">
        <v>94</v>
      </c>
      <c r="C25" s="256" t="s">
        <v>667</v>
      </c>
      <c r="D25" s="257">
        <f t="shared" si="0"/>
        <v>53799.978913000014</v>
      </c>
      <c r="E25" s="258">
        <v>2236.3101779999997</v>
      </c>
      <c r="F25" s="258">
        <v>1569.7160179999998</v>
      </c>
      <c r="G25" s="258">
        <v>1625.1803690000002</v>
      </c>
      <c r="H25" s="258">
        <v>2034.5859899999998</v>
      </c>
      <c r="I25" s="258">
        <v>4128.7150869999996</v>
      </c>
      <c r="J25" s="274">
        <v>20</v>
      </c>
      <c r="K25" s="226" t="s">
        <v>94</v>
      </c>
      <c r="L25" s="256" t="s">
        <v>667</v>
      </c>
      <c r="M25" s="258">
        <v>3086.5379690000009</v>
      </c>
      <c r="N25" s="258">
        <v>3766.1403639999999</v>
      </c>
      <c r="O25" s="258">
        <v>3668.3594810000004</v>
      </c>
      <c r="P25" s="258">
        <v>4832.8163009999998</v>
      </c>
      <c r="Q25" s="258">
        <v>8259.6973950000011</v>
      </c>
      <c r="R25" s="258">
        <v>7865.8353840000018</v>
      </c>
      <c r="S25" s="258">
        <v>10726.084377000001</v>
      </c>
    </row>
    <row r="26" spans="1:19" ht="11" customHeight="1">
      <c r="A26" s="274">
        <v>21</v>
      </c>
      <c r="B26" s="226" t="s">
        <v>160</v>
      </c>
      <c r="C26" s="256" t="s">
        <v>701</v>
      </c>
      <c r="D26" s="257">
        <f t="shared" si="0"/>
        <v>53549.293495000005</v>
      </c>
      <c r="E26" s="258">
        <v>4638.1703779999989</v>
      </c>
      <c r="F26" s="258">
        <v>3507.0858550000007</v>
      </c>
      <c r="G26" s="258">
        <v>3844.978584</v>
      </c>
      <c r="H26" s="258">
        <v>4528.1133089999994</v>
      </c>
      <c r="I26" s="258">
        <v>6085.7438620000021</v>
      </c>
      <c r="J26" s="274">
        <v>21</v>
      </c>
      <c r="K26" s="226" t="s">
        <v>160</v>
      </c>
      <c r="L26" s="256" t="s">
        <v>701</v>
      </c>
      <c r="M26" s="258">
        <v>5081.4544650000007</v>
      </c>
      <c r="N26" s="258">
        <v>4166.7569599999997</v>
      </c>
      <c r="O26" s="258">
        <v>4335.9039400000011</v>
      </c>
      <c r="P26" s="258">
        <v>4504.9190630000012</v>
      </c>
      <c r="Q26" s="258">
        <v>2888.0076469999995</v>
      </c>
      <c r="R26" s="258">
        <v>4109.4054560000004</v>
      </c>
      <c r="S26" s="258">
        <v>5858.753976</v>
      </c>
    </row>
    <row r="27" spans="1:19" ht="24">
      <c r="A27" s="274">
        <v>22</v>
      </c>
      <c r="B27" s="226" t="s">
        <v>176</v>
      </c>
      <c r="C27" s="256" t="s">
        <v>683</v>
      </c>
      <c r="D27" s="257">
        <f t="shared" si="0"/>
        <v>48212.684748</v>
      </c>
      <c r="E27" s="258">
        <v>1237.0741800000001</v>
      </c>
      <c r="F27" s="258">
        <v>2715.4422300000001</v>
      </c>
      <c r="G27" s="258">
        <v>3327.69175</v>
      </c>
      <c r="H27" s="258">
        <v>3977.7625939999998</v>
      </c>
      <c r="I27" s="258">
        <v>5956.8965829999997</v>
      </c>
      <c r="J27" s="274">
        <v>22</v>
      </c>
      <c r="K27" s="226" t="s">
        <v>176</v>
      </c>
      <c r="L27" s="256" t="s">
        <v>683</v>
      </c>
      <c r="M27" s="258">
        <v>8992.3692379999993</v>
      </c>
      <c r="N27" s="258">
        <v>3463.1012899999996</v>
      </c>
      <c r="O27" s="258">
        <v>5754.2881800000005</v>
      </c>
      <c r="P27" s="258">
        <v>2209.9811199999999</v>
      </c>
      <c r="Q27" s="258">
        <v>4106.5940129999999</v>
      </c>
      <c r="R27" s="258">
        <v>3545.7240659999993</v>
      </c>
      <c r="S27" s="258">
        <v>2925.7595039999997</v>
      </c>
    </row>
    <row r="28" spans="1:19" ht="11" customHeight="1">
      <c r="A28" s="274">
        <v>23</v>
      </c>
      <c r="B28" s="226" t="s">
        <v>61</v>
      </c>
      <c r="C28" s="256" t="s">
        <v>663</v>
      </c>
      <c r="D28" s="257">
        <f t="shared" si="0"/>
        <v>47708.432641000007</v>
      </c>
      <c r="E28" s="258">
        <v>3510.4210889999999</v>
      </c>
      <c r="F28" s="258">
        <v>4180.0564060000006</v>
      </c>
      <c r="G28" s="258">
        <v>4287.6089090000005</v>
      </c>
      <c r="H28" s="258">
        <v>3204.1209549999999</v>
      </c>
      <c r="I28" s="258">
        <v>3472.3474880000003</v>
      </c>
      <c r="J28" s="274">
        <v>23</v>
      </c>
      <c r="K28" s="226" t="s">
        <v>61</v>
      </c>
      <c r="L28" s="256" t="s">
        <v>663</v>
      </c>
      <c r="M28" s="258">
        <v>3437.6852609999992</v>
      </c>
      <c r="N28" s="258">
        <v>3295.0393319999998</v>
      </c>
      <c r="O28" s="258">
        <v>3185.140436000001</v>
      </c>
      <c r="P28" s="258">
        <v>5158.4436169999999</v>
      </c>
      <c r="Q28" s="258">
        <v>4698.0572520000005</v>
      </c>
      <c r="R28" s="258">
        <v>4730.3153770000008</v>
      </c>
      <c r="S28" s="258">
        <v>4549.196519000001</v>
      </c>
    </row>
    <row r="29" spans="1:19" ht="11" customHeight="1">
      <c r="A29" s="274">
        <v>24</v>
      </c>
      <c r="B29" s="226" t="s">
        <v>178</v>
      </c>
      <c r="C29" s="256" t="s">
        <v>471</v>
      </c>
      <c r="D29" s="257">
        <f t="shared" si="0"/>
        <v>47322.502171</v>
      </c>
      <c r="E29" s="258">
        <v>2001.99415</v>
      </c>
      <c r="F29" s="258">
        <v>2870.2165380000001</v>
      </c>
      <c r="G29" s="258">
        <v>3875.5214619999997</v>
      </c>
      <c r="H29" s="258">
        <v>3045.6064550000006</v>
      </c>
      <c r="I29" s="258">
        <v>3249.3323309999992</v>
      </c>
      <c r="J29" s="274">
        <v>24</v>
      </c>
      <c r="K29" s="226" t="s">
        <v>178</v>
      </c>
      <c r="L29" s="256" t="s">
        <v>471</v>
      </c>
      <c r="M29" s="258">
        <v>5816.0103639999998</v>
      </c>
      <c r="N29" s="258">
        <v>4593.0133399999995</v>
      </c>
      <c r="O29" s="258">
        <v>5902.0096480000011</v>
      </c>
      <c r="P29" s="258">
        <v>4250.4831649999996</v>
      </c>
      <c r="Q29" s="258">
        <v>4849.3589749999992</v>
      </c>
      <c r="R29" s="258">
        <v>3793.5357780000008</v>
      </c>
      <c r="S29" s="258">
        <v>3075.4199650000005</v>
      </c>
    </row>
    <row r="30" spans="1:19" ht="11" customHeight="1">
      <c r="A30" s="274">
        <v>25</v>
      </c>
      <c r="B30" s="226" t="s">
        <v>62</v>
      </c>
      <c r="C30" s="256" t="s">
        <v>612</v>
      </c>
      <c r="D30" s="257">
        <f t="shared" si="0"/>
        <v>46378.531508</v>
      </c>
      <c r="E30" s="258">
        <v>4060.0424460000004</v>
      </c>
      <c r="F30" s="258">
        <v>4107.4917850000011</v>
      </c>
      <c r="G30" s="258">
        <v>3645.4572340000004</v>
      </c>
      <c r="H30" s="258">
        <v>4324.6122619999996</v>
      </c>
      <c r="I30" s="258">
        <v>4424.6011480000006</v>
      </c>
      <c r="J30" s="274">
        <v>25</v>
      </c>
      <c r="K30" s="226" t="s">
        <v>62</v>
      </c>
      <c r="L30" s="256" t="s">
        <v>612</v>
      </c>
      <c r="M30" s="258">
        <v>4304.8949279999997</v>
      </c>
      <c r="N30" s="258">
        <v>3142.1500459999997</v>
      </c>
      <c r="O30" s="258">
        <v>3654.8518719999997</v>
      </c>
      <c r="P30" s="258">
        <v>4324.1745780000001</v>
      </c>
      <c r="Q30" s="258">
        <v>3233.4576629999997</v>
      </c>
      <c r="R30" s="258">
        <v>3541.752281</v>
      </c>
      <c r="S30" s="258">
        <v>3615.0452650000007</v>
      </c>
    </row>
    <row r="31" spans="1:19" ht="23" customHeight="1">
      <c r="A31" s="274">
        <v>26</v>
      </c>
      <c r="B31" s="226" t="s">
        <v>184</v>
      </c>
      <c r="C31" s="256" t="s">
        <v>665</v>
      </c>
      <c r="D31" s="257">
        <f t="shared" si="0"/>
        <v>44675.651597999997</v>
      </c>
      <c r="E31" s="258">
        <v>3129.824083</v>
      </c>
      <c r="F31" s="258">
        <v>3419.6508079999999</v>
      </c>
      <c r="G31" s="258">
        <v>3130.7715669999998</v>
      </c>
      <c r="H31" s="258">
        <v>3311.3454140000003</v>
      </c>
      <c r="I31" s="258">
        <v>4257.2813420000002</v>
      </c>
      <c r="J31" s="274">
        <v>26</v>
      </c>
      <c r="K31" s="226" t="s">
        <v>184</v>
      </c>
      <c r="L31" s="256" t="s">
        <v>665</v>
      </c>
      <c r="M31" s="258">
        <v>3534.1616650000001</v>
      </c>
      <c r="N31" s="258">
        <v>4222.2259819999999</v>
      </c>
      <c r="O31" s="258">
        <v>3189.2488870000002</v>
      </c>
      <c r="P31" s="258">
        <v>3973.4700390000003</v>
      </c>
      <c r="Q31" s="258">
        <v>4929.1490730000005</v>
      </c>
      <c r="R31" s="258">
        <v>3401.3718330000002</v>
      </c>
      <c r="S31" s="258">
        <v>4177.1509050000004</v>
      </c>
    </row>
    <row r="32" spans="1:19" ht="23" customHeight="1">
      <c r="A32" s="274">
        <v>27</v>
      </c>
      <c r="B32" s="226" t="s">
        <v>44</v>
      </c>
      <c r="C32" s="256" t="s">
        <v>596</v>
      </c>
      <c r="D32" s="257">
        <f t="shared" si="0"/>
        <v>42773.664812999996</v>
      </c>
      <c r="E32" s="258">
        <v>2056.3245009999996</v>
      </c>
      <c r="F32" s="258">
        <v>1233.8410219999998</v>
      </c>
      <c r="G32" s="258">
        <v>1130.7426949999999</v>
      </c>
      <c r="H32" s="258">
        <v>1224.9813580000002</v>
      </c>
      <c r="I32" s="258">
        <v>18136.393733999997</v>
      </c>
      <c r="J32" s="274">
        <v>27</v>
      </c>
      <c r="K32" s="226" t="s">
        <v>44</v>
      </c>
      <c r="L32" s="256" t="s">
        <v>596</v>
      </c>
      <c r="M32" s="258">
        <v>857.86818499999993</v>
      </c>
      <c r="N32" s="258">
        <v>1338.9748499999998</v>
      </c>
      <c r="O32" s="258">
        <v>1520.4325330000001</v>
      </c>
      <c r="P32" s="258">
        <v>12161.536379000001</v>
      </c>
      <c r="Q32" s="258">
        <v>1415.589309</v>
      </c>
      <c r="R32" s="258">
        <v>605.73869500000001</v>
      </c>
      <c r="S32" s="258">
        <v>1091.241552</v>
      </c>
    </row>
    <row r="33" spans="1:19" ht="11" customHeight="1">
      <c r="A33" s="274">
        <v>28</v>
      </c>
      <c r="B33" s="226" t="s">
        <v>173</v>
      </c>
      <c r="C33" s="256" t="s">
        <v>469</v>
      </c>
      <c r="D33" s="257">
        <f t="shared" si="0"/>
        <v>42317.355190000002</v>
      </c>
      <c r="E33" s="258">
        <v>7932.4833270000008</v>
      </c>
      <c r="F33" s="258">
        <v>5634.6433569999999</v>
      </c>
      <c r="G33" s="258">
        <v>184.09166500000001</v>
      </c>
      <c r="H33" s="258">
        <v>2551.6846740000001</v>
      </c>
      <c r="I33" s="258">
        <v>4802.0409170000003</v>
      </c>
      <c r="J33" s="274">
        <v>28</v>
      </c>
      <c r="K33" s="226" t="s">
        <v>173</v>
      </c>
      <c r="L33" s="256" t="s">
        <v>469</v>
      </c>
      <c r="M33" s="258">
        <v>4719.4583949999997</v>
      </c>
      <c r="N33" s="258">
        <v>4836.6811589999998</v>
      </c>
      <c r="O33" s="258">
        <v>188.65054000000001</v>
      </c>
      <c r="P33" s="258">
        <v>4747.3339529999994</v>
      </c>
      <c r="Q33" s="258">
        <v>161.70046300000001</v>
      </c>
      <c r="R33" s="258">
        <v>204.663813</v>
      </c>
      <c r="S33" s="258">
        <v>6353.9229269999996</v>
      </c>
    </row>
    <row r="34" spans="1:19" ht="11" customHeight="1">
      <c r="A34" s="274">
        <v>29</v>
      </c>
      <c r="B34" s="226" t="s">
        <v>105</v>
      </c>
      <c r="C34" s="256" t="s">
        <v>706</v>
      </c>
      <c r="D34" s="257">
        <f t="shared" si="0"/>
        <v>42000.688081999993</v>
      </c>
      <c r="E34" s="258">
        <v>2369.4410820000003</v>
      </c>
      <c r="F34" s="258">
        <v>2929.0075500000003</v>
      </c>
      <c r="G34" s="258">
        <v>3241.2168420000003</v>
      </c>
      <c r="H34" s="258">
        <v>4064.5170480000002</v>
      </c>
      <c r="I34" s="258">
        <v>4191.9263190000011</v>
      </c>
      <c r="J34" s="274">
        <v>29</v>
      </c>
      <c r="K34" s="226" t="s">
        <v>105</v>
      </c>
      <c r="L34" s="256" t="s">
        <v>706</v>
      </c>
      <c r="M34" s="258">
        <v>3195.4653210000006</v>
      </c>
      <c r="N34" s="258">
        <v>3305.7991269999998</v>
      </c>
      <c r="O34" s="258">
        <v>3635.0026470000003</v>
      </c>
      <c r="P34" s="258">
        <v>3329.8001359999998</v>
      </c>
      <c r="Q34" s="258">
        <v>4522.4678750000003</v>
      </c>
      <c r="R34" s="258">
        <v>3538.152216</v>
      </c>
      <c r="S34" s="258">
        <v>3677.8919189999992</v>
      </c>
    </row>
    <row r="35" spans="1:19" ht="11" customHeight="1">
      <c r="A35" s="274">
        <v>30</v>
      </c>
      <c r="B35" s="226" t="s">
        <v>70</v>
      </c>
      <c r="C35" s="256" t="s">
        <v>557</v>
      </c>
      <c r="D35" s="257">
        <f t="shared" si="0"/>
        <v>40506.155601000006</v>
      </c>
      <c r="E35" s="258">
        <v>0</v>
      </c>
      <c r="F35" s="258">
        <v>6137.8612659999999</v>
      </c>
      <c r="G35" s="258">
        <v>0</v>
      </c>
      <c r="H35" s="258">
        <v>7149.7686480000002</v>
      </c>
      <c r="I35" s="258">
        <v>6598.5348100000001</v>
      </c>
      <c r="J35" s="274">
        <v>30</v>
      </c>
      <c r="K35" s="226" t="s">
        <v>70</v>
      </c>
      <c r="L35" s="256" t="s">
        <v>557</v>
      </c>
      <c r="M35" s="258">
        <v>0</v>
      </c>
      <c r="N35" s="258">
        <v>5749.0839820000001</v>
      </c>
      <c r="O35" s="258">
        <v>0</v>
      </c>
      <c r="P35" s="258">
        <v>7906.3154860000004</v>
      </c>
      <c r="Q35" s="258">
        <v>0</v>
      </c>
      <c r="R35" s="258">
        <v>9.3434000000000008</v>
      </c>
      <c r="S35" s="258">
        <v>6955.2480089999999</v>
      </c>
    </row>
    <row r="36" spans="1:19" ht="33" customHeight="1">
      <c r="A36" s="322">
        <v>31</v>
      </c>
      <c r="B36" s="323" t="s">
        <v>71</v>
      </c>
      <c r="C36" s="313" t="s">
        <v>678</v>
      </c>
      <c r="D36" s="324">
        <f t="shared" si="0"/>
        <v>38599.774811999996</v>
      </c>
      <c r="E36" s="325">
        <v>2712.6876390000002</v>
      </c>
      <c r="F36" s="325">
        <v>2298.193213999999</v>
      </c>
      <c r="G36" s="325">
        <v>2542.0321599999984</v>
      </c>
      <c r="H36" s="325">
        <v>2732.1029829999998</v>
      </c>
      <c r="I36" s="325">
        <v>2836.2833369999994</v>
      </c>
      <c r="J36" s="322">
        <v>31</v>
      </c>
      <c r="K36" s="323" t="s">
        <v>71</v>
      </c>
      <c r="L36" s="313" t="s">
        <v>678</v>
      </c>
      <c r="M36" s="325">
        <v>2257.8966869999999</v>
      </c>
      <c r="N36" s="325">
        <v>2551.1011710000007</v>
      </c>
      <c r="O36" s="325">
        <v>4345.4408080000003</v>
      </c>
      <c r="P36" s="325">
        <v>4474.408177999997</v>
      </c>
      <c r="Q36" s="325">
        <v>4603.4523389999968</v>
      </c>
      <c r="R36" s="325">
        <v>4236.9281039999996</v>
      </c>
      <c r="S36" s="325">
        <v>3009.2481920000023</v>
      </c>
    </row>
    <row r="37" spans="1:19" ht="12" customHeight="1">
      <c r="A37" s="326"/>
      <c r="B37" s="326"/>
      <c r="C37" s="326"/>
      <c r="D37" s="327"/>
      <c r="E37" s="328"/>
      <c r="F37" s="328"/>
      <c r="G37" s="328"/>
      <c r="H37" s="328"/>
      <c r="I37" s="329" t="s">
        <v>324</v>
      </c>
      <c r="J37" s="330"/>
      <c r="K37" s="331"/>
      <c r="L37" s="332"/>
      <c r="M37" s="333"/>
      <c r="N37" s="333"/>
      <c r="O37" s="333"/>
      <c r="P37" s="333"/>
      <c r="Q37" s="333"/>
      <c r="R37" s="333"/>
      <c r="S37" s="329" t="s">
        <v>324</v>
      </c>
    </row>
    <row r="38" spans="1:19" ht="12" customHeight="1">
      <c r="A38" s="48" t="s">
        <v>329</v>
      </c>
      <c r="B38" s="14"/>
      <c r="C38" s="14"/>
      <c r="D38" s="1"/>
      <c r="J38" s="48" t="s">
        <v>329</v>
      </c>
      <c r="K38" s="252"/>
      <c r="L38" s="253"/>
      <c r="M38" s="255"/>
      <c r="N38" s="255"/>
      <c r="O38" s="255"/>
      <c r="P38" s="255"/>
      <c r="Q38" s="255"/>
      <c r="R38" s="255"/>
      <c r="S38" s="255"/>
    </row>
    <row r="39" spans="1:19" ht="26" customHeight="1">
      <c r="A39" s="264" t="s">
        <v>237</v>
      </c>
      <c r="B39" s="265" t="s">
        <v>343</v>
      </c>
      <c r="C39" s="264" t="s">
        <v>338</v>
      </c>
      <c r="D39" s="265" t="s">
        <v>239</v>
      </c>
      <c r="E39" s="264" t="s">
        <v>271</v>
      </c>
      <c r="F39" s="264" t="s">
        <v>272</v>
      </c>
      <c r="G39" s="264" t="s">
        <v>251</v>
      </c>
      <c r="H39" s="264" t="s">
        <v>252</v>
      </c>
      <c r="I39" s="264" t="s">
        <v>253</v>
      </c>
      <c r="J39" s="264" t="s">
        <v>237</v>
      </c>
      <c r="K39" s="265" t="s">
        <v>343</v>
      </c>
      <c r="L39" s="264" t="s">
        <v>338</v>
      </c>
      <c r="M39" s="264" t="s">
        <v>254</v>
      </c>
      <c r="N39" s="264" t="s">
        <v>255</v>
      </c>
      <c r="O39" s="264" t="s">
        <v>256</v>
      </c>
      <c r="P39" s="264" t="s">
        <v>226</v>
      </c>
      <c r="Q39" s="264" t="s">
        <v>258</v>
      </c>
      <c r="R39" s="264" t="s">
        <v>259</v>
      </c>
      <c r="S39" s="264" t="s">
        <v>260</v>
      </c>
    </row>
    <row r="40" spans="1:19" ht="33" customHeight="1">
      <c r="A40" s="274">
        <v>32</v>
      </c>
      <c r="B40" s="226" t="s">
        <v>45</v>
      </c>
      <c r="C40" s="256" t="s">
        <v>826</v>
      </c>
      <c r="D40" s="257">
        <f t="shared" si="0"/>
        <v>38128.032335000004</v>
      </c>
      <c r="E40" s="258">
        <v>3364.5772540000003</v>
      </c>
      <c r="F40" s="258">
        <v>2800.966453</v>
      </c>
      <c r="G40" s="258">
        <v>2882.1956949999999</v>
      </c>
      <c r="H40" s="258">
        <v>3866.7986169999999</v>
      </c>
      <c r="I40" s="258">
        <v>1732.7761700000001</v>
      </c>
      <c r="J40" s="274">
        <v>32</v>
      </c>
      <c r="K40" s="226" t="s">
        <v>45</v>
      </c>
      <c r="L40" s="256" t="s">
        <v>826</v>
      </c>
      <c r="M40" s="258">
        <v>3379.97876</v>
      </c>
      <c r="N40" s="258">
        <v>1263.9012480000001</v>
      </c>
      <c r="O40" s="258">
        <v>3979.4505600000002</v>
      </c>
      <c r="P40" s="258">
        <v>3811.7294019999999</v>
      </c>
      <c r="Q40" s="258">
        <v>2919.4971540000006</v>
      </c>
      <c r="R40" s="258">
        <v>3003.7819569999997</v>
      </c>
      <c r="S40" s="258">
        <v>5122.3790650000001</v>
      </c>
    </row>
    <row r="41" spans="1:19" ht="23" customHeight="1">
      <c r="A41" s="274">
        <v>33</v>
      </c>
      <c r="B41" s="226" t="s">
        <v>73</v>
      </c>
      <c r="C41" s="256" t="s">
        <v>645</v>
      </c>
      <c r="D41" s="257">
        <f t="shared" si="0"/>
        <v>37828.878152999998</v>
      </c>
      <c r="E41" s="258">
        <v>1360.246388</v>
      </c>
      <c r="F41" s="258">
        <v>1823.2503270000002</v>
      </c>
      <c r="G41" s="258">
        <v>5060.5495689999998</v>
      </c>
      <c r="H41" s="258">
        <v>5252.9450820000011</v>
      </c>
      <c r="I41" s="258">
        <v>3902.4963000000007</v>
      </c>
      <c r="J41" s="274">
        <v>33</v>
      </c>
      <c r="K41" s="226" t="s">
        <v>73</v>
      </c>
      <c r="L41" s="256" t="s">
        <v>645</v>
      </c>
      <c r="M41" s="258">
        <v>4600.5346599999993</v>
      </c>
      <c r="N41" s="258">
        <v>2964.5295810000002</v>
      </c>
      <c r="O41" s="258">
        <v>1964.9710869999999</v>
      </c>
      <c r="P41" s="258">
        <v>2273.3416389999998</v>
      </c>
      <c r="Q41" s="258">
        <v>3473.4473740000003</v>
      </c>
      <c r="R41" s="258">
        <v>2185.6117479999994</v>
      </c>
      <c r="S41" s="258">
        <v>2966.9543980000008</v>
      </c>
    </row>
    <row r="42" spans="1:19" ht="23" customHeight="1">
      <c r="A42" s="274">
        <v>34</v>
      </c>
      <c r="B42" s="226" t="s">
        <v>180</v>
      </c>
      <c r="C42" s="256" t="s">
        <v>681</v>
      </c>
      <c r="D42" s="257">
        <f t="shared" si="0"/>
        <v>37508.698967999997</v>
      </c>
      <c r="E42" s="258">
        <v>3151.5405830000004</v>
      </c>
      <c r="F42" s="258">
        <v>2626.8290570000004</v>
      </c>
      <c r="G42" s="258">
        <v>2203.7300680000003</v>
      </c>
      <c r="H42" s="258">
        <v>1732.1499550000003</v>
      </c>
      <c r="I42" s="258">
        <v>1862.7883980000001</v>
      </c>
      <c r="J42" s="274">
        <v>34</v>
      </c>
      <c r="K42" s="226" t="s">
        <v>180</v>
      </c>
      <c r="L42" s="256" t="s">
        <v>681</v>
      </c>
      <c r="M42" s="258">
        <v>2068.5833819999998</v>
      </c>
      <c r="N42" s="258">
        <v>3152.6766400000001</v>
      </c>
      <c r="O42" s="258">
        <v>2691.806548</v>
      </c>
      <c r="P42" s="258">
        <v>3096.3920679999997</v>
      </c>
      <c r="Q42" s="258">
        <v>4315.5167929999998</v>
      </c>
      <c r="R42" s="258">
        <v>4047.3625010000005</v>
      </c>
      <c r="S42" s="258">
        <v>6559.322975</v>
      </c>
    </row>
    <row r="43" spans="1:19" ht="11" customHeight="1">
      <c r="A43" s="274">
        <v>35</v>
      </c>
      <c r="B43" s="226" t="s">
        <v>171</v>
      </c>
      <c r="C43" s="256" t="s">
        <v>473</v>
      </c>
      <c r="D43" s="257">
        <f t="shared" si="0"/>
        <v>35645.562424999996</v>
      </c>
      <c r="E43" s="258">
        <v>1557.22208</v>
      </c>
      <c r="F43" s="258">
        <v>2472.37698</v>
      </c>
      <c r="G43" s="258">
        <v>1491.294942</v>
      </c>
      <c r="H43" s="258">
        <v>2591.2741700000001</v>
      </c>
      <c r="I43" s="258">
        <v>4532.7078179999999</v>
      </c>
      <c r="J43" s="274">
        <v>35</v>
      </c>
      <c r="K43" s="226" t="s">
        <v>171</v>
      </c>
      <c r="L43" s="256" t="s">
        <v>473</v>
      </c>
      <c r="M43" s="258">
        <v>3582.01674</v>
      </c>
      <c r="N43" s="258">
        <v>3395.4919100000002</v>
      </c>
      <c r="O43" s="258">
        <v>2736.426958</v>
      </c>
      <c r="P43" s="258">
        <v>1022.39575</v>
      </c>
      <c r="Q43" s="258">
        <v>4530.4175639999994</v>
      </c>
      <c r="R43" s="258">
        <v>4357.6650960000006</v>
      </c>
      <c r="S43" s="258">
        <v>3376.2724170000001</v>
      </c>
    </row>
    <row r="44" spans="1:19" ht="11" customHeight="1">
      <c r="A44" s="274">
        <v>36</v>
      </c>
      <c r="B44" s="226" t="s">
        <v>137</v>
      </c>
      <c r="C44" s="256" t="s">
        <v>653</v>
      </c>
      <c r="D44" s="257">
        <f t="shared" si="0"/>
        <v>35225.242450999998</v>
      </c>
      <c r="E44" s="258">
        <v>1779.6154959999999</v>
      </c>
      <c r="F44" s="258">
        <v>2615.8410820000004</v>
      </c>
      <c r="G44" s="258">
        <v>6344.1833820000002</v>
      </c>
      <c r="H44" s="258">
        <v>5908.7964840000004</v>
      </c>
      <c r="I44" s="258">
        <v>6146.9761160000025</v>
      </c>
      <c r="J44" s="274">
        <v>36</v>
      </c>
      <c r="K44" s="226" t="s">
        <v>137</v>
      </c>
      <c r="L44" s="256" t="s">
        <v>653</v>
      </c>
      <c r="M44" s="258">
        <v>2610.6541790000006</v>
      </c>
      <c r="N44" s="258">
        <v>719.2223580000001</v>
      </c>
      <c r="O44" s="258">
        <v>333.05503099999999</v>
      </c>
      <c r="P44" s="258">
        <v>1191.7276979999999</v>
      </c>
      <c r="Q44" s="258">
        <v>1302.1488140000001</v>
      </c>
      <c r="R44" s="258">
        <v>3285.2999609999997</v>
      </c>
      <c r="S44" s="258">
        <v>2987.7218499999994</v>
      </c>
    </row>
    <row r="45" spans="1:19" ht="23" customHeight="1">
      <c r="A45" s="274">
        <v>37</v>
      </c>
      <c r="B45" s="226" t="s">
        <v>59</v>
      </c>
      <c r="C45" s="256" t="s">
        <v>702</v>
      </c>
      <c r="D45" s="257">
        <f t="shared" si="0"/>
        <v>35079.417982999999</v>
      </c>
      <c r="E45" s="258">
        <v>2016.1513020000002</v>
      </c>
      <c r="F45" s="258">
        <v>2746.9164999999998</v>
      </c>
      <c r="G45" s="258">
        <v>1933.4510149999999</v>
      </c>
      <c r="H45" s="258">
        <v>4792.3382039999997</v>
      </c>
      <c r="I45" s="258">
        <v>2541.39365</v>
      </c>
      <c r="J45" s="274">
        <v>37</v>
      </c>
      <c r="K45" s="226" t="s">
        <v>59</v>
      </c>
      <c r="L45" s="256" t="s">
        <v>702</v>
      </c>
      <c r="M45" s="258">
        <v>3630.9661450000003</v>
      </c>
      <c r="N45" s="258">
        <v>2492.492463</v>
      </c>
      <c r="O45" s="258">
        <v>3850.5675380000002</v>
      </c>
      <c r="P45" s="258">
        <v>2559.3609529999999</v>
      </c>
      <c r="Q45" s="258">
        <v>2604.829851</v>
      </c>
      <c r="R45" s="258">
        <v>2923.4089299999996</v>
      </c>
      <c r="S45" s="258">
        <v>2987.541432</v>
      </c>
    </row>
    <row r="46" spans="1:19" ht="23" customHeight="1">
      <c r="A46" s="274">
        <v>38</v>
      </c>
      <c r="B46" s="226" t="s">
        <v>140</v>
      </c>
      <c r="C46" s="256" t="s">
        <v>699</v>
      </c>
      <c r="D46" s="257">
        <f>SUM(E46:I46)+SUM(M46:S46)</f>
        <v>31582.413111000002</v>
      </c>
      <c r="E46" s="258">
        <v>2353.084284</v>
      </c>
      <c r="F46" s="258">
        <v>1059.3408039999999</v>
      </c>
      <c r="G46" s="258">
        <v>2197.1994</v>
      </c>
      <c r="H46" s="258">
        <v>1067.8298810000001</v>
      </c>
      <c r="I46" s="258">
        <v>1125.4642859999999</v>
      </c>
      <c r="J46" s="274">
        <v>38</v>
      </c>
      <c r="K46" s="226" t="s">
        <v>140</v>
      </c>
      <c r="L46" s="256" t="s">
        <v>699</v>
      </c>
      <c r="M46" s="258">
        <v>2512.8859659999998</v>
      </c>
      <c r="N46" s="258">
        <v>4621.0037430000002</v>
      </c>
      <c r="O46" s="258">
        <v>3493.4534810000005</v>
      </c>
      <c r="P46" s="258">
        <v>3137.3278519999999</v>
      </c>
      <c r="Q46" s="258">
        <v>3649.5923290000001</v>
      </c>
      <c r="R46" s="258">
        <v>4400.4327310000008</v>
      </c>
      <c r="S46" s="258">
        <v>1964.798354</v>
      </c>
    </row>
    <row r="47" spans="1:19" ht="11" customHeight="1">
      <c r="A47" s="274">
        <v>39</v>
      </c>
      <c r="B47" s="226" t="s">
        <v>60</v>
      </c>
      <c r="C47" s="256" t="s">
        <v>484</v>
      </c>
      <c r="D47" s="257">
        <f t="shared" ref="D47:D56" si="1">SUM(E47:I47)+SUM(M47:S47)</f>
        <v>29161.080494000002</v>
      </c>
      <c r="E47" s="258">
        <v>1756.8117990000003</v>
      </c>
      <c r="F47" s="258">
        <v>2696.4693800000005</v>
      </c>
      <c r="G47" s="258">
        <v>1887.5526479999999</v>
      </c>
      <c r="H47" s="258">
        <v>1608.9503159999999</v>
      </c>
      <c r="I47" s="258">
        <v>2456.8047629999996</v>
      </c>
      <c r="J47" s="274">
        <v>39</v>
      </c>
      <c r="K47" s="226" t="s">
        <v>60</v>
      </c>
      <c r="L47" s="256" t="s">
        <v>484</v>
      </c>
      <c r="M47" s="258">
        <v>2251.5939919999996</v>
      </c>
      <c r="N47" s="258">
        <v>3554.570275</v>
      </c>
      <c r="O47" s="258">
        <v>2701.5382370000002</v>
      </c>
      <c r="P47" s="258">
        <v>1937.9309199999998</v>
      </c>
      <c r="Q47" s="258">
        <v>2966.2679290000001</v>
      </c>
      <c r="R47" s="258">
        <v>2829.49494</v>
      </c>
      <c r="S47" s="258">
        <v>2513.0952950000001</v>
      </c>
    </row>
    <row r="48" spans="1:19" ht="11" customHeight="1">
      <c r="A48" s="274">
        <v>40</v>
      </c>
      <c r="B48" s="226" t="s">
        <v>68</v>
      </c>
      <c r="C48" s="256" t="s">
        <v>728</v>
      </c>
      <c r="D48" s="257">
        <f t="shared" si="1"/>
        <v>28139.362985</v>
      </c>
      <c r="E48" s="258">
        <v>2613.2007549999998</v>
      </c>
      <c r="F48" s="258">
        <v>2538.3332759999998</v>
      </c>
      <c r="G48" s="258">
        <v>0</v>
      </c>
      <c r="H48" s="258">
        <v>4706.6907309999997</v>
      </c>
      <c r="I48" s="258">
        <v>5038.9226259999996</v>
      </c>
      <c r="J48" s="274">
        <v>40</v>
      </c>
      <c r="K48" s="226" t="s">
        <v>68</v>
      </c>
      <c r="L48" s="256" t="s">
        <v>728</v>
      </c>
      <c r="M48" s="258">
        <v>1.1235649999999999</v>
      </c>
      <c r="N48" s="258">
        <v>3016.1250989999999</v>
      </c>
      <c r="O48" s="258">
        <v>0</v>
      </c>
      <c r="P48" s="258">
        <v>4921.7245439999997</v>
      </c>
      <c r="Q48" s="258">
        <v>5042.6079400000008</v>
      </c>
      <c r="R48" s="258">
        <v>212.59220399999998</v>
      </c>
      <c r="S48" s="258">
        <v>48.042245000000001</v>
      </c>
    </row>
    <row r="49" spans="1:19" ht="11" customHeight="1">
      <c r="A49" s="274">
        <v>41</v>
      </c>
      <c r="B49" s="226" t="s">
        <v>114</v>
      </c>
      <c r="C49" s="256" t="s">
        <v>472</v>
      </c>
      <c r="D49" s="257">
        <f t="shared" si="1"/>
        <v>27974.539915000001</v>
      </c>
      <c r="E49" s="258">
        <v>436.91306099999997</v>
      </c>
      <c r="F49" s="258">
        <v>6573.0542889999997</v>
      </c>
      <c r="G49" s="258">
        <v>392.334587</v>
      </c>
      <c r="H49" s="258">
        <v>3515.7400260000004</v>
      </c>
      <c r="I49" s="258">
        <v>1657.7065540000003</v>
      </c>
      <c r="J49" s="274">
        <v>41</v>
      </c>
      <c r="K49" s="226" t="s">
        <v>114</v>
      </c>
      <c r="L49" s="256" t="s">
        <v>472</v>
      </c>
      <c r="M49" s="258">
        <v>1125.4178489999999</v>
      </c>
      <c r="N49" s="258">
        <v>6378.8482139999996</v>
      </c>
      <c r="O49" s="258">
        <v>983.47926200000006</v>
      </c>
      <c r="P49" s="258">
        <v>124.527805</v>
      </c>
      <c r="Q49" s="258">
        <v>1480.435604</v>
      </c>
      <c r="R49" s="258">
        <v>4573.9632739999997</v>
      </c>
      <c r="S49" s="258">
        <v>732.11939000000007</v>
      </c>
    </row>
    <row r="50" spans="1:19" ht="23" customHeight="1">
      <c r="A50" s="274">
        <v>42</v>
      </c>
      <c r="B50" s="226" t="s">
        <v>175</v>
      </c>
      <c r="C50" s="256" t="s">
        <v>708</v>
      </c>
      <c r="D50" s="257">
        <f t="shared" si="1"/>
        <v>27377.629999000001</v>
      </c>
      <c r="E50" s="258">
        <v>1818.15697</v>
      </c>
      <c r="F50" s="258">
        <v>3678.9505880000002</v>
      </c>
      <c r="G50" s="258">
        <v>4177.545932</v>
      </c>
      <c r="H50" s="258">
        <v>1375.89338</v>
      </c>
      <c r="I50" s="258">
        <v>1613.9665500000001</v>
      </c>
      <c r="J50" s="274">
        <v>42</v>
      </c>
      <c r="K50" s="226" t="s">
        <v>175</v>
      </c>
      <c r="L50" s="256" t="s">
        <v>708</v>
      </c>
      <c r="M50" s="258">
        <v>840.27251999999999</v>
      </c>
      <c r="N50" s="258">
        <v>1435.3432</v>
      </c>
      <c r="O50" s="258">
        <v>3202.0864699999997</v>
      </c>
      <c r="P50" s="258">
        <v>1914.1402800000001</v>
      </c>
      <c r="Q50" s="258">
        <v>3801.1990000000001</v>
      </c>
      <c r="R50" s="258">
        <v>1854.6366989999999</v>
      </c>
      <c r="S50" s="258">
        <v>1665.43841</v>
      </c>
    </row>
    <row r="51" spans="1:19" ht="33" customHeight="1">
      <c r="A51" s="274">
        <v>43</v>
      </c>
      <c r="B51" s="226" t="s">
        <v>111</v>
      </c>
      <c r="C51" s="256" t="s">
        <v>652</v>
      </c>
      <c r="D51" s="257">
        <f t="shared" si="1"/>
        <v>27061.669657000002</v>
      </c>
      <c r="E51" s="258">
        <v>1994.6180849999996</v>
      </c>
      <c r="F51" s="258">
        <v>3158.8904590000002</v>
      </c>
      <c r="G51" s="258">
        <v>2206.624139</v>
      </c>
      <c r="H51" s="258">
        <v>2483.2166719999996</v>
      </c>
      <c r="I51" s="258">
        <v>2376.0878320000002</v>
      </c>
      <c r="J51" s="274">
        <v>43</v>
      </c>
      <c r="K51" s="226" t="s">
        <v>111</v>
      </c>
      <c r="L51" s="256" t="s">
        <v>652</v>
      </c>
      <c r="M51" s="258">
        <v>1699.9775220000001</v>
      </c>
      <c r="N51" s="258">
        <v>2094.7350310000002</v>
      </c>
      <c r="O51" s="258">
        <v>2461.3544880000009</v>
      </c>
      <c r="P51" s="258">
        <v>2063.6463199999998</v>
      </c>
      <c r="Q51" s="258">
        <v>2478.12462</v>
      </c>
      <c r="R51" s="258">
        <v>2301.1687830000005</v>
      </c>
      <c r="S51" s="258">
        <v>1743.2257060000002</v>
      </c>
    </row>
    <row r="52" spans="1:19" ht="23" customHeight="1">
      <c r="A52" s="274">
        <v>44</v>
      </c>
      <c r="B52" s="226" t="s">
        <v>26</v>
      </c>
      <c r="C52" s="256" t="s">
        <v>474</v>
      </c>
      <c r="D52" s="257">
        <f t="shared" si="1"/>
        <v>25445.572463</v>
      </c>
      <c r="E52" s="258">
        <v>2008.5771209999998</v>
      </c>
      <c r="F52" s="258">
        <v>1615.4246099999998</v>
      </c>
      <c r="G52" s="258">
        <v>1762.6405670000001</v>
      </c>
      <c r="H52" s="258">
        <v>1928.9089549999994</v>
      </c>
      <c r="I52" s="258">
        <v>1251.8757139999998</v>
      </c>
      <c r="J52" s="274">
        <v>44</v>
      </c>
      <c r="K52" s="226" t="s">
        <v>26</v>
      </c>
      <c r="L52" s="256" t="s">
        <v>474</v>
      </c>
      <c r="M52" s="258">
        <v>1852.4920960000002</v>
      </c>
      <c r="N52" s="258">
        <v>2067.4869180000001</v>
      </c>
      <c r="O52" s="258">
        <v>2131.55773</v>
      </c>
      <c r="P52" s="258">
        <v>2315.5721040000003</v>
      </c>
      <c r="Q52" s="258">
        <v>2741.7449139999994</v>
      </c>
      <c r="R52" s="258">
        <v>2461.0027460000001</v>
      </c>
      <c r="S52" s="258">
        <v>3308.2889880000002</v>
      </c>
    </row>
    <row r="53" spans="1:19" ht="23" customHeight="1">
      <c r="A53" s="274">
        <v>45</v>
      </c>
      <c r="B53" s="226" t="s">
        <v>36</v>
      </c>
      <c r="C53" s="256" t="s">
        <v>672</v>
      </c>
      <c r="D53" s="257">
        <f t="shared" si="1"/>
        <v>24715.662093999999</v>
      </c>
      <c r="E53" s="258">
        <v>1382.6203200000002</v>
      </c>
      <c r="F53" s="258">
        <v>1665.9718120000002</v>
      </c>
      <c r="G53" s="258">
        <v>1574.8674490000001</v>
      </c>
      <c r="H53" s="258">
        <v>2055.9105539999996</v>
      </c>
      <c r="I53" s="258">
        <v>2440.9256599999999</v>
      </c>
      <c r="J53" s="274">
        <v>45</v>
      </c>
      <c r="K53" s="226" t="s">
        <v>36</v>
      </c>
      <c r="L53" s="256" t="s">
        <v>672</v>
      </c>
      <c r="M53" s="258">
        <v>2052.6762099999996</v>
      </c>
      <c r="N53" s="258">
        <v>1480.337239</v>
      </c>
      <c r="O53" s="258">
        <v>2889.5224799999996</v>
      </c>
      <c r="P53" s="258">
        <v>3637.1239530000003</v>
      </c>
      <c r="Q53" s="258">
        <v>3147.7711689999996</v>
      </c>
      <c r="R53" s="258">
        <v>1528.623818</v>
      </c>
      <c r="S53" s="258">
        <v>859.31142999999997</v>
      </c>
    </row>
    <row r="54" spans="1:19" ht="33" customHeight="1">
      <c r="A54" s="274">
        <v>46</v>
      </c>
      <c r="B54" s="226" t="s">
        <v>179</v>
      </c>
      <c r="C54" s="256" t="s">
        <v>695</v>
      </c>
      <c r="D54" s="257">
        <f t="shared" si="1"/>
        <v>24108.633473000002</v>
      </c>
      <c r="E54" s="258">
        <v>3846.8147629999999</v>
      </c>
      <c r="F54" s="258">
        <v>1642.5464570000001</v>
      </c>
      <c r="G54" s="258">
        <v>1268.037763</v>
      </c>
      <c r="H54" s="258">
        <v>1815.5057879999997</v>
      </c>
      <c r="I54" s="258">
        <v>2077.5983139999998</v>
      </c>
      <c r="J54" s="274">
        <v>46</v>
      </c>
      <c r="K54" s="226" t="s">
        <v>179</v>
      </c>
      <c r="L54" s="256" t="s">
        <v>695</v>
      </c>
      <c r="M54" s="258">
        <v>2158.4097589999997</v>
      </c>
      <c r="N54" s="258">
        <v>2452.1701750000002</v>
      </c>
      <c r="O54" s="258">
        <v>2268.2578079999998</v>
      </c>
      <c r="P54" s="258">
        <v>1974.6751980000001</v>
      </c>
      <c r="Q54" s="258">
        <v>846.62896300000011</v>
      </c>
      <c r="R54" s="258">
        <v>1995.7815190000001</v>
      </c>
      <c r="S54" s="258">
        <v>1762.206966</v>
      </c>
    </row>
    <row r="55" spans="1:19" ht="11" customHeight="1">
      <c r="A55" s="274">
        <v>47</v>
      </c>
      <c r="B55" s="226" t="s">
        <v>217</v>
      </c>
      <c r="C55" s="256" t="s">
        <v>700</v>
      </c>
      <c r="D55" s="257">
        <f t="shared" si="1"/>
        <v>22830.851838999999</v>
      </c>
      <c r="E55" s="258">
        <v>3186.6898650000007</v>
      </c>
      <c r="F55" s="258">
        <v>1477.799771</v>
      </c>
      <c r="G55" s="258">
        <v>1371.8361209999998</v>
      </c>
      <c r="H55" s="258">
        <v>2546.1620249999996</v>
      </c>
      <c r="I55" s="258">
        <v>1631.123349</v>
      </c>
      <c r="J55" s="274">
        <v>47</v>
      </c>
      <c r="K55" s="226" t="s">
        <v>217</v>
      </c>
      <c r="L55" s="256" t="s">
        <v>700</v>
      </c>
      <c r="M55" s="258">
        <v>853.23464799999999</v>
      </c>
      <c r="N55" s="258">
        <v>1006.210773</v>
      </c>
      <c r="O55" s="258">
        <v>499.39632400000005</v>
      </c>
      <c r="P55" s="258">
        <v>1520.651965</v>
      </c>
      <c r="Q55" s="258">
        <v>1688.320185</v>
      </c>
      <c r="R55" s="258">
        <v>1795.91128</v>
      </c>
      <c r="S55" s="258">
        <v>5253.5155329999998</v>
      </c>
    </row>
    <row r="56" spans="1:19" ht="23" customHeight="1">
      <c r="A56" s="274">
        <v>48</v>
      </c>
      <c r="B56" s="226" t="s">
        <v>84</v>
      </c>
      <c r="C56" s="256" t="s">
        <v>478</v>
      </c>
      <c r="D56" s="257">
        <f t="shared" si="1"/>
        <v>22515.474458000001</v>
      </c>
      <c r="E56" s="258">
        <v>2246.5862870000001</v>
      </c>
      <c r="F56" s="258">
        <v>1584.0937459999998</v>
      </c>
      <c r="G56" s="258">
        <v>1816.7903530000001</v>
      </c>
      <c r="H56" s="258">
        <v>1462.4914430000003</v>
      </c>
      <c r="I56" s="258">
        <v>1951.9887629999998</v>
      </c>
      <c r="J56" s="274">
        <v>48</v>
      </c>
      <c r="K56" s="226" t="s">
        <v>84</v>
      </c>
      <c r="L56" s="256" t="s">
        <v>478</v>
      </c>
      <c r="M56" s="258">
        <v>1466.0052619999999</v>
      </c>
      <c r="N56" s="258">
        <v>1707.0990340000001</v>
      </c>
      <c r="O56" s="258">
        <v>1821.2725040000003</v>
      </c>
      <c r="P56" s="258">
        <v>1782.2069700000002</v>
      </c>
      <c r="Q56" s="258">
        <v>2237.0029909999998</v>
      </c>
      <c r="R56" s="258">
        <v>1771.20885</v>
      </c>
      <c r="S56" s="258">
        <v>2668.728255</v>
      </c>
    </row>
    <row r="57" spans="1:19" ht="11" customHeight="1">
      <c r="A57" s="274">
        <v>49</v>
      </c>
      <c r="B57" s="226" t="s">
        <v>134</v>
      </c>
      <c r="C57" s="256" t="s">
        <v>482</v>
      </c>
      <c r="D57" s="257">
        <f>SUM(E57:I57)+SUM(M57:S57)</f>
        <v>22478.469479999996</v>
      </c>
      <c r="E57" s="258">
        <v>78.877967999999996</v>
      </c>
      <c r="F57" s="258">
        <v>1508.42931</v>
      </c>
      <c r="G57" s="258">
        <v>963.23023000000001</v>
      </c>
      <c r="H57" s="258">
        <v>3174.2234189999999</v>
      </c>
      <c r="I57" s="258">
        <v>911.17438599999991</v>
      </c>
      <c r="J57" s="274">
        <v>49</v>
      </c>
      <c r="K57" s="226" t="s">
        <v>134</v>
      </c>
      <c r="L57" s="256" t="s">
        <v>482</v>
      </c>
      <c r="M57" s="258">
        <v>1407.637575</v>
      </c>
      <c r="N57" s="258">
        <v>1274.0614679999999</v>
      </c>
      <c r="O57" s="258">
        <v>1831.0437450000002</v>
      </c>
      <c r="P57" s="258">
        <v>3571.679619</v>
      </c>
      <c r="Q57" s="258">
        <v>2517.3959779999996</v>
      </c>
      <c r="R57" s="258">
        <v>2923.2549000000004</v>
      </c>
      <c r="S57" s="258">
        <v>2317.4608820000003</v>
      </c>
    </row>
    <row r="58" spans="1:19" ht="11" customHeight="1">
      <c r="A58" s="274">
        <v>50</v>
      </c>
      <c r="B58" s="226" t="s">
        <v>141</v>
      </c>
      <c r="C58" s="256" t="s">
        <v>727</v>
      </c>
      <c r="D58" s="257">
        <f t="shared" ref="D58:D70" si="2">SUM(E58:I58)+SUM(M58:S58)</f>
        <v>22063.580901999998</v>
      </c>
      <c r="E58" s="258">
        <v>1171.1768530000002</v>
      </c>
      <c r="F58" s="258">
        <v>1893.087149</v>
      </c>
      <c r="G58" s="258">
        <v>2075.9198419999998</v>
      </c>
      <c r="H58" s="258">
        <v>2404.4484859999998</v>
      </c>
      <c r="I58" s="258">
        <v>1533.3598040000002</v>
      </c>
      <c r="J58" s="274">
        <v>50</v>
      </c>
      <c r="K58" s="226" t="s">
        <v>141</v>
      </c>
      <c r="L58" s="256" t="s">
        <v>727</v>
      </c>
      <c r="M58" s="258">
        <v>1347.3420150000002</v>
      </c>
      <c r="N58" s="258">
        <v>1454.1730529999998</v>
      </c>
      <c r="O58" s="258">
        <v>2026.761303</v>
      </c>
      <c r="P58" s="258">
        <v>1918.1684220000002</v>
      </c>
      <c r="Q58" s="258">
        <v>1816.404033</v>
      </c>
      <c r="R58" s="258">
        <v>1860.6174099999998</v>
      </c>
      <c r="S58" s="258">
        <v>2562.1225319999999</v>
      </c>
    </row>
    <row r="59" spans="1:19" ht="11" customHeight="1">
      <c r="A59" s="274">
        <v>51</v>
      </c>
      <c r="B59" s="226" t="s">
        <v>63</v>
      </c>
      <c r="C59" s="256" t="s">
        <v>705</v>
      </c>
      <c r="D59" s="257">
        <f t="shared" si="2"/>
        <v>21401.592463999998</v>
      </c>
      <c r="E59" s="258">
        <v>1888.4164570000003</v>
      </c>
      <c r="F59" s="258">
        <v>2418.1066110000002</v>
      </c>
      <c r="G59" s="258">
        <v>985.65862400000003</v>
      </c>
      <c r="H59" s="258">
        <v>2170.1928929999995</v>
      </c>
      <c r="I59" s="258">
        <v>2082.3025740000003</v>
      </c>
      <c r="J59" s="274">
        <v>51</v>
      </c>
      <c r="K59" s="226" t="s">
        <v>63</v>
      </c>
      <c r="L59" s="256" t="s">
        <v>705</v>
      </c>
      <c r="M59" s="258">
        <v>1274.374043</v>
      </c>
      <c r="N59" s="258">
        <v>2259.2475519999998</v>
      </c>
      <c r="O59" s="258">
        <v>1547.382928</v>
      </c>
      <c r="P59" s="258">
        <v>2248.7526429999998</v>
      </c>
      <c r="Q59" s="258">
        <v>1584.773915</v>
      </c>
      <c r="R59" s="258">
        <v>1673.5191280000001</v>
      </c>
      <c r="S59" s="258">
        <v>1268.865096</v>
      </c>
    </row>
    <row r="60" spans="1:19" ht="33" customHeight="1">
      <c r="A60" s="274">
        <v>52</v>
      </c>
      <c r="B60" s="226" t="s">
        <v>104</v>
      </c>
      <c r="C60" s="256" t="s">
        <v>592</v>
      </c>
      <c r="D60" s="257">
        <f t="shared" si="2"/>
        <v>21236.913689999998</v>
      </c>
      <c r="E60" s="258">
        <v>1840.4868309999999</v>
      </c>
      <c r="F60" s="258">
        <v>1473.7493429999995</v>
      </c>
      <c r="G60" s="258">
        <v>1575.7107040000001</v>
      </c>
      <c r="H60" s="258">
        <v>1157.0042899999999</v>
      </c>
      <c r="I60" s="258">
        <v>1573.0997219999995</v>
      </c>
      <c r="J60" s="274">
        <v>52</v>
      </c>
      <c r="K60" s="226" t="s">
        <v>104</v>
      </c>
      <c r="L60" s="256" t="s">
        <v>592</v>
      </c>
      <c r="M60" s="258">
        <v>1744.715985</v>
      </c>
      <c r="N60" s="258">
        <v>2099.7110849999999</v>
      </c>
      <c r="O60" s="258">
        <v>2077.5517749999999</v>
      </c>
      <c r="P60" s="258">
        <v>2439.5150800000001</v>
      </c>
      <c r="Q60" s="258">
        <v>2215.047153</v>
      </c>
      <c r="R60" s="258">
        <v>1356.872672</v>
      </c>
      <c r="S60" s="258">
        <v>1683.4490500000002</v>
      </c>
    </row>
    <row r="61" spans="1:19" ht="23" customHeight="1">
      <c r="A61" s="274">
        <v>53</v>
      </c>
      <c r="B61" s="226" t="s">
        <v>23</v>
      </c>
      <c r="C61" s="256" t="s">
        <v>729</v>
      </c>
      <c r="D61" s="257">
        <f t="shared" si="2"/>
        <v>20965.113739</v>
      </c>
      <c r="E61" s="258">
        <v>1291.6769579999998</v>
      </c>
      <c r="F61" s="258">
        <v>484.01774899999998</v>
      </c>
      <c r="G61" s="258">
        <v>1731.5895849999999</v>
      </c>
      <c r="H61" s="258">
        <v>1234.84744</v>
      </c>
      <c r="I61" s="258">
        <v>3065.3500160000003</v>
      </c>
      <c r="J61" s="274">
        <v>53</v>
      </c>
      <c r="K61" s="226" t="s">
        <v>23</v>
      </c>
      <c r="L61" s="256" t="s">
        <v>729</v>
      </c>
      <c r="M61" s="258">
        <v>2908.6845349999999</v>
      </c>
      <c r="N61" s="258">
        <v>2053.1086480000004</v>
      </c>
      <c r="O61" s="258">
        <v>3092.3670300000003</v>
      </c>
      <c r="P61" s="258">
        <v>2065.2554929999997</v>
      </c>
      <c r="Q61" s="258">
        <v>1714.1682299999998</v>
      </c>
      <c r="R61" s="258">
        <v>424.267585</v>
      </c>
      <c r="S61" s="258">
        <v>899.78046999999992</v>
      </c>
    </row>
    <row r="62" spans="1:19" ht="11" customHeight="1">
      <c r="A62" s="274">
        <v>54</v>
      </c>
      <c r="B62" s="226" t="s">
        <v>37</v>
      </c>
      <c r="C62" s="256" t="s">
        <v>720</v>
      </c>
      <c r="D62" s="257">
        <f t="shared" si="2"/>
        <v>20703.195328000002</v>
      </c>
      <c r="E62" s="258">
        <v>2344.0768659999999</v>
      </c>
      <c r="F62" s="258">
        <v>1664.1330720000003</v>
      </c>
      <c r="G62" s="258">
        <v>808.65636799999993</v>
      </c>
      <c r="H62" s="258">
        <v>2354.8175489999999</v>
      </c>
      <c r="I62" s="258">
        <v>1033.4602770000001</v>
      </c>
      <c r="J62" s="274">
        <v>54</v>
      </c>
      <c r="K62" s="226" t="s">
        <v>37</v>
      </c>
      <c r="L62" s="256" t="s">
        <v>720</v>
      </c>
      <c r="M62" s="258">
        <v>1702.9970399999997</v>
      </c>
      <c r="N62" s="258">
        <v>2261.7678919999998</v>
      </c>
      <c r="O62" s="258">
        <v>1742.4200919999998</v>
      </c>
      <c r="P62" s="258">
        <v>1445.323768</v>
      </c>
      <c r="Q62" s="258">
        <v>1707.8176760000003</v>
      </c>
      <c r="R62" s="258">
        <v>1654.509086</v>
      </c>
      <c r="S62" s="258">
        <v>1983.2156420000001</v>
      </c>
    </row>
    <row r="63" spans="1:19" ht="11" customHeight="1">
      <c r="A63" s="274">
        <v>55</v>
      </c>
      <c r="B63" s="226" t="s">
        <v>142</v>
      </c>
      <c r="C63" s="256" t="s">
        <v>692</v>
      </c>
      <c r="D63" s="257">
        <f t="shared" si="2"/>
        <v>20680.931622</v>
      </c>
      <c r="E63" s="258">
        <v>2699.5411480000002</v>
      </c>
      <c r="F63" s="258">
        <v>2419.0685109999999</v>
      </c>
      <c r="G63" s="258">
        <v>1547.4249620000001</v>
      </c>
      <c r="H63" s="258">
        <v>2445.5991430000004</v>
      </c>
      <c r="I63" s="258">
        <v>2710.7728189999998</v>
      </c>
      <c r="J63" s="274">
        <v>55</v>
      </c>
      <c r="K63" s="226" t="s">
        <v>142</v>
      </c>
      <c r="L63" s="256" t="s">
        <v>692</v>
      </c>
      <c r="M63" s="258">
        <v>735.12155399999995</v>
      </c>
      <c r="N63" s="258">
        <v>2065.0053370000005</v>
      </c>
      <c r="O63" s="258">
        <v>1673.9794850000001</v>
      </c>
      <c r="P63" s="258">
        <v>233.161655</v>
      </c>
      <c r="Q63" s="258">
        <v>1782.6609290000001</v>
      </c>
      <c r="R63" s="258">
        <v>494.2192</v>
      </c>
      <c r="S63" s="258">
        <v>1874.3768789999999</v>
      </c>
    </row>
    <row r="64" spans="1:19" ht="11" customHeight="1">
      <c r="A64" s="274">
        <v>56</v>
      </c>
      <c r="B64" s="226" t="s">
        <v>6</v>
      </c>
      <c r="C64" s="256" t="s">
        <v>714</v>
      </c>
      <c r="D64" s="257">
        <f t="shared" si="2"/>
        <v>20563.907404000001</v>
      </c>
      <c r="E64" s="258">
        <v>1469.7257119999999</v>
      </c>
      <c r="F64" s="258">
        <v>2131.5604370000001</v>
      </c>
      <c r="G64" s="258">
        <v>1424.022849</v>
      </c>
      <c r="H64" s="258">
        <v>1160.0072379999999</v>
      </c>
      <c r="I64" s="258">
        <v>1516.434978</v>
      </c>
      <c r="J64" s="274">
        <v>56</v>
      </c>
      <c r="K64" s="226" t="s">
        <v>6</v>
      </c>
      <c r="L64" s="256" t="s">
        <v>714</v>
      </c>
      <c r="M64" s="258">
        <v>705.58453699999995</v>
      </c>
      <c r="N64" s="258">
        <v>1324.6977550000004</v>
      </c>
      <c r="O64" s="258">
        <v>963.89165100000014</v>
      </c>
      <c r="P64" s="258">
        <v>1929.075634</v>
      </c>
      <c r="Q64" s="258">
        <v>1971.8441779999998</v>
      </c>
      <c r="R64" s="258">
        <v>2934.7492310000002</v>
      </c>
      <c r="S64" s="258">
        <v>3032.3132040000005</v>
      </c>
    </row>
    <row r="65" spans="1:19" ht="11" customHeight="1">
      <c r="A65" s="274">
        <v>57</v>
      </c>
      <c r="B65" s="226" t="s">
        <v>34</v>
      </c>
      <c r="C65" s="256" t="s">
        <v>477</v>
      </c>
      <c r="D65" s="257">
        <f t="shared" si="2"/>
        <v>19702.341970000001</v>
      </c>
      <c r="E65" s="258">
        <v>1908.557798</v>
      </c>
      <c r="F65" s="258">
        <v>2418.1834259999996</v>
      </c>
      <c r="G65" s="258">
        <v>1317.917091</v>
      </c>
      <c r="H65" s="258">
        <v>2021.796544</v>
      </c>
      <c r="I65" s="258">
        <v>2456.055104</v>
      </c>
      <c r="J65" s="274">
        <v>57</v>
      </c>
      <c r="K65" s="226" t="s">
        <v>34</v>
      </c>
      <c r="L65" s="256" t="s">
        <v>477</v>
      </c>
      <c r="M65" s="258">
        <v>2086.7446729999997</v>
      </c>
      <c r="N65" s="258">
        <v>1699.4703509999999</v>
      </c>
      <c r="O65" s="258">
        <v>595.75540999999998</v>
      </c>
      <c r="P65" s="258">
        <v>797.35001299999999</v>
      </c>
      <c r="Q65" s="258">
        <v>1824.3013940000003</v>
      </c>
      <c r="R65" s="258">
        <v>1293.8119959999999</v>
      </c>
      <c r="S65" s="258">
        <v>1282.3981700000002</v>
      </c>
    </row>
    <row r="66" spans="1:19" ht="33" customHeight="1">
      <c r="A66" s="274">
        <v>58</v>
      </c>
      <c r="B66" s="226" t="s">
        <v>109</v>
      </c>
      <c r="C66" s="256" t="s">
        <v>688</v>
      </c>
      <c r="D66" s="257">
        <f t="shared" si="2"/>
        <v>19657.586311999999</v>
      </c>
      <c r="E66" s="258">
        <v>885.56273799999997</v>
      </c>
      <c r="F66" s="258">
        <v>663.50885999999991</v>
      </c>
      <c r="G66" s="258">
        <v>862.59031000000004</v>
      </c>
      <c r="H66" s="258">
        <v>985.23890499999993</v>
      </c>
      <c r="I66" s="258">
        <v>583.84053200000005</v>
      </c>
      <c r="J66" s="274">
        <v>58</v>
      </c>
      <c r="K66" s="226" t="s">
        <v>109</v>
      </c>
      <c r="L66" s="256" t="s">
        <v>688</v>
      </c>
      <c r="M66" s="258">
        <v>738.34673699999996</v>
      </c>
      <c r="N66" s="258">
        <v>1545.4442479999998</v>
      </c>
      <c r="O66" s="258">
        <v>1621.2913780000001</v>
      </c>
      <c r="P66" s="258">
        <v>2380.8133389999998</v>
      </c>
      <c r="Q66" s="258">
        <v>2513.1516040000001</v>
      </c>
      <c r="R66" s="258">
        <v>4414.6166699999994</v>
      </c>
      <c r="S66" s="258">
        <v>2463.1809910000002</v>
      </c>
    </row>
    <row r="67" spans="1:19" ht="11" customHeight="1">
      <c r="A67" s="274">
        <v>59</v>
      </c>
      <c r="B67" s="226" t="s">
        <v>85</v>
      </c>
      <c r="C67" s="256" t="s">
        <v>480</v>
      </c>
      <c r="D67" s="257">
        <f t="shared" si="2"/>
        <v>19593.347983</v>
      </c>
      <c r="E67" s="258">
        <v>2488.5243860000005</v>
      </c>
      <c r="F67" s="258">
        <v>2323.3382549999997</v>
      </c>
      <c r="G67" s="258">
        <v>1201.0890130000003</v>
      </c>
      <c r="H67" s="258">
        <v>1306.6275649999998</v>
      </c>
      <c r="I67" s="258">
        <v>1669.1752690000003</v>
      </c>
      <c r="J67" s="274">
        <v>59</v>
      </c>
      <c r="K67" s="226" t="s">
        <v>85</v>
      </c>
      <c r="L67" s="256" t="s">
        <v>480</v>
      </c>
      <c r="M67" s="258">
        <v>977.63070999999991</v>
      </c>
      <c r="N67" s="258">
        <v>1080.327164</v>
      </c>
      <c r="O67" s="258">
        <v>1770.3354670000001</v>
      </c>
      <c r="P67" s="258">
        <v>1374.8029220000001</v>
      </c>
      <c r="Q67" s="258">
        <v>1316.3872470000001</v>
      </c>
      <c r="R67" s="258">
        <v>1952.3754539999998</v>
      </c>
      <c r="S67" s="258">
        <v>2132.7345310000001</v>
      </c>
    </row>
    <row r="68" spans="1:19" ht="11" customHeight="1">
      <c r="A68" s="274">
        <v>60</v>
      </c>
      <c r="B68" s="226" t="s">
        <v>58</v>
      </c>
      <c r="C68" s="256" t="s">
        <v>481</v>
      </c>
      <c r="D68" s="257">
        <f t="shared" si="2"/>
        <v>19316.044710999999</v>
      </c>
      <c r="E68" s="258">
        <v>1115.3549439999999</v>
      </c>
      <c r="F68" s="258">
        <v>1593.2351410000001</v>
      </c>
      <c r="G68" s="258">
        <v>1052.797898</v>
      </c>
      <c r="H68" s="258">
        <v>1485.378244</v>
      </c>
      <c r="I68" s="258">
        <v>891.18706900000006</v>
      </c>
      <c r="J68" s="274">
        <v>60</v>
      </c>
      <c r="K68" s="226" t="s">
        <v>58</v>
      </c>
      <c r="L68" s="256" t="s">
        <v>481</v>
      </c>
      <c r="M68" s="258">
        <v>1513.1751049999998</v>
      </c>
      <c r="N68" s="258">
        <v>1364.3412089999997</v>
      </c>
      <c r="O68" s="258">
        <v>1002.5741150000001</v>
      </c>
      <c r="P68" s="258">
        <v>1636.6831440000001</v>
      </c>
      <c r="Q68" s="258">
        <v>1955.4914389999999</v>
      </c>
      <c r="R68" s="258">
        <v>2255.6431969999999</v>
      </c>
      <c r="S68" s="258">
        <v>3450.1832060000002</v>
      </c>
    </row>
    <row r="69" spans="1:19" ht="23" customHeight="1">
      <c r="A69" s="274">
        <v>61</v>
      </c>
      <c r="B69" s="226" t="s">
        <v>183</v>
      </c>
      <c r="C69" s="256" t="s">
        <v>476</v>
      </c>
      <c r="D69" s="257">
        <f t="shared" si="2"/>
        <v>18831.210114999998</v>
      </c>
      <c r="E69" s="258">
        <v>1195.5419179999999</v>
      </c>
      <c r="F69" s="258">
        <v>218.436306</v>
      </c>
      <c r="G69" s="258">
        <v>566.67458800000009</v>
      </c>
      <c r="H69" s="258">
        <v>372.00244700000002</v>
      </c>
      <c r="I69" s="258">
        <v>114.51836800000001</v>
      </c>
      <c r="J69" s="274">
        <v>61</v>
      </c>
      <c r="K69" s="226" t="s">
        <v>183</v>
      </c>
      <c r="L69" s="256" t="s">
        <v>476</v>
      </c>
      <c r="M69" s="258">
        <v>963.54490199999998</v>
      </c>
      <c r="N69" s="258">
        <v>1482.2688440000002</v>
      </c>
      <c r="O69" s="258">
        <v>3085.1942730000001</v>
      </c>
      <c r="P69" s="258">
        <v>2692.6121229999999</v>
      </c>
      <c r="Q69" s="258">
        <v>3584.2403319999994</v>
      </c>
      <c r="R69" s="258">
        <v>1649.0819219999998</v>
      </c>
      <c r="S69" s="258">
        <v>2907.0940919999998</v>
      </c>
    </row>
    <row r="70" spans="1:19" ht="22" customHeight="1">
      <c r="A70" s="274">
        <v>62</v>
      </c>
      <c r="B70" s="226" t="s">
        <v>69</v>
      </c>
      <c r="C70" s="256" t="s">
        <v>853</v>
      </c>
      <c r="D70" s="257">
        <f t="shared" si="2"/>
        <v>18372.682421999998</v>
      </c>
      <c r="E70" s="258">
        <v>1920.6782700000001</v>
      </c>
      <c r="F70" s="258">
        <v>1305.457523</v>
      </c>
      <c r="G70" s="258">
        <v>1204.0335329999998</v>
      </c>
      <c r="H70" s="258">
        <v>1473.8703220000002</v>
      </c>
      <c r="I70" s="258">
        <v>1426.808397</v>
      </c>
      <c r="J70" s="274">
        <v>62</v>
      </c>
      <c r="K70" s="226" t="s">
        <v>69</v>
      </c>
      <c r="L70" s="256" t="s">
        <v>691</v>
      </c>
      <c r="M70" s="258">
        <v>1347.4225749999998</v>
      </c>
      <c r="N70" s="258">
        <v>1016.0090829999999</v>
      </c>
      <c r="O70" s="258">
        <v>1340.9916910000002</v>
      </c>
      <c r="P70" s="258">
        <v>2143.597514</v>
      </c>
      <c r="Q70" s="258">
        <v>2164.2080839999999</v>
      </c>
      <c r="R70" s="258">
        <v>1502.546992</v>
      </c>
      <c r="S70" s="258">
        <v>1527.0584380000005</v>
      </c>
    </row>
    <row r="71" spans="1:19" ht="11" customHeight="1">
      <c r="A71" s="274"/>
      <c r="B71" s="226" t="s">
        <v>93</v>
      </c>
      <c r="C71" s="256" t="s">
        <v>479</v>
      </c>
      <c r="D71" s="257">
        <f t="shared" ref="D71:D72" si="3">SUM(E71:I71)+SUM(M71:S71)</f>
        <v>18339.944377</v>
      </c>
      <c r="E71" s="258">
        <v>611.19640300000003</v>
      </c>
      <c r="F71" s="258">
        <v>1068.5753679999998</v>
      </c>
      <c r="G71" s="258">
        <v>1908.725109</v>
      </c>
      <c r="H71" s="258">
        <v>1858.2859989999993</v>
      </c>
      <c r="I71" s="258">
        <v>1919.0175010000003</v>
      </c>
      <c r="J71" s="274">
        <v>63</v>
      </c>
      <c r="K71" s="226" t="s">
        <v>93</v>
      </c>
      <c r="L71" s="256" t="s">
        <v>479</v>
      </c>
      <c r="M71" s="258">
        <v>1185.3101999999997</v>
      </c>
      <c r="N71" s="258">
        <v>1450.3376000000003</v>
      </c>
      <c r="O71" s="258">
        <v>1762.4614450000001</v>
      </c>
      <c r="P71" s="258">
        <v>1141.9917479999999</v>
      </c>
      <c r="Q71" s="258">
        <v>1224.4328339999997</v>
      </c>
      <c r="R71" s="258">
        <v>2474.4972539999999</v>
      </c>
      <c r="S71" s="258">
        <v>1735.112916</v>
      </c>
    </row>
    <row r="72" spans="1:19" ht="11" customHeight="1">
      <c r="A72" s="274">
        <v>63</v>
      </c>
      <c r="B72" s="226" t="s">
        <v>22</v>
      </c>
      <c r="C72" s="256" t="s">
        <v>657</v>
      </c>
      <c r="D72" s="257">
        <f t="shared" si="3"/>
        <v>18229.595265999997</v>
      </c>
      <c r="E72" s="258">
        <v>445.63634000000002</v>
      </c>
      <c r="F72" s="258">
        <v>476.10429299999998</v>
      </c>
      <c r="G72" s="258">
        <v>1326.6130549999998</v>
      </c>
      <c r="H72" s="258">
        <v>1953.0355669999997</v>
      </c>
      <c r="I72" s="258">
        <v>2071.2912499999998</v>
      </c>
      <c r="J72" s="274">
        <v>64</v>
      </c>
      <c r="K72" s="226" t="s">
        <v>22</v>
      </c>
      <c r="L72" s="256" t="s">
        <v>657</v>
      </c>
      <c r="M72" s="258">
        <v>2173.3513149999999</v>
      </c>
      <c r="N72" s="258">
        <v>1886.5589049999999</v>
      </c>
      <c r="O72" s="258">
        <v>2059.0567890000002</v>
      </c>
      <c r="P72" s="258">
        <v>1862.17145</v>
      </c>
      <c r="Q72" s="258">
        <v>1452.97282</v>
      </c>
      <c r="R72" s="258">
        <v>1590.31819</v>
      </c>
      <c r="S72" s="258">
        <v>932.48529199999996</v>
      </c>
    </row>
    <row r="73" spans="1:19" ht="12" customHeight="1">
      <c r="A73" s="326"/>
      <c r="B73" s="326"/>
      <c r="C73" s="326"/>
      <c r="D73" s="327"/>
      <c r="E73" s="328"/>
      <c r="F73" s="328"/>
      <c r="G73" s="328"/>
      <c r="H73" s="328"/>
      <c r="I73" s="329" t="s">
        <v>324</v>
      </c>
      <c r="J73" s="330"/>
      <c r="K73" s="331"/>
      <c r="L73" s="332"/>
      <c r="M73" s="333"/>
      <c r="N73" s="333"/>
      <c r="O73" s="333"/>
      <c r="P73" s="333"/>
      <c r="Q73" s="333"/>
      <c r="R73" s="333"/>
      <c r="S73" s="329" t="s">
        <v>324</v>
      </c>
    </row>
    <row r="74" spans="1:19" ht="12" customHeight="1">
      <c r="A74" s="48" t="s">
        <v>329</v>
      </c>
      <c r="B74" s="14"/>
      <c r="C74" s="14"/>
      <c r="D74" s="1"/>
      <c r="J74" s="48" t="s">
        <v>329</v>
      </c>
      <c r="K74" s="252"/>
      <c r="L74" s="253"/>
      <c r="M74" s="255"/>
      <c r="N74" s="255"/>
      <c r="O74" s="255"/>
      <c r="P74" s="255"/>
      <c r="Q74" s="255"/>
      <c r="R74" s="255"/>
      <c r="S74" s="255"/>
    </row>
    <row r="75" spans="1:19" ht="24" customHeight="1">
      <c r="A75" s="264" t="s">
        <v>237</v>
      </c>
      <c r="B75" s="265" t="s">
        <v>343</v>
      </c>
      <c r="C75" s="264" t="s">
        <v>338</v>
      </c>
      <c r="D75" s="265" t="s">
        <v>239</v>
      </c>
      <c r="E75" s="264" t="s">
        <v>271</v>
      </c>
      <c r="F75" s="264" t="s">
        <v>272</v>
      </c>
      <c r="G75" s="264" t="s">
        <v>251</v>
      </c>
      <c r="H75" s="264" t="s">
        <v>252</v>
      </c>
      <c r="I75" s="264" t="s">
        <v>253</v>
      </c>
      <c r="J75" s="264" t="s">
        <v>237</v>
      </c>
      <c r="K75" s="265" t="s">
        <v>343</v>
      </c>
      <c r="L75" s="264" t="s">
        <v>338</v>
      </c>
      <c r="M75" s="264" t="s">
        <v>254</v>
      </c>
      <c r="N75" s="264" t="s">
        <v>255</v>
      </c>
      <c r="O75" s="264" t="s">
        <v>256</v>
      </c>
      <c r="P75" s="264" t="s">
        <v>226</v>
      </c>
      <c r="Q75" s="264" t="s">
        <v>258</v>
      </c>
      <c r="R75" s="264" t="s">
        <v>259</v>
      </c>
      <c r="S75" s="264" t="s">
        <v>260</v>
      </c>
    </row>
    <row r="76" spans="1:19" ht="11" customHeight="1">
      <c r="A76" s="274">
        <v>65</v>
      </c>
      <c r="B76" s="226" t="s">
        <v>8</v>
      </c>
      <c r="C76" s="256" t="s">
        <v>671</v>
      </c>
      <c r="D76" s="257">
        <f>SUM(E76:I76)+SUM(M76:S76)</f>
        <v>17942.833621999998</v>
      </c>
      <c r="E76" s="258">
        <v>997.61117300000001</v>
      </c>
      <c r="F76" s="258">
        <v>1634.7210529999998</v>
      </c>
      <c r="G76" s="258">
        <v>945.830648</v>
      </c>
      <c r="H76" s="258">
        <v>1632.117477</v>
      </c>
      <c r="I76" s="258">
        <v>1303.9844909999999</v>
      </c>
      <c r="J76" s="274">
        <v>65</v>
      </c>
      <c r="K76" s="226" t="s">
        <v>8</v>
      </c>
      <c r="L76" s="256" t="s">
        <v>671</v>
      </c>
      <c r="M76" s="258">
        <v>1941.2641689999998</v>
      </c>
      <c r="N76" s="258">
        <v>1949.154509</v>
      </c>
      <c r="O76" s="258">
        <v>1671.6365299999998</v>
      </c>
      <c r="P76" s="258">
        <v>1589.2770540000004</v>
      </c>
      <c r="Q76" s="258">
        <v>1270.179322</v>
      </c>
      <c r="R76" s="258">
        <v>1410.0540809999995</v>
      </c>
      <c r="S76" s="258">
        <v>1597.003115</v>
      </c>
    </row>
    <row r="77" spans="1:19" ht="23" customHeight="1">
      <c r="A77" s="274">
        <v>66</v>
      </c>
      <c r="B77" s="226" t="s">
        <v>80</v>
      </c>
      <c r="C77" s="256" t="s">
        <v>662</v>
      </c>
      <c r="D77" s="257">
        <f t="shared" ref="D77:D84" si="4">SUM(E77:I77)+SUM(M77:S77)</f>
        <v>17421.320576999999</v>
      </c>
      <c r="E77" s="258">
        <v>1129.04017</v>
      </c>
      <c r="F77" s="258">
        <v>1304.5766000000001</v>
      </c>
      <c r="G77" s="258">
        <v>1464.8477899999998</v>
      </c>
      <c r="H77" s="258">
        <v>2082.1966299999999</v>
      </c>
      <c r="I77" s="258">
        <v>1002.99888</v>
      </c>
      <c r="J77" s="274">
        <v>66</v>
      </c>
      <c r="K77" s="226" t="s">
        <v>80</v>
      </c>
      <c r="L77" s="256" t="s">
        <v>662</v>
      </c>
      <c r="M77" s="258">
        <v>1245.60466</v>
      </c>
      <c r="N77" s="258">
        <v>1769.83104</v>
      </c>
      <c r="O77" s="258">
        <v>962.5285100000001</v>
      </c>
      <c r="P77" s="258">
        <v>1756.387146</v>
      </c>
      <c r="Q77" s="258">
        <v>1831.6082469999999</v>
      </c>
      <c r="R77" s="258">
        <v>1949.9881300000002</v>
      </c>
      <c r="S77" s="258">
        <v>921.71277399999997</v>
      </c>
    </row>
    <row r="78" spans="1:19" ht="23" customHeight="1">
      <c r="A78" s="274">
        <v>67</v>
      </c>
      <c r="B78" s="226" t="s">
        <v>42</v>
      </c>
      <c r="C78" s="256" t="s">
        <v>833</v>
      </c>
      <c r="D78" s="257">
        <f t="shared" si="4"/>
        <v>17192.775580999998</v>
      </c>
      <c r="E78" s="258">
        <v>1056.8970510000001</v>
      </c>
      <c r="F78" s="258">
        <v>1648.6310499999997</v>
      </c>
      <c r="G78" s="258">
        <v>1208.1292549999998</v>
      </c>
      <c r="H78" s="258">
        <v>1797.6455289999999</v>
      </c>
      <c r="I78" s="258">
        <v>1751.6536119999998</v>
      </c>
      <c r="J78" s="274">
        <v>67</v>
      </c>
      <c r="K78" s="226" t="s">
        <v>42</v>
      </c>
      <c r="L78" s="256" t="s">
        <v>833</v>
      </c>
      <c r="M78" s="258">
        <v>1804.3442549999997</v>
      </c>
      <c r="N78" s="258">
        <v>1280.519769</v>
      </c>
      <c r="O78" s="258">
        <v>1002.235553</v>
      </c>
      <c r="P78" s="258">
        <v>2023.0671729999999</v>
      </c>
      <c r="Q78" s="258">
        <v>815.04560100000003</v>
      </c>
      <c r="R78" s="258">
        <v>1158.265588</v>
      </c>
      <c r="S78" s="258">
        <v>1646.3411450000003</v>
      </c>
    </row>
    <row r="79" spans="1:19" ht="11" customHeight="1">
      <c r="A79" s="274">
        <v>68</v>
      </c>
      <c r="B79" s="226" t="s">
        <v>377</v>
      </c>
      <c r="C79" s="256" t="s">
        <v>556</v>
      </c>
      <c r="D79" s="257">
        <f t="shared" si="4"/>
        <v>16980.943526999999</v>
      </c>
      <c r="E79" s="258">
        <v>194.27695</v>
      </c>
      <c r="F79" s="258">
        <v>598.36167999999998</v>
      </c>
      <c r="G79" s="258">
        <v>1606.9860499999998</v>
      </c>
      <c r="H79" s="258">
        <v>3761.9132799999993</v>
      </c>
      <c r="I79" s="258">
        <v>2624.78051</v>
      </c>
      <c r="J79" s="274">
        <v>68</v>
      </c>
      <c r="K79" s="226" t="s">
        <v>377</v>
      </c>
      <c r="L79" s="256" t="s">
        <v>556</v>
      </c>
      <c r="M79" s="258">
        <v>2614.8321880000003</v>
      </c>
      <c r="N79" s="258">
        <v>1116.6818800000001</v>
      </c>
      <c r="O79" s="258">
        <v>338.80283999999995</v>
      </c>
      <c r="P79" s="258">
        <v>1020.2606499999999</v>
      </c>
      <c r="Q79" s="258">
        <v>1159.0062819999998</v>
      </c>
      <c r="R79" s="258">
        <v>1781.0502569999996</v>
      </c>
      <c r="S79" s="258">
        <v>163.99096</v>
      </c>
    </row>
    <row r="80" spans="1:19" ht="23" customHeight="1">
      <c r="A80" s="274">
        <v>69</v>
      </c>
      <c r="B80" s="226" t="s">
        <v>24</v>
      </c>
      <c r="C80" s="256" t="s">
        <v>493</v>
      </c>
      <c r="D80" s="257">
        <f t="shared" si="4"/>
        <v>16827.512161999999</v>
      </c>
      <c r="E80" s="258">
        <v>826.09147400000006</v>
      </c>
      <c r="F80" s="258">
        <v>932.7683149999998</v>
      </c>
      <c r="G80" s="258">
        <v>1260.9107779999997</v>
      </c>
      <c r="H80" s="258">
        <v>1385.6088869999999</v>
      </c>
      <c r="I80" s="258">
        <v>537.86015199999997</v>
      </c>
      <c r="J80" s="274">
        <v>69</v>
      </c>
      <c r="K80" s="226" t="s">
        <v>24</v>
      </c>
      <c r="L80" s="256" t="s">
        <v>493</v>
      </c>
      <c r="M80" s="258">
        <v>1881.2131539999998</v>
      </c>
      <c r="N80" s="258">
        <v>882.68872899999997</v>
      </c>
      <c r="O80" s="258">
        <v>1141.604239</v>
      </c>
      <c r="P80" s="258">
        <v>2167.1136320000001</v>
      </c>
      <c r="Q80" s="258">
        <v>2770.3949999999995</v>
      </c>
      <c r="R80" s="258">
        <v>1247.3605829999999</v>
      </c>
      <c r="S80" s="258">
        <v>1793.8972189999997</v>
      </c>
    </row>
    <row r="81" spans="1:19" ht="11" customHeight="1">
      <c r="A81" s="274">
        <v>70</v>
      </c>
      <c r="B81" s="226" t="s">
        <v>400</v>
      </c>
      <c r="C81" s="256" t="s">
        <v>684</v>
      </c>
      <c r="D81" s="257">
        <f t="shared" si="4"/>
        <v>16731.620754000003</v>
      </c>
      <c r="E81" s="258">
        <v>1291.7892690000001</v>
      </c>
      <c r="F81" s="258">
        <v>669.836996</v>
      </c>
      <c r="G81" s="258">
        <v>2051.3243790000001</v>
      </c>
      <c r="H81" s="258">
        <v>1303.007368</v>
      </c>
      <c r="I81" s="258">
        <v>1531.1615049999998</v>
      </c>
      <c r="J81" s="274">
        <v>70</v>
      </c>
      <c r="K81" s="226" t="s">
        <v>400</v>
      </c>
      <c r="L81" s="256" t="s">
        <v>684</v>
      </c>
      <c r="M81" s="258">
        <v>1472.3612009999999</v>
      </c>
      <c r="N81" s="258">
        <v>945.06690999999989</v>
      </c>
      <c r="O81" s="258">
        <v>1205.625139</v>
      </c>
      <c r="P81" s="258">
        <v>1713.413873</v>
      </c>
      <c r="Q81" s="258">
        <v>1454.3345429999999</v>
      </c>
      <c r="R81" s="258">
        <v>1413.555828</v>
      </c>
      <c r="S81" s="258">
        <v>1680.1437430000001</v>
      </c>
    </row>
    <row r="82" spans="1:19" ht="11" customHeight="1">
      <c r="A82" s="274">
        <v>71</v>
      </c>
      <c r="B82" s="226" t="s">
        <v>57</v>
      </c>
      <c r="C82" s="256" t="s">
        <v>485</v>
      </c>
      <c r="D82" s="257">
        <f t="shared" si="4"/>
        <v>16649.860103999999</v>
      </c>
      <c r="E82" s="258">
        <v>161.70644999999999</v>
      </c>
      <c r="F82" s="258">
        <v>93.515725000000003</v>
      </c>
      <c r="G82" s="258">
        <v>256.98094300000002</v>
      </c>
      <c r="H82" s="258">
        <v>760.66693999999995</v>
      </c>
      <c r="I82" s="258">
        <v>1435.9481890000002</v>
      </c>
      <c r="J82" s="274">
        <v>71</v>
      </c>
      <c r="K82" s="226" t="s">
        <v>57</v>
      </c>
      <c r="L82" s="256" t="s">
        <v>485</v>
      </c>
      <c r="M82" s="258">
        <v>1714.8598650000001</v>
      </c>
      <c r="N82" s="258">
        <v>2210.8652980000002</v>
      </c>
      <c r="O82" s="258">
        <v>2540.7314059999999</v>
      </c>
      <c r="P82" s="258">
        <v>2637.6135359999998</v>
      </c>
      <c r="Q82" s="258">
        <v>2465.1525259999999</v>
      </c>
      <c r="R82" s="258">
        <v>1521.7692499999998</v>
      </c>
      <c r="S82" s="258">
        <v>850.04997600000013</v>
      </c>
    </row>
    <row r="83" spans="1:19" ht="11" customHeight="1">
      <c r="A83" s="274">
        <v>72</v>
      </c>
      <c r="B83" s="226" t="s">
        <v>110</v>
      </c>
      <c r="C83" s="256" t="s">
        <v>483</v>
      </c>
      <c r="D83" s="257">
        <f t="shared" si="4"/>
        <v>16576.304166999998</v>
      </c>
      <c r="E83" s="258">
        <v>758.009547</v>
      </c>
      <c r="F83" s="258">
        <v>1905.3741989999999</v>
      </c>
      <c r="G83" s="258">
        <v>1417.6724729999999</v>
      </c>
      <c r="H83" s="258">
        <v>988.96326899999997</v>
      </c>
      <c r="I83" s="258">
        <v>921.02226299999995</v>
      </c>
      <c r="J83" s="274">
        <v>72</v>
      </c>
      <c r="K83" s="226" t="s">
        <v>110</v>
      </c>
      <c r="L83" s="256" t="s">
        <v>483</v>
      </c>
      <c r="M83" s="258">
        <v>1210.501882</v>
      </c>
      <c r="N83" s="258">
        <v>872.03853300000003</v>
      </c>
      <c r="O83" s="258">
        <v>1491.1272550000003</v>
      </c>
      <c r="P83" s="258">
        <v>2301.5111569999999</v>
      </c>
      <c r="Q83" s="258">
        <v>1288.9815859999999</v>
      </c>
      <c r="R83" s="258">
        <v>1303.8799170000002</v>
      </c>
      <c r="S83" s="258">
        <v>2117.2220860000002</v>
      </c>
    </row>
    <row r="84" spans="1:19" ht="11" customHeight="1">
      <c r="A84" s="274">
        <v>73</v>
      </c>
      <c r="B84" s="226" t="s">
        <v>157</v>
      </c>
      <c r="C84" s="256" t="s">
        <v>451</v>
      </c>
      <c r="D84" s="257">
        <f t="shared" si="4"/>
        <v>16337.437383999999</v>
      </c>
      <c r="E84" s="258">
        <v>1029.9741140000001</v>
      </c>
      <c r="F84" s="258">
        <v>1322.2268629999996</v>
      </c>
      <c r="G84" s="258">
        <v>799.32973299999992</v>
      </c>
      <c r="H84" s="258">
        <v>973.81974400000013</v>
      </c>
      <c r="I84" s="258">
        <v>727.37196799999992</v>
      </c>
      <c r="J84" s="274">
        <v>73</v>
      </c>
      <c r="K84" s="226" t="s">
        <v>157</v>
      </c>
      <c r="L84" s="256" t="s">
        <v>451</v>
      </c>
      <c r="M84" s="258">
        <v>1472.844051</v>
      </c>
      <c r="N84" s="258">
        <v>1708.4785129999998</v>
      </c>
      <c r="O84" s="258">
        <v>2274.2419880000002</v>
      </c>
      <c r="P84" s="258">
        <v>1815.446835</v>
      </c>
      <c r="Q84" s="258">
        <v>1817.336945</v>
      </c>
      <c r="R84" s="258">
        <v>1055.2389949999999</v>
      </c>
      <c r="S84" s="258">
        <v>1341.1276350000001</v>
      </c>
    </row>
    <row r="85" spans="1:19" ht="11" customHeight="1">
      <c r="A85" s="274">
        <v>74</v>
      </c>
      <c r="B85" s="226" t="s">
        <v>116</v>
      </c>
      <c r="C85" s="256" t="s">
        <v>721</v>
      </c>
      <c r="D85" s="257">
        <f>SUM(E85:I85)+SUM(M85:S85)</f>
        <v>16167.908754999999</v>
      </c>
      <c r="E85" s="258">
        <v>1195.2267890000001</v>
      </c>
      <c r="F85" s="258">
        <v>581.46</v>
      </c>
      <c r="G85" s="258">
        <v>367.87218999999999</v>
      </c>
      <c r="H85" s="258">
        <v>2158.0117300000002</v>
      </c>
      <c r="I85" s="258">
        <v>583.80838000000006</v>
      </c>
      <c r="J85" s="274">
        <v>74</v>
      </c>
      <c r="K85" s="226" t="s">
        <v>116</v>
      </c>
      <c r="L85" s="256" t="s">
        <v>721</v>
      </c>
      <c r="M85" s="258">
        <v>451.275465</v>
      </c>
      <c r="N85" s="258">
        <v>612.68243999999993</v>
      </c>
      <c r="O85" s="258">
        <v>355.96276</v>
      </c>
      <c r="P85" s="258">
        <v>1855.05521</v>
      </c>
      <c r="Q85" s="258">
        <v>2011.7988500000001</v>
      </c>
      <c r="R85" s="258">
        <v>3539.8232789999997</v>
      </c>
      <c r="S85" s="258">
        <v>2454.931662</v>
      </c>
    </row>
    <row r="86" spans="1:19" ht="11" customHeight="1">
      <c r="A86" s="274">
        <v>75</v>
      </c>
      <c r="B86" s="226" t="s">
        <v>95</v>
      </c>
      <c r="C86" s="256" t="s">
        <v>475</v>
      </c>
      <c r="D86" s="257">
        <f t="shared" ref="D86:D88" si="5">SUM(E86:I86)+SUM(M86:S86)</f>
        <v>16014.524398999998</v>
      </c>
      <c r="E86" s="258">
        <v>1984.1026219999997</v>
      </c>
      <c r="F86" s="258">
        <v>888.90425699999992</v>
      </c>
      <c r="G86" s="258">
        <v>1195.0992759999999</v>
      </c>
      <c r="H86" s="258">
        <v>1646.409737</v>
      </c>
      <c r="I86" s="258">
        <v>650.28253700000005</v>
      </c>
      <c r="J86" s="274">
        <v>75</v>
      </c>
      <c r="K86" s="226" t="s">
        <v>95</v>
      </c>
      <c r="L86" s="256" t="s">
        <v>475</v>
      </c>
      <c r="M86" s="258">
        <v>1131.9497239999998</v>
      </c>
      <c r="N86" s="258">
        <v>1127.3526710000001</v>
      </c>
      <c r="O86" s="258">
        <v>1618.1547679999999</v>
      </c>
      <c r="P86" s="258">
        <v>1510.0078290000001</v>
      </c>
      <c r="Q86" s="258">
        <v>1238.025846</v>
      </c>
      <c r="R86" s="258">
        <v>1137.029925</v>
      </c>
      <c r="S86" s="258">
        <v>1887.205207</v>
      </c>
    </row>
    <row r="87" spans="1:19" ht="23" customHeight="1">
      <c r="A87" s="274">
        <v>76</v>
      </c>
      <c r="B87" s="226" t="s">
        <v>92</v>
      </c>
      <c r="C87" s="256" t="s">
        <v>689</v>
      </c>
      <c r="D87" s="257">
        <f t="shared" si="5"/>
        <v>15897.419631000001</v>
      </c>
      <c r="E87" s="258">
        <v>1335.827299</v>
      </c>
      <c r="F87" s="258">
        <v>632.76207999999997</v>
      </c>
      <c r="G87" s="258">
        <v>258.85581000000002</v>
      </c>
      <c r="H87" s="258">
        <v>1028.3712689999998</v>
      </c>
      <c r="I87" s="258">
        <v>318.14386300000001</v>
      </c>
      <c r="J87" s="274">
        <v>76</v>
      </c>
      <c r="K87" s="226" t="s">
        <v>92</v>
      </c>
      <c r="L87" s="256" t="s">
        <v>689</v>
      </c>
      <c r="M87" s="258">
        <v>581.59651200000008</v>
      </c>
      <c r="N87" s="258">
        <v>1899.29639</v>
      </c>
      <c r="O87" s="258">
        <v>2189.8413749999995</v>
      </c>
      <c r="P87" s="258">
        <v>2597.163924</v>
      </c>
      <c r="Q87" s="258">
        <v>1857.4894360000001</v>
      </c>
      <c r="R87" s="258">
        <v>1370.2321199999997</v>
      </c>
      <c r="S87" s="258">
        <v>1827.839553</v>
      </c>
    </row>
    <row r="88" spans="1:19" ht="24">
      <c r="A88" s="274">
        <v>77</v>
      </c>
      <c r="B88" s="226" t="s">
        <v>107</v>
      </c>
      <c r="C88" s="256" t="s">
        <v>487</v>
      </c>
      <c r="D88" s="257">
        <f t="shared" si="5"/>
        <v>15768.429273000002</v>
      </c>
      <c r="E88" s="258">
        <v>1181.5110139999997</v>
      </c>
      <c r="F88" s="258">
        <v>844.32676500000014</v>
      </c>
      <c r="G88" s="258">
        <v>1033.524351</v>
      </c>
      <c r="H88" s="258">
        <v>742.32920999999999</v>
      </c>
      <c r="I88" s="258">
        <v>1477.5422449999999</v>
      </c>
      <c r="J88" s="274">
        <v>77</v>
      </c>
      <c r="K88" s="226" t="s">
        <v>107</v>
      </c>
      <c r="L88" s="256" t="s">
        <v>487</v>
      </c>
      <c r="M88" s="258">
        <v>1575.1855130000004</v>
      </c>
      <c r="N88" s="258">
        <v>724.74900500000012</v>
      </c>
      <c r="O88" s="258">
        <v>1614.012641</v>
      </c>
      <c r="P88" s="258">
        <v>1566.837274</v>
      </c>
      <c r="Q88" s="258">
        <v>2222.4251879999993</v>
      </c>
      <c r="R88" s="258">
        <v>1276.1371300000003</v>
      </c>
      <c r="S88" s="258">
        <v>1509.848937</v>
      </c>
    </row>
    <row r="89" spans="1:19" ht="11" customHeight="1">
      <c r="A89" s="274">
        <v>78</v>
      </c>
      <c r="B89" s="226" t="s">
        <v>99</v>
      </c>
      <c r="C89" s="256" t="s">
        <v>640</v>
      </c>
      <c r="D89" s="257">
        <f>SUM(E89:I89)+SUM(M89:S89)</f>
        <v>15709.942411000002</v>
      </c>
      <c r="E89" s="258">
        <v>777.57528100000013</v>
      </c>
      <c r="F89" s="258">
        <v>850.14134500000011</v>
      </c>
      <c r="G89" s="258">
        <v>849.50391100000002</v>
      </c>
      <c r="H89" s="258">
        <v>1082.7866730000001</v>
      </c>
      <c r="I89" s="258">
        <v>1573.1446820000001</v>
      </c>
      <c r="J89" s="274">
        <v>78</v>
      </c>
      <c r="K89" s="226" t="s">
        <v>99</v>
      </c>
      <c r="L89" s="256" t="s">
        <v>640</v>
      </c>
      <c r="M89" s="258">
        <v>1610.6140440000004</v>
      </c>
      <c r="N89" s="258">
        <v>1579.9020750000002</v>
      </c>
      <c r="O89" s="258">
        <v>1312.9346780000001</v>
      </c>
      <c r="P89" s="258">
        <v>2223.8321729999998</v>
      </c>
      <c r="Q89" s="258">
        <v>1517.7553000000003</v>
      </c>
      <c r="R89" s="258">
        <v>1291.5583899999999</v>
      </c>
      <c r="S89" s="258">
        <v>1040.193859</v>
      </c>
    </row>
    <row r="90" spans="1:19" ht="24">
      <c r="A90" s="274">
        <v>79</v>
      </c>
      <c r="B90" s="226" t="s">
        <v>399</v>
      </c>
      <c r="C90" s="256" t="s">
        <v>712</v>
      </c>
      <c r="D90" s="257">
        <f t="shared" ref="D90:D103" si="6">SUM(E90:I90)+SUM(M90:S90)</f>
        <v>15649.184057</v>
      </c>
      <c r="E90" s="258">
        <v>728.24074400000018</v>
      </c>
      <c r="F90" s="258">
        <v>586.12895299999991</v>
      </c>
      <c r="G90" s="258">
        <v>1166.0629200000001</v>
      </c>
      <c r="H90" s="258">
        <v>648.55547200000012</v>
      </c>
      <c r="I90" s="258">
        <v>875.69650999999999</v>
      </c>
      <c r="J90" s="274">
        <v>79</v>
      </c>
      <c r="K90" s="226" t="s">
        <v>399</v>
      </c>
      <c r="L90" s="256" t="s">
        <v>712</v>
      </c>
      <c r="M90" s="258">
        <v>874.92563099999995</v>
      </c>
      <c r="N90" s="258">
        <v>1709.1300629999998</v>
      </c>
      <c r="O90" s="258">
        <v>1519.3184819999999</v>
      </c>
      <c r="P90" s="258">
        <v>2953.2229079999997</v>
      </c>
      <c r="Q90" s="258">
        <v>918.84437700000001</v>
      </c>
      <c r="R90" s="258">
        <v>2713.198359</v>
      </c>
      <c r="S90" s="258">
        <v>955.85963799999979</v>
      </c>
    </row>
    <row r="91" spans="1:19" ht="23" customHeight="1">
      <c r="A91" s="274">
        <v>80</v>
      </c>
      <c r="B91" s="226" t="s">
        <v>41</v>
      </c>
      <c r="C91" s="256" t="s">
        <v>670</v>
      </c>
      <c r="D91" s="257">
        <f t="shared" si="6"/>
        <v>15471.645686000002</v>
      </c>
      <c r="E91" s="258">
        <v>906.46000600000002</v>
      </c>
      <c r="F91" s="258">
        <v>1016.0646389999999</v>
      </c>
      <c r="G91" s="258">
        <v>1068.515161</v>
      </c>
      <c r="H91" s="258">
        <v>1412.1949860000002</v>
      </c>
      <c r="I91" s="258">
        <v>890.89305000000013</v>
      </c>
      <c r="J91" s="274">
        <v>80</v>
      </c>
      <c r="K91" s="226" t="s">
        <v>41</v>
      </c>
      <c r="L91" s="256" t="s">
        <v>670</v>
      </c>
      <c r="M91" s="258">
        <v>1021.03045</v>
      </c>
      <c r="N91" s="258">
        <v>666.78613899999993</v>
      </c>
      <c r="O91" s="258">
        <v>1123.6816820000001</v>
      </c>
      <c r="P91" s="258">
        <v>1524.6635180000001</v>
      </c>
      <c r="Q91" s="258">
        <v>1260.0195870000005</v>
      </c>
      <c r="R91" s="258">
        <v>1374.6493140000002</v>
      </c>
      <c r="S91" s="258">
        <v>3206.6871540000002</v>
      </c>
    </row>
    <row r="92" spans="1:19" ht="11" customHeight="1">
      <c r="A92" s="274">
        <v>81</v>
      </c>
      <c r="B92" s="226" t="s">
        <v>88</v>
      </c>
      <c r="C92" s="256" t="s">
        <v>604</v>
      </c>
      <c r="D92" s="257">
        <f t="shared" si="6"/>
        <v>15280.312205</v>
      </c>
      <c r="E92" s="258">
        <v>693.86580600000002</v>
      </c>
      <c r="F92" s="258">
        <v>777.07227199999988</v>
      </c>
      <c r="G92" s="258">
        <v>1640.4308559999999</v>
      </c>
      <c r="H92" s="258">
        <v>952.80211699999995</v>
      </c>
      <c r="I92" s="258">
        <v>1378.602392</v>
      </c>
      <c r="J92" s="274">
        <v>81</v>
      </c>
      <c r="K92" s="226" t="s">
        <v>88</v>
      </c>
      <c r="L92" s="256" t="s">
        <v>604</v>
      </c>
      <c r="M92" s="258">
        <v>913.78041399999995</v>
      </c>
      <c r="N92" s="258">
        <v>1005.295395</v>
      </c>
      <c r="O92" s="258">
        <v>1431.912728</v>
      </c>
      <c r="P92" s="258">
        <v>2174.3154709999999</v>
      </c>
      <c r="Q92" s="258">
        <v>945.16747399999997</v>
      </c>
      <c r="R92" s="258">
        <v>1220.9041749999999</v>
      </c>
      <c r="S92" s="258">
        <v>2146.1631050000005</v>
      </c>
    </row>
    <row r="93" spans="1:19" ht="23" customHeight="1">
      <c r="A93" s="274">
        <v>82</v>
      </c>
      <c r="B93" s="226" t="s">
        <v>201</v>
      </c>
      <c r="C93" s="256" t="s">
        <v>824</v>
      </c>
      <c r="D93" s="257">
        <f t="shared" si="6"/>
        <v>15191.353923000001</v>
      </c>
      <c r="E93" s="258">
        <v>546.53002500000002</v>
      </c>
      <c r="F93" s="258">
        <v>684.57667200000003</v>
      </c>
      <c r="G93" s="258">
        <v>1363.0633520000001</v>
      </c>
      <c r="H93" s="258">
        <v>421.72772200000003</v>
      </c>
      <c r="I93" s="258">
        <v>2407.034353</v>
      </c>
      <c r="J93" s="274">
        <v>82</v>
      </c>
      <c r="K93" s="226" t="s">
        <v>201</v>
      </c>
      <c r="L93" s="256" t="s">
        <v>824</v>
      </c>
      <c r="M93" s="258">
        <v>370.41799300000002</v>
      </c>
      <c r="N93" s="258">
        <v>1560.2942929999999</v>
      </c>
      <c r="O93" s="258">
        <v>2100.8876949999999</v>
      </c>
      <c r="P93" s="258">
        <v>1272.324556</v>
      </c>
      <c r="Q93" s="258">
        <v>1581.5455400000001</v>
      </c>
      <c r="R93" s="258">
        <v>1717.2983389999999</v>
      </c>
      <c r="S93" s="258">
        <v>1165.6533830000001</v>
      </c>
    </row>
    <row r="94" spans="1:19" ht="11" customHeight="1">
      <c r="A94" s="274">
        <v>83</v>
      </c>
      <c r="B94" s="226" t="s">
        <v>101</v>
      </c>
      <c r="C94" s="256" t="s">
        <v>605</v>
      </c>
      <c r="D94" s="257">
        <f t="shared" si="6"/>
        <v>14649.286830999999</v>
      </c>
      <c r="E94" s="258">
        <v>2831.3827690000003</v>
      </c>
      <c r="F94" s="258">
        <v>1372.92328</v>
      </c>
      <c r="G94" s="258">
        <v>1260.8937059999998</v>
      </c>
      <c r="H94" s="258">
        <v>717.37138299999992</v>
      </c>
      <c r="I94" s="258">
        <v>611.899991</v>
      </c>
      <c r="J94" s="274">
        <v>83</v>
      </c>
      <c r="K94" s="226" t="s">
        <v>101</v>
      </c>
      <c r="L94" s="256" t="s">
        <v>605</v>
      </c>
      <c r="M94" s="258">
        <v>599.37434100000007</v>
      </c>
      <c r="N94" s="258">
        <v>1402.0575519999998</v>
      </c>
      <c r="O94" s="258">
        <v>647.81676500000003</v>
      </c>
      <c r="P94" s="258">
        <v>1474.1668269999998</v>
      </c>
      <c r="Q94" s="258">
        <v>2132.4773979999995</v>
      </c>
      <c r="R94" s="258">
        <v>1454.3245010000001</v>
      </c>
      <c r="S94" s="258">
        <v>144.59831799999998</v>
      </c>
    </row>
    <row r="95" spans="1:19" ht="11" customHeight="1">
      <c r="A95" s="274">
        <v>84</v>
      </c>
      <c r="B95" s="226" t="s">
        <v>77</v>
      </c>
      <c r="C95" s="256" t="s">
        <v>669</v>
      </c>
      <c r="D95" s="257">
        <f t="shared" si="6"/>
        <v>14563.405853</v>
      </c>
      <c r="E95" s="258">
        <v>1962.841195</v>
      </c>
      <c r="F95" s="258">
        <v>371.55127900000002</v>
      </c>
      <c r="G95" s="258">
        <v>1477.2012119999999</v>
      </c>
      <c r="H95" s="258">
        <v>891.11388999999997</v>
      </c>
      <c r="I95" s="258">
        <v>893.68428999999992</v>
      </c>
      <c r="J95" s="274">
        <v>84</v>
      </c>
      <c r="K95" s="226" t="s">
        <v>77</v>
      </c>
      <c r="L95" s="256" t="s">
        <v>669</v>
      </c>
      <c r="M95" s="258">
        <v>316.05874499999999</v>
      </c>
      <c r="N95" s="258">
        <v>1314.744968</v>
      </c>
      <c r="O95" s="258">
        <v>1439.3520060000001</v>
      </c>
      <c r="P95" s="258">
        <v>1957.0669359999999</v>
      </c>
      <c r="Q95" s="258">
        <v>1285.5890529999999</v>
      </c>
      <c r="R95" s="258">
        <v>1417.2184990000001</v>
      </c>
      <c r="S95" s="258">
        <v>1236.98378</v>
      </c>
    </row>
    <row r="96" spans="1:19" ht="23" customHeight="1">
      <c r="A96" s="274">
        <v>85</v>
      </c>
      <c r="B96" s="226" t="s">
        <v>143</v>
      </c>
      <c r="C96" s="256" t="s">
        <v>463</v>
      </c>
      <c r="D96" s="257">
        <f t="shared" si="6"/>
        <v>14197.382815000001</v>
      </c>
      <c r="E96" s="258">
        <v>1292.5852530000002</v>
      </c>
      <c r="F96" s="258">
        <v>1053.7184750000001</v>
      </c>
      <c r="G96" s="258">
        <v>775.93771200000003</v>
      </c>
      <c r="H96" s="258">
        <v>1377.5755399999998</v>
      </c>
      <c r="I96" s="258">
        <v>880.274631</v>
      </c>
      <c r="J96" s="274">
        <v>85</v>
      </c>
      <c r="K96" s="226" t="s">
        <v>143</v>
      </c>
      <c r="L96" s="256" t="s">
        <v>463</v>
      </c>
      <c r="M96" s="258">
        <v>1221.8338109999997</v>
      </c>
      <c r="N96" s="258">
        <v>969.74907300000018</v>
      </c>
      <c r="O96" s="258">
        <v>959.67589200000009</v>
      </c>
      <c r="P96" s="258">
        <v>1320.5419590000001</v>
      </c>
      <c r="Q96" s="258">
        <v>1776.492851</v>
      </c>
      <c r="R96" s="258">
        <v>734.97721599999988</v>
      </c>
      <c r="S96" s="258">
        <v>1834.0204020000001</v>
      </c>
    </row>
    <row r="97" spans="1:19" ht="11" customHeight="1">
      <c r="A97" s="274">
        <v>86</v>
      </c>
      <c r="B97" s="226" t="s">
        <v>15</v>
      </c>
      <c r="C97" s="256" t="s">
        <v>711</v>
      </c>
      <c r="D97" s="257">
        <f t="shared" si="6"/>
        <v>14132.440374000002</v>
      </c>
      <c r="E97" s="258">
        <v>0</v>
      </c>
      <c r="F97" s="258">
        <v>3110.7685860000001</v>
      </c>
      <c r="G97" s="258">
        <v>0</v>
      </c>
      <c r="H97" s="258">
        <v>2922.5639249999999</v>
      </c>
      <c r="I97" s="258">
        <v>2890.3651530000002</v>
      </c>
      <c r="J97" s="274">
        <v>86</v>
      </c>
      <c r="K97" s="226" t="s">
        <v>15</v>
      </c>
      <c r="L97" s="256" t="s">
        <v>711</v>
      </c>
      <c r="M97" s="258">
        <v>0</v>
      </c>
      <c r="N97" s="258">
        <v>0</v>
      </c>
      <c r="O97" s="258">
        <v>0</v>
      </c>
      <c r="P97" s="258">
        <v>5208.7427100000004</v>
      </c>
      <c r="Q97" s="258">
        <v>0</v>
      </c>
      <c r="R97" s="258">
        <v>0</v>
      </c>
      <c r="S97" s="258">
        <v>0</v>
      </c>
    </row>
    <row r="98" spans="1:19" ht="11" customHeight="1">
      <c r="A98" s="274">
        <v>87</v>
      </c>
      <c r="B98" s="226" t="s">
        <v>156</v>
      </c>
      <c r="C98" s="256" t="s">
        <v>620</v>
      </c>
      <c r="D98" s="257">
        <f t="shared" si="6"/>
        <v>13865.900655999998</v>
      </c>
      <c r="E98" s="258">
        <v>723.84346899999991</v>
      </c>
      <c r="F98" s="258">
        <v>720.9574550000001</v>
      </c>
      <c r="G98" s="258">
        <v>676.73091600000009</v>
      </c>
      <c r="H98" s="258">
        <v>959.36072600000023</v>
      </c>
      <c r="I98" s="258">
        <v>800.62582499999996</v>
      </c>
      <c r="J98" s="274">
        <v>87</v>
      </c>
      <c r="K98" s="226" t="s">
        <v>156</v>
      </c>
      <c r="L98" s="256" t="s">
        <v>620</v>
      </c>
      <c r="M98" s="258">
        <v>779.32140600000002</v>
      </c>
      <c r="N98" s="258">
        <v>980.28132200000005</v>
      </c>
      <c r="O98" s="258">
        <v>1456.9383630000002</v>
      </c>
      <c r="P98" s="258">
        <v>1425.9380699999997</v>
      </c>
      <c r="Q98" s="258">
        <v>1676.8160289999998</v>
      </c>
      <c r="R98" s="258">
        <v>1319.5478689999998</v>
      </c>
      <c r="S98" s="258">
        <v>2345.5392059999999</v>
      </c>
    </row>
    <row r="99" spans="1:19" ht="11" customHeight="1">
      <c r="A99" s="274">
        <v>88</v>
      </c>
      <c r="B99" s="226" t="s">
        <v>33</v>
      </c>
      <c r="C99" s="256" t="s">
        <v>696</v>
      </c>
      <c r="D99" s="257">
        <f t="shared" si="6"/>
        <v>12820.702421999998</v>
      </c>
      <c r="E99" s="258">
        <v>813.62165599999992</v>
      </c>
      <c r="F99" s="258">
        <v>885.96791400000006</v>
      </c>
      <c r="G99" s="258">
        <v>1311.3060740000001</v>
      </c>
      <c r="H99" s="258">
        <v>897.36990500000002</v>
      </c>
      <c r="I99" s="258">
        <v>506.95649999999995</v>
      </c>
      <c r="J99" s="274">
        <v>88</v>
      </c>
      <c r="K99" s="226" t="s">
        <v>33</v>
      </c>
      <c r="L99" s="256" t="s">
        <v>696</v>
      </c>
      <c r="M99" s="258">
        <v>857.69421900000009</v>
      </c>
      <c r="N99" s="258">
        <v>682.55251399999997</v>
      </c>
      <c r="O99" s="258">
        <v>653.05919100000006</v>
      </c>
      <c r="P99" s="258">
        <v>1505.0207399999999</v>
      </c>
      <c r="Q99" s="258">
        <v>1576.6526839999999</v>
      </c>
      <c r="R99" s="258">
        <v>1766.0862589999997</v>
      </c>
      <c r="S99" s="258">
        <v>1364.4147659999999</v>
      </c>
    </row>
    <row r="100" spans="1:19" ht="11" customHeight="1">
      <c r="A100" s="274">
        <v>89</v>
      </c>
      <c r="B100" s="226" t="s">
        <v>2</v>
      </c>
      <c r="C100" s="256" t="s">
        <v>677</v>
      </c>
      <c r="D100" s="257">
        <f t="shared" si="6"/>
        <v>12619.167267000001</v>
      </c>
      <c r="E100" s="258">
        <v>108.38596099999999</v>
      </c>
      <c r="F100" s="258">
        <v>417.66288199999997</v>
      </c>
      <c r="G100" s="258">
        <v>2538.189672</v>
      </c>
      <c r="H100" s="258">
        <v>3006.1302329999999</v>
      </c>
      <c r="I100" s="258">
        <v>1446.144845</v>
      </c>
      <c r="J100" s="274">
        <v>89</v>
      </c>
      <c r="K100" s="226" t="s">
        <v>2</v>
      </c>
      <c r="L100" s="256" t="s">
        <v>677</v>
      </c>
      <c r="M100" s="258">
        <v>1949.8023580000001</v>
      </c>
      <c r="N100" s="258">
        <v>1087.760446</v>
      </c>
      <c r="O100" s="258">
        <v>343.44301099999996</v>
      </c>
      <c r="P100" s="258">
        <v>565.44359699999995</v>
      </c>
      <c r="Q100" s="258">
        <v>508.52585099999999</v>
      </c>
      <c r="R100" s="258">
        <v>252.910169</v>
      </c>
      <c r="S100" s="258">
        <v>394.76824199999999</v>
      </c>
    </row>
    <row r="101" spans="1:19" ht="11" customHeight="1">
      <c r="A101" s="274">
        <v>90</v>
      </c>
      <c r="B101" s="226" t="s">
        <v>115</v>
      </c>
      <c r="C101" s="256" t="s">
        <v>675</v>
      </c>
      <c r="D101" s="257">
        <f t="shared" si="6"/>
        <v>12457.246150999999</v>
      </c>
      <c r="E101" s="258">
        <v>614.30087300000002</v>
      </c>
      <c r="F101" s="258">
        <v>764.14405099999999</v>
      </c>
      <c r="G101" s="258">
        <v>1224.6504140000002</v>
      </c>
      <c r="H101" s="258">
        <v>1161.4281079999998</v>
      </c>
      <c r="I101" s="258">
        <v>798.14128400000004</v>
      </c>
      <c r="J101" s="274">
        <v>90</v>
      </c>
      <c r="K101" s="226" t="s">
        <v>115</v>
      </c>
      <c r="L101" s="256" t="s">
        <v>675</v>
      </c>
      <c r="M101" s="258">
        <v>820.21732100000008</v>
      </c>
      <c r="N101" s="258">
        <v>941.82221099999992</v>
      </c>
      <c r="O101" s="258">
        <v>1203.0001850000001</v>
      </c>
      <c r="P101" s="258">
        <v>1577.9632369999999</v>
      </c>
      <c r="Q101" s="258">
        <v>764.00315799999998</v>
      </c>
      <c r="R101" s="258">
        <v>1366.360234</v>
      </c>
      <c r="S101" s="258">
        <v>1221.2150750000001</v>
      </c>
    </row>
    <row r="102" spans="1:19" ht="23" customHeight="1">
      <c r="A102" s="274">
        <v>91</v>
      </c>
      <c r="B102" s="226" t="s">
        <v>144</v>
      </c>
      <c r="C102" s="256" t="s">
        <v>630</v>
      </c>
      <c r="D102" s="257">
        <f t="shared" si="6"/>
        <v>12299.590576999999</v>
      </c>
      <c r="E102" s="258">
        <v>727.79982900000005</v>
      </c>
      <c r="F102" s="258">
        <v>992.13375799999994</v>
      </c>
      <c r="G102" s="258">
        <v>957.35029699999973</v>
      </c>
      <c r="H102" s="258">
        <v>1459.3796600000001</v>
      </c>
      <c r="I102" s="258">
        <v>772.9244369999999</v>
      </c>
      <c r="J102" s="274">
        <v>91</v>
      </c>
      <c r="K102" s="226" t="s">
        <v>144</v>
      </c>
      <c r="L102" s="256" t="s">
        <v>630</v>
      </c>
      <c r="M102" s="258">
        <v>959.7920620000001</v>
      </c>
      <c r="N102" s="258">
        <v>726.42975700000011</v>
      </c>
      <c r="O102" s="258">
        <v>786.67404100000022</v>
      </c>
      <c r="P102" s="258">
        <v>901.68103900000006</v>
      </c>
      <c r="Q102" s="258">
        <v>1617.4217449999996</v>
      </c>
      <c r="R102" s="258">
        <v>1042.0190790000001</v>
      </c>
      <c r="S102" s="258">
        <v>1355.9848729999997</v>
      </c>
    </row>
    <row r="103" spans="1:19" ht="11" customHeight="1">
      <c r="A103" s="274">
        <v>92</v>
      </c>
      <c r="B103" s="226" t="s">
        <v>189</v>
      </c>
      <c r="C103" s="256" t="s">
        <v>435</v>
      </c>
      <c r="D103" s="257">
        <f t="shared" si="6"/>
        <v>11752.142978</v>
      </c>
      <c r="E103" s="258">
        <v>511.9341609999999</v>
      </c>
      <c r="F103" s="258">
        <v>987.14916099999994</v>
      </c>
      <c r="G103" s="258">
        <v>580.14762300000007</v>
      </c>
      <c r="H103" s="258">
        <v>655.06558599999994</v>
      </c>
      <c r="I103" s="258">
        <v>641.18350100000009</v>
      </c>
      <c r="J103" s="274">
        <v>92</v>
      </c>
      <c r="K103" s="226" t="s">
        <v>189</v>
      </c>
      <c r="L103" s="256" t="s">
        <v>435</v>
      </c>
      <c r="M103" s="258">
        <v>808.47275000000002</v>
      </c>
      <c r="N103" s="258">
        <v>1562.969265</v>
      </c>
      <c r="O103" s="258">
        <v>1199.5992409999999</v>
      </c>
      <c r="P103" s="258">
        <v>1509.1324520000005</v>
      </c>
      <c r="Q103" s="258">
        <v>1518.0063319999999</v>
      </c>
      <c r="R103" s="258">
        <v>908.25006200000018</v>
      </c>
      <c r="S103" s="258">
        <v>870.23284400000011</v>
      </c>
    </row>
    <row r="104" spans="1:19" ht="11" customHeight="1">
      <c r="A104" s="274">
        <v>93</v>
      </c>
      <c r="B104" s="226" t="s">
        <v>564</v>
      </c>
      <c r="C104" s="256" t="s">
        <v>565</v>
      </c>
      <c r="D104" s="257">
        <f>SUM(E104:I104)+SUM(M104:S104)</f>
        <v>11501.915263000001</v>
      </c>
      <c r="E104" s="258">
        <v>629.26525500000002</v>
      </c>
      <c r="F104" s="258">
        <v>881.76308899999992</v>
      </c>
      <c r="G104" s="258">
        <v>503.01882899999998</v>
      </c>
      <c r="H104" s="258">
        <v>1013.0689380000001</v>
      </c>
      <c r="I104" s="258">
        <v>1030.2402460000001</v>
      </c>
      <c r="J104" s="274">
        <v>93</v>
      </c>
      <c r="K104" s="226" t="s">
        <v>564</v>
      </c>
      <c r="L104" s="256" t="s">
        <v>565</v>
      </c>
      <c r="M104" s="258">
        <v>1796.8093590000003</v>
      </c>
      <c r="N104" s="258">
        <v>771.74695399999996</v>
      </c>
      <c r="O104" s="258">
        <v>987.20640700000001</v>
      </c>
      <c r="P104" s="258">
        <v>1892.8688300000001</v>
      </c>
      <c r="Q104" s="258">
        <v>925.96144900000002</v>
      </c>
      <c r="R104" s="258">
        <v>634.38079400000004</v>
      </c>
      <c r="S104" s="258">
        <v>435.58511299999998</v>
      </c>
    </row>
    <row r="105" spans="1:19" ht="23" customHeight="1">
      <c r="A105" s="274">
        <v>94</v>
      </c>
      <c r="B105" s="226" t="s">
        <v>9</v>
      </c>
      <c r="C105" s="256" t="s">
        <v>659</v>
      </c>
      <c r="D105" s="257">
        <f t="shared" ref="D105:D107" si="7">SUM(E105:I105)+SUM(M105:S105)</f>
        <v>11397.611975</v>
      </c>
      <c r="E105" s="258">
        <v>1170.7124289999999</v>
      </c>
      <c r="F105" s="258">
        <v>789.877793</v>
      </c>
      <c r="G105" s="258">
        <v>1144.9830830000003</v>
      </c>
      <c r="H105" s="258">
        <v>993.62437700000009</v>
      </c>
      <c r="I105" s="258">
        <v>1005.792045</v>
      </c>
      <c r="J105" s="274">
        <v>94</v>
      </c>
      <c r="K105" s="226" t="s">
        <v>9</v>
      </c>
      <c r="L105" s="256" t="s">
        <v>659</v>
      </c>
      <c r="M105" s="258">
        <v>695.67601500000012</v>
      </c>
      <c r="N105" s="258">
        <v>984.38633100000004</v>
      </c>
      <c r="O105" s="258">
        <v>737.75904099999991</v>
      </c>
      <c r="P105" s="258">
        <v>499.42397499999998</v>
      </c>
      <c r="Q105" s="258">
        <v>1111.9850050000002</v>
      </c>
      <c r="R105" s="258">
        <v>1200.5770790000001</v>
      </c>
      <c r="S105" s="258">
        <v>1062.8148020000001</v>
      </c>
    </row>
    <row r="106" spans="1:19" ht="23" customHeight="1">
      <c r="A106" s="274">
        <v>95</v>
      </c>
      <c r="B106" s="226" t="s">
        <v>117</v>
      </c>
      <c r="C106" s="256" t="s">
        <v>694</v>
      </c>
      <c r="D106" s="257">
        <f t="shared" si="7"/>
        <v>11267.530978000001</v>
      </c>
      <c r="E106" s="258">
        <v>955.63294900000005</v>
      </c>
      <c r="F106" s="258">
        <v>453.79467500000004</v>
      </c>
      <c r="G106" s="258">
        <v>874.70813499999997</v>
      </c>
      <c r="H106" s="258">
        <v>877.01305600000001</v>
      </c>
      <c r="I106" s="258">
        <v>683.136978</v>
      </c>
      <c r="J106" s="274">
        <v>95</v>
      </c>
      <c r="K106" s="226" t="s">
        <v>117</v>
      </c>
      <c r="L106" s="256" t="s">
        <v>694</v>
      </c>
      <c r="M106" s="258">
        <v>772.01248099999998</v>
      </c>
      <c r="N106" s="258">
        <v>761.07159000000013</v>
      </c>
      <c r="O106" s="258">
        <v>1105.5837349999999</v>
      </c>
      <c r="P106" s="258">
        <v>1017.1912999999998</v>
      </c>
      <c r="Q106" s="258">
        <v>1088.0250469999999</v>
      </c>
      <c r="R106" s="258">
        <v>1144.768165</v>
      </c>
      <c r="S106" s="258">
        <v>1534.5928669999996</v>
      </c>
    </row>
    <row r="107" spans="1:19" ht="11" customHeight="1">
      <c r="A107" s="274">
        <v>96</v>
      </c>
      <c r="B107" s="226" t="s">
        <v>1</v>
      </c>
      <c r="C107" s="256" t="s">
        <v>492</v>
      </c>
      <c r="D107" s="257">
        <f t="shared" si="7"/>
        <v>11231.480087</v>
      </c>
      <c r="E107" s="258">
        <v>785.30988899999988</v>
      </c>
      <c r="F107" s="258">
        <v>511.50339999999994</v>
      </c>
      <c r="G107" s="258">
        <v>879.45276499999989</v>
      </c>
      <c r="H107" s="258">
        <v>1301.630999</v>
      </c>
      <c r="I107" s="258">
        <v>858.24460499999986</v>
      </c>
      <c r="J107" s="274">
        <v>96</v>
      </c>
      <c r="K107" s="226" t="s">
        <v>1</v>
      </c>
      <c r="L107" s="256" t="s">
        <v>492</v>
      </c>
      <c r="M107" s="258">
        <v>579.67103300000008</v>
      </c>
      <c r="N107" s="258">
        <v>455.04630199999997</v>
      </c>
      <c r="O107" s="258">
        <v>1046.3927640000002</v>
      </c>
      <c r="P107" s="258">
        <v>1098.2072240000002</v>
      </c>
      <c r="Q107" s="258">
        <v>1725.9350710000001</v>
      </c>
      <c r="R107" s="258">
        <v>1236.6991819999998</v>
      </c>
      <c r="S107" s="258">
        <v>753.38685300000009</v>
      </c>
    </row>
    <row r="108" spans="1:19" ht="44" customHeight="1">
      <c r="A108" s="274">
        <v>97</v>
      </c>
      <c r="B108" s="226" t="s">
        <v>76</v>
      </c>
      <c r="C108" s="256" t="s">
        <v>679</v>
      </c>
      <c r="D108" s="257">
        <f>SUM(E108:I108)+SUM(M108:S108)</f>
        <v>11124.810303</v>
      </c>
      <c r="E108" s="258">
        <v>1211.0100270000003</v>
      </c>
      <c r="F108" s="258">
        <v>559.69436399999995</v>
      </c>
      <c r="G108" s="258">
        <v>761.15250800000001</v>
      </c>
      <c r="H108" s="258">
        <v>856.42689799999994</v>
      </c>
      <c r="I108" s="258">
        <v>918.18025800000009</v>
      </c>
      <c r="J108" s="274">
        <v>97</v>
      </c>
      <c r="K108" s="226" t="s">
        <v>76</v>
      </c>
      <c r="L108" s="256" t="s">
        <v>679</v>
      </c>
      <c r="M108" s="258">
        <v>1001.688372</v>
      </c>
      <c r="N108" s="258">
        <v>896.41298799999981</v>
      </c>
      <c r="O108" s="258">
        <v>1299.7820370000002</v>
      </c>
      <c r="P108" s="258">
        <v>795.54544300000009</v>
      </c>
      <c r="Q108" s="258">
        <v>1394.8884050000004</v>
      </c>
      <c r="R108" s="258">
        <v>563.063402</v>
      </c>
      <c r="S108" s="258">
        <v>866.96560099999988</v>
      </c>
    </row>
    <row r="109" spans="1:19" ht="11" customHeight="1">
      <c r="A109" s="274">
        <v>98</v>
      </c>
      <c r="B109" s="226" t="s">
        <v>35</v>
      </c>
      <c r="C109" s="256" t="s">
        <v>488</v>
      </c>
      <c r="D109" s="257">
        <f t="shared" ref="D109:D112" si="8">SUM(E109:I109)+SUM(M109:S109)</f>
        <v>11086.167589000001</v>
      </c>
      <c r="E109" s="258">
        <v>798.6113499999999</v>
      </c>
      <c r="F109" s="258">
        <v>845.76529499999992</v>
      </c>
      <c r="G109" s="258">
        <v>629.18207900000004</v>
      </c>
      <c r="H109" s="258">
        <v>643.17926</v>
      </c>
      <c r="I109" s="258">
        <v>277.03318899999999</v>
      </c>
      <c r="J109" s="274">
        <v>98</v>
      </c>
      <c r="K109" s="226" t="s">
        <v>35</v>
      </c>
      <c r="L109" s="256" t="s">
        <v>488</v>
      </c>
      <c r="M109" s="258">
        <v>934.01565299999993</v>
      </c>
      <c r="N109" s="258">
        <v>1019.829684</v>
      </c>
      <c r="O109" s="258">
        <v>648.09839099999988</v>
      </c>
      <c r="P109" s="258">
        <v>948.47546699999987</v>
      </c>
      <c r="Q109" s="258">
        <v>1260.7602730000001</v>
      </c>
      <c r="R109" s="258">
        <v>1580.9408169999997</v>
      </c>
      <c r="S109" s="258">
        <v>1500.2761310000003</v>
      </c>
    </row>
    <row r="110" spans="1:19" ht="11" customHeight="1">
      <c r="A110" s="274">
        <v>99</v>
      </c>
      <c r="B110" s="226" t="s">
        <v>363</v>
      </c>
      <c r="C110" s="256" t="s">
        <v>680</v>
      </c>
      <c r="D110" s="257">
        <f t="shared" si="8"/>
        <v>11031.621438000002</v>
      </c>
      <c r="E110" s="258">
        <v>443.80130000000003</v>
      </c>
      <c r="F110" s="258">
        <v>1049.1316239999999</v>
      </c>
      <c r="G110" s="258">
        <v>961.06580400000007</v>
      </c>
      <c r="H110" s="258">
        <v>1723.8595980000002</v>
      </c>
      <c r="I110" s="258">
        <v>534.74798400000009</v>
      </c>
      <c r="J110" s="274">
        <v>99</v>
      </c>
      <c r="K110" s="226" t="s">
        <v>363</v>
      </c>
      <c r="L110" s="256" t="s">
        <v>680</v>
      </c>
      <c r="M110" s="258">
        <v>825.77865200000008</v>
      </c>
      <c r="N110" s="258">
        <v>1042.9058050000001</v>
      </c>
      <c r="O110" s="258">
        <v>850.65563699999996</v>
      </c>
      <c r="P110" s="258">
        <v>1055.090508</v>
      </c>
      <c r="Q110" s="258">
        <v>920.375765</v>
      </c>
      <c r="R110" s="258">
        <v>1016.4263980000001</v>
      </c>
      <c r="S110" s="258">
        <v>607.78236300000003</v>
      </c>
    </row>
    <row r="111" spans="1:19" ht="23" customHeight="1">
      <c r="A111" s="274">
        <v>100</v>
      </c>
      <c r="B111" s="226" t="s">
        <v>320</v>
      </c>
      <c r="C111" s="256" t="s">
        <v>823</v>
      </c>
      <c r="D111" s="257">
        <f t="shared" si="8"/>
        <v>10856.137194999999</v>
      </c>
      <c r="E111" s="258">
        <v>658.765533</v>
      </c>
      <c r="F111" s="258">
        <v>961.57897200000014</v>
      </c>
      <c r="G111" s="258">
        <v>878.76336700000002</v>
      </c>
      <c r="H111" s="258">
        <v>927.84422099999995</v>
      </c>
      <c r="I111" s="258">
        <v>641.25330199999996</v>
      </c>
      <c r="J111" s="274">
        <v>100</v>
      </c>
      <c r="K111" s="226" t="s">
        <v>320</v>
      </c>
      <c r="L111" s="256" t="s">
        <v>823</v>
      </c>
      <c r="M111" s="258">
        <v>915.20040799999992</v>
      </c>
      <c r="N111" s="258">
        <v>1099.1595299999999</v>
      </c>
      <c r="O111" s="258">
        <v>775.42766900000004</v>
      </c>
      <c r="P111" s="258">
        <v>851.82583499999998</v>
      </c>
      <c r="Q111" s="258">
        <v>974.08527100000003</v>
      </c>
      <c r="R111" s="258">
        <v>1047.671073</v>
      </c>
      <c r="S111" s="258">
        <v>1124.5620139999999</v>
      </c>
    </row>
    <row r="112" spans="1:19" ht="11" customHeight="1">
      <c r="A112" s="320"/>
      <c r="B112" s="303" t="s">
        <v>196</v>
      </c>
      <c r="C112" s="304" t="s">
        <v>196</v>
      </c>
      <c r="D112" s="317">
        <f t="shared" si="8"/>
        <v>805320.55678500002</v>
      </c>
      <c r="E112" s="318">
        <v>59846.207143999978</v>
      </c>
      <c r="F112" s="318">
        <v>63496.249032000029</v>
      </c>
      <c r="G112" s="318">
        <v>56389.199304000016</v>
      </c>
      <c r="H112" s="318">
        <v>71465.841004000089</v>
      </c>
      <c r="I112" s="318">
        <v>68972.006012000027</v>
      </c>
      <c r="J112" s="320"/>
      <c r="K112" s="227"/>
      <c r="L112" s="304" t="s">
        <v>196</v>
      </c>
      <c r="M112" s="318">
        <v>63292.387093999976</v>
      </c>
      <c r="N112" s="318">
        <v>70606.550211999929</v>
      </c>
      <c r="O112" s="318">
        <v>67261.395181</v>
      </c>
      <c r="P112" s="318">
        <v>68504.619791999925</v>
      </c>
      <c r="Q112" s="318">
        <v>76383.387419999897</v>
      </c>
      <c r="R112" s="318">
        <v>67803.462567000039</v>
      </c>
      <c r="S112" s="318">
        <v>71299.252022999979</v>
      </c>
    </row>
    <row r="113" spans="1:10" ht="9" customHeight="1">
      <c r="I113" s="67" t="s">
        <v>324</v>
      </c>
      <c r="J113" s="137" t="s">
        <v>333</v>
      </c>
    </row>
    <row r="114" spans="1:10" ht="9" customHeight="1">
      <c r="A114" s="48"/>
      <c r="J114" s="137" t="s">
        <v>316</v>
      </c>
    </row>
    <row r="115" spans="1:10" ht="9" customHeight="1">
      <c r="J115" s="28" t="s">
        <v>234</v>
      </c>
    </row>
    <row r="116" spans="1:10" ht="9" customHeight="1">
      <c r="J116" s="52" t="s">
        <v>413</v>
      </c>
    </row>
    <row r="117" spans="1:10" ht="12" customHeight="1"/>
    <row r="118" spans="1:10" ht="12" customHeight="1"/>
    <row r="119" spans="1:10" ht="12" customHeight="1"/>
    <row r="120" spans="1:10" ht="12" customHeight="1"/>
    <row r="121" spans="1:10" ht="12" customHeight="1"/>
    <row r="122" spans="1:10" ht="12" customHeight="1"/>
    <row r="123" spans="1:10" ht="12" customHeight="1"/>
    <row r="124" spans="1:10" ht="12" customHeight="1"/>
  </sheetData>
  <phoneticPr fontId="30" type="noConversion"/>
  <printOptions horizontalCentered="1"/>
  <pageMargins left="0.39370078740157483" right="0.39370078740157483" top="1.1811023622047245" bottom="1.1023622047244095" header="0.11811023622047245" footer="0.11811023622047245"/>
  <pageSetup paperSize="9" orientation="portrait"/>
  <headerFooter scaleWithDoc="0" alignWithMargins="0"/>
  <rowBreaks count="2" manualBreakCount="2">
    <brk id="37" max="18" man="1"/>
    <brk id="73" max="18" man="1"/>
  </rowBreaks>
  <colBreaks count="1" manualBreakCount="1">
    <brk id="9" max="115" man="1"/>
  </colBreaks>
  <ignoredErrors>
    <ignoredError sqref="B113:N113 B115:N115 B114:C114 E114:N114" numberStoredAsText="1"/>
    <ignoredError sqref="D76:D112 D7:D36 D40:D70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ECEB"/>
    <pageSetUpPr autoPageBreaks="0"/>
  </sheetPr>
  <dimension ref="A1:AL127"/>
  <sheetViews>
    <sheetView showGridLines="0" tabSelected="1" defaultGridColor="0" topLeftCell="A64" colorId="8" zoomScaleNormal="100" zoomScaleSheetLayoutView="100" workbookViewId="0">
      <selection activeCell="J76" sqref="J76:S119"/>
    </sheetView>
  </sheetViews>
  <sheetFormatPr baseColWidth="10" defaultColWidth="11.33203125" defaultRowHeight="14" customHeight="1"/>
  <cols>
    <col min="1" max="1" width="5.1640625" style="2" customWidth="1"/>
    <col min="2" max="2" width="7" style="2" customWidth="1"/>
    <col min="3" max="3" width="36.33203125" style="2" customWidth="1"/>
    <col min="4" max="4" width="6.83203125" style="2" customWidth="1"/>
    <col min="5" max="9" width="6" style="2" customWidth="1"/>
    <col min="10" max="10" width="5.33203125" style="2" customWidth="1"/>
    <col min="11" max="11" width="7.83203125" style="2" customWidth="1"/>
    <col min="12" max="12" width="33.1640625" style="2" customWidth="1"/>
    <col min="13" max="15" width="5.83203125" style="2" customWidth="1"/>
    <col min="16" max="16" width="6.33203125" style="2" customWidth="1"/>
    <col min="17" max="17" width="5.83203125" style="2" customWidth="1"/>
    <col min="18" max="19" width="6.33203125" style="2" customWidth="1"/>
    <col min="20" max="20" width="7.33203125" style="2" customWidth="1"/>
    <col min="21" max="21" width="8.1640625" style="2" customWidth="1"/>
    <col min="22" max="16384" width="11.33203125" style="2"/>
  </cols>
  <sheetData>
    <row r="1" spans="1:38" ht="16" customHeight="1">
      <c r="A1" s="55" t="s">
        <v>751</v>
      </c>
      <c r="B1" s="55"/>
      <c r="L1" s="138"/>
      <c r="S1" s="138"/>
    </row>
    <row r="2" spans="1:38" ht="12" customHeight="1">
      <c r="A2" s="98" t="s">
        <v>344</v>
      </c>
      <c r="B2" s="98"/>
      <c r="C2" s="98"/>
      <c r="D2" s="136"/>
      <c r="E2" s="136"/>
      <c r="F2" s="136"/>
      <c r="G2" s="136"/>
      <c r="H2" s="136"/>
      <c r="I2" s="136"/>
      <c r="J2" s="48" t="s">
        <v>340</v>
      </c>
      <c r="K2" s="48"/>
      <c r="M2" s="139"/>
      <c r="N2" s="136"/>
      <c r="O2" s="136"/>
      <c r="P2" s="136"/>
      <c r="Q2" s="136"/>
      <c r="R2" s="136"/>
      <c r="S2" s="136"/>
    </row>
    <row r="3" spans="1:38" ht="5" customHeight="1">
      <c r="A3" s="5"/>
      <c r="B3" s="5"/>
      <c r="C3" s="5"/>
      <c r="D3" s="5"/>
      <c r="J3" s="48"/>
      <c r="K3" s="48"/>
    </row>
    <row r="4" spans="1:38" ht="16" customHeight="1">
      <c r="A4" s="400" t="s">
        <v>237</v>
      </c>
      <c r="B4" s="401" t="s">
        <v>343</v>
      </c>
      <c r="C4" s="264" t="s">
        <v>338</v>
      </c>
      <c r="D4" s="265" t="s">
        <v>239</v>
      </c>
      <c r="E4" s="264" t="s">
        <v>271</v>
      </c>
      <c r="F4" s="264" t="s">
        <v>272</v>
      </c>
      <c r="G4" s="264" t="s">
        <v>251</v>
      </c>
      <c r="H4" s="264" t="s">
        <v>252</v>
      </c>
      <c r="I4" s="264" t="s">
        <v>253</v>
      </c>
      <c r="J4" s="400" t="s">
        <v>237</v>
      </c>
      <c r="K4" s="401" t="s">
        <v>343</v>
      </c>
      <c r="L4" s="264" t="s">
        <v>338</v>
      </c>
      <c r="M4" s="264" t="s">
        <v>254</v>
      </c>
      <c r="N4" s="264" t="s">
        <v>255</v>
      </c>
      <c r="O4" s="264" t="s">
        <v>256</v>
      </c>
      <c r="P4" s="264" t="s">
        <v>226</v>
      </c>
      <c r="Q4" s="264" t="s">
        <v>258</v>
      </c>
      <c r="R4" s="264" t="s">
        <v>259</v>
      </c>
      <c r="S4" s="264" t="s">
        <v>260</v>
      </c>
    </row>
    <row r="5" spans="1:38" ht="18" customHeight="1" thickBot="1">
      <c r="A5" s="400"/>
      <c r="B5" s="400"/>
      <c r="C5" s="247" t="s">
        <v>339</v>
      </c>
      <c r="D5" s="97">
        <f t="shared" ref="D5:I5" si="0">+SUM(D7:D39,D44:D74,D79:D115)</f>
        <v>11144756.694367001</v>
      </c>
      <c r="E5" s="97">
        <f t="shared" si="0"/>
        <v>860464.93671099958</v>
      </c>
      <c r="F5" s="97">
        <f t="shared" si="0"/>
        <v>724881.43375299999</v>
      </c>
      <c r="G5" s="97">
        <f t="shared" si="0"/>
        <v>719404.54203599982</v>
      </c>
      <c r="H5" s="97">
        <f t="shared" si="0"/>
        <v>1083928.022809</v>
      </c>
      <c r="I5" s="97">
        <f t="shared" si="0"/>
        <v>1049524.0685709997</v>
      </c>
      <c r="J5" s="400"/>
      <c r="K5" s="401"/>
      <c r="L5" s="247" t="s">
        <v>339</v>
      </c>
      <c r="M5" s="97">
        <f t="shared" ref="M5:S5" si="1">+SUM(M7:M39,M44:M74,M79:M115)</f>
        <v>848305.45846299955</v>
      </c>
      <c r="N5" s="97">
        <f t="shared" si="1"/>
        <v>1002100.056341</v>
      </c>
      <c r="O5" s="97">
        <f t="shared" si="1"/>
        <v>1118383.5177670007</v>
      </c>
      <c r="P5" s="97">
        <f t="shared" si="1"/>
        <v>1012900.2569280002</v>
      </c>
      <c r="Q5" s="97">
        <f t="shared" si="1"/>
        <v>708179.18642899999</v>
      </c>
      <c r="R5" s="97">
        <f t="shared" si="1"/>
        <v>1009869.8593579999</v>
      </c>
      <c r="S5" s="97">
        <f t="shared" si="1"/>
        <v>1006815.3552009994</v>
      </c>
    </row>
    <row r="6" spans="1:38" ht="5" customHeight="1" thickTop="1">
      <c r="A6" s="272"/>
      <c r="B6" s="24"/>
      <c r="C6" s="25"/>
      <c r="D6" s="135"/>
      <c r="E6" s="134"/>
      <c r="F6" s="134"/>
      <c r="G6" s="134"/>
      <c r="H6" s="134"/>
      <c r="I6" s="134"/>
      <c r="J6" s="272"/>
      <c r="K6" s="24"/>
      <c r="L6" s="25"/>
      <c r="M6" s="134"/>
      <c r="N6" s="134"/>
      <c r="O6" s="134"/>
      <c r="P6" s="134"/>
      <c r="Q6" s="134"/>
      <c r="R6" s="134"/>
      <c r="S6" s="134"/>
    </row>
    <row r="7" spans="1:38" ht="11" customHeight="1">
      <c r="A7" s="273">
        <v>1</v>
      </c>
      <c r="B7" s="252" t="s">
        <v>56</v>
      </c>
      <c r="C7" s="253" t="s">
        <v>697</v>
      </c>
      <c r="D7" s="321">
        <f>SUM(E7:I7)+SUM(M7:S7)</f>
        <v>4203618.7960000001</v>
      </c>
      <c r="E7" s="255">
        <v>339887.85</v>
      </c>
      <c r="F7" s="255">
        <v>200104.16999999998</v>
      </c>
      <c r="G7" s="255">
        <v>240606.40000000002</v>
      </c>
      <c r="H7" s="255">
        <v>452771.50599999999</v>
      </c>
      <c r="I7" s="255">
        <v>302271.03999999998</v>
      </c>
      <c r="J7" s="273">
        <v>1</v>
      </c>
      <c r="K7" s="252" t="s">
        <v>56</v>
      </c>
      <c r="L7" s="253" t="s">
        <v>697</v>
      </c>
      <c r="M7" s="255">
        <v>269008.19</v>
      </c>
      <c r="N7" s="255">
        <v>398299.47000000003</v>
      </c>
      <c r="O7" s="255">
        <v>520061.8299999999</v>
      </c>
      <c r="P7" s="255">
        <v>472154.88</v>
      </c>
      <c r="Q7" s="255">
        <v>172895.54999999996</v>
      </c>
      <c r="R7" s="255">
        <v>463705.67</v>
      </c>
      <c r="S7" s="255">
        <v>371852.24</v>
      </c>
    </row>
    <row r="8" spans="1:38" ht="11" customHeight="1">
      <c r="A8" s="274">
        <v>2</v>
      </c>
      <c r="B8" s="226" t="s">
        <v>165</v>
      </c>
      <c r="C8" s="256" t="s">
        <v>467</v>
      </c>
      <c r="D8" s="257">
        <f t="shared" ref="D8:D39" si="2">SUM(E8:I8)+SUM(M8:S8)</f>
        <v>2029025.8429999999</v>
      </c>
      <c r="E8" s="258">
        <v>193966.02399999998</v>
      </c>
      <c r="F8" s="258">
        <v>161077.25400000002</v>
      </c>
      <c r="G8" s="258">
        <v>156372.72200000001</v>
      </c>
      <c r="H8" s="258">
        <v>162755.31800000003</v>
      </c>
      <c r="I8" s="258">
        <v>292881.17</v>
      </c>
      <c r="J8" s="274">
        <v>2</v>
      </c>
      <c r="K8" s="226" t="s">
        <v>165</v>
      </c>
      <c r="L8" s="256" t="s">
        <v>467</v>
      </c>
      <c r="M8" s="258">
        <v>149142.74999999997</v>
      </c>
      <c r="N8" s="258">
        <v>139685.71099999998</v>
      </c>
      <c r="O8" s="258">
        <v>184847.27899999998</v>
      </c>
      <c r="P8" s="258">
        <v>96274.27999999997</v>
      </c>
      <c r="Q8" s="258">
        <v>122330.36199999999</v>
      </c>
      <c r="R8" s="258">
        <v>160060.75300000003</v>
      </c>
      <c r="S8" s="258">
        <v>209632.21999999997</v>
      </c>
    </row>
    <row r="9" spans="1:38" ht="23" customHeight="1">
      <c r="A9" s="274">
        <v>3</v>
      </c>
      <c r="B9" s="226" t="s">
        <v>164</v>
      </c>
      <c r="C9" s="256" t="s">
        <v>723</v>
      </c>
      <c r="D9" s="257">
        <f t="shared" si="2"/>
        <v>1577766.858</v>
      </c>
      <c r="E9" s="258">
        <v>98744.557000000001</v>
      </c>
      <c r="F9" s="258">
        <v>109433.22</v>
      </c>
      <c r="G9" s="258">
        <v>131178.848</v>
      </c>
      <c r="H9" s="258">
        <v>138971.24900000001</v>
      </c>
      <c r="I9" s="258">
        <v>133939.40799999997</v>
      </c>
      <c r="J9" s="274">
        <v>3</v>
      </c>
      <c r="K9" s="226" t="s">
        <v>164</v>
      </c>
      <c r="L9" s="256" t="s">
        <v>723</v>
      </c>
      <c r="M9" s="258">
        <v>161244.72200000001</v>
      </c>
      <c r="N9" s="258">
        <v>161244.37400000001</v>
      </c>
      <c r="O9" s="258">
        <v>146790.60800000001</v>
      </c>
      <c r="P9" s="258">
        <v>116730.973</v>
      </c>
      <c r="Q9" s="258">
        <v>115273.69300000001</v>
      </c>
      <c r="R9" s="258">
        <v>118818.87500000003</v>
      </c>
      <c r="S9" s="258">
        <v>145396.33100000001</v>
      </c>
    </row>
    <row r="10" spans="1:38" ht="11" customHeight="1">
      <c r="A10" s="274">
        <v>4</v>
      </c>
      <c r="B10" s="226" t="s">
        <v>166</v>
      </c>
      <c r="C10" s="256" t="s">
        <v>704</v>
      </c>
      <c r="D10" s="257">
        <f t="shared" si="2"/>
        <v>442277.96585600002</v>
      </c>
      <c r="E10" s="258">
        <v>37788.134999999995</v>
      </c>
      <c r="F10" s="258">
        <v>28837.94</v>
      </c>
      <c r="G10" s="258">
        <v>19834.71</v>
      </c>
      <c r="H10" s="258">
        <v>43926.652000000009</v>
      </c>
      <c r="I10" s="258">
        <v>49927.876000000004</v>
      </c>
      <c r="J10" s="274">
        <v>4</v>
      </c>
      <c r="K10" s="226" t="s">
        <v>166</v>
      </c>
      <c r="L10" s="256" t="s">
        <v>704</v>
      </c>
      <c r="M10" s="258">
        <v>42288.173000000003</v>
      </c>
      <c r="N10" s="258">
        <v>36484.081000000006</v>
      </c>
      <c r="O10" s="258">
        <v>45005.447999999997</v>
      </c>
      <c r="P10" s="258">
        <v>54068.998000000007</v>
      </c>
      <c r="Q10" s="258">
        <v>41198.948000000004</v>
      </c>
      <c r="R10" s="258">
        <v>32056.063000000002</v>
      </c>
      <c r="S10" s="258">
        <v>10860.941855999999</v>
      </c>
    </row>
    <row r="11" spans="1:38" ht="11" customHeight="1">
      <c r="A11" s="274">
        <v>5</v>
      </c>
      <c r="B11" s="226" t="s">
        <v>168</v>
      </c>
      <c r="C11" s="256" t="s">
        <v>558</v>
      </c>
      <c r="D11" s="257">
        <f t="shared" si="2"/>
        <v>222341.58</v>
      </c>
      <c r="E11" s="258">
        <v>9705.2900000000009</v>
      </c>
      <c r="F11" s="258">
        <v>7931.9850000000006</v>
      </c>
      <c r="G11" s="258">
        <v>13654.845000000001</v>
      </c>
      <c r="H11" s="258">
        <v>33952.78</v>
      </c>
      <c r="I11" s="258">
        <v>10623.82</v>
      </c>
      <c r="J11" s="274">
        <v>5</v>
      </c>
      <c r="K11" s="226" t="s">
        <v>168</v>
      </c>
      <c r="L11" s="256" t="s">
        <v>558</v>
      </c>
      <c r="M11" s="258">
        <v>30033.934000000001</v>
      </c>
      <c r="N11" s="258">
        <v>18955.045999999995</v>
      </c>
      <c r="O11" s="258">
        <v>21910.080000000002</v>
      </c>
      <c r="P11" s="258">
        <v>9988.5099999999984</v>
      </c>
      <c r="Q11" s="258">
        <v>38628.259999999995</v>
      </c>
      <c r="R11" s="258">
        <v>22342.929999999997</v>
      </c>
      <c r="S11" s="258">
        <v>4614.0999999999995</v>
      </c>
    </row>
    <row r="12" spans="1:38" ht="11" customHeight="1">
      <c r="A12" s="274">
        <v>6</v>
      </c>
      <c r="B12" s="226" t="s">
        <v>159</v>
      </c>
      <c r="C12" s="256" t="s">
        <v>590</v>
      </c>
      <c r="D12" s="257">
        <f t="shared" si="2"/>
        <v>214035.10979999998</v>
      </c>
      <c r="E12" s="258">
        <v>13899.370999999999</v>
      </c>
      <c r="F12" s="258">
        <v>14780.958000000001</v>
      </c>
      <c r="G12" s="258">
        <v>11281.369999999999</v>
      </c>
      <c r="H12" s="258">
        <v>19606.502</v>
      </c>
      <c r="I12" s="258">
        <v>14512.135</v>
      </c>
      <c r="J12" s="274">
        <v>6</v>
      </c>
      <c r="K12" s="226" t="s">
        <v>159</v>
      </c>
      <c r="L12" s="256" t="s">
        <v>590</v>
      </c>
      <c r="M12" s="258">
        <v>18900.111000000001</v>
      </c>
      <c r="N12" s="258">
        <v>23087.295000000002</v>
      </c>
      <c r="O12" s="258">
        <v>23577.2618</v>
      </c>
      <c r="P12" s="258">
        <v>20599.187000000002</v>
      </c>
      <c r="Q12" s="258">
        <v>19500.712000000003</v>
      </c>
      <c r="R12" s="258">
        <v>15850.373</v>
      </c>
      <c r="S12" s="258">
        <v>18439.834000000003</v>
      </c>
      <c r="T12" s="359"/>
      <c r="U12" s="359"/>
      <c r="V12" s="359"/>
      <c r="W12" s="360"/>
      <c r="X12" s="119"/>
      <c r="Y12" s="119"/>
      <c r="Z12" s="119"/>
      <c r="AA12" s="119"/>
      <c r="AB12" s="361" t="s">
        <v>324</v>
      </c>
      <c r="AC12" s="362"/>
      <c r="AD12" s="362"/>
      <c r="AE12" s="362"/>
      <c r="AF12" s="119"/>
      <c r="AG12" s="363"/>
      <c r="AH12" s="363"/>
      <c r="AI12" s="363"/>
      <c r="AJ12" s="363"/>
      <c r="AK12" s="363"/>
      <c r="AL12" s="361" t="s">
        <v>324</v>
      </c>
    </row>
    <row r="13" spans="1:38" ht="23" customHeight="1">
      <c r="A13" s="274">
        <v>7</v>
      </c>
      <c r="B13" s="226" t="s">
        <v>331</v>
      </c>
      <c r="C13" s="256" t="s">
        <v>724</v>
      </c>
      <c r="D13" s="257">
        <f t="shared" si="2"/>
        <v>153862.94954599999</v>
      </c>
      <c r="E13" s="258">
        <v>12014.271005000001</v>
      </c>
      <c r="F13" s="258">
        <v>15049.334872000001</v>
      </c>
      <c r="G13" s="258">
        <v>11724.192818000001</v>
      </c>
      <c r="H13" s="258">
        <v>16319.478521999999</v>
      </c>
      <c r="I13" s="258">
        <v>9224.6569999999992</v>
      </c>
      <c r="J13" s="274">
        <v>7</v>
      </c>
      <c r="K13" s="226" t="s">
        <v>331</v>
      </c>
      <c r="L13" s="256" t="s">
        <v>724</v>
      </c>
      <c r="M13" s="258">
        <v>11560.146000000001</v>
      </c>
      <c r="N13" s="258">
        <v>17454.158885000001</v>
      </c>
      <c r="O13" s="258">
        <v>10908.061</v>
      </c>
      <c r="P13" s="258">
        <v>10788.277739000001</v>
      </c>
      <c r="Q13" s="258">
        <v>11413.606</v>
      </c>
      <c r="R13" s="258">
        <v>16496.625704999999</v>
      </c>
      <c r="S13" s="258">
        <v>10910.14</v>
      </c>
      <c r="T13" s="48" t="s">
        <v>340</v>
      </c>
      <c r="U13" s="14"/>
      <c r="V13" s="14"/>
      <c r="W13" s="1"/>
      <c r="AC13" s="48" t="s">
        <v>340</v>
      </c>
      <c r="AD13" s="27"/>
      <c r="AE13" s="27"/>
      <c r="AF13" s="39"/>
      <c r="AG13" s="39"/>
      <c r="AH13" s="39"/>
      <c r="AI13" s="39"/>
      <c r="AJ13" s="39"/>
      <c r="AK13" s="39"/>
      <c r="AL13" s="39"/>
    </row>
    <row r="14" spans="1:38" ht="11" customHeight="1">
      <c r="A14" s="274">
        <v>8</v>
      </c>
      <c r="B14" s="226" t="s">
        <v>167</v>
      </c>
      <c r="C14" s="256" t="s">
        <v>468</v>
      </c>
      <c r="D14" s="257">
        <f t="shared" si="2"/>
        <v>144413.83337399998</v>
      </c>
      <c r="E14" s="258">
        <v>8052.1711999999998</v>
      </c>
      <c r="F14" s="258">
        <v>8436.3619699999999</v>
      </c>
      <c r="G14" s="258">
        <v>6053.3449600000004</v>
      </c>
      <c r="H14" s="258">
        <v>15515.193179999998</v>
      </c>
      <c r="I14" s="258">
        <v>13791.51273</v>
      </c>
      <c r="J14" s="274">
        <v>8</v>
      </c>
      <c r="K14" s="226" t="s">
        <v>167</v>
      </c>
      <c r="L14" s="256" t="s">
        <v>468</v>
      </c>
      <c r="M14" s="258">
        <v>7510.924</v>
      </c>
      <c r="N14" s="258">
        <v>10548.51158</v>
      </c>
      <c r="O14" s="258">
        <v>11608.583200000001</v>
      </c>
      <c r="P14" s="258">
        <v>11847.825793999998</v>
      </c>
      <c r="Q14" s="258">
        <v>16662.356</v>
      </c>
      <c r="R14" s="258">
        <v>12206.651759999999</v>
      </c>
      <c r="S14" s="258">
        <v>22180.397000000001</v>
      </c>
    </row>
    <row r="15" spans="1:38" ht="23" customHeight="1">
      <c r="A15" s="274">
        <v>9</v>
      </c>
      <c r="B15" s="226" t="s">
        <v>177</v>
      </c>
      <c r="C15" s="256" t="s">
        <v>698</v>
      </c>
      <c r="D15" s="257">
        <f t="shared" si="2"/>
        <v>117302.313997</v>
      </c>
      <c r="E15" s="258">
        <v>8497.8130700000002</v>
      </c>
      <c r="F15" s="258">
        <v>7843.3059000000003</v>
      </c>
      <c r="G15" s="258">
        <v>5273.6087720000005</v>
      </c>
      <c r="H15" s="258">
        <v>10152.462574000001</v>
      </c>
      <c r="I15" s="258">
        <v>9846.0605079999987</v>
      </c>
      <c r="J15" s="274">
        <v>9</v>
      </c>
      <c r="K15" s="226" t="s">
        <v>177</v>
      </c>
      <c r="L15" s="256" t="s">
        <v>698</v>
      </c>
      <c r="M15" s="258">
        <v>10150.272745999997</v>
      </c>
      <c r="N15" s="258">
        <v>11419.249104999999</v>
      </c>
      <c r="O15" s="258">
        <v>10955.271519</v>
      </c>
      <c r="P15" s="258">
        <v>12358.126679999999</v>
      </c>
      <c r="Q15" s="258">
        <v>9584.9039499999999</v>
      </c>
      <c r="R15" s="258">
        <v>9053.1776200000004</v>
      </c>
      <c r="S15" s="258">
        <v>12168.061553</v>
      </c>
    </row>
    <row r="16" spans="1:38" ht="11" customHeight="1">
      <c r="A16" s="274">
        <v>10</v>
      </c>
      <c r="B16" s="226" t="s">
        <v>70</v>
      </c>
      <c r="C16" s="256" t="s">
        <v>557</v>
      </c>
      <c r="D16" s="257">
        <f t="shared" si="2"/>
        <v>117261.71</v>
      </c>
      <c r="E16" s="258">
        <v>0</v>
      </c>
      <c r="F16" s="258">
        <v>16990.810000000001</v>
      </c>
      <c r="G16" s="258">
        <v>0</v>
      </c>
      <c r="H16" s="258">
        <v>19787.82</v>
      </c>
      <c r="I16" s="258">
        <v>18120.2</v>
      </c>
      <c r="J16" s="274">
        <v>10</v>
      </c>
      <c r="K16" s="226" t="s">
        <v>70</v>
      </c>
      <c r="L16" s="256" t="s">
        <v>557</v>
      </c>
      <c r="M16" s="258">
        <v>0</v>
      </c>
      <c r="N16" s="258">
        <v>17050.98</v>
      </c>
      <c r="O16" s="258">
        <v>0</v>
      </c>
      <c r="P16" s="258">
        <v>23976.400000000001</v>
      </c>
      <c r="Q16" s="258">
        <v>0</v>
      </c>
      <c r="R16" s="258">
        <v>24</v>
      </c>
      <c r="S16" s="258">
        <v>21311.5</v>
      </c>
    </row>
    <row r="17" spans="1:19" ht="11" customHeight="1">
      <c r="A17" s="274">
        <v>11</v>
      </c>
      <c r="B17" s="226" t="s">
        <v>160</v>
      </c>
      <c r="C17" s="256" t="s">
        <v>701</v>
      </c>
      <c r="D17" s="257">
        <f t="shared" si="2"/>
        <v>109016.53828399999</v>
      </c>
      <c r="E17" s="258">
        <v>8985.619999999999</v>
      </c>
      <c r="F17" s="258">
        <v>6760.76</v>
      </c>
      <c r="G17" s="258">
        <v>7778.5399999999991</v>
      </c>
      <c r="H17" s="258">
        <v>9306.116</v>
      </c>
      <c r="I17" s="258">
        <v>12943.948</v>
      </c>
      <c r="J17" s="274">
        <v>11</v>
      </c>
      <c r="K17" s="226" t="s">
        <v>160</v>
      </c>
      <c r="L17" s="256" t="s">
        <v>701</v>
      </c>
      <c r="M17" s="258">
        <v>10599.550999999999</v>
      </c>
      <c r="N17" s="258">
        <v>8532.2095999999983</v>
      </c>
      <c r="O17" s="258">
        <v>8968.1039999999994</v>
      </c>
      <c r="P17" s="258">
        <v>9393.7910000000011</v>
      </c>
      <c r="Q17" s="258">
        <v>5779.792684</v>
      </c>
      <c r="R17" s="258">
        <v>8481.902</v>
      </c>
      <c r="S17" s="258">
        <v>11486.204</v>
      </c>
    </row>
    <row r="18" spans="1:19" ht="11" customHeight="1">
      <c r="A18" s="274">
        <v>12</v>
      </c>
      <c r="B18" s="226" t="s">
        <v>173</v>
      </c>
      <c r="C18" s="256" t="s">
        <v>469</v>
      </c>
      <c r="D18" s="257">
        <f t="shared" si="2"/>
        <v>96715.677999999985</v>
      </c>
      <c r="E18" s="258">
        <v>16185.67</v>
      </c>
      <c r="F18" s="258">
        <v>11799.188</v>
      </c>
      <c r="G18" s="258">
        <v>341.54199999999997</v>
      </c>
      <c r="H18" s="258">
        <v>5622.39</v>
      </c>
      <c r="I18" s="258">
        <v>10304.914000000001</v>
      </c>
      <c r="J18" s="274">
        <v>12</v>
      </c>
      <c r="K18" s="226" t="s">
        <v>173</v>
      </c>
      <c r="L18" s="256" t="s">
        <v>469</v>
      </c>
      <c r="M18" s="258">
        <v>11460.951999999999</v>
      </c>
      <c r="N18" s="258">
        <v>10353.231</v>
      </c>
      <c r="O18" s="258">
        <v>350</v>
      </c>
      <c r="P18" s="258">
        <v>11962.49</v>
      </c>
      <c r="Q18" s="258">
        <v>300</v>
      </c>
      <c r="R18" s="258">
        <v>557.6</v>
      </c>
      <c r="S18" s="258">
        <v>17477.701000000001</v>
      </c>
    </row>
    <row r="19" spans="1:19" ht="23" customHeight="1">
      <c r="A19" s="274">
        <v>13</v>
      </c>
      <c r="B19" s="226" t="s">
        <v>174</v>
      </c>
      <c r="C19" s="256" t="s">
        <v>636</v>
      </c>
      <c r="D19" s="257">
        <f t="shared" si="2"/>
        <v>88129.163609999989</v>
      </c>
      <c r="E19" s="258">
        <v>2831.5</v>
      </c>
      <c r="F19" s="258">
        <v>3726.776406</v>
      </c>
      <c r="G19" s="258">
        <v>5401.085</v>
      </c>
      <c r="H19" s="258">
        <v>10693.355</v>
      </c>
      <c r="I19" s="258">
        <v>11887.54277</v>
      </c>
      <c r="J19" s="274">
        <v>13</v>
      </c>
      <c r="K19" s="226" t="s">
        <v>174</v>
      </c>
      <c r="L19" s="256" t="s">
        <v>636</v>
      </c>
      <c r="M19" s="258">
        <v>8114.8649999999998</v>
      </c>
      <c r="N19" s="258">
        <v>9081.090000000002</v>
      </c>
      <c r="O19" s="258">
        <v>6476.3946000000005</v>
      </c>
      <c r="P19" s="258">
        <v>8583.8399999999983</v>
      </c>
      <c r="Q19" s="258">
        <v>4695.6100339999994</v>
      </c>
      <c r="R19" s="258">
        <v>9090.371799999999</v>
      </c>
      <c r="S19" s="258">
        <v>7546.7330000000002</v>
      </c>
    </row>
    <row r="20" spans="1:19" ht="23" customHeight="1">
      <c r="A20" s="274">
        <v>14</v>
      </c>
      <c r="B20" s="226" t="s">
        <v>94</v>
      </c>
      <c r="C20" s="256" t="s">
        <v>667</v>
      </c>
      <c r="D20" s="257">
        <f t="shared" si="2"/>
        <v>80242.151435000007</v>
      </c>
      <c r="E20" s="258">
        <v>4496.2079310000008</v>
      </c>
      <c r="F20" s="258">
        <v>2736.2490640000001</v>
      </c>
      <c r="G20" s="258">
        <v>2578.11</v>
      </c>
      <c r="H20" s="258">
        <v>2644.3945400000002</v>
      </c>
      <c r="I20" s="258">
        <v>6775.2425789999998</v>
      </c>
      <c r="J20" s="274">
        <v>14</v>
      </c>
      <c r="K20" s="226" t="s">
        <v>94</v>
      </c>
      <c r="L20" s="256" t="s">
        <v>667</v>
      </c>
      <c r="M20" s="258">
        <v>3898.9386200000013</v>
      </c>
      <c r="N20" s="258">
        <v>6623.5454060000011</v>
      </c>
      <c r="O20" s="258">
        <v>5378.2840140000008</v>
      </c>
      <c r="P20" s="258">
        <v>7143.9091419999995</v>
      </c>
      <c r="Q20" s="258">
        <v>11528.782877</v>
      </c>
      <c r="R20" s="258">
        <v>11015.402762</v>
      </c>
      <c r="S20" s="258">
        <v>15423.084499999999</v>
      </c>
    </row>
    <row r="21" spans="1:19" ht="23" customHeight="1">
      <c r="A21" s="274">
        <v>15</v>
      </c>
      <c r="B21" s="226" t="s">
        <v>232</v>
      </c>
      <c r="C21" s="256" t="s">
        <v>582</v>
      </c>
      <c r="D21" s="257">
        <f t="shared" si="2"/>
        <v>63029.478187000015</v>
      </c>
      <c r="E21" s="258">
        <v>5158.3506669999997</v>
      </c>
      <c r="F21" s="258">
        <v>3532.4844719999992</v>
      </c>
      <c r="G21" s="258">
        <v>3832.3687599999994</v>
      </c>
      <c r="H21" s="258">
        <v>6416.158292000001</v>
      </c>
      <c r="I21" s="258">
        <v>7013.4318400000002</v>
      </c>
      <c r="J21" s="274">
        <v>15</v>
      </c>
      <c r="K21" s="226" t="s">
        <v>232</v>
      </c>
      <c r="L21" s="256" t="s">
        <v>582</v>
      </c>
      <c r="M21" s="258">
        <v>5252.9428400000015</v>
      </c>
      <c r="N21" s="258">
        <v>5015.3668290000014</v>
      </c>
      <c r="O21" s="258">
        <v>5387.882208</v>
      </c>
      <c r="P21" s="258">
        <v>6419.8851890000024</v>
      </c>
      <c r="Q21" s="258">
        <v>4683.3686820000003</v>
      </c>
      <c r="R21" s="258">
        <v>4998.9811170000012</v>
      </c>
      <c r="S21" s="258">
        <v>5318.257290999999</v>
      </c>
    </row>
    <row r="22" spans="1:19" ht="23" customHeight="1">
      <c r="A22" s="274">
        <v>16</v>
      </c>
      <c r="B22" s="226" t="s">
        <v>180</v>
      </c>
      <c r="C22" s="256" t="s">
        <v>681</v>
      </c>
      <c r="D22" s="257">
        <f t="shared" si="2"/>
        <v>60750.686285000003</v>
      </c>
      <c r="E22" s="258">
        <v>5274.8487460000015</v>
      </c>
      <c r="F22" s="258">
        <v>4633.7984770000003</v>
      </c>
      <c r="G22" s="258">
        <v>3348.9011959999998</v>
      </c>
      <c r="H22" s="258">
        <v>2440.0909980000006</v>
      </c>
      <c r="I22" s="258">
        <v>2845.8150570000003</v>
      </c>
      <c r="J22" s="274">
        <v>16</v>
      </c>
      <c r="K22" s="226" t="s">
        <v>180</v>
      </c>
      <c r="L22" s="256" t="s">
        <v>681</v>
      </c>
      <c r="M22" s="258">
        <v>3315.6643399999998</v>
      </c>
      <c r="N22" s="258">
        <v>5290.3995800000002</v>
      </c>
      <c r="O22" s="258">
        <v>4266.9008240000003</v>
      </c>
      <c r="P22" s="258">
        <v>5087.9280199999994</v>
      </c>
      <c r="Q22" s="258">
        <v>7608.2360200000003</v>
      </c>
      <c r="R22" s="258">
        <v>6566.9427080000005</v>
      </c>
      <c r="S22" s="258">
        <v>10071.160319000001</v>
      </c>
    </row>
    <row r="23" spans="1:19" ht="11" customHeight="1">
      <c r="A23" s="274">
        <v>17</v>
      </c>
      <c r="B23" s="226" t="s">
        <v>182</v>
      </c>
      <c r="C23" s="256" t="s">
        <v>470</v>
      </c>
      <c r="D23" s="257">
        <f t="shared" si="2"/>
        <v>54462.692999999999</v>
      </c>
      <c r="E23" s="258">
        <v>6615.9980000000005</v>
      </c>
      <c r="F23" s="258">
        <v>6552.7829999999985</v>
      </c>
      <c r="G23" s="258">
        <v>6431.237000000001</v>
      </c>
      <c r="H23" s="258">
        <v>6762.4769999999999</v>
      </c>
      <c r="I23" s="258">
        <v>5304.9260000000013</v>
      </c>
      <c r="J23" s="274">
        <v>17</v>
      </c>
      <c r="K23" s="226" t="s">
        <v>182</v>
      </c>
      <c r="L23" s="256" t="s">
        <v>470</v>
      </c>
      <c r="M23" s="258">
        <v>3692.27</v>
      </c>
      <c r="N23" s="258">
        <v>2445.2080000000001</v>
      </c>
      <c r="O23" s="258">
        <v>2052.1309999999999</v>
      </c>
      <c r="P23" s="258">
        <v>1534.8440000000003</v>
      </c>
      <c r="Q23" s="258">
        <v>4005.9519999999998</v>
      </c>
      <c r="R23" s="258">
        <v>4870.5510000000004</v>
      </c>
      <c r="S23" s="258">
        <v>4194.3159999999989</v>
      </c>
    </row>
    <row r="24" spans="1:19" ht="11" customHeight="1">
      <c r="A24" s="274">
        <v>18</v>
      </c>
      <c r="B24" s="226" t="s">
        <v>81</v>
      </c>
      <c r="C24" s="256" t="s">
        <v>726</v>
      </c>
      <c r="D24" s="257">
        <f t="shared" si="2"/>
        <v>42927.331245000001</v>
      </c>
      <c r="E24" s="258">
        <v>2543.4914399999993</v>
      </c>
      <c r="F24" s="258">
        <v>2838.4438600000008</v>
      </c>
      <c r="G24" s="258">
        <v>3511.6022500000004</v>
      </c>
      <c r="H24" s="258">
        <v>4868.2924170000006</v>
      </c>
      <c r="I24" s="258">
        <v>3734.8590100000006</v>
      </c>
      <c r="J24" s="274">
        <v>18</v>
      </c>
      <c r="K24" s="226" t="s">
        <v>81</v>
      </c>
      <c r="L24" s="256" t="s">
        <v>726</v>
      </c>
      <c r="M24" s="258">
        <v>4965.5428999999995</v>
      </c>
      <c r="N24" s="258">
        <v>3653.6470629999999</v>
      </c>
      <c r="O24" s="258">
        <v>3841.5179629999993</v>
      </c>
      <c r="P24" s="258">
        <v>2895.1664800000008</v>
      </c>
      <c r="Q24" s="258">
        <v>4022.2349320000008</v>
      </c>
      <c r="R24" s="258">
        <v>2953.1683300000009</v>
      </c>
      <c r="S24" s="258">
        <v>3099.3645999999994</v>
      </c>
    </row>
    <row r="25" spans="1:19" ht="11" customHeight="1">
      <c r="A25" s="274">
        <v>19</v>
      </c>
      <c r="B25" s="226" t="s">
        <v>15</v>
      </c>
      <c r="C25" s="256" t="s">
        <v>711</v>
      </c>
      <c r="D25" s="257">
        <f t="shared" si="2"/>
        <v>42775.95</v>
      </c>
      <c r="E25" s="258">
        <v>0</v>
      </c>
      <c r="F25" s="258">
        <v>8804.4</v>
      </c>
      <c r="G25" s="258">
        <v>0</v>
      </c>
      <c r="H25" s="258">
        <v>8398.02</v>
      </c>
      <c r="I25" s="258">
        <v>8778.19</v>
      </c>
      <c r="J25" s="274">
        <v>19</v>
      </c>
      <c r="K25" s="226" t="s">
        <v>15</v>
      </c>
      <c r="L25" s="256" t="s">
        <v>711</v>
      </c>
      <c r="M25" s="258">
        <v>0</v>
      </c>
      <c r="N25" s="258">
        <v>0</v>
      </c>
      <c r="O25" s="258">
        <v>0</v>
      </c>
      <c r="P25" s="258">
        <v>16795.34</v>
      </c>
      <c r="Q25" s="258">
        <v>0</v>
      </c>
      <c r="R25" s="258">
        <v>0</v>
      </c>
      <c r="S25" s="258">
        <v>0</v>
      </c>
    </row>
    <row r="26" spans="1:19" ht="11" customHeight="1">
      <c r="A26" s="274">
        <v>20</v>
      </c>
      <c r="B26" s="226" t="s">
        <v>114</v>
      </c>
      <c r="C26" s="256" t="s">
        <v>472</v>
      </c>
      <c r="D26" s="257">
        <f>SUM(E26:I26)+SUM(M26:S26)</f>
        <v>41673.818400000004</v>
      </c>
      <c r="E26" s="258">
        <v>534.15</v>
      </c>
      <c r="F26" s="258">
        <v>9963.3150000000005</v>
      </c>
      <c r="G26" s="258">
        <v>487.2</v>
      </c>
      <c r="H26" s="258">
        <v>5000.7300000000005</v>
      </c>
      <c r="I26" s="258">
        <v>2021.6150000000002</v>
      </c>
      <c r="J26" s="274">
        <v>20</v>
      </c>
      <c r="K26" s="226" t="s">
        <v>114</v>
      </c>
      <c r="L26" s="256" t="s">
        <v>472</v>
      </c>
      <c r="M26" s="258">
        <v>1343.1</v>
      </c>
      <c r="N26" s="258">
        <v>10347.959999999999</v>
      </c>
      <c r="O26" s="258">
        <v>1335.2530000000002</v>
      </c>
      <c r="P26" s="258">
        <v>169.49039999999999</v>
      </c>
      <c r="Q26" s="258">
        <v>1968.63</v>
      </c>
      <c r="R26" s="258">
        <v>7410.81</v>
      </c>
      <c r="S26" s="258">
        <v>1091.5649999999998</v>
      </c>
    </row>
    <row r="27" spans="1:19" ht="12">
      <c r="A27" s="274">
        <v>21</v>
      </c>
      <c r="B27" s="226" t="s">
        <v>178</v>
      </c>
      <c r="C27" s="256" t="s">
        <v>471</v>
      </c>
      <c r="D27" s="257">
        <f t="shared" si="2"/>
        <v>39294.967390000005</v>
      </c>
      <c r="E27" s="258">
        <v>1247.9435600000002</v>
      </c>
      <c r="F27" s="258">
        <v>2249.7174</v>
      </c>
      <c r="G27" s="258">
        <v>3541.4465999999993</v>
      </c>
      <c r="H27" s="258">
        <v>2561.3434499999994</v>
      </c>
      <c r="I27" s="258">
        <v>2342.5189</v>
      </c>
      <c r="J27" s="274">
        <v>21</v>
      </c>
      <c r="K27" s="226" t="s">
        <v>178</v>
      </c>
      <c r="L27" s="256" t="s">
        <v>471</v>
      </c>
      <c r="M27" s="258">
        <v>4776.8503800000008</v>
      </c>
      <c r="N27" s="258">
        <v>4080.5516999999991</v>
      </c>
      <c r="O27" s="258">
        <v>5277.3715999999986</v>
      </c>
      <c r="P27" s="258">
        <v>3637.1410999999989</v>
      </c>
      <c r="Q27" s="258">
        <v>4203.5937000000004</v>
      </c>
      <c r="R27" s="258">
        <v>3152.1983999999998</v>
      </c>
      <c r="S27" s="258">
        <v>2224.2905999999994</v>
      </c>
    </row>
    <row r="28" spans="1:19" ht="23" customHeight="1">
      <c r="A28" s="274">
        <v>22</v>
      </c>
      <c r="B28" s="226" t="s">
        <v>44</v>
      </c>
      <c r="C28" s="256" t="s">
        <v>596</v>
      </c>
      <c r="D28" s="257">
        <f t="shared" si="2"/>
        <v>34900.484410000005</v>
      </c>
      <c r="E28" s="258">
        <v>1804.2759999999998</v>
      </c>
      <c r="F28" s="258">
        <v>1120.86592</v>
      </c>
      <c r="G28" s="258">
        <v>995.51975000000004</v>
      </c>
      <c r="H28" s="258">
        <v>1024.0664400000001</v>
      </c>
      <c r="I28" s="258">
        <v>14389.760999999999</v>
      </c>
      <c r="J28" s="274">
        <v>22</v>
      </c>
      <c r="K28" s="226" t="s">
        <v>44</v>
      </c>
      <c r="L28" s="256" t="s">
        <v>596</v>
      </c>
      <c r="M28" s="258">
        <v>714.81999999999994</v>
      </c>
      <c r="N28" s="258">
        <v>1036.03172</v>
      </c>
      <c r="O28" s="258">
        <v>1224.2179999999998</v>
      </c>
      <c r="P28" s="258">
        <v>10210.980000000001</v>
      </c>
      <c r="Q28" s="258">
        <v>1091.5111400000001</v>
      </c>
      <c r="R28" s="258">
        <v>490.21600000000001</v>
      </c>
      <c r="S28" s="258">
        <v>798.21843999999999</v>
      </c>
    </row>
    <row r="29" spans="1:19" ht="23" customHeight="1">
      <c r="A29" s="274">
        <v>23</v>
      </c>
      <c r="B29" s="226" t="s">
        <v>118</v>
      </c>
      <c r="C29" s="256" t="s">
        <v>490</v>
      </c>
      <c r="D29" s="257">
        <f t="shared" si="2"/>
        <v>29260.68</v>
      </c>
      <c r="E29" s="258">
        <v>5404.09</v>
      </c>
      <c r="F29" s="258">
        <v>3315.91</v>
      </c>
      <c r="G29" s="258">
        <v>529.99</v>
      </c>
      <c r="H29" s="258">
        <v>2514.12</v>
      </c>
      <c r="I29" s="258">
        <v>1953.53</v>
      </c>
      <c r="J29" s="274">
        <v>23</v>
      </c>
      <c r="K29" s="226" t="s">
        <v>118</v>
      </c>
      <c r="L29" s="256" t="s">
        <v>490</v>
      </c>
      <c r="M29" s="258">
        <v>2516.9</v>
      </c>
      <c r="N29" s="258">
        <v>2478.4</v>
      </c>
      <c r="O29" s="258">
        <v>2205.1</v>
      </c>
      <c r="P29" s="258">
        <v>990.18</v>
      </c>
      <c r="Q29" s="258">
        <v>2196.5450000000001</v>
      </c>
      <c r="R29" s="258">
        <v>1959.43</v>
      </c>
      <c r="S29" s="258">
        <v>3196.4850000000001</v>
      </c>
    </row>
    <row r="30" spans="1:19" ht="33" customHeight="1">
      <c r="A30" s="274">
        <v>24</v>
      </c>
      <c r="B30" s="226" t="s">
        <v>170</v>
      </c>
      <c r="C30" s="256" t="s">
        <v>832</v>
      </c>
      <c r="D30" s="257">
        <f t="shared" si="2"/>
        <v>28312.459000000003</v>
      </c>
      <c r="E30" s="258">
        <v>1268.2269999999999</v>
      </c>
      <c r="F30" s="258">
        <v>1415.625</v>
      </c>
      <c r="G30" s="258">
        <v>2255.0250000000001</v>
      </c>
      <c r="H30" s="258">
        <v>1546.85</v>
      </c>
      <c r="I30" s="258">
        <v>2881.4250000000002</v>
      </c>
      <c r="J30" s="274">
        <v>24</v>
      </c>
      <c r="K30" s="226" t="s">
        <v>170</v>
      </c>
      <c r="L30" s="256" t="s">
        <v>832</v>
      </c>
      <c r="M30" s="258">
        <v>2695.1849999999999</v>
      </c>
      <c r="N30" s="258">
        <v>2275.915</v>
      </c>
      <c r="O30" s="258">
        <v>3891.2820000000002</v>
      </c>
      <c r="P30" s="258">
        <v>2394.7750000000001</v>
      </c>
      <c r="Q30" s="258">
        <v>2397.16</v>
      </c>
      <c r="R30" s="258">
        <v>2054.875</v>
      </c>
      <c r="S30" s="258">
        <v>3236.1149999999998</v>
      </c>
    </row>
    <row r="31" spans="1:19" ht="11" customHeight="1">
      <c r="A31" s="274">
        <v>25</v>
      </c>
      <c r="B31" s="226" t="s">
        <v>60</v>
      </c>
      <c r="C31" s="256" t="s">
        <v>484</v>
      </c>
      <c r="D31" s="257">
        <f t="shared" si="2"/>
        <v>28176.509528999995</v>
      </c>
      <c r="E31" s="258">
        <v>1667.027</v>
      </c>
      <c r="F31" s="258">
        <v>2630.3</v>
      </c>
      <c r="G31" s="258">
        <v>1853.6749999999997</v>
      </c>
      <c r="H31" s="258">
        <v>1647.2</v>
      </c>
      <c r="I31" s="258">
        <v>2533.5949999999998</v>
      </c>
      <c r="J31" s="274">
        <v>25</v>
      </c>
      <c r="K31" s="226" t="s">
        <v>60</v>
      </c>
      <c r="L31" s="256" t="s">
        <v>484</v>
      </c>
      <c r="M31" s="258">
        <v>2297.3539999999998</v>
      </c>
      <c r="N31" s="258">
        <v>3569.3833789999999</v>
      </c>
      <c r="O31" s="258">
        <v>2612.89</v>
      </c>
      <c r="P31" s="258">
        <v>1866.0149999999999</v>
      </c>
      <c r="Q31" s="258">
        <v>2785.4085000000005</v>
      </c>
      <c r="R31" s="258">
        <v>2505.6505000000002</v>
      </c>
      <c r="S31" s="258">
        <v>2208.0111499999998</v>
      </c>
    </row>
    <row r="32" spans="1:19" ht="12">
      <c r="A32" s="274">
        <v>26</v>
      </c>
      <c r="B32" s="226" t="s">
        <v>68</v>
      </c>
      <c r="C32" s="256" t="s">
        <v>728</v>
      </c>
      <c r="D32" s="257">
        <f t="shared" si="2"/>
        <v>28156.804</v>
      </c>
      <c r="E32" s="258">
        <v>2954.335</v>
      </c>
      <c r="F32" s="258">
        <v>2972.62</v>
      </c>
      <c r="G32" s="258">
        <v>0</v>
      </c>
      <c r="H32" s="258">
        <v>5209.6149999999998</v>
      </c>
      <c r="I32" s="258">
        <v>4982.6000000000004</v>
      </c>
      <c r="J32" s="274">
        <v>26</v>
      </c>
      <c r="K32" s="226" t="s">
        <v>68</v>
      </c>
      <c r="L32" s="256" t="s">
        <v>728</v>
      </c>
      <c r="M32" s="258">
        <v>0.47499999999999998</v>
      </c>
      <c r="N32" s="258">
        <v>2997.89</v>
      </c>
      <c r="O32" s="258">
        <v>0</v>
      </c>
      <c r="P32" s="258">
        <v>4376.8850000000002</v>
      </c>
      <c r="Q32" s="258">
        <v>4599.67</v>
      </c>
      <c r="R32" s="258">
        <v>52.403999999999996</v>
      </c>
      <c r="S32" s="258">
        <v>10.309999999999999</v>
      </c>
    </row>
    <row r="33" spans="1:19" ht="23" customHeight="1">
      <c r="A33" s="274">
        <v>27</v>
      </c>
      <c r="B33" s="226" t="s">
        <v>59</v>
      </c>
      <c r="C33" s="256" t="s">
        <v>702</v>
      </c>
      <c r="D33" s="257">
        <f t="shared" si="2"/>
        <v>27536.305587999999</v>
      </c>
      <c r="E33" s="258">
        <v>1793.0927000000001</v>
      </c>
      <c r="F33" s="258">
        <v>2438.8578400000001</v>
      </c>
      <c r="G33" s="258">
        <v>1639.3149099999998</v>
      </c>
      <c r="H33" s="258">
        <v>3877.9328700000001</v>
      </c>
      <c r="I33" s="258">
        <v>2006.4189300000003</v>
      </c>
      <c r="J33" s="274">
        <v>27</v>
      </c>
      <c r="K33" s="226" t="s">
        <v>59</v>
      </c>
      <c r="L33" s="256" t="s">
        <v>702</v>
      </c>
      <c r="M33" s="258">
        <v>2753.2558699999995</v>
      </c>
      <c r="N33" s="258">
        <v>1934.8368779999998</v>
      </c>
      <c r="O33" s="258">
        <v>2907.1322599999999</v>
      </c>
      <c r="P33" s="258">
        <v>1909.7888600000001</v>
      </c>
      <c r="Q33" s="258">
        <v>1877.0723599999999</v>
      </c>
      <c r="R33" s="258">
        <v>2176.0207699999996</v>
      </c>
      <c r="S33" s="258">
        <v>2222.5813399999997</v>
      </c>
    </row>
    <row r="34" spans="1:19" ht="12">
      <c r="A34" s="274">
        <v>28</v>
      </c>
      <c r="B34" s="226" t="s">
        <v>105</v>
      </c>
      <c r="C34" s="256" t="s">
        <v>706</v>
      </c>
      <c r="D34" s="257">
        <f t="shared" si="2"/>
        <v>26953.094272999999</v>
      </c>
      <c r="E34" s="258">
        <v>1572.6308869999998</v>
      </c>
      <c r="F34" s="258">
        <v>1859.3811029999999</v>
      </c>
      <c r="G34" s="258">
        <v>2109.9640939999999</v>
      </c>
      <c r="H34" s="258">
        <v>2508.9819660000003</v>
      </c>
      <c r="I34" s="258">
        <v>2722.9720160000002</v>
      </c>
      <c r="J34" s="274">
        <v>28</v>
      </c>
      <c r="K34" s="226" t="s">
        <v>105</v>
      </c>
      <c r="L34" s="256" t="s">
        <v>706</v>
      </c>
      <c r="M34" s="258">
        <v>2036.123441</v>
      </c>
      <c r="N34" s="258">
        <v>2115.7953390000002</v>
      </c>
      <c r="O34" s="258">
        <v>2266.1914859999997</v>
      </c>
      <c r="P34" s="258">
        <v>2105.5560139999998</v>
      </c>
      <c r="Q34" s="258">
        <v>2838.6640609999999</v>
      </c>
      <c r="R34" s="258">
        <v>2304.4074360000004</v>
      </c>
      <c r="S34" s="258">
        <v>2512.4264299999995</v>
      </c>
    </row>
    <row r="35" spans="1:19" ht="23" customHeight="1">
      <c r="A35" s="274">
        <v>29</v>
      </c>
      <c r="B35" s="226" t="s">
        <v>36</v>
      </c>
      <c r="C35" s="256" t="s">
        <v>672</v>
      </c>
      <c r="D35" s="257">
        <f t="shared" si="2"/>
        <v>26132.753779999999</v>
      </c>
      <c r="E35" s="258">
        <v>1240.913</v>
      </c>
      <c r="F35" s="258">
        <v>1506.45</v>
      </c>
      <c r="G35" s="258">
        <v>1418.27064</v>
      </c>
      <c r="H35" s="258">
        <v>2416.8278799999998</v>
      </c>
      <c r="I35" s="258">
        <v>2806.27376</v>
      </c>
      <c r="J35" s="274">
        <v>29</v>
      </c>
      <c r="K35" s="226" t="s">
        <v>36</v>
      </c>
      <c r="L35" s="256" t="s">
        <v>672</v>
      </c>
      <c r="M35" s="258">
        <v>2237.453</v>
      </c>
      <c r="N35" s="258">
        <v>1656.6990000000003</v>
      </c>
      <c r="O35" s="258">
        <v>3241.4285</v>
      </c>
      <c r="P35" s="258">
        <v>4126.0450000000001</v>
      </c>
      <c r="Q35" s="258">
        <v>3149.8620000000001</v>
      </c>
      <c r="R35" s="258">
        <v>1420.7619999999999</v>
      </c>
      <c r="S35" s="258">
        <v>911.76900000000001</v>
      </c>
    </row>
    <row r="36" spans="1:19" ht="12">
      <c r="A36" s="274">
        <v>30</v>
      </c>
      <c r="B36" s="226" t="s">
        <v>309</v>
      </c>
      <c r="C36" s="256" t="s">
        <v>642</v>
      </c>
      <c r="D36" s="257">
        <f t="shared" si="2"/>
        <v>25256.106343000003</v>
      </c>
      <c r="E36" s="258">
        <v>1907.3470059999997</v>
      </c>
      <c r="F36" s="258">
        <v>2490.605223</v>
      </c>
      <c r="G36" s="258">
        <v>1889.7412700000002</v>
      </c>
      <c r="H36" s="258">
        <v>1831.4066199999997</v>
      </c>
      <c r="I36" s="258">
        <v>1874.9582600000003</v>
      </c>
      <c r="J36" s="274">
        <v>30</v>
      </c>
      <c r="K36" s="226" t="s">
        <v>309</v>
      </c>
      <c r="L36" s="256" t="s">
        <v>642</v>
      </c>
      <c r="M36" s="258">
        <v>1660.5654999999999</v>
      </c>
      <c r="N36" s="258">
        <v>1372.4605200000001</v>
      </c>
      <c r="O36" s="258">
        <v>2504.098708</v>
      </c>
      <c r="P36" s="258">
        <v>2174.575863</v>
      </c>
      <c r="Q36" s="258">
        <v>2644.7590240000004</v>
      </c>
      <c r="R36" s="258">
        <v>2797.9168209999998</v>
      </c>
      <c r="S36" s="258">
        <v>2107.6715280000003</v>
      </c>
    </row>
    <row r="37" spans="1:19" ht="23" customHeight="1">
      <c r="A37" s="274">
        <v>31</v>
      </c>
      <c r="B37" s="226" t="s">
        <v>23</v>
      </c>
      <c r="C37" s="256" t="s">
        <v>729</v>
      </c>
      <c r="D37" s="257">
        <f t="shared" si="2"/>
        <v>24565.154241999997</v>
      </c>
      <c r="E37" s="258">
        <v>851.95499999999993</v>
      </c>
      <c r="F37" s="258">
        <v>417.96299999999997</v>
      </c>
      <c r="G37" s="258">
        <v>1616.9214209999998</v>
      </c>
      <c r="H37" s="258">
        <v>2000.6527310000001</v>
      </c>
      <c r="I37" s="258">
        <v>3453.3218470000002</v>
      </c>
      <c r="J37" s="274">
        <v>31</v>
      </c>
      <c r="K37" s="226" t="s">
        <v>23</v>
      </c>
      <c r="L37" s="256" t="s">
        <v>729</v>
      </c>
      <c r="M37" s="258">
        <v>2743.3218959999999</v>
      </c>
      <c r="N37" s="258">
        <v>3466.3266940000003</v>
      </c>
      <c r="O37" s="258">
        <v>3448.1200389999995</v>
      </c>
      <c r="P37" s="258">
        <v>2571.0593570000001</v>
      </c>
      <c r="Q37" s="258">
        <v>2641.9020549999996</v>
      </c>
      <c r="R37" s="258">
        <v>852.49661700000001</v>
      </c>
      <c r="S37" s="258">
        <v>501.11358499999994</v>
      </c>
    </row>
    <row r="38" spans="1:19" ht="33" customHeight="1">
      <c r="A38" s="274">
        <v>32</v>
      </c>
      <c r="B38" s="226" t="s">
        <v>172</v>
      </c>
      <c r="C38" s="256" t="s">
        <v>830</v>
      </c>
      <c r="D38" s="257">
        <f t="shared" si="2"/>
        <v>24183.561799999999</v>
      </c>
      <c r="E38" s="258">
        <v>2704.0759999999996</v>
      </c>
      <c r="F38" s="258">
        <v>1247.0350000000001</v>
      </c>
      <c r="G38" s="258">
        <v>2113.06</v>
      </c>
      <c r="H38" s="258">
        <v>1792.1199999999997</v>
      </c>
      <c r="I38" s="258">
        <v>3268.0499999999997</v>
      </c>
      <c r="J38" s="274">
        <v>32</v>
      </c>
      <c r="K38" s="226" t="s">
        <v>172</v>
      </c>
      <c r="L38" s="256" t="s">
        <v>830</v>
      </c>
      <c r="M38" s="258">
        <v>2076.2249999999999</v>
      </c>
      <c r="N38" s="258">
        <v>1600.29</v>
      </c>
      <c r="O38" s="258">
        <v>1575.4299999999998</v>
      </c>
      <c r="P38" s="258">
        <v>1314.9258</v>
      </c>
      <c r="Q38" s="258">
        <v>2074.2000000000003</v>
      </c>
      <c r="R38" s="258">
        <v>3245.04</v>
      </c>
      <c r="S38" s="258">
        <v>1173.1099999999999</v>
      </c>
    </row>
    <row r="39" spans="1:19" ht="11" customHeight="1">
      <c r="A39" s="274">
        <v>33</v>
      </c>
      <c r="B39" s="226" t="s">
        <v>137</v>
      </c>
      <c r="C39" s="256" t="s">
        <v>653</v>
      </c>
      <c r="D39" s="257">
        <f t="shared" si="2"/>
        <v>23717.054569</v>
      </c>
      <c r="E39" s="258">
        <v>1412.8560279999999</v>
      </c>
      <c r="F39" s="258">
        <v>1704.5954270000002</v>
      </c>
      <c r="G39" s="258">
        <v>4021.0028370000005</v>
      </c>
      <c r="H39" s="258">
        <v>3551.0629980000003</v>
      </c>
      <c r="I39" s="258">
        <v>3813.8124650000004</v>
      </c>
      <c r="J39" s="274">
        <v>33</v>
      </c>
      <c r="K39" s="226" t="s">
        <v>137</v>
      </c>
      <c r="L39" s="256" t="s">
        <v>653</v>
      </c>
      <c r="M39" s="258">
        <v>1743.3437479999998</v>
      </c>
      <c r="N39" s="258">
        <v>494.49755099999999</v>
      </c>
      <c r="O39" s="258">
        <v>227.41126400000002</v>
      </c>
      <c r="P39" s="258">
        <v>842.02042900000026</v>
      </c>
      <c r="Q39" s="258">
        <v>966.95406199999991</v>
      </c>
      <c r="R39" s="258">
        <v>2565.5357589999999</v>
      </c>
      <c r="S39" s="258">
        <v>2373.9620009999994</v>
      </c>
    </row>
    <row r="40" spans="1:19" ht="13">
      <c r="A40" s="326"/>
      <c r="B40" s="326"/>
      <c r="C40" s="326"/>
      <c r="D40" s="327"/>
      <c r="E40" s="328"/>
      <c r="F40" s="328"/>
      <c r="G40" s="328"/>
      <c r="H40" s="328"/>
      <c r="I40" s="329" t="s">
        <v>324</v>
      </c>
      <c r="J40" s="330"/>
      <c r="K40" s="331"/>
      <c r="L40" s="332"/>
      <c r="M40" s="333"/>
      <c r="N40" s="333"/>
      <c r="O40" s="333"/>
      <c r="P40" s="333"/>
      <c r="Q40" s="333"/>
      <c r="R40" s="333"/>
      <c r="S40" s="329" t="s">
        <v>324</v>
      </c>
    </row>
    <row r="41" spans="1:19" ht="13">
      <c r="A41" s="48" t="s">
        <v>340</v>
      </c>
      <c r="B41" s="14"/>
      <c r="C41" s="14"/>
      <c r="D41" s="1"/>
      <c r="J41" s="48" t="s">
        <v>340</v>
      </c>
      <c r="K41" s="252"/>
      <c r="L41" s="253"/>
      <c r="M41" s="255"/>
      <c r="N41" s="255"/>
      <c r="O41" s="255"/>
      <c r="P41" s="255"/>
      <c r="Q41" s="255"/>
      <c r="R41" s="255"/>
      <c r="S41" s="255"/>
    </row>
    <row r="42" spans="1:19" ht="13" customHeight="1">
      <c r="A42" s="400" t="s">
        <v>237</v>
      </c>
      <c r="B42" s="401" t="s">
        <v>343</v>
      </c>
      <c r="C42" s="398" t="s">
        <v>338</v>
      </c>
      <c r="D42" s="411" t="s">
        <v>239</v>
      </c>
      <c r="E42" s="398" t="s">
        <v>271</v>
      </c>
      <c r="F42" s="398" t="s">
        <v>272</v>
      </c>
      <c r="G42" s="398" t="s">
        <v>251</v>
      </c>
      <c r="H42" s="398" t="s">
        <v>252</v>
      </c>
      <c r="I42" s="398" t="s">
        <v>253</v>
      </c>
      <c r="J42" s="400" t="s">
        <v>237</v>
      </c>
      <c r="K42" s="401" t="s">
        <v>343</v>
      </c>
      <c r="L42" s="400" t="s">
        <v>338</v>
      </c>
      <c r="M42" s="400" t="s">
        <v>254</v>
      </c>
      <c r="N42" s="400" t="s">
        <v>255</v>
      </c>
      <c r="O42" s="400" t="s">
        <v>256</v>
      </c>
      <c r="P42" s="400" t="s">
        <v>226</v>
      </c>
      <c r="Q42" s="400" t="s">
        <v>258</v>
      </c>
      <c r="R42" s="400" t="s">
        <v>259</v>
      </c>
      <c r="S42" s="400" t="s">
        <v>260</v>
      </c>
    </row>
    <row r="43" spans="1:19" ht="13" customHeight="1">
      <c r="A43" s="400"/>
      <c r="B43" s="400"/>
      <c r="C43" s="399"/>
      <c r="D43" s="412"/>
      <c r="E43" s="399"/>
      <c r="F43" s="399"/>
      <c r="G43" s="399"/>
      <c r="H43" s="399"/>
      <c r="I43" s="399"/>
      <c r="J43" s="400"/>
      <c r="K43" s="401"/>
      <c r="L43" s="400"/>
      <c r="M43" s="400"/>
      <c r="N43" s="400"/>
      <c r="O43" s="400"/>
      <c r="P43" s="400"/>
      <c r="Q43" s="400"/>
      <c r="R43" s="400"/>
      <c r="S43" s="400"/>
    </row>
    <row r="44" spans="1:19" ht="12">
      <c r="A44" s="274">
        <v>34</v>
      </c>
      <c r="B44" s="266" t="s">
        <v>34</v>
      </c>
      <c r="C44" s="256" t="s">
        <v>477</v>
      </c>
      <c r="D44" s="257">
        <f>SUM(E44:I44)+SUM(M44:S44)</f>
        <v>23608.529620000001</v>
      </c>
      <c r="E44" s="258">
        <v>2312.0230000000001</v>
      </c>
      <c r="F44" s="258">
        <v>2964.0859999999998</v>
      </c>
      <c r="G44" s="258">
        <v>1574.952</v>
      </c>
      <c r="H44" s="258">
        <v>2443.2690000000002</v>
      </c>
      <c r="I44" s="258">
        <v>2883.3850000000002</v>
      </c>
      <c r="J44" s="274">
        <v>34</v>
      </c>
      <c r="K44" s="252" t="s">
        <v>34</v>
      </c>
      <c r="L44" s="253" t="s">
        <v>477</v>
      </c>
      <c r="M44" s="255">
        <v>2546.5606199999997</v>
      </c>
      <c r="N44" s="255">
        <v>1962.4940000000001</v>
      </c>
      <c r="O44" s="255">
        <v>698.08900000000006</v>
      </c>
      <c r="P44" s="255">
        <v>922.02199999999993</v>
      </c>
      <c r="Q44" s="255">
        <v>2191.2740000000003</v>
      </c>
      <c r="R44" s="255">
        <v>1550.9650000000004</v>
      </c>
      <c r="S44" s="255">
        <v>1559.41</v>
      </c>
    </row>
    <row r="45" spans="1:19" ht="11" customHeight="1">
      <c r="A45" s="274">
        <v>35</v>
      </c>
      <c r="B45" s="266" t="s">
        <v>92</v>
      </c>
      <c r="C45" s="256" t="s">
        <v>689</v>
      </c>
      <c r="D45" s="257">
        <f t="shared" ref="D45:D81" si="3">SUM(E45:I45)+SUM(M45:S45)</f>
        <v>23164.455580000002</v>
      </c>
      <c r="E45" s="258">
        <v>1568.8579999999999</v>
      </c>
      <c r="F45" s="258">
        <v>745.98328000000004</v>
      </c>
      <c r="G45" s="258">
        <v>307.12479999999999</v>
      </c>
      <c r="H45" s="258">
        <v>1258.492</v>
      </c>
      <c r="I45" s="258">
        <v>414.30199999999996</v>
      </c>
      <c r="J45" s="274">
        <v>35</v>
      </c>
      <c r="K45" s="226" t="s">
        <v>92</v>
      </c>
      <c r="L45" s="256" t="s">
        <v>689</v>
      </c>
      <c r="M45" s="258">
        <v>827.70999999999992</v>
      </c>
      <c r="N45" s="258">
        <v>2817.2336</v>
      </c>
      <c r="O45" s="258">
        <v>3342.0942000000005</v>
      </c>
      <c r="P45" s="258">
        <v>4039.2039999999993</v>
      </c>
      <c r="Q45" s="258">
        <v>2920.7303999999999</v>
      </c>
      <c r="R45" s="258">
        <v>2092.4562999999998</v>
      </c>
      <c r="S45" s="258">
        <v>2830.2669999999998</v>
      </c>
    </row>
    <row r="46" spans="1:19" ht="23" customHeight="1">
      <c r="A46" s="274">
        <v>36</v>
      </c>
      <c r="B46" s="266" t="s">
        <v>176</v>
      </c>
      <c r="C46" s="256" t="s">
        <v>683</v>
      </c>
      <c r="D46" s="257">
        <f t="shared" si="3"/>
        <v>22334.758750000001</v>
      </c>
      <c r="E46" s="258">
        <v>567.66300000000001</v>
      </c>
      <c r="F46" s="258">
        <v>1217.7967000000001</v>
      </c>
      <c r="G46" s="258">
        <v>1421.8415</v>
      </c>
      <c r="H46" s="258">
        <v>1671.992</v>
      </c>
      <c r="I46" s="258">
        <v>2575.7895000000003</v>
      </c>
      <c r="J46" s="274">
        <v>36</v>
      </c>
      <c r="K46" s="226" t="s">
        <v>176</v>
      </c>
      <c r="L46" s="256" t="s">
        <v>683</v>
      </c>
      <c r="M46" s="258">
        <v>4039.3289999999997</v>
      </c>
      <c r="N46" s="258">
        <v>1626.2429999999999</v>
      </c>
      <c r="O46" s="258">
        <v>2807.9865</v>
      </c>
      <c r="P46" s="258">
        <v>1090.7474999999999</v>
      </c>
      <c r="Q46" s="258">
        <v>2126.4070000000002</v>
      </c>
      <c r="R46" s="258">
        <v>1746.1150499999999</v>
      </c>
      <c r="S46" s="258">
        <v>1442.8480000000002</v>
      </c>
    </row>
    <row r="47" spans="1:19" ht="24">
      <c r="A47" s="274">
        <v>37</v>
      </c>
      <c r="B47" s="266" t="s">
        <v>184</v>
      </c>
      <c r="C47" s="256" t="s">
        <v>665</v>
      </c>
      <c r="D47" s="257">
        <f t="shared" si="3"/>
        <v>21626.439431999999</v>
      </c>
      <c r="E47" s="258">
        <v>1250.3274859999997</v>
      </c>
      <c r="F47" s="258">
        <v>1688.8799579999998</v>
      </c>
      <c r="G47" s="258">
        <v>1512.38327</v>
      </c>
      <c r="H47" s="258">
        <v>1656.7306239999998</v>
      </c>
      <c r="I47" s="258">
        <v>1816.8809619999997</v>
      </c>
      <c r="J47" s="274">
        <v>37</v>
      </c>
      <c r="K47" s="226" t="s">
        <v>184</v>
      </c>
      <c r="L47" s="256" t="s">
        <v>665</v>
      </c>
      <c r="M47" s="258">
        <v>1630.2247080000002</v>
      </c>
      <c r="N47" s="258">
        <v>2396.8623830000001</v>
      </c>
      <c r="O47" s="258">
        <v>1564.1661879999997</v>
      </c>
      <c r="P47" s="258">
        <v>1889.5392219999994</v>
      </c>
      <c r="Q47" s="258">
        <v>2478.9607310000001</v>
      </c>
      <c r="R47" s="258">
        <v>1271.492407</v>
      </c>
      <c r="S47" s="258">
        <v>2469.991493</v>
      </c>
    </row>
    <row r="48" spans="1:19" ht="23" customHeight="1">
      <c r="A48" s="274">
        <v>38</v>
      </c>
      <c r="B48" s="266" t="s">
        <v>169</v>
      </c>
      <c r="C48" s="256" t="s">
        <v>656</v>
      </c>
      <c r="D48" s="257">
        <f t="shared" si="3"/>
        <v>20390.759776999999</v>
      </c>
      <c r="E48" s="258">
        <v>1441.5683410000006</v>
      </c>
      <c r="F48" s="258">
        <v>1485.0701649999999</v>
      </c>
      <c r="G48" s="258">
        <v>2042.8573779999997</v>
      </c>
      <c r="H48" s="258">
        <v>2205.1140649999993</v>
      </c>
      <c r="I48" s="258">
        <v>1766.8695509999998</v>
      </c>
      <c r="J48" s="274">
        <v>38</v>
      </c>
      <c r="K48" s="226" t="s">
        <v>169</v>
      </c>
      <c r="L48" s="256" t="s">
        <v>656</v>
      </c>
      <c r="M48" s="258">
        <v>1437.6802230000003</v>
      </c>
      <c r="N48" s="258">
        <v>1483.9131750000001</v>
      </c>
      <c r="O48" s="258">
        <v>1647.6157739999996</v>
      </c>
      <c r="P48" s="258">
        <v>1539.1320119999998</v>
      </c>
      <c r="Q48" s="258">
        <v>1548.4756149999998</v>
      </c>
      <c r="R48" s="258">
        <v>1783.8483160000001</v>
      </c>
      <c r="S48" s="258">
        <v>2008.6151620000001</v>
      </c>
    </row>
    <row r="49" spans="1:19" ht="11" customHeight="1">
      <c r="A49" s="274">
        <v>39</v>
      </c>
      <c r="B49" s="266" t="s">
        <v>19</v>
      </c>
      <c r="C49" s="256" t="s">
        <v>703</v>
      </c>
      <c r="D49" s="257">
        <f t="shared" si="3"/>
        <v>17575.883109000002</v>
      </c>
      <c r="E49" s="258">
        <v>1222.1300000000001</v>
      </c>
      <c r="F49" s="258">
        <v>2801.7200000000003</v>
      </c>
      <c r="G49" s="258">
        <v>1412.16</v>
      </c>
      <c r="H49" s="258">
        <v>700.35</v>
      </c>
      <c r="I49" s="258">
        <v>1138.49</v>
      </c>
      <c r="J49" s="274">
        <v>39</v>
      </c>
      <c r="K49" s="226" t="s">
        <v>19</v>
      </c>
      <c r="L49" s="256" t="s">
        <v>703</v>
      </c>
      <c r="M49" s="258">
        <v>1332.88</v>
      </c>
      <c r="N49" s="258">
        <v>1739.6031090000001</v>
      </c>
      <c r="O49" s="258">
        <v>1880.5166919999999</v>
      </c>
      <c r="P49" s="258">
        <v>676.33330799999999</v>
      </c>
      <c r="Q49" s="258">
        <v>1576.52</v>
      </c>
      <c r="R49" s="258">
        <v>1986.18</v>
      </c>
      <c r="S49" s="258">
        <v>1109</v>
      </c>
    </row>
    <row r="50" spans="1:19" ht="11" customHeight="1">
      <c r="A50" s="274">
        <v>40</v>
      </c>
      <c r="B50" s="266" t="s">
        <v>93</v>
      </c>
      <c r="C50" s="256" t="s">
        <v>479</v>
      </c>
      <c r="D50" s="257">
        <f t="shared" si="3"/>
        <v>17488.368399999999</v>
      </c>
      <c r="E50" s="258">
        <v>447.80870000000004</v>
      </c>
      <c r="F50" s="258">
        <v>1019.0454000000001</v>
      </c>
      <c r="G50" s="258">
        <v>1936.0505999999996</v>
      </c>
      <c r="H50" s="258">
        <v>1810.7432999999999</v>
      </c>
      <c r="I50" s="258">
        <v>1838.2536999999998</v>
      </c>
      <c r="J50" s="274">
        <v>40</v>
      </c>
      <c r="K50" s="226" t="s">
        <v>93</v>
      </c>
      <c r="L50" s="256" t="s">
        <v>479</v>
      </c>
      <c r="M50" s="258">
        <v>1084.087</v>
      </c>
      <c r="N50" s="258">
        <v>1341.3667999999998</v>
      </c>
      <c r="O50" s="258">
        <v>1775.4969000000001</v>
      </c>
      <c r="P50" s="258">
        <v>1151.7072000000001</v>
      </c>
      <c r="Q50" s="258">
        <v>1189.7968000000003</v>
      </c>
      <c r="R50" s="258">
        <v>2277.7001999999998</v>
      </c>
      <c r="S50" s="258">
        <v>1616.3117999999997</v>
      </c>
    </row>
    <row r="51" spans="1:19" ht="11" customHeight="1">
      <c r="A51" s="274">
        <v>41</v>
      </c>
      <c r="B51" s="266" t="s">
        <v>61</v>
      </c>
      <c r="C51" s="256" t="s">
        <v>663</v>
      </c>
      <c r="D51" s="257">
        <f t="shared" si="3"/>
        <v>17192.974785999999</v>
      </c>
      <c r="E51" s="258">
        <v>1420.545404</v>
      </c>
      <c r="F51" s="258">
        <v>1566.8681039999999</v>
      </c>
      <c r="G51" s="258">
        <v>1448.4463219999996</v>
      </c>
      <c r="H51" s="258">
        <v>1160.2407970000002</v>
      </c>
      <c r="I51" s="258">
        <v>1300.718564</v>
      </c>
      <c r="J51" s="274">
        <v>41</v>
      </c>
      <c r="K51" s="226" t="s">
        <v>61</v>
      </c>
      <c r="L51" s="256" t="s">
        <v>663</v>
      </c>
      <c r="M51" s="258">
        <v>1238.6158809999999</v>
      </c>
      <c r="N51" s="258">
        <v>1203.5232679999999</v>
      </c>
      <c r="O51" s="258">
        <v>1073.9338999999998</v>
      </c>
      <c r="P51" s="258">
        <v>1867.7651609999996</v>
      </c>
      <c r="Q51" s="258">
        <v>1630.8223269999999</v>
      </c>
      <c r="R51" s="258">
        <v>1742.7775460000003</v>
      </c>
      <c r="S51" s="258">
        <v>1538.7175119999999</v>
      </c>
    </row>
    <row r="52" spans="1:19" ht="23" customHeight="1">
      <c r="A52" s="274">
        <v>42</v>
      </c>
      <c r="B52" s="266" t="s">
        <v>84</v>
      </c>
      <c r="C52" s="256" t="s">
        <v>478</v>
      </c>
      <c r="D52" s="257">
        <f t="shared" si="3"/>
        <v>16875.475825000001</v>
      </c>
      <c r="E52" s="258">
        <v>1744.1211800000003</v>
      </c>
      <c r="F52" s="258">
        <v>1275.5145400000001</v>
      </c>
      <c r="G52" s="258">
        <v>1449.4236600000002</v>
      </c>
      <c r="H52" s="258">
        <v>1123.0135699999998</v>
      </c>
      <c r="I52" s="258">
        <v>1439.4567200000004</v>
      </c>
      <c r="J52" s="274">
        <v>42</v>
      </c>
      <c r="K52" s="226" t="s">
        <v>84</v>
      </c>
      <c r="L52" s="256" t="s">
        <v>478</v>
      </c>
      <c r="M52" s="258">
        <v>1111.2806800000001</v>
      </c>
      <c r="N52" s="258">
        <v>1258.46569</v>
      </c>
      <c r="O52" s="258">
        <v>1382.5093550000006</v>
      </c>
      <c r="P52" s="258">
        <v>1273.8584999999998</v>
      </c>
      <c r="Q52" s="258">
        <v>1572.2798700000001</v>
      </c>
      <c r="R52" s="258">
        <v>1305.3757400000002</v>
      </c>
      <c r="S52" s="258">
        <v>1940.17632</v>
      </c>
    </row>
    <row r="53" spans="1:19" ht="44" customHeight="1">
      <c r="A53" s="274">
        <v>43</v>
      </c>
      <c r="B53" s="266" t="s">
        <v>97</v>
      </c>
      <c r="C53" s="256" t="s">
        <v>674</v>
      </c>
      <c r="D53" s="257">
        <f t="shared" si="3"/>
        <v>15045.40107</v>
      </c>
      <c r="E53" s="258">
        <v>920.56585799999993</v>
      </c>
      <c r="F53" s="258">
        <v>1463.9408940000001</v>
      </c>
      <c r="G53" s="258">
        <v>1407.993412</v>
      </c>
      <c r="H53" s="258">
        <v>1073.4674259999999</v>
      </c>
      <c r="I53" s="258">
        <v>928.98222199999987</v>
      </c>
      <c r="J53" s="274">
        <v>43</v>
      </c>
      <c r="K53" s="226" t="s">
        <v>97</v>
      </c>
      <c r="L53" s="256" t="s">
        <v>674</v>
      </c>
      <c r="M53" s="258">
        <v>915.63795500000003</v>
      </c>
      <c r="N53" s="258">
        <v>1707.2442799999999</v>
      </c>
      <c r="O53" s="258">
        <v>1713.650437</v>
      </c>
      <c r="P53" s="258">
        <v>819.84537399999988</v>
      </c>
      <c r="Q53" s="258">
        <v>1465.260127</v>
      </c>
      <c r="R53" s="258">
        <v>1152.6637040000001</v>
      </c>
      <c r="S53" s="258">
        <v>1476.1493809999999</v>
      </c>
    </row>
    <row r="54" spans="1:19" ht="11" customHeight="1">
      <c r="A54" s="274">
        <v>44</v>
      </c>
      <c r="B54" s="266" t="s">
        <v>6</v>
      </c>
      <c r="C54" s="256" t="s">
        <v>714</v>
      </c>
      <c r="D54" s="257">
        <f t="shared" si="3"/>
        <v>14583.138247999999</v>
      </c>
      <c r="E54" s="258">
        <v>849.98947699999997</v>
      </c>
      <c r="F54" s="258">
        <v>1544.7630749999998</v>
      </c>
      <c r="G54" s="258">
        <v>994.27368200000001</v>
      </c>
      <c r="H54" s="258">
        <v>730.53759999999988</v>
      </c>
      <c r="I54" s="258">
        <v>1014.0517110000001</v>
      </c>
      <c r="J54" s="274">
        <v>44</v>
      </c>
      <c r="K54" s="226" t="s">
        <v>6</v>
      </c>
      <c r="L54" s="256" t="s">
        <v>714</v>
      </c>
      <c r="M54" s="258">
        <v>452.04592099999996</v>
      </c>
      <c r="N54" s="258">
        <v>889.42323499999998</v>
      </c>
      <c r="O54" s="258">
        <v>643.80798200000004</v>
      </c>
      <c r="P54" s="258">
        <v>1273.3690060000001</v>
      </c>
      <c r="Q54" s="258">
        <v>1398.1500860000001</v>
      </c>
      <c r="R54" s="258">
        <v>2357.6117509999999</v>
      </c>
      <c r="S54" s="258">
        <v>2435.1147219999998</v>
      </c>
    </row>
    <row r="55" spans="1:19" ht="12">
      <c r="A55" s="274">
        <v>45</v>
      </c>
      <c r="B55" s="266" t="s">
        <v>363</v>
      </c>
      <c r="C55" s="256" t="s">
        <v>680</v>
      </c>
      <c r="D55" s="257">
        <f t="shared" si="3"/>
        <v>14323.691749000001</v>
      </c>
      <c r="E55" s="258">
        <v>539.89480000000003</v>
      </c>
      <c r="F55" s="258">
        <v>1324.4486989999998</v>
      </c>
      <c r="G55" s="258">
        <v>1166.1648300000002</v>
      </c>
      <c r="H55" s="258">
        <v>2166.3135200000002</v>
      </c>
      <c r="I55" s="258">
        <v>692.65447999999992</v>
      </c>
      <c r="J55" s="274">
        <v>45</v>
      </c>
      <c r="K55" s="226" t="s">
        <v>363</v>
      </c>
      <c r="L55" s="256" t="s">
        <v>680</v>
      </c>
      <c r="M55" s="258">
        <v>1039.9603999999999</v>
      </c>
      <c r="N55" s="258">
        <v>1392.53448</v>
      </c>
      <c r="O55" s="258">
        <v>1151.0929599999999</v>
      </c>
      <c r="P55" s="258">
        <v>1432.1765999999998</v>
      </c>
      <c r="Q55" s="258">
        <v>1212.1508800000001</v>
      </c>
      <c r="R55" s="258">
        <v>1412.374</v>
      </c>
      <c r="S55" s="258">
        <v>793.92610000000002</v>
      </c>
    </row>
    <row r="56" spans="1:19" ht="23" customHeight="1">
      <c r="A56" s="274">
        <v>46</v>
      </c>
      <c r="B56" s="266" t="s">
        <v>26</v>
      </c>
      <c r="C56" s="256" t="s">
        <v>474</v>
      </c>
      <c r="D56" s="257">
        <f t="shared" si="3"/>
        <v>14238.422747000001</v>
      </c>
      <c r="E56" s="258">
        <v>1086.0527800000002</v>
      </c>
      <c r="F56" s="258">
        <v>904.34466500000008</v>
      </c>
      <c r="G56" s="258">
        <v>1059.1155799999999</v>
      </c>
      <c r="H56" s="258">
        <v>1252.4670519999995</v>
      </c>
      <c r="I56" s="258">
        <v>824.16546000000017</v>
      </c>
      <c r="J56" s="274">
        <v>46</v>
      </c>
      <c r="K56" s="226" t="s">
        <v>26</v>
      </c>
      <c r="L56" s="256" t="s">
        <v>474</v>
      </c>
      <c r="M56" s="258">
        <v>991.09399699999994</v>
      </c>
      <c r="N56" s="258">
        <v>1374.8259179999995</v>
      </c>
      <c r="O56" s="258">
        <v>892.76527999999985</v>
      </c>
      <c r="P56" s="258">
        <v>1295.6691529999998</v>
      </c>
      <c r="Q56" s="258">
        <v>1441.3580919999999</v>
      </c>
      <c r="R56" s="258">
        <v>1206.7883280000001</v>
      </c>
      <c r="S56" s="258">
        <v>1909.7764419999996</v>
      </c>
    </row>
    <row r="57" spans="1:19" ht="23" customHeight="1">
      <c r="A57" s="274">
        <v>47</v>
      </c>
      <c r="B57" s="266" t="s">
        <v>320</v>
      </c>
      <c r="C57" s="256" t="s">
        <v>823</v>
      </c>
      <c r="D57" s="257">
        <f t="shared" si="3"/>
        <v>13288.327114</v>
      </c>
      <c r="E57" s="258">
        <v>886.40372000000013</v>
      </c>
      <c r="F57" s="258">
        <v>1164.1464449999999</v>
      </c>
      <c r="G57" s="258">
        <v>1027.1742400000001</v>
      </c>
      <c r="H57" s="258">
        <v>1146.1308999999999</v>
      </c>
      <c r="I57" s="258">
        <v>755.32525800000008</v>
      </c>
      <c r="J57" s="274">
        <v>47</v>
      </c>
      <c r="K57" s="226" t="s">
        <v>320</v>
      </c>
      <c r="L57" s="256" t="s">
        <v>823</v>
      </c>
      <c r="M57" s="258">
        <v>1149.5568500000002</v>
      </c>
      <c r="N57" s="258">
        <v>1309.1218799999999</v>
      </c>
      <c r="O57" s="258">
        <v>963.21071999999992</v>
      </c>
      <c r="P57" s="258">
        <v>1047.653883</v>
      </c>
      <c r="Q57" s="258">
        <v>1227.4236800000001</v>
      </c>
      <c r="R57" s="258">
        <v>1369.4288470000001</v>
      </c>
      <c r="S57" s="258">
        <v>1242.750691</v>
      </c>
    </row>
    <row r="58" spans="1:19" ht="23" customHeight="1">
      <c r="A58" s="274">
        <v>48</v>
      </c>
      <c r="B58" s="266" t="s">
        <v>175</v>
      </c>
      <c r="C58" s="256" t="s">
        <v>708</v>
      </c>
      <c r="D58" s="257">
        <f t="shared" si="3"/>
        <v>13193.211805999999</v>
      </c>
      <c r="E58" s="258">
        <v>844.21399999999994</v>
      </c>
      <c r="F58" s="258">
        <v>1765.97</v>
      </c>
      <c r="G58" s="258">
        <v>2006.7459999999999</v>
      </c>
      <c r="H58" s="258">
        <v>612.16</v>
      </c>
      <c r="I58" s="258">
        <v>730.51699999999994</v>
      </c>
      <c r="J58" s="274">
        <v>48</v>
      </c>
      <c r="K58" s="226" t="s">
        <v>175</v>
      </c>
      <c r="L58" s="256" t="s">
        <v>708</v>
      </c>
      <c r="M58" s="258">
        <v>365.6925</v>
      </c>
      <c r="N58" s="258">
        <v>671.43860000000006</v>
      </c>
      <c r="O58" s="258">
        <v>1598.1437999999998</v>
      </c>
      <c r="P58" s="258">
        <v>969.54</v>
      </c>
      <c r="Q58" s="258">
        <v>1746.914906</v>
      </c>
      <c r="R58" s="258">
        <v>970.13199999999995</v>
      </c>
      <c r="S58" s="258">
        <v>911.74300000000005</v>
      </c>
    </row>
    <row r="59" spans="1:19" ht="33" customHeight="1">
      <c r="A59" s="274">
        <v>49</v>
      </c>
      <c r="B59" s="266" t="s">
        <v>109</v>
      </c>
      <c r="C59" s="256" t="s">
        <v>688</v>
      </c>
      <c r="D59" s="257">
        <f t="shared" si="3"/>
        <v>13183.903582000001</v>
      </c>
      <c r="E59" s="258">
        <v>584.97788500000001</v>
      </c>
      <c r="F59" s="258">
        <v>486.32112000000001</v>
      </c>
      <c r="G59" s="258">
        <v>541.55579999999998</v>
      </c>
      <c r="H59" s="258">
        <v>641.52784000000008</v>
      </c>
      <c r="I59" s="258">
        <v>379.38527099999999</v>
      </c>
      <c r="J59" s="274">
        <v>49</v>
      </c>
      <c r="K59" s="226" t="s">
        <v>109</v>
      </c>
      <c r="L59" s="256" t="s">
        <v>688</v>
      </c>
      <c r="M59" s="258">
        <v>486.43320000000006</v>
      </c>
      <c r="N59" s="258">
        <v>973.06988399999989</v>
      </c>
      <c r="O59" s="258">
        <v>1025.9700599999999</v>
      </c>
      <c r="P59" s="258">
        <v>1556.9168419999999</v>
      </c>
      <c r="Q59" s="258">
        <v>1747.8846800000001</v>
      </c>
      <c r="R59" s="258">
        <v>2987.6415599999996</v>
      </c>
      <c r="S59" s="258">
        <v>1772.2194400000001</v>
      </c>
    </row>
    <row r="60" spans="1:19" ht="23" customHeight="1">
      <c r="A60" s="274">
        <v>50</v>
      </c>
      <c r="B60" s="266" t="s">
        <v>349</v>
      </c>
      <c r="C60" s="256" t="s">
        <v>730</v>
      </c>
      <c r="D60" s="257">
        <f t="shared" si="3"/>
        <v>13136.0249</v>
      </c>
      <c r="E60" s="258">
        <v>723.14537000000007</v>
      </c>
      <c r="F60" s="258">
        <v>780.01763000000005</v>
      </c>
      <c r="G60" s="258">
        <v>690.47915</v>
      </c>
      <c r="H60" s="258">
        <v>1397.3898800000002</v>
      </c>
      <c r="I60" s="258">
        <v>1831.7144300000002</v>
      </c>
      <c r="J60" s="274">
        <v>50</v>
      </c>
      <c r="K60" s="226" t="s">
        <v>349</v>
      </c>
      <c r="L60" s="256" t="s">
        <v>730</v>
      </c>
      <c r="M60" s="258">
        <v>946.43792999999994</v>
      </c>
      <c r="N60" s="258">
        <v>930.72764999999993</v>
      </c>
      <c r="O60" s="258">
        <v>1402.8330099999998</v>
      </c>
      <c r="P60" s="258">
        <v>1326.4245000000001</v>
      </c>
      <c r="Q60" s="258">
        <v>1347.7815599999999</v>
      </c>
      <c r="R60" s="258">
        <v>1051.0599399999999</v>
      </c>
      <c r="S60" s="258">
        <v>708.01384999999993</v>
      </c>
    </row>
    <row r="61" spans="1:19" ht="12">
      <c r="A61" s="274">
        <v>51</v>
      </c>
      <c r="B61" s="266" t="s">
        <v>22</v>
      </c>
      <c r="C61" s="256" t="s">
        <v>657</v>
      </c>
      <c r="D61" s="257">
        <f t="shared" si="3"/>
        <v>13104.375</v>
      </c>
      <c r="E61" s="258">
        <v>349.93</v>
      </c>
      <c r="F61" s="258">
        <v>365.25</v>
      </c>
      <c r="G61" s="258">
        <v>979.67</v>
      </c>
      <c r="H61" s="258">
        <v>1303.4150000000002</v>
      </c>
      <c r="I61" s="258">
        <v>1429.3300000000002</v>
      </c>
      <c r="J61" s="274">
        <v>51</v>
      </c>
      <c r="K61" s="226" t="s">
        <v>22</v>
      </c>
      <c r="L61" s="256" t="s">
        <v>657</v>
      </c>
      <c r="M61" s="258">
        <v>1471.1699999999998</v>
      </c>
      <c r="N61" s="258">
        <v>1367.46</v>
      </c>
      <c r="O61" s="258">
        <v>1521.93</v>
      </c>
      <c r="P61" s="258">
        <v>1414.22</v>
      </c>
      <c r="Q61" s="258">
        <v>1040.19</v>
      </c>
      <c r="R61" s="258">
        <v>1174.81</v>
      </c>
      <c r="S61" s="258">
        <v>687</v>
      </c>
    </row>
    <row r="62" spans="1:19" ht="33" customHeight="1">
      <c r="A62" s="274">
        <v>52</v>
      </c>
      <c r="B62" s="266" t="s">
        <v>106</v>
      </c>
      <c r="C62" s="256" t="s">
        <v>682</v>
      </c>
      <c r="D62" s="257">
        <f t="shared" si="3"/>
        <v>11816.140055</v>
      </c>
      <c r="E62" s="258">
        <v>885.63243899999998</v>
      </c>
      <c r="F62" s="258">
        <v>886.47300200000018</v>
      </c>
      <c r="G62" s="258">
        <v>572.18542000000002</v>
      </c>
      <c r="H62" s="258">
        <v>681.03420000000006</v>
      </c>
      <c r="I62" s="258">
        <v>1367.6256000000003</v>
      </c>
      <c r="J62" s="274">
        <v>52</v>
      </c>
      <c r="K62" s="226" t="s">
        <v>106</v>
      </c>
      <c r="L62" s="256" t="s">
        <v>682</v>
      </c>
      <c r="M62" s="258">
        <v>786.54074000000014</v>
      </c>
      <c r="N62" s="258">
        <v>1280.247515</v>
      </c>
      <c r="O62" s="258">
        <v>1419.4408390000001</v>
      </c>
      <c r="P62" s="258">
        <v>306.30934500000001</v>
      </c>
      <c r="Q62" s="258">
        <v>1083.761643</v>
      </c>
      <c r="R62" s="258">
        <v>1915.8499470000002</v>
      </c>
      <c r="S62" s="258">
        <v>631.03936499999998</v>
      </c>
    </row>
    <row r="63" spans="1:19" ht="33" customHeight="1">
      <c r="A63" s="274">
        <v>53</v>
      </c>
      <c r="B63" s="266" t="s">
        <v>111</v>
      </c>
      <c r="C63" s="256" t="s">
        <v>652</v>
      </c>
      <c r="D63" s="257">
        <f t="shared" si="3"/>
        <v>11371.834851</v>
      </c>
      <c r="E63" s="258">
        <v>666.3279960000001</v>
      </c>
      <c r="F63" s="258">
        <v>874.33070599999996</v>
      </c>
      <c r="G63" s="258">
        <v>972.58978300000024</v>
      </c>
      <c r="H63" s="258">
        <v>1068.3571690000003</v>
      </c>
      <c r="I63" s="258">
        <v>850.20709600000009</v>
      </c>
      <c r="J63" s="274">
        <v>53</v>
      </c>
      <c r="K63" s="226" t="s">
        <v>111</v>
      </c>
      <c r="L63" s="256" t="s">
        <v>652</v>
      </c>
      <c r="M63" s="258">
        <v>857.04480700000011</v>
      </c>
      <c r="N63" s="258">
        <v>775.64713499999993</v>
      </c>
      <c r="O63" s="258">
        <v>817.27703499999984</v>
      </c>
      <c r="P63" s="258">
        <v>1019.8100889999998</v>
      </c>
      <c r="Q63" s="258">
        <v>1194.2040939999997</v>
      </c>
      <c r="R63" s="258">
        <v>1248.96531</v>
      </c>
      <c r="S63" s="258">
        <v>1027.073631</v>
      </c>
    </row>
    <row r="64" spans="1:19" ht="23" customHeight="1">
      <c r="A64" s="274">
        <v>54</v>
      </c>
      <c r="B64" s="266" t="s">
        <v>144</v>
      </c>
      <c r="C64" s="256" t="s">
        <v>630</v>
      </c>
      <c r="D64" s="257">
        <f t="shared" si="3"/>
        <v>11286.350702</v>
      </c>
      <c r="E64" s="258">
        <v>638.47869799999989</v>
      </c>
      <c r="F64" s="258">
        <v>856.08412299999975</v>
      </c>
      <c r="G64" s="258">
        <v>775.9963459999999</v>
      </c>
      <c r="H64" s="258">
        <v>1192.0939790000002</v>
      </c>
      <c r="I64" s="258">
        <v>578.39367199999992</v>
      </c>
      <c r="J64" s="274">
        <v>54</v>
      </c>
      <c r="K64" s="226" t="s">
        <v>144</v>
      </c>
      <c r="L64" s="256" t="s">
        <v>630</v>
      </c>
      <c r="M64" s="258">
        <v>968.07980900000007</v>
      </c>
      <c r="N64" s="258">
        <v>762.00838499999998</v>
      </c>
      <c r="O64" s="258">
        <v>817.60924800000009</v>
      </c>
      <c r="P64" s="258">
        <v>853.92224799999997</v>
      </c>
      <c r="Q64" s="258">
        <v>1511.6747439999995</v>
      </c>
      <c r="R64" s="258">
        <v>880.89693199999988</v>
      </c>
      <c r="S64" s="258">
        <v>1451.1125179999999</v>
      </c>
    </row>
    <row r="65" spans="1:19" ht="11" customHeight="1">
      <c r="A65" s="274">
        <v>55</v>
      </c>
      <c r="B65" s="266" t="s">
        <v>380</v>
      </c>
      <c r="C65" s="256" t="s">
        <v>687</v>
      </c>
      <c r="D65" s="257">
        <f t="shared" si="3"/>
        <v>11021.943499999999</v>
      </c>
      <c r="E65" s="258">
        <v>96.924499999999995</v>
      </c>
      <c r="F65" s="258">
        <v>2247.3100000000004</v>
      </c>
      <c r="G65" s="258">
        <v>3166.0349999999999</v>
      </c>
      <c r="H65" s="258">
        <v>1421.9770000000001</v>
      </c>
      <c r="I65" s="258">
        <v>276.35699999999997</v>
      </c>
      <c r="J65" s="274">
        <v>55</v>
      </c>
      <c r="K65" s="226" t="s">
        <v>380</v>
      </c>
      <c r="L65" s="256" t="s">
        <v>687</v>
      </c>
      <c r="M65" s="258">
        <v>153.82</v>
      </c>
      <c r="N65" s="258">
        <v>1167.6099999999999</v>
      </c>
      <c r="O65" s="258">
        <v>1207.4599999999998</v>
      </c>
      <c r="P65" s="258">
        <v>373.31999999999994</v>
      </c>
      <c r="Q65" s="258">
        <v>62.53</v>
      </c>
      <c r="R65" s="258">
        <v>58.519999999999996</v>
      </c>
      <c r="S65" s="258">
        <v>790.07999999999993</v>
      </c>
    </row>
    <row r="66" spans="1:19" ht="12">
      <c r="A66" s="274">
        <v>56</v>
      </c>
      <c r="B66" s="266" t="s">
        <v>99</v>
      </c>
      <c r="C66" s="256" t="s">
        <v>640</v>
      </c>
      <c r="D66" s="257">
        <f t="shared" si="3"/>
        <v>10638.129543999999</v>
      </c>
      <c r="E66" s="258">
        <v>642.03824500000007</v>
      </c>
      <c r="F66" s="258">
        <v>425.53741100000008</v>
      </c>
      <c r="G66" s="258">
        <v>455.21206399999994</v>
      </c>
      <c r="H66" s="258">
        <v>600.78092200000003</v>
      </c>
      <c r="I66" s="258">
        <v>988.1872350000001</v>
      </c>
      <c r="J66" s="274">
        <v>56</v>
      </c>
      <c r="K66" s="226" t="s">
        <v>99</v>
      </c>
      <c r="L66" s="256" t="s">
        <v>640</v>
      </c>
      <c r="M66" s="258">
        <v>1155.1233620000003</v>
      </c>
      <c r="N66" s="258">
        <v>1401.9909870000004</v>
      </c>
      <c r="O66" s="258">
        <v>1096.2148119999999</v>
      </c>
      <c r="P66" s="258">
        <v>1418.9070659999998</v>
      </c>
      <c r="Q66" s="258">
        <v>975.88123299999995</v>
      </c>
      <c r="R66" s="258">
        <v>908.70435499999996</v>
      </c>
      <c r="S66" s="258">
        <v>569.55185200000005</v>
      </c>
    </row>
    <row r="67" spans="1:19" ht="23" customHeight="1">
      <c r="A67" s="274">
        <v>57</v>
      </c>
      <c r="B67" s="266" t="s">
        <v>117</v>
      </c>
      <c r="C67" s="256" t="s">
        <v>694</v>
      </c>
      <c r="D67" s="257">
        <f t="shared" si="3"/>
        <v>10501.291999999999</v>
      </c>
      <c r="E67" s="258">
        <v>947.0100000000001</v>
      </c>
      <c r="F67" s="258">
        <v>489.15</v>
      </c>
      <c r="G67" s="258">
        <v>900.20999999999992</v>
      </c>
      <c r="H67" s="258">
        <v>740.09999999999991</v>
      </c>
      <c r="I67" s="258">
        <v>582.21</v>
      </c>
      <c r="J67" s="274">
        <v>57</v>
      </c>
      <c r="K67" s="226" t="s">
        <v>117</v>
      </c>
      <c r="L67" s="256" t="s">
        <v>694</v>
      </c>
      <c r="M67" s="258">
        <v>678.65</v>
      </c>
      <c r="N67" s="258">
        <v>725.11800000000005</v>
      </c>
      <c r="O67" s="258">
        <v>1035.8799999999999</v>
      </c>
      <c r="P67" s="258">
        <v>923.20800000000008</v>
      </c>
      <c r="Q67" s="258">
        <v>963.73100000000011</v>
      </c>
      <c r="R67" s="258">
        <v>1052.2</v>
      </c>
      <c r="S67" s="258">
        <v>1463.825</v>
      </c>
    </row>
    <row r="68" spans="1:19" ht="24">
      <c r="A68" s="274">
        <v>58</v>
      </c>
      <c r="B68" s="266" t="s">
        <v>148</v>
      </c>
      <c r="C68" s="256" t="s">
        <v>615</v>
      </c>
      <c r="D68" s="257">
        <f t="shared" si="3"/>
        <v>9885.5069739999999</v>
      </c>
      <c r="E68" s="258">
        <v>694.57498099999998</v>
      </c>
      <c r="F68" s="258">
        <v>653.52320399999996</v>
      </c>
      <c r="G68" s="258">
        <v>703.81922799999995</v>
      </c>
      <c r="H68" s="258">
        <v>829.90510100000006</v>
      </c>
      <c r="I68" s="258">
        <v>1176.5662039999997</v>
      </c>
      <c r="J68" s="274">
        <v>58</v>
      </c>
      <c r="K68" s="226" t="s">
        <v>148</v>
      </c>
      <c r="L68" s="256" t="s">
        <v>615</v>
      </c>
      <c r="M68" s="258">
        <v>832.79720499999996</v>
      </c>
      <c r="N68" s="258">
        <v>989.50449300000014</v>
      </c>
      <c r="O68" s="258">
        <v>845.03977099999997</v>
      </c>
      <c r="P68" s="258">
        <v>836.60393999999974</v>
      </c>
      <c r="Q68" s="258">
        <v>939.40318800000011</v>
      </c>
      <c r="R68" s="258">
        <v>665.40207799999996</v>
      </c>
      <c r="S68" s="258">
        <v>718.36758099999986</v>
      </c>
    </row>
    <row r="69" spans="1:19" ht="33" customHeight="1">
      <c r="A69" s="274">
        <v>59</v>
      </c>
      <c r="B69" s="266" t="s">
        <v>71</v>
      </c>
      <c r="C69" s="256" t="s">
        <v>678</v>
      </c>
      <c r="D69" s="257">
        <f t="shared" si="3"/>
        <v>9263.0503519999984</v>
      </c>
      <c r="E69" s="258">
        <v>771.82143099999973</v>
      </c>
      <c r="F69" s="258">
        <v>610.90944000000013</v>
      </c>
      <c r="G69" s="258">
        <v>640.89978099999996</v>
      </c>
      <c r="H69" s="258">
        <v>754.16600399999993</v>
      </c>
      <c r="I69" s="258">
        <v>649.35779900000023</v>
      </c>
      <c r="J69" s="274">
        <v>59</v>
      </c>
      <c r="K69" s="226" t="s">
        <v>71</v>
      </c>
      <c r="L69" s="256" t="s">
        <v>678</v>
      </c>
      <c r="M69" s="258">
        <v>578.66951500000005</v>
      </c>
      <c r="N69" s="258">
        <v>692.58363899999995</v>
      </c>
      <c r="O69" s="258">
        <v>936.30315800000017</v>
      </c>
      <c r="P69" s="258">
        <v>937.15024699999958</v>
      </c>
      <c r="Q69" s="258">
        <v>1045.3708179999999</v>
      </c>
      <c r="R69" s="258">
        <v>996.04708099999993</v>
      </c>
      <c r="S69" s="258">
        <v>649.77143900000033</v>
      </c>
    </row>
    <row r="70" spans="1:19" ht="11" customHeight="1">
      <c r="A70" s="274">
        <v>60</v>
      </c>
      <c r="B70" s="266" t="s">
        <v>377</v>
      </c>
      <c r="C70" s="256" t="s">
        <v>556</v>
      </c>
      <c r="D70" s="257">
        <f t="shared" si="3"/>
        <v>9169.4030000000002</v>
      </c>
      <c r="E70" s="258">
        <v>93.015999999999991</v>
      </c>
      <c r="F70" s="258">
        <v>262.97500000000002</v>
      </c>
      <c r="G70" s="258">
        <v>777.16800000000012</v>
      </c>
      <c r="H70" s="258">
        <v>2038.7280000000005</v>
      </c>
      <c r="I70" s="258">
        <v>1540.115</v>
      </c>
      <c r="J70" s="274">
        <v>60</v>
      </c>
      <c r="K70" s="226" t="s">
        <v>377</v>
      </c>
      <c r="L70" s="256" t="s">
        <v>556</v>
      </c>
      <c r="M70" s="258">
        <v>1388.4920000000002</v>
      </c>
      <c r="N70" s="258">
        <v>616.63</v>
      </c>
      <c r="O70" s="258">
        <v>181.81</v>
      </c>
      <c r="P70" s="258">
        <v>540.87</v>
      </c>
      <c r="Q70" s="258">
        <v>635.08000000000004</v>
      </c>
      <c r="R70" s="258">
        <v>1001.8989999999999</v>
      </c>
      <c r="S70" s="258">
        <v>92.62</v>
      </c>
    </row>
    <row r="71" spans="1:19" ht="12">
      <c r="A71" s="274">
        <v>61</v>
      </c>
      <c r="B71" s="266" t="s">
        <v>58</v>
      </c>
      <c r="C71" s="256" t="s">
        <v>481</v>
      </c>
      <c r="D71" s="257">
        <f t="shared" si="3"/>
        <v>9126.6990519999999</v>
      </c>
      <c r="E71" s="258">
        <v>616.20522800000003</v>
      </c>
      <c r="F71" s="258">
        <v>783.07986999999991</v>
      </c>
      <c r="G71" s="258">
        <v>552.09375599999998</v>
      </c>
      <c r="H71" s="258">
        <v>744.37275499999998</v>
      </c>
      <c r="I71" s="258">
        <v>450.56551000000007</v>
      </c>
      <c r="J71" s="274">
        <v>61</v>
      </c>
      <c r="K71" s="226" t="s">
        <v>58</v>
      </c>
      <c r="L71" s="256" t="s">
        <v>481</v>
      </c>
      <c r="M71" s="258">
        <v>702.92681400000015</v>
      </c>
      <c r="N71" s="258">
        <v>682.15961899999991</v>
      </c>
      <c r="O71" s="258">
        <v>450.74402300000003</v>
      </c>
      <c r="P71" s="258">
        <v>726.88023999999996</v>
      </c>
      <c r="Q71" s="258">
        <v>916.85210000000006</v>
      </c>
      <c r="R71" s="258">
        <v>1000.4724040000001</v>
      </c>
      <c r="S71" s="258">
        <v>1500.3467330000001</v>
      </c>
    </row>
    <row r="72" spans="1:19" ht="23" customHeight="1">
      <c r="A72" s="274">
        <v>62</v>
      </c>
      <c r="B72" s="266" t="s">
        <v>73</v>
      </c>
      <c r="C72" s="256" t="s">
        <v>645</v>
      </c>
      <c r="D72" s="257">
        <f t="shared" si="3"/>
        <v>8623.1943439999995</v>
      </c>
      <c r="E72" s="258">
        <v>411.18114999999983</v>
      </c>
      <c r="F72" s="258">
        <v>467.48794499999997</v>
      </c>
      <c r="G72" s="258">
        <v>1077.0786860000003</v>
      </c>
      <c r="H72" s="258">
        <v>1230.033803</v>
      </c>
      <c r="I72" s="258">
        <v>926.06633499999998</v>
      </c>
      <c r="J72" s="274">
        <v>62</v>
      </c>
      <c r="K72" s="226" t="s">
        <v>73</v>
      </c>
      <c r="L72" s="256" t="s">
        <v>645</v>
      </c>
      <c r="M72" s="258">
        <v>1079.9558099999997</v>
      </c>
      <c r="N72" s="258">
        <v>639.50381900000002</v>
      </c>
      <c r="O72" s="258">
        <v>498.21424799999988</v>
      </c>
      <c r="P72" s="258">
        <v>509.29131400000006</v>
      </c>
      <c r="Q72" s="258">
        <v>702.80399299999999</v>
      </c>
      <c r="R72" s="258">
        <v>539.56520899999998</v>
      </c>
      <c r="S72" s="258">
        <v>542.01203200000009</v>
      </c>
    </row>
    <row r="73" spans="1:19" ht="11" customHeight="1">
      <c r="A73" s="274">
        <v>63</v>
      </c>
      <c r="B73" s="266" t="s">
        <v>371</v>
      </c>
      <c r="C73" s="256" t="s">
        <v>512</v>
      </c>
      <c r="D73" s="257">
        <f t="shared" si="3"/>
        <v>8215.521041</v>
      </c>
      <c r="E73" s="258">
        <v>852.93560000000002</v>
      </c>
      <c r="F73" s="258">
        <v>481.26943999999997</v>
      </c>
      <c r="G73" s="258">
        <v>636.38931000000002</v>
      </c>
      <c r="H73" s="258">
        <v>666.71199999999999</v>
      </c>
      <c r="I73" s="258">
        <v>597.97</v>
      </c>
      <c r="J73" s="274">
        <v>63</v>
      </c>
      <c r="K73" s="226" t="s">
        <v>371</v>
      </c>
      <c r="L73" s="256" t="s">
        <v>512</v>
      </c>
      <c r="M73" s="258">
        <v>1055.29</v>
      </c>
      <c r="N73" s="258">
        <v>970.59689099999991</v>
      </c>
      <c r="O73" s="258">
        <v>529.74</v>
      </c>
      <c r="P73" s="258">
        <v>805.125</v>
      </c>
      <c r="Q73" s="258">
        <v>520.875</v>
      </c>
      <c r="R73" s="258">
        <v>365.875</v>
      </c>
      <c r="S73" s="258">
        <v>732.74279999999999</v>
      </c>
    </row>
    <row r="74" spans="1:19" ht="11" customHeight="1">
      <c r="A74" s="274">
        <v>64</v>
      </c>
      <c r="B74" s="266" t="s">
        <v>8</v>
      </c>
      <c r="C74" s="256" t="s">
        <v>671</v>
      </c>
      <c r="D74" s="257">
        <f t="shared" si="3"/>
        <v>7832.1451379999999</v>
      </c>
      <c r="E74" s="258">
        <v>455.13773100000003</v>
      </c>
      <c r="F74" s="258">
        <v>1019.101748</v>
      </c>
      <c r="G74" s="258">
        <v>371.70873999999992</v>
      </c>
      <c r="H74" s="258">
        <v>670.75461300000006</v>
      </c>
      <c r="I74" s="258">
        <v>534.06287999999995</v>
      </c>
      <c r="J74" s="274">
        <v>64</v>
      </c>
      <c r="K74" s="226" t="s">
        <v>8</v>
      </c>
      <c r="L74" s="256" t="s">
        <v>671</v>
      </c>
      <c r="M74" s="258">
        <v>729.86498600000004</v>
      </c>
      <c r="N74" s="258">
        <v>813.29137299999991</v>
      </c>
      <c r="O74" s="258">
        <v>636.31704700000012</v>
      </c>
      <c r="P74" s="258">
        <v>700.28014299999984</v>
      </c>
      <c r="Q74" s="258">
        <v>487.81661999999994</v>
      </c>
      <c r="R74" s="258">
        <v>743.0712239999998</v>
      </c>
      <c r="S74" s="258">
        <v>670.73803299999986</v>
      </c>
    </row>
    <row r="75" spans="1:19" ht="11" customHeight="1">
      <c r="A75" s="326"/>
      <c r="B75" s="326"/>
      <c r="C75" s="326"/>
      <c r="D75" s="327"/>
      <c r="E75" s="328"/>
      <c r="F75" s="328"/>
      <c r="G75" s="328"/>
      <c r="H75" s="328"/>
      <c r="I75" s="329" t="s">
        <v>324</v>
      </c>
      <c r="J75" s="330"/>
      <c r="K75" s="331"/>
      <c r="L75" s="332"/>
      <c r="M75" s="333"/>
      <c r="N75" s="333"/>
      <c r="O75" s="333"/>
      <c r="P75" s="333"/>
      <c r="Q75" s="333"/>
      <c r="R75" s="333"/>
      <c r="S75" s="329" t="s">
        <v>324</v>
      </c>
    </row>
    <row r="76" spans="1:19" ht="11" customHeight="1">
      <c r="A76" s="48" t="s">
        <v>340</v>
      </c>
      <c r="B76" s="14"/>
      <c r="C76" s="14"/>
      <c r="D76" s="1"/>
      <c r="J76" s="48" t="s">
        <v>340</v>
      </c>
      <c r="K76" s="252"/>
      <c r="L76" s="253"/>
      <c r="M76" s="255"/>
      <c r="N76" s="255"/>
      <c r="O76" s="255"/>
      <c r="P76" s="255"/>
      <c r="Q76" s="255"/>
      <c r="R76" s="255"/>
      <c r="S76" s="255"/>
    </row>
    <row r="77" spans="1:19" ht="13" customHeight="1">
      <c r="A77" s="400" t="s">
        <v>237</v>
      </c>
      <c r="B77" s="401" t="s">
        <v>343</v>
      </c>
      <c r="C77" s="398" t="s">
        <v>338</v>
      </c>
      <c r="D77" s="411" t="s">
        <v>239</v>
      </c>
      <c r="E77" s="398" t="s">
        <v>271</v>
      </c>
      <c r="F77" s="398" t="s">
        <v>272</v>
      </c>
      <c r="G77" s="398" t="s">
        <v>251</v>
      </c>
      <c r="H77" s="398" t="s">
        <v>252</v>
      </c>
      <c r="I77" s="398" t="s">
        <v>253</v>
      </c>
      <c r="J77" s="400" t="s">
        <v>237</v>
      </c>
      <c r="K77" s="401" t="s">
        <v>343</v>
      </c>
      <c r="L77" s="400" t="s">
        <v>338</v>
      </c>
      <c r="M77" s="400" t="s">
        <v>254</v>
      </c>
      <c r="N77" s="400" t="s">
        <v>255</v>
      </c>
      <c r="O77" s="400" t="s">
        <v>256</v>
      </c>
      <c r="P77" s="400" t="s">
        <v>226</v>
      </c>
      <c r="Q77" s="400" t="s">
        <v>258</v>
      </c>
      <c r="R77" s="400" t="s">
        <v>259</v>
      </c>
      <c r="S77" s="400" t="s">
        <v>260</v>
      </c>
    </row>
    <row r="78" spans="1:19" ht="13" customHeight="1">
      <c r="A78" s="400"/>
      <c r="B78" s="400"/>
      <c r="C78" s="399"/>
      <c r="D78" s="412"/>
      <c r="E78" s="399"/>
      <c r="F78" s="399"/>
      <c r="G78" s="399"/>
      <c r="H78" s="399"/>
      <c r="I78" s="399"/>
      <c r="J78" s="400"/>
      <c r="K78" s="401"/>
      <c r="L78" s="400"/>
      <c r="M78" s="400"/>
      <c r="N78" s="400"/>
      <c r="O78" s="400"/>
      <c r="P78" s="400"/>
      <c r="Q78" s="400"/>
      <c r="R78" s="400"/>
      <c r="S78" s="400"/>
    </row>
    <row r="79" spans="1:19" ht="11" customHeight="1">
      <c r="A79" s="274">
        <v>65</v>
      </c>
      <c r="B79" s="266" t="s">
        <v>95</v>
      </c>
      <c r="C79" s="256" t="s">
        <v>475</v>
      </c>
      <c r="D79" s="257">
        <f t="shared" si="3"/>
        <v>7810.8241440000011</v>
      </c>
      <c r="E79" s="258">
        <v>989.71920000000011</v>
      </c>
      <c r="F79" s="258">
        <v>495.02346</v>
      </c>
      <c r="G79" s="258">
        <v>628.91701999999998</v>
      </c>
      <c r="H79" s="258">
        <v>834.86438999999996</v>
      </c>
      <c r="I79" s="258">
        <v>348.79845499999999</v>
      </c>
      <c r="J79" s="274">
        <v>65</v>
      </c>
      <c r="K79" s="226" t="s">
        <v>95</v>
      </c>
      <c r="L79" s="256" t="s">
        <v>475</v>
      </c>
      <c r="M79" s="258">
        <v>539.94752800000003</v>
      </c>
      <c r="N79" s="258">
        <v>547.03861800000004</v>
      </c>
      <c r="O79" s="258">
        <v>782.45705800000019</v>
      </c>
      <c r="P79" s="258">
        <v>670.36543000000006</v>
      </c>
      <c r="Q79" s="258">
        <v>569.40501499999993</v>
      </c>
      <c r="R79" s="258">
        <v>552.08361000000002</v>
      </c>
      <c r="S79" s="258">
        <v>852.20436000000007</v>
      </c>
    </row>
    <row r="80" spans="1:19" ht="11" customHeight="1">
      <c r="A80" s="274">
        <v>66</v>
      </c>
      <c r="B80" s="266" t="s">
        <v>400</v>
      </c>
      <c r="C80" s="256" t="s">
        <v>684</v>
      </c>
      <c r="D80" s="257">
        <f t="shared" si="3"/>
        <v>7665.2354419999992</v>
      </c>
      <c r="E80" s="258">
        <v>677.09247000000005</v>
      </c>
      <c r="F80" s="258">
        <v>345.88576900000004</v>
      </c>
      <c r="G80" s="258">
        <v>900.25761900000009</v>
      </c>
      <c r="H80" s="258">
        <v>629.11143499999991</v>
      </c>
      <c r="I80" s="258">
        <v>748.79470100000003</v>
      </c>
      <c r="J80" s="274">
        <v>66</v>
      </c>
      <c r="K80" s="226" t="s">
        <v>400</v>
      </c>
      <c r="L80" s="256" t="s">
        <v>684</v>
      </c>
      <c r="M80" s="258">
        <v>613.21453099999997</v>
      </c>
      <c r="N80" s="258">
        <v>418.13502499999998</v>
      </c>
      <c r="O80" s="258">
        <v>508.44995300000005</v>
      </c>
      <c r="P80" s="258">
        <v>803.08955800000001</v>
      </c>
      <c r="Q80" s="258">
        <v>659.33709500000009</v>
      </c>
      <c r="R80" s="258">
        <v>584.10899999999992</v>
      </c>
      <c r="S80" s="258">
        <v>777.75828599999988</v>
      </c>
    </row>
    <row r="81" spans="1:19" ht="11" customHeight="1">
      <c r="A81" s="274">
        <v>67</v>
      </c>
      <c r="B81" s="266" t="s">
        <v>79</v>
      </c>
      <c r="C81" s="256" t="s">
        <v>506</v>
      </c>
      <c r="D81" s="257">
        <f t="shared" si="3"/>
        <v>7650.1829999999991</v>
      </c>
      <c r="E81" s="258">
        <v>363.97199999999998</v>
      </c>
      <c r="F81" s="258">
        <v>562.64100000000008</v>
      </c>
      <c r="G81" s="258">
        <v>285.55099999999999</v>
      </c>
      <c r="H81" s="258">
        <v>496.67600000000004</v>
      </c>
      <c r="I81" s="258">
        <v>1300.6849999999999</v>
      </c>
      <c r="J81" s="274">
        <v>67</v>
      </c>
      <c r="K81" s="226" t="s">
        <v>79</v>
      </c>
      <c r="L81" s="256" t="s">
        <v>506</v>
      </c>
      <c r="M81" s="258">
        <v>1126.845</v>
      </c>
      <c r="N81" s="258">
        <v>396.46699999999998</v>
      </c>
      <c r="O81" s="258">
        <v>707.12899999999991</v>
      </c>
      <c r="P81" s="258">
        <v>906.55</v>
      </c>
      <c r="Q81" s="258">
        <v>346.863</v>
      </c>
      <c r="R81" s="258">
        <v>852.25600000000009</v>
      </c>
      <c r="S81" s="258">
        <v>304.548</v>
      </c>
    </row>
    <row r="82" spans="1:19" ht="11" customHeight="1">
      <c r="A82" s="274">
        <v>68</v>
      </c>
      <c r="B82" s="226" t="s">
        <v>347</v>
      </c>
      <c r="C82" s="256" t="s">
        <v>509</v>
      </c>
      <c r="D82" s="257">
        <f t="shared" ref="D82:D115" si="4">SUM(E82:I82)+SUM(M82:S82)</f>
        <v>7557.1785729999992</v>
      </c>
      <c r="E82" s="258">
        <v>471.78460000000001</v>
      </c>
      <c r="F82" s="258">
        <v>355.09050000000002</v>
      </c>
      <c r="G82" s="258">
        <v>641.21299999999997</v>
      </c>
      <c r="H82" s="258">
        <v>1516.375</v>
      </c>
      <c r="I82" s="258">
        <v>316.39999999999998</v>
      </c>
      <c r="J82" s="274">
        <v>68</v>
      </c>
      <c r="K82" s="226" t="s">
        <v>347</v>
      </c>
      <c r="L82" s="256" t="s">
        <v>509</v>
      </c>
      <c r="M82" s="258">
        <v>104</v>
      </c>
      <c r="N82" s="258">
        <v>397.80006000000003</v>
      </c>
      <c r="O82" s="258">
        <v>575.69799999999998</v>
      </c>
      <c r="P82" s="258">
        <v>715.7</v>
      </c>
      <c r="Q82" s="258">
        <v>1324.362932</v>
      </c>
      <c r="R82" s="258">
        <v>308.55448000000001</v>
      </c>
      <c r="S82" s="258">
        <v>830.20000100000004</v>
      </c>
    </row>
    <row r="83" spans="1:19" ht="12">
      <c r="A83" s="274">
        <v>69</v>
      </c>
      <c r="B83" s="226" t="s">
        <v>35</v>
      </c>
      <c r="C83" s="256" t="s">
        <v>488</v>
      </c>
      <c r="D83" s="257">
        <f t="shared" si="4"/>
        <v>7370.8791060000003</v>
      </c>
      <c r="E83" s="258">
        <v>598.74229000000003</v>
      </c>
      <c r="F83" s="258">
        <v>617.34812000000022</v>
      </c>
      <c r="G83" s="258">
        <v>460.86018000000001</v>
      </c>
      <c r="H83" s="258">
        <v>468.00021000000004</v>
      </c>
      <c r="I83" s="258">
        <v>178.20855</v>
      </c>
      <c r="J83" s="274">
        <v>69</v>
      </c>
      <c r="K83" s="226" t="s">
        <v>35</v>
      </c>
      <c r="L83" s="256" t="s">
        <v>488</v>
      </c>
      <c r="M83" s="258">
        <v>664.53385500000002</v>
      </c>
      <c r="N83" s="258">
        <v>723.3589800000002</v>
      </c>
      <c r="O83" s="258">
        <v>435.242028</v>
      </c>
      <c r="P83" s="258">
        <v>634.44141699999989</v>
      </c>
      <c r="Q83" s="258">
        <v>797.20140000000004</v>
      </c>
      <c r="R83" s="258">
        <v>904.09533600000009</v>
      </c>
      <c r="S83" s="258">
        <v>888.84674000000007</v>
      </c>
    </row>
    <row r="84" spans="1:19" ht="23" customHeight="1">
      <c r="A84" s="274">
        <v>70</v>
      </c>
      <c r="B84" s="226" t="s">
        <v>143</v>
      </c>
      <c r="C84" s="256" t="s">
        <v>463</v>
      </c>
      <c r="D84" s="257">
        <f t="shared" si="4"/>
        <v>7041.943225</v>
      </c>
      <c r="E84" s="258">
        <v>582.81999999999994</v>
      </c>
      <c r="F84" s="258">
        <v>484.27369999999996</v>
      </c>
      <c r="G84" s="258">
        <v>416.92640999999998</v>
      </c>
      <c r="H84" s="258">
        <v>657.96528999999998</v>
      </c>
      <c r="I84" s="258">
        <v>466.18185399999999</v>
      </c>
      <c r="J84" s="274">
        <v>70</v>
      </c>
      <c r="K84" s="226" t="s">
        <v>143</v>
      </c>
      <c r="L84" s="256" t="s">
        <v>463</v>
      </c>
      <c r="M84" s="258">
        <v>718.85753</v>
      </c>
      <c r="N84" s="258">
        <v>351.38060100000007</v>
      </c>
      <c r="O84" s="258">
        <v>490.166</v>
      </c>
      <c r="P84" s="258">
        <v>634.35415999999987</v>
      </c>
      <c r="Q84" s="258">
        <v>809.23599999999988</v>
      </c>
      <c r="R84" s="258">
        <v>349.28400000000005</v>
      </c>
      <c r="S84" s="258">
        <v>1080.4976799999999</v>
      </c>
    </row>
    <row r="85" spans="1:19" ht="11" customHeight="1">
      <c r="A85" s="274">
        <v>71</v>
      </c>
      <c r="B85" s="226" t="s">
        <v>57</v>
      </c>
      <c r="C85" s="256" t="s">
        <v>485</v>
      </c>
      <c r="D85" s="257">
        <f t="shared" si="4"/>
        <v>6994.8368900000005</v>
      </c>
      <c r="E85" s="258">
        <v>80</v>
      </c>
      <c r="F85" s="258">
        <v>61.11</v>
      </c>
      <c r="G85" s="258">
        <v>118.54919999999998</v>
      </c>
      <c r="H85" s="258">
        <v>309.29999999999995</v>
      </c>
      <c r="I85" s="258">
        <v>572.54</v>
      </c>
      <c r="J85" s="274">
        <v>71</v>
      </c>
      <c r="K85" s="226" t="s">
        <v>57</v>
      </c>
      <c r="L85" s="256" t="s">
        <v>485</v>
      </c>
      <c r="M85" s="258">
        <v>764.38</v>
      </c>
      <c r="N85" s="258">
        <v>868.57499999999993</v>
      </c>
      <c r="O85" s="258">
        <v>1078.58</v>
      </c>
      <c r="P85" s="258">
        <v>1113.5</v>
      </c>
      <c r="Q85" s="258">
        <v>1014.19</v>
      </c>
      <c r="R85" s="258">
        <v>638.97</v>
      </c>
      <c r="S85" s="258">
        <v>375.14269000000002</v>
      </c>
    </row>
    <row r="86" spans="1:19" ht="11" customHeight="1">
      <c r="A86" s="274">
        <v>72</v>
      </c>
      <c r="B86" s="226" t="s">
        <v>141</v>
      </c>
      <c r="C86" s="256" t="s">
        <v>727</v>
      </c>
      <c r="D86" s="257">
        <f t="shared" si="4"/>
        <v>6824.7452880000001</v>
      </c>
      <c r="E86" s="258">
        <v>372.94320999999997</v>
      </c>
      <c r="F86" s="258">
        <v>615.18600000000004</v>
      </c>
      <c r="G86" s="258">
        <v>675.88184000000012</v>
      </c>
      <c r="H86" s="258">
        <v>786.93790000000001</v>
      </c>
      <c r="I86" s="258">
        <v>475.85951</v>
      </c>
      <c r="J86" s="274">
        <v>72</v>
      </c>
      <c r="K86" s="226" t="s">
        <v>141</v>
      </c>
      <c r="L86" s="256" t="s">
        <v>727</v>
      </c>
      <c r="M86" s="258">
        <v>421.98493000000002</v>
      </c>
      <c r="N86" s="258">
        <v>455.80084000000005</v>
      </c>
      <c r="O86" s="258">
        <v>604.48061900000005</v>
      </c>
      <c r="P86" s="258">
        <v>550.49099000000001</v>
      </c>
      <c r="Q86" s="258">
        <v>537.23049299999991</v>
      </c>
      <c r="R86" s="258">
        <v>559.56152599999996</v>
      </c>
      <c r="S86" s="258">
        <v>768.38742999999999</v>
      </c>
    </row>
    <row r="87" spans="1:19" ht="11" customHeight="1">
      <c r="A87" s="274">
        <v>73</v>
      </c>
      <c r="B87" s="226" t="s">
        <v>350</v>
      </c>
      <c r="C87" s="256" t="s">
        <v>511</v>
      </c>
      <c r="D87" s="257">
        <f t="shared" si="4"/>
        <v>6816.5054950000003</v>
      </c>
      <c r="E87" s="258">
        <v>461.99599999999998</v>
      </c>
      <c r="F87" s="258">
        <v>581.4</v>
      </c>
      <c r="G87" s="258">
        <v>106.8</v>
      </c>
      <c r="H87" s="258">
        <v>79.2</v>
      </c>
      <c r="I87" s="258">
        <v>532</v>
      </c>
      <c r="J87" s="274">
        <v>73</v>
      </c>
      <c r="K87" s="226" t="s">
        <v>350</v>
      </c>
      <c r="L87" s="256" t="s">
        <v>511</v>
      </c>
      <c r="M87" s="258">
        <v>364.8</v>
      </c>
      <c r="N87" s="258">
        <v>945.4</v>
      </c>
      <c r="O87" s="258">
        <v>387.6</v>
      </c>
      <c r="P87" s="258">
        <v>777.125</v>
      </c>
      <c r="Q87" s="258">
        <v>599.50949500000002</v>
      </c>
      <c r="R87" s="258">
        <v>870</v>
      </c>
      <c r="S87" s="258">
        <v>1110.675</v>
      </c>
    </row>
    <row r="88" spans="1:19" ht="11" customHeight="1">
      <c r="A88" s="274">
        <v>74</v>
      </c>
      <c r="B88" s="226" t="s">
        <v>65</v>
      </c>
      <c r="C88" s="256" t="s">
        <v>732</v>
      </c>
      <c r="D88" s="257">
        <f t="shared" si="4"/>
        <v>6509.5219999999999</v>
      </c>
      <c r="E88" s="258">
        <v>0</v>
      </c>
      <c r="F88" s="258">
        <v>103.151</v>
      </c>
      <c r="G88" s="258">
        <v>25.44</v>
      </c>
      <c r="H88" s="258">
        <v>0</v>
      </c>
      <c r="I88" s="258">
        <v>5633.6049999999996</v>
      </c>
      <c r="J88" s="274">
        <v>74</v>
      </c>
      <c r="K88" s="226" t="s">
        <v>65</v>
      </c>
      <c r="L88" s="256" t="s">
        <v>732</v>
      </c>
      <c r="M88" s="258">
        <v>102.788</v>
      </c>
      <c r="N88" s="258">
        <v>77.27</v>
      </c>
      <c r="O88" s="258">
        <v>0</v>
      </c>
      <c r="P88" s="258">
        <v>103.02500000000001</v>
      </c>
      <c r="Q88" s="258">
        <v>180.74299999999999</v>
      </c>
      <c r="R88" s="258">
        <v>51.23</v>
      </c>
      <c r="S88" s="258">
        <v>232.27</v>
      </c>
    </row>
    <row r="89" spans="1:19" ht="11" customHeight="1">
      <c r="A89" s="274">
        <v>75</v>
      </c>
      <c r="B89" s="226" t="s">
        <v>33</v>
      </c>
      <c r="C89" s="256" t="s">
        <v>696</v>
      </c>
      <c r="D89" s="257">
        <f t="shared" si="4"/>
        <v>6406.6470920000002</v>
      </c>
      <c r="E89" s="258">
        <v>378.21280000000002</v>
      </c>
      <c r="F89" s="258">
        <v>412.20983999999999</v>
      </c>
      <c r="G89" s="258">
        <v>704.34687299999996</v>
      </c>
      <c r="H89" s="258">
        <v>452.73908999999998</v>
      </c>
      <c r="I89" s="258">
        <v>254.18866200000002</v>
      </c>
      <c r="J89" s="274">
        <v>75</v>
      </c>
      <c r="K89" s="226" t="s">
        <v>33</v>
      </c>
      <c r="L89" s="256" t="s">
        <v>696</v>
      </c>
      <c r="M89" s="258">
        <v>506.46982300000002</v>
      </c>
      <c r="N89" s="258">
        <v>444.73300000000006</v>
      </c>
      <c r="O89" s="258">
        <v>531.02747999999997</v>
      </c>
      <c r="P89" s="258">
        <v>620.01675899999998</v>
      </c>
      <c r="Q89" s="258">
        <v>717.27384000000006</v>
      </c>
      <c r="R89" s="258">
        <v>823.10015399999997</v>
      </c>
      <c r="S89" s="258">
        <v>562.32877099999996</v>
      </c>
    </row>
    <row r="90" spans="1:19" ht="11" customHeight="1">
      <c r="A90" s="274">
        <v>76</v>
      </c>
      <c r="B90" s="226" t="s">
        <v>75</v>
      </c>
      <c r="C90" s="256" t="s">
        <v>503</v>
      </c>
      <c r="D90" s="257">
        <f t="shared" si="4"/>
        <v>6353.2816000000003</v>
      </c>
      <c r="E90" s="258">
        <v>919.63800000000003</v>
      </c>
      <c r="F90" s="258">
        <v>550.85699999999997</v>
      </c>
      <c r="G90" s="258">
        <v>1091.5210000000002</v>
      </c>
      <c r="H90" s="258">
        <v>1368.8869999999999</v>
      </c>
      <c r="I90" s="258">
        <v>561.83899999999994</v>
      </c>
      <c r="J90" s="274">
        <v>76</v>
      </c>
      <c r="K90" s="226" t="s">
        <v>75</v>
      </c>
      <c r="L90" s="256" t="s">
        <v>503</v>
      </c>
      <c r="M90" s="258">
        <v>715.56600000000014</v>
      </c>
      <c r="N90" s="258">
        <v>249.56399999999996</v>
      </c>
      <c r="O90" s="258">
        <v>359.79700000000003</v>
      </c>
      <c r="P90" s="258">
        <v>239.87099999999998</v>
      </c>
      <c r="Q90" s="258">
        <v>85.147999999999996</v>
      </c>
      <c r="R90" s="258">
        <v>210.59359999999998</v>
      </c>
      <c r="S90" s="258">
        <v>0</v>
      </c>
    </row>
    <row r="91" spans="1:19" ht="23" customHeight="1">
      <c r="A91" s="274">
        <v>77</v>
      </c>
      <c r="B91" s="226" t="s">
        <v>107</v>
      </c>
      <c r="C91" s="256" t="s">
        <v>827</v>
      </c>
      <c r="D91" s="257">
        <f t="shared" si="4"/>
        <v>6284.4056459999993</v>
      </c>
      <c r="E91" s="258">
        <v>589.82814199999996</v>
      </c>
      <c r="F91" s="258">
        <v>502.75876799999998</v>
      </c>
      <c r="G91" s="258">
        <v>444.81738799999999</v>
      </c>
      <c r="H91" s="258">
        <v>244.12992699999998</v>
      </c>
      <c r="I91" s="258">
        <v>595.27630099999999</v>
      </c>
      <c r="J91" s="274">
        <v>77</v>
      </c>
      <c r="K91" s="226" t="s">
        <v>107</v>
      </c>
      <c r="L91" s="256" t="s">
        <v>827</v>
      </c>
      <c r="M91" s="258">
        <v>497.09045599999996</v>
      </c>
      <c r="N91" s="258">
        <v>238.36137200000005</v>
      </c>
      <c r="O91" s="258">
        <v>548.43051099999991</v>
      </c>
      <c r="P91" s="258">
        <v>682.99850600000002</v>
      </c>
      <c r="Q91" s="258">
        <v>775.84812099999999</v>
      </c>
      <c r="R91" s="258">
        <v>558.59259000000009</v>
      </c>
      <c r="S91" s="258">
        <v>606.27356400000008</v>
      </c>
    </row>
    <row r="92" spans="1:19" ht="33" customHeight="1">
      <c r="A92" s="274">
        <v>78</v>
      </c>
      <c r="B92" s="226" t="s">
        <v>104</v>
      </c>
      <c r="C92" s="256" t="s">
        <v>592</v>
      </c>
      <c r="D92" s="257">
        <f t="shared" si="4"/>
        <v>5438.0189019999998</v>
      </c>
      <c r="E92" s="258">
        <v>379.98174499999999</v>
      </c>
      <c r="F92" s="258">
        <v>414.11351099999996</v>
      </c>
      <c r="G92" s="258">
        <v>431.840982</v>
      </c>
      <c r="H92" s="258">
        <v>323.50609399999996</v>
      </c>
      <c r="I92" s="258">
        <v>377.6246119999999</v>
      </c>
      <c r="J92" s="274">
        <v>78</v>
      </c>
      <c r="K92" s="226" t="s">
        <v>104</v>
      </c>
      <c r="L92" s="256" t="s">
        <v>592</v>
      </c>
      <c r="M92" s="258">
        <v>416.48035199999993</v>
      </c>
      <c r="N92" s="258">
        <v>473.36605300000002</v>
      </c>
      <c r="O92" s="258">
        <v>585.1693039999999</v>
      </c>
      <c r="P92" s="258">
        <v>581.91382499999986</v>
      </c>
      <c r="Q92" s="258">
        <v>588.83539100000007</v>
      </c>
      <c r="R92" s="258">
        <v>396.64160099999992</v>
      </c>
      <c r="S92" s="258">
        <v>468.54543200000001</v>
      </c>
    </row>
    <row r="93" spans="1:19" ht="11" customHeight="1">
      <c r="A93" s="274">
        <v>79</v>
      </c>
      <c r="B93" s="226" t="s">
        <v>171</v>
      </c>
      <c r="C93" s="256" t="s">
        <v>473</v>
      </c>
      <c r="D93" s="257">
        <f t="shared" si="4"/>
        <v>5324.1900000000005</v>
      </c>
      <c r="E93" s="258">
        <v>298.2</v>
      </c>
      <c r="F93" s="258">
        <v>443.28000000000003</v>
      </c>
      <c r="G93" s="258">
        <v>252</v>
      </c>
      <c r="H93" s="258">
        <v>413.28</v>
      </c>
      <c r="I93" s="258">
        <v>759.3599999999999</v>
      </c>
      <c r="J93" s="274">
        <v>79</v>
      </c>
      <c r="K93" s="226" t="s">
        <v>171</v>
      </c>
      <c r="L93" s="256" t="s">
        <v>473</v>
      </c>
      <c r="M93" s="258">
        <v>517.02</v>
      </c>
      <c r="N93" s="258">
        <v>462.96000000000004</v>
      </c>
      <c r="O93" s="258">
        <v>365.82</v>
      </c>
      <c r="P93" s="258">
        <v>137.51999999999998</v>
      </c>
      <c r="Q93" s="258">
        <v>613.20000000000005</v>
      </c>
      <c r="R93" s="258">
        <v>591.15</v>
      </c>
      <c r="S93" s="258">
        <v>470.40000000000003</v>
      </c>
    </row>
    <row r="94" spans="1:19" ht="11" customHeight="1">
      <c r="A94" s="274">
        <v>80</v>
      </c>
      <c r="B94" s="226" t="s">
        <v>156</v>
      </c>
      <c r="C94" s="256" t="s">
        <v>620</v>
      </c>
      <c r="D94" s="257">
        <f t="shared" si="4"/>
        <v>5317.3283850000007</v>
      </c>
      <c r="E94" s="258">
        <v>316.49662999999998</v>
      </c>
      <c r="F94" s="258">
        <v>270.40258799999998</v>
      </c>
      <c r="G94" s="258">
        <v>259.33428099999992</v>
      </c>
      <c r="H94" s="258">
        <v>316.48302600000005</v>
      </c>
      <c r="I94" s="258">
        <v>336.56807699999996</v>
      </c>
      <c r="J94" s="274">
        <v>80</v>
      </c>
      <c r="K94" s="226" t="s">
        <v>156</v>
      </c>
      <c r="L94" s="256" t="s">
        <v>620</v>
      </c>
      <c r="M94" s="258">
        <v>265.469742</v>
      </c>
      <c r="N94" s="258">
        <v>437.97754700000013</v>
      </c>
      <c r="O94" s="258">
        <v>614.81904800000007</v>
      </c>
      <c r="P94" s="258">
        <v>678.00216900000009</v>
      </c>
      <c r="Q94" s="258">
        <v>512.25119900000004</v>
      </c>
      <c r="R94" s="258">
        <v>551.51242300000035</v>
      </c>
      <c r="S94" s="258">
        <v>758.01165500000002</v>
      </c>
    </row>
    <row r="95" spans="1:19" ht="12">
      <c r="A95" s="274">
        <v>81</v>
      </c>
      <c r="B95" s="226" t="s">
        <v>82</v>
      </c>
      <c r="C95" s="256" t="s">
        <v>685</v>
      </c>
      <c r="D95" s="257">
        <f t="shared" si="4"/>
        <v>5248.0482240000001</v>
      </c>
      <c r="E95" s="258">
        <v>324.05150999999995</v>
      </c>
      <c r="F95" s="258">
        <v>661.36446100000012</v>
      </c>
      <c r="G95" s="258">
        <v>331.01162399999998</v>
      </c>
      <c r="H95" s="258">
        <v>441.73471300000006</v>
      </c>
      <c r="I95" s="258">
        <v>264.40434900000002</v>
      </c>
      <c r="J95" s="274">
        <v>81</v>
      </c>
      <c r="K95" s="226" t="s">
        <v>82</v>
      </c>
      <c r="L95" s="256" t="s">
        <v>685</v>
      </c>
      <c r="M95" s="258">
        <v>350.23023999999998</v>
      </c>
      <c r="N95" s="258">
        <v>323.77670000000001</v>
      </c>
      <c r="O95" s="258">
        <v>507.84030699999994</v>
      </c>
      <c r="P95" s="258">
        <v>525.09647700000005</v>
      </c>
      <c r="Q95" s="258">
        <v>492.48425000000003</v>
      </c>
      <c r="R95" s="258">
        <v>586.910751</v>
      </c>
      <c r="S95" s="258">
        <v>439.14284199999997</v>
      </c>
    </row>
    <row r="96" spans="1:19" ht="33" customHeight="1">
      <c r="A96" s="274">
        <v>82</v>
      </c>
      <c r="B96" s="226" t="s">
        <v>359</v>
      </c>
      <c r="C96" s="256" t="s">
        <v>860</v>
      </c>
      <c r="D96" s="257">
        <f t="shared" si="4"/>
        <v>5151.6843100000006</v>
      </c>
      <c r="E96" s="258">
        <v>375.01751000000002</v>
      </c>
      <c r="F96" s="258">
        <v>517.01219400000002</v>
      </c>
      <c r="G96" s="258">
        <v>401.48323800000003</v>
      </c>
      <c r="H96" s="258">
        <v>548.12100599999997</v>
      </c>
      <c r="I96" s="258">
        <v>333.57407999999998</v>
      </c>
      <c r="J96" s="274">
        <v>82</v>
      </c>
      <c r="K96" s="226" t="s">
        <v>359</v>
      </c>
      <c r="L96" s="256" t="s">
        <v>860</v>
      </c>
      <c r="M96" s="258">
        <v>94.062804</v>
      </c>
      <c r="N96" s="258">
        <v>899.57305600000007</v>
      </c>
      <c r="O96" s="258">
        <v>316.50658399999998</v>
      </c>
      <c r="P96" s="258">
        <v>460.51157500000005</v>
      </c>
      <c r="Q96" s="258">
        <v>415.06248399999998</v>
      </c>
      <c r="R96" s="258">
        <v>560.5085590000001</v>
      </c>
      <c r="S96" s="258">
        <v>230.25121999999999</v>
      </c>
    </row>
    <row r="97" spans="1:19" ht="23" customHeight="1">
      <c r="A97" s="274">
        <v>83</v>
      </c>
      <c r="B97" s="226" t="s">
        <v>348</v>
      </c>
      <c r="C97" s="256" t="s">
        <v>716</v>
      </c>
      <c r="D97" s="257">
        <f t="shared" si="4"/>
        <v>4968.9925000000003</v>
      </c>
      <c r="E97" s="258">
        <v>597.93799999999999</v>
      </c>
      <c r="F97" s="258">
        <v>549.52850000000001</v>
      </c>
      <c r="G97" s="258">
        <v>325.28800000000001</v>
      </c>
      <c r="H97" s="258">
        <v>374.65000000000003</v>
      </c>
      <c r="I97" s="258">
        <v>280.07000000000005</v>
      </c>
      <c r="J97" s="274">
        <v>83</v>
      </c>
      <c r="K97" s="226" t="s">
        <v>348</v>
      </c>
      <c r="L97" s="256" t="s">
        <v>716</v>
      </c>
      <c r="M97" s="258">
        <v>349.9</v>
      </c>
      <c r="N97" s="258">
        <v>483.35</v>
      </c>
      <c r="O97" s="258">
        <v>529.93799999999999</v>
      </c>
      <c r="P97" s="258">
        <v>273.44</v>
      </c>
      <c r="Q97" s="258">
        <v>377.64</v>
      </c>
      <c r="R97" s="258">
        <v>420.32</v>
      </c>
      <c r="S97" s="258">
        <v>406.93</v>
      </c>
    </row>
    <row r="98" spans="1:19" ht="23" customHeight="1">
      <c r="A98" s="274">
        <v>84</v>
      </c>
      <c r="B98" s="226" t="s">
        <v>41</v>
      </c>
      <c r="C98" s="256" t="s">
        <v>670</v>
      </c>
      <c r="D98" s="257">
        <f t="shared" si="4"/>
        <v>4897.3501530000003</v>
      </c>
      <c r="E98" s="258">
        <v>271.01518099999998</v>
      </c>
      <c r="F98" s="258">
        <v>392.48273399999999</v>
      </c>
      <c r="G98" s="258">
        <v>268.90220399999998</v>
      </c>
      <c r="H98" s="258">
        <v>397.30159099999997</v>
      </c>
      <c r="I98" s="258">
        <v>304.28584599999999</v>
      </c>
      <c r="J98" s="274">
        <v>84</v>
      </c>
      <c r="K98" s="226" t="s">
        <v>41</v>
      </c>
      <c r="L98" s="256" t="s">
        <v>670</v>
      </c>
      <c r="M98" s="258">
        <v>481.486199</v>
      </c>
      <c r="N98" s="258">
        <v>254.91215800000001</v>
      </c>
      <c r="O98" s="258">
        <v>296.39421899999996</v>
      </c>
      <c r="P98" s="258">
        <v>379.29423099999997</v>
      </c>
      <c r="Q98" s="258">
        <v>389.26602300000002</v>
      </c>
      <c r="R98" s="258">
        <v>427.90690799999999</v>
      </c>
      <c r="S98" s="258">
        <v>1034.1028590000001</v>
      </c>
    </row>
    <row r="99" spans="1:19" ht="11" customHeight="1">
      <c r="A99" s="274">
        <v>85</v>
      </c>
      <c r="B99" s="226" t="s">
        <v>135</v>
      </c>
      <c r="C99" s="256" t="s">
        <v>486</v>
      </c>
      <c r="D99" s="257">
        <f t="shared" si="4"/>
        <v>4798.6907879999999</v>
      </c>
      <c r="E99" s="258">
        <v>233.12719200000001</v>
      </c>
      <c r="F99" s="258">
        <v>62.452800000000003</v>
      </c>
      <c r="G99" s="258">
        <v>638.03700000000003</v>
      </c>
      <c r="H99" s="258">
        <v>443.62744800000002</v>
      </c>
      <c r="I99" s="258">
        <v>278.94333599999999</v>
      </c>
      <c r="J99" s="274">
        <v>85</v>
      </c>
      <c r="K99" s="226" t="s">
        <v>135</v>
      </c>
      <c r="L99" s="256" t="s">
        <v>486</v>
      </c>
      <c r="M99" s="258">
        <v>138.72408000000001</v>
      </c>
      <c r="N99" s="258">
        <v>529.77508799999998</v>
      </c>
      <c r="O99" s="258">
        <v>366.213888</v>
      </c>
      <c r="P99" s="258">
        <v>211.38628599999998</v>
      </c>
      <c r="Q99" s="258">
        <v>368.83522799999997</v>
      </c>
      <c r="R99" s="258">
        <v>593.06911400000013</v>
      </c>
      <c r="S99" s="258">
        <v>934.49932799999999</v>
      </c>
    </row>
    <row r="100" spans="1:19" ht="11" customHeight="1">
      <c r="A100" s="274">
        <v>86</v>
      </c>
      <c r="B100" s="226" t="s">
        <v>115</v>
      </c>
      <c r="C100" s="256" t="s">
        <v>675</v>
      </c>
      <c r="D100" s="257">
        <f t="shared" si="4"/>
        <v>4486.4309810000004</v>
      </c>
      <c r="E100" s="258">
        <v>218.72817799999999</v>
      </c>
      <c r="F100" s="258">
        <v>255.248212</v>
      </c>
      <c r="G100" s="258">
        <v>451.17793000000006</v>
      </c>
      <c r="H100" s="258">
        <v>417.67445599999996</v>
      </c>
      <c r="I100" s="258">
        <v>295.70705700000002</v>
      </c>
      <c r="J100" s="274">
        <v>86</v>
      </c>
      <c r="K100" s="226" t="s">
        <v>115</v>
      </c>
      <c r="L100" s="256" t="s">
        <v>675</v>
      </c>
      <c r="M100" s="258">
        <v>301.00997000000001</v>
      </c>
      <c r="N100" s="258">
        <v>335.08131399999996</v>
      </c>
      <c r="O100" s="258">
        <v>395.00367999999997</v>
      </c>
      <c r="P100" s="258">
        <v>576.55248599999993</v>
      </c>
      <c r="Q100" s="258">
        <v>292.122342</v>
      </c>
      <c r="R100" s="258">
        <v>495.73337600000002</v>
      </c>
      <c r="S100" s="258">
        <v>452.39197999999999</v>
      </c>
    </row>
    <row r="101" spans="1:19" ht="11" customHeight="1">
      <c r="A101" s="274">
        <v>87</v>
      </c>
      <c r="B101" s="226" t="s">
        <v>368</v>
      </c>
      <c r="C101" s="256" t="s">
        <v>693</v>
      </c>
      <c r="D101" s="257">
        <f t="shared" si="4"/>
        <v>4361.4018530000003</v>
      </c>
      <c r="E101" s="258">
        <v>160.84780000000001</v>
      </c>
      <c r="F101" s="258">
        <v>126.530908</v>
      </c>
      <c r="G101" s="258">
        <v>256.61</v>
      </c>
      <c r="H101" s="258">
        <v>289.41500000000002</v>
      </c>
      <c r="I101" s="258">
        <v>279.88200000000001</v>
      </c>
      <c r="J101" s="274">
        <v>87</v>
      </c>
      <c r="K101" s="226" t="s">
        <v>368</v>
      </c>
      <c r="L101" s="256" t="s">
        <v>693</v>
      </c>
      <c r="M101" s="258">
        <v>271.88</v>
      </c>
      <c r="N101" s="258">
        <v>600.49800000000005</v>
      </c>
      <c r="O101" s="258">
        <v>456.26</v>
      </c>
      <c r="P101" s="258">
        <v>642.13714500000003</v>
      </c>
      <c r="Q101" s="258">
        <v>429.66999999999996</v>
      </c>
      <c r="R101" s="258">
        <v>539.68799999999999</v>
      </c>
      <c r="S101" s="258">
        <v>307.983</v>
      </c>
    </row>
    <row r="102" spans="1:19" ht="12">
      <c r="A102" s="274">
        <v>88</v>
      </c>
      <c r="B102" s="226" t="s">
        <v>193</v>
      </c>
      <c r="C102" s="256" t="s">
        <v>440</v>
      </c>
      <c r="D102" s="257">
        <f t="shared" si="4"/>
        <v>4345.3413909999999</v>
      </c>
      <c r="E102" s="258">
        <v>448.45194400000003</v>
      </c>
      <c r="F102" s="258">
        <v>383.21950199999998</v>
      </c>
      <c r="G102" s="258">
        <v>227.20357100000001</v>
      </c>
      <c r="H102" s="258">
        <v>382.59081199999997</v>
      </c>
      <c r="I102" s="258">
        <v>478.65528100000006</v>
      </c>
      <c r="J102" s="274">
        <v>88</v>
      </c>
      <c r="K102" s="226" t="s">
        <v>193</v>
      </c>
      <c r="L102" s="256" t="s">
        <v>440</v>
      </c>
      <c r="M102" s="258">
        <v>337.70741599999997</v>
      </c>
      <c r="N102" s="258">
        <v>383.338998</v>
      </c>
      <c r="O102" s="258">
        <v>623.72854400000006</v>
      </c>
      <c r="P102" s="258">
        <v>303.60700699999995</v>
      </c>
      <c r="Q102" s="258">
        <v>391.13794899999999</v>
      </c>
      <c r="R102" s="258">
        <v>272.12177500000001</v>
      </c>
      <c r="S102" s="258">
        <v>113.578592</v>
      </c>
    </row>
    <row r="103" spans="1:19" ht="23" customHeight="1">
      <c r="A103" s="274">
        <v>89</v>
      </c>
      <c r="B103" s="226" t="s">
        <v>195</v>
      </c>
      <c r="C103" s="256" t="s">
        <v>606</v>
      </c>
      <c r="D103" s="257">
        <f t="shared" si="4"/>
        <v>4335.2206969999997</v>
      </c>
      <c r="E103" s="258">
        <v>634.20768199999986</v>
      </c>
      <c r="F103" s="258">
        <v>88.524329999999992</v>
      </c>
      <c r="G103" s="258">
        <v>127.742902</v>
      </c>
      <c r="H103" s="258">
        <v>293.78763699999996</v>
      </c>
      <c r="I103" s="258">
        <v>632.04958099999999</v>
      </c>
      <c r="J103" s="274">
        <v>89</v>
      </c>
      <c r="K103" s="226" t="s">
        <v>195</v>
      </c>
      <c r="L103" s="256" t="s">
        <v>606</v>
      </c>
      <c r="M103" s="258">
        <v>363.03460999999999</v>
      </c>
      <c r="N103" s="258">
        <v>114.56948100000002</v>
      </c>
      <c r="O103" s="258">
        <v>636.26643200000001</v>
      </c>
      <c r="P103" s="258">
        <v>392.92312199999998</v>
      </c>
      <c r="Q103" s="258">
        <v>708.67063199999996</v>
      </c>
      <c r="R103" s="258">
        <v>199.55159599999999</v>
      </c>
      <c r="S103" s="258">
        <v>143.89269199999998</v>
      </c>
    </row>
    <row r="104" spans="1:19" ht="11" customHeight="1">
      <c r="A104" s="274">
        <v>90</v>
      </c>
      <c r="B104" s="226" t="s">
        <v>80</v>
      </c>
      <c r="C104" s="256" t="s">
        <v>662</v>
      </c>
      <c r="D104" s="257">
        <f t="shared" si="4"/>
        <v>4296.6426359999996</v>
      </c>
      <c r="E104" s="258">
        <v>239.38563599999998</v>
      </c>
      <c r="F104" s="258">
        <v>278.05099999999999</v>
      </c>
      <c r="G104" s="258">
        <v>316.91999999999996</v>
      </c>
      <c r="H104" s="258">
        <v>454.38</v>
      </c>
      <c r="I104" s="258">
        <v>234.22</v>
      </c>
      <c r="J104" s="274">
        <v>90</v>
      </c>
      <c r="K104" s="226" t="s">
        <v>80</v>
      </c>
      <c r="L104" s="256" t="s">
        <v>662</v>
      </c>
      <c r="M104" s="258">
        <v>307.19</v>
      </c>
      <c r="N104" s="258">
        <v>439.46600000000001</v>
      </c>
      <c r="O104" s="258">
        <v>250.51000000000002</v>
      </c>
      <c r="P104" s="258">
        <v>469.56</v>
      </c>
      <c r="Q104" s="258">
        <v>523.18000000000006</v>
      </c>
      <c r="R104" s="258">
        <v>529.53</v>
      </c>
      <c r="S104" s="258">
        <v>254.25</v>
      </c>
    </row>
    <row r="105" spans="1:19" ht="11" customHeight="1">
      <c r="A105" s="274">
        <v>91</v>
      </c>
      <c r="B105" s="226" t="s">
        <v>403</v>
      </c>
      <c r="C105" s="256" t="s">
        <v>718</v>
      </c>
      <c r="D105" s="257">
        <f t="shared" si="4"/>
        <v>4277.8304739999994</v>
      </c>
      <c r="E105" s="258">
        <v>93.818762000000007</v>
      </c>
      <c r="F105" s="258">
        <v>238.11310800000001</v>
      </c>
      <c r="G105" s="258">
        <v>150.84164100000001</v>
      </c>
      <c r="H105" s="258">
        <v>306.64</v>
      </c>
      <c r="I105" s="258">
        <v>187.01499999999999</v>
      </c>
      <c r="J105" s="274">
        <v>91</v>
      </c>
      <c r="K105" s="226" t="s">
        <v>403</v>
      </c>
      <c r="L105" s="256" t="s">
        <v>718</v>
      </c>
      <c r="M105" s="258">
        <v>289.10305199999999</v>
      </c>
      <c r="N105" s="258">
        <v>396.47143699999992</v>
      </c>
      <c r="O105" s="258">
        <v>393.22499999999997</v>
      </c>
      <c r="P105" s="258">
        <v>546.77</v>
      </c>
      <c r="Q105" s="258">
        <v>551.36247399999991</v>
      </c>
      <c r="R105" s="258">
        <v>501.78</v>
      </c>
      <c r="S105" s="258">
        <v>622.69000000000005</v>
      </c>
    </row>
    <row r="106" spans="1:19" ht="11" customHeight="1">
      <c r="A106" s="274">
        <v>92</v>
      </c>
      <c r="B106" s="226" t="s">
        <v>189</v>
      </c>
      <c r="C106" s="256" t="s">
        <v>435</v>
      </c>
      <c r="D106" s="257">
        <f t="shared" si="4"/>
        <v>4080.8960740000002</v>
      </c>
      <c r="E106" s="258">
        <v>181.58987500000003</v>
      </c>
      <c r="F106" s="258">
        <v>380.12636800000001</v>
      </c>
      <c r="G106" s="258">
        <v>213.42525000000001</v>
      </c>
      <c r="H106" s="258">
        <v>262.80798200000004</v>
      </c>
      <c r="I106" s="258">
        <v>249.08318599999998</v>
      </c>
      <c r="J106" s="274">
        <v>92</v>
      </c>
      <c r="K106" s="226" t="s">
        <v>189</v>
      </c>
      <c r="L106" s="256" t="s">
        <v>435</v>
      </c>
      <c r="M106" s="258">
        <v>296.54596500000002</v>
      </c>
      <c r="N106" s="258">
        <v>613.83759599999996</v>
      </c>
      <c r="O106" s="258">
        <v>399.75034499999998</v>
      </c>
      <c r="P106" s="258">
        <v>436.33553299999988</v>
      </c>
      <c r="Q106" s="258">
        <v>471.54497299999991</v>
      </c>
      <c r="R106" s="258">
        <v>296.83052399999997</v>
      </c>
      <c r="S106" s="258">
        <v>279.01847700000002</v>
      </c>
    </row>
    <row r="107" spans="1:19" ht="12">
      <c r="A107" s="274">
        <v>93</v>
      </c>
      <c r="B107" s="226" t="s">
        <v>385</v>
      </c>
      <c r="C107" s="256" t="s">
        <v>664</v>
      </c>
      <c r="D107" s="257">
        <f t="shared" si="4"/>
        <v>4031.7821889999996</v>
      </c>
      <c r="E107" s="258">
        <v>176.31</v>
      </c>
      <c r="F107" s="258">
        <v>261.72399999999999</v>
      </c>
      <c r="G107" s="258">
        <v>334.42005399999999</v>
      </c>
      <c r="H107" s="258">
        <v>161.791811</v>
      </c>
      <c r="I107" s="258">
        <v>168.5</v>
      </c>
      <c r="J107" s="274">
        <v>93</v>
      </c>
      <c r="K107" s="226" t="s">
        <v>385</v>
      </c>
      <c r="L107" s="256" t="s">
        <v>664</v>
      </c>
      <c r="M107" s="258">
        <v>443.8</v>
      </c>
      <c r="N107" s="258">
        <v>705.37999999999988</v>
      </c>
      <c r="O107" s="258">
        <v>382.0198200000001</v>
      </c>
      <c r="P107" s="258">
        <v>313.21302300000008</v>
      </c>
      <c r="Q107" s="258">
        <v>582.69499999999994</v>
      </c>
      <c r="R107" s="258">
        <v>131.1</v>
      </c>
      <c r="S107" s="258">
        <v>370.82848100000001</v>
      </c>
    </row>
    <row r="108" spans="1:19" ht="55" customHeight="1">
      <c r="A108" s="274">
        <v>94</v>
      </c>
      <c r="B108" s="226" t="s">
        <v>387</v>
      </c>
      <c r="C108" s="256" t="s">
        <v>861</v>
      </c>
      <c r="D108" s="257">
        <f t="shared" si="4"/>
        <v>3888.09834</v>
      </c>
      <c r="E108" s="258">
        <v>217.77535899999995</v>
      </c>
      <c r="F108" s="258">
        <v>129.02524400000001</v>
      </c>
      <c r="G108" s="258">
        <v>417.55878599999994</v>
      </c>
      <c r="H108" s="258">
        <v>198.08756600000001</v>
      </c>
      <c r="I108" s="258">
        <v>335.45341200000007</v>
      </c>
      <c r="J108" s="274">
        <v>94</v>
      </c>
      <c r="K108" s="226" t="s">
        <v>387</v>
      </c>
      <c r="L108" s="256" t="s">
        <v>660</v>
      </c>
      <c r="M108" s="258">
        <v>451.35513400000008</v>
      </c>
      <c r="N108" s="258">
        <v>275.511617</v>
      </c>
      <c r="O108" s="258">
        <v>381.80933600000003</v>
      </c>
      <c r="P108" s="258">
        <v>283.41565300000002</v>
      </c>
      <c r="Q108" s="258">
        <v>412.617118</v>
      </c>
      <c r="R108" s="258">
        <v>225.39609100000001</v>
      </c>
      <c r="S108" s="258">
        <v>560.0930239999999</v>
      </c>
    </row>
    <row r="109" spans="1:19" ht="11" customHeight="1">
      <c r="A109" s="274">
        <v>95</v>
      </c>
      <c r="B109" s="226" t="s">
        <v>379</v>
      </c>
      <c r="C109" s="256" t="s">
        <v>491</v>
      </c>
      <c r="D109" s="257">
        <f t="shared" si="4"/>
        <v>3863.0779999999995</v>
      </c>
      <c r="E109" s="258">
        <v>307.63</v>
      </c>
      <c r="F109" s="258">
        <v>565.42999999999995</v>
      </c>
      <c r="G109" s="258">
        <v>400.5</v>
      </c>
      <c r="H109" s="258">
        <v>682.69999999999993</v>
      </c>
      <c r="I109" s="258">
        <v>343.65999999999997</v>
      </c>
      <c r="J109" s="274">
        <v>95</v>
      </c>
      <c r="K109" s="226" t="s">
        <v>379</v>
      </c>
      <c r="L109" s="256" t="s">
        <v>491</v>
      </c>
      <c r="M109" s="258">
        <v>483.72999999999996</v>
      </c>
      <c r="N109" s="258">
        <v>473.59800000000001</v>
      </c>
      <c r="O109" s="258">
        <v>261.10000000000002</v>
      </c>
      <c r="P109" s="258">
        <v>125.02000000000001</v>
      </c>
      <c r="Q109" s="258">
        <v>27.9</v>
      </c>
      <c r="R109" s="258">
        <v>27.9</v>
      </c>
      <c r="S109" s="258">
        <v>163.91</v>
      </c>
    </row>
    <row r="110" spans="1:19" ht="11" customHeight="1">
      <c r="A110" s="274">
        <v>96</v>
      </c>
      <c r="B110" s="226" t="s">
        <v>181</v>
      </c>
      <c r="C110" s="256" t="s">
        <v>715</v>
      </c>
      <c r="D110" s="257">
        <f t="shared" si="4"/>
        <v>3861.584566</v>
      </c>
      <c r="E110" s="258">
        <v>314.682368</v>
      </c>
      <c r="F110" s="258">
        <v>332.82594900000004</v>
      </c>
      <c r="G110" s="258">
        <v>291.63579699999997</v>
      </c>
      <c r="H110" s="258">
        <v>296.96103800000003</v>
      </c>
      <c r="I110" s="258">
        <v>328.80143799999996</v>
      </c>
      <c r="J110" s="274">
        <v>96</v>
      </c>
      <c r="K110" s="226" t="s">
        <v>181</v>
      </c>
      <c r="L110" s="256" t="s">
        <v>715</v>
      </c>
      <c r="M110" s="258">
        <v>464.78934399999991</v>
      </c>
      <c r="N110" s="258">
        <v>354.63295299999999</v>
      </c>
      <c r="O110" s="258">
        <v>304.21216500000003</v>
      </c>
      <c r="P110" s="258">
        <v>342.86803799999996</v>
      </c>
      <c r="Q110" s="258">
        <v>379.33460399999996</v>
      </c>
      <c r="R110" s="258">
        <v>146.71898200000004</v>
      </c>
      <c r="S110" s="258">
        <v>304.12189000000006</v>
      </c>
    </row>
    <row r="111" spans="1:19" ht="11" customHeight="1">
      <c r="A111" s="274">
        <v>97</v>
      </c>
      <c r="B111" s="226" t="s">
        <v>119</v>
      </c>
      <c r="C111" s="256" t="s">
        <v>489</v>
      </c>
      <c r="D111" s="257">
        <f t="shared" si="4"/>
        <v>3806.7750000000001</v>
      </c>
      <c r="E111" s="258">
        <v>102.2</v>
      </c>
      <c r="F111" s="258">
        <v>331.6</v>
      </c>
      <c r="G111" s="258">
        <v>230.4</v>
      </c>
      <c r="H111" s="258">
        <v>75.599999999999994</v>
      </c>
      <c r="I111" s="258">
        <v>807.84999999999991</v>
      </c>
      <c r="J111" s="274">
        <v>97</v>
      </c>
      <c r="K111" s="226" t="s">
        <v>119</v>
      </c>
      <c r="L111" s="256" t="s">
        <v>489</v>
      </c>
      <c r="M111" s="258">
        <v>349.7</v>
      </c>
      <c r="N111" s="258">
        <v>784.65</v>
      </c>
      <c r="O111" s="258">
        <v>102.4</v>
      </c>
      <c r="P111" s="258">
        <v>153.6</v>
      </c>
      <c r="Q111" s="258">
        <v>484.77499999999998</v>
      </c>
      <c r="R111" s="258">
        <v>102.4</v>
      </c>
      <c r="S111" s="258">
        <v>281.60000000000002</v>
      </c>
    </row>
    <row r="112" spans="1:19" ht="23" customHeight="1">
      <c r="A112" s="274">
        <v>98</v>
      </c>
      <c r="B112" s="226" t="s">
        <v>9</v>
      </c>
      <c r="C112" s="256" t="s">
        <v>659</v>
      </c>
      <c r="D112" s="257">
        <f t="shared" si="4"/>
        <v>3788.2269900000001</v>
      </c>
      <c r="E112" s="258">
        <v>381.82424200000003</v>
      </c>
      <c r="F112" s="258">
        <v>312.23434500000002</v>
      </c>
      <c r="G112" s="258">
        <v>410.85250299999996</v>
      </c>
      <c r="H112" s="258">
        <v>330.860454</v>
      </c>
      <c r="I112" s="258">
        <v>327.18738799999994</v>
      </c>
      <c r="J112" s="274">
        <v>98</v>
      </c>
      <c r="K112" s="226" t="s">
        <v>9</v>
      </c>
      <c r="L112" s="256" t="s">
        <v>659</v>
      </c>
      <c r="M112" s="258">
        <v>282.92324599999995</v>
      </c>
      <c r="N112" s="258">
        <v>266.25398799999999</v>
      </c>
      <c r="O112" s="258">
        <v>270.09078800000003</v>
      </c>
      <c r="P112" s="258">
        <v>150.12534300000002</v>
      </c>
      <c r="Q112" s="258">
        <v>324.91433000000001</v>
      </c>
      <c r="R112" s="258">
        <v>396.98185899999999</v>
      </c>
      <c r="S112" s="258">
        <v>333.97850399999999</v>
      </c>
    </row>
    <row r="113" spans="1:19" ht="23" customHeight="1">
      <c r="A113" s="274">
        <v>99</v>
      </c>
      <c r="B113" s="226" t="s">
        <v>17</v>
      </c>
      <c r="C113" s="256" t="s">
        <v>713</v>
      </c>
      <c r="D113" s="257">
        <f t="shared" si="4"/>
        <v>3782.9227109999997</v>
      </c>
      <c r="E113" s="258">
        <v>198.578676</v>
      </c>
      <c r="F113" s="258">
        <v>282.47455200000002</v>
      </c>
      <c r="G113" s="258">
        <v>196.35700900000001</v>
      </c>
      <c r="H113" s="258">
        <v>376.868943</v>
      </c>
      <c r="I113" s="258">
        <v>362.04937999999999</v>
      </c>
      <c r="J113" s="274">
        <v>99</v>
      </c>
      <c r="K113" s="226" t="s">
        <v>17</v>
      </c>
      <c r="L113" s="256" t="s">
        <v>713</v>
      </c>
      <c r="M113" s="258">
        <v>128.97199900000001</v>
      </c>
      <c r="N113" s="258">
        <v>538.56808599999999</v>
      </c>
      <c r="O113" s="258">
        <v>411.82280499999996</v>
      </c>
      <c r="P113" s="258">
        <v>359.92760499999997</v>
      </c>
      <c r="Q113" s="258">
        <v>242.91098199999999</v>
      </c>
      <c r="R113" s="258">
        <v>476.430609</v>
      </c>
      <c r="S113" s="258">
        <v>207.962065</v>
      </c>
    </row>
    <row r="114" spans="1:19" ht="11" customHeight="1">
      <c r="A114" s="274">
        <v>100</v>
      </c>
      <c r="B114" s="226" t="s">
        <v>30</v>
      </c>
      <c r="C114" s="256" t="s">
        <v>510</v>
      </c>
      <c r="D114" s="257">
        <f t="shared" si="4"/>
        <v>3682.1778400000003</v>
      </c>
      <c r="E114" s="258">
        <v>767.22200000000009</v>
      </c>
      <c r="F114" s="258">
        <v>690.51299999999992</v>
      </c>
      <c r="G114" s="258">
        <v>325.62599999999998</v>
      </c>
      <c r="H114" s="258">
        <v>435.702</v>
      </c>
      <c r="I114" s="258">
        <v>621.43083999999999</v>
      </c>
      <c r="J114" s="274">
        <v>100</v>
      </c>
      <c r="K114" s="226" t="s">
        <v>30</v>
      </c>
      <c r="L114" s="256" t="s">
        <v>510</v>
      </c>
      <c r="M114" s="258">
        <v>119.068</v>
      </c>
      <c r="N114" s="258">
        <v>180.98500000000001</v>
      </c>
      <c r="O114" s="258">
        <v>488.65100000000001</v>
      </c>
      <c r="P114" s="258">
        <v>0</v>
      </c>
      <c r="Q114" s="258">
        <v>52.98</v>
      </c>
      <c r="R114" s="258">
        <v>0</v>
      </c>
      <c r="S114" s="258">
        <v>0</v>
      </c>
    </row>
    <row r="115" spans="1:19" ht="11" customHeight="1">
      <c r="A115" s="275"/>
      <c r="B115" s="267" t="e">
        <f>#REF!</f>
        <v>#REF!</v>
      </c>
      <c r="C115" s="260" t="s">
        <v>196</v>
      </c>
      <c r="D115" s="261">
        <f t="shared" si="4"/>
        <v>250256.05887100004</v>
      </c>
      <c r="E115" s="262">
        <v>19197.516468999973</v>
      </c>
      <c r="F115" s="262">
        <v>19403.358792000006</v>
      </c>
      <c r="G115" s="262">
        <v>17389.934118000012</v>
      </c>
      <c r="H115" s="262">
        <v>22473.729392000012</v>
      </c>
      <c r="I115" s="262">
        <v>18897.759842999996</v>
      </c>
      <c r="J115" s="275"/>
      <c r="K115" s="259"/>
      <c r="L115" s="260" t="s">
        <v>196</v>
      </c>
      <c r="M115" s="262">
        <v>18892.22446300001</v>
      </c>
      <c r="N115" s="262">
        <v>23044.584136000019</v>
      </c>
      <c r="O115" s="262">
        <v>19375.48192899998</v>
      </c>
      <c r="P115" s="262">
        <v>23273.617830000032</v>
      </c>
      <c r="Q115" s="262">
        <v>23678.782791000009</v>
      </c>
      <c r="R115" s="262">
        <v>21182.555560000026</v>
      </c>
      <c r="S115" s="262">
        <v>23446.513547999988</v>
      </c>
    </row>
    <row r="116" spans="1:19" ht="9" customHeight="1">
      <c r="I116" s="67" t="s">
        <v>324</v>
      </c>
      <c r="J116" s="137" t="s">
        <v>333</v>
      </c>
    </row>
    <row r="117" spans="1:19" ht="9" customHeight="1">
      <c r="A117" s="48"/>
      <c r="J117" s="137" t="s">
        <v>316</v>
      </c>
    </row>
    <row r="118" spans="1:19" ht="9" customHeight="1">
      <c r="J118" s="28" t="s">
        <v>234</v>
      </c>
    </row>
    <row r="119" spans="1:19" ht="9" customHeight="1">
      <c r="J119" s="52" t="s">
        <v>413</v>
      </c>
    </row>
    <row r="120" spans="1:19" ht="15.75" customHeight="1"/>
    <row r="121" spans="1:19" ht="15.75" customHeight="1"/>
    <row r="122" spans="1:19" ht="15.75" customHeight="1"/>
    <row r="123" spans="1:19" ht="12" customHeight="1"/>
    <row r="124" spans="1:19" ht="12" customHeight="1"/>
    <row r="125" spans="1:19" ht="12" customHeight="1"/>
    <row r="126" spans="1:19" ht="12" customHeight="1"/>
    <row r="127" spans="1:19" ht="12" customHeight="1"/>
  </sheetData>
  <mergeCells count="42">
    <mergeCell ref="A77:A78"/>
    <mergeCell ref="B77:B78"/>
    <mergeCell ref="J77:J78"/>
    <mergeCell ref="K77:K78"/>
    <mergeCell ref="A4:A5"/>
    <mergeCell ref="B4:B5"/>
    <mergeCell ref="J4:J5"/>
    <mergeCell ref="K4:K5"/>
    <mergeCell ref="A42:A43"/>
    <mergeCell ref="B42:B43"/>
    <mergeCell ref="J42:J43"/>
    <mergeCell ref="K42:K43"/>
    <mergeCell ref="C42:C43"/>
    <mergeCell ref="D42:D43"/>
    <mergeCell ref="E42:E43"/>
    <mergeCell ref="F42:F43"/>
    <mergeCell ref="G42:G43"/>
    <mergeCell ref="H42:H43"/>
    <mergeCell ref="I42:I43"/>
    <mergeCell ref="L42:L43"/>
    <mergeCell ref="M42:M43"/>
    <mergeCell ref="N42:N43"/>
    <mergeCell ref="O42:O43"/>
    <mergeCell ref="P42:P43"/>
    <mergeCell ref="Q42:Q43"/>
    <mergeCell ref="R42:R43"/>
    <mergeCell ref="S42:S43"/>
    <mergeCell ref="C77:C78"/>
    <mergeCell ref="D77:D78"/>
    <mergeCell ref="E77:E78"/>
    <mergeCell ref="F77:F78"/>
    <mergeCell ref="G77:G78"/>
    <mergeCell ref="H77:H78"/>
    <mergeCell ref="I77:I78"/>
    <mergeCell ref="L77:L78"/>
    <mergeCell ref="M77:M78"/>
    <mergeCell ref="N77:N78"/>
    <mergeCell ref="O77:O78"/>
    <mergeCell ref="P77:P78"/>
    <mergeCell ref="Q77:Q78"/>
    <mergeCell ref="R77:R78"/>
    <mergeCell ref="S77:S78"/>
  </mergeCells>
  <phoneticPr fontId="30" type="noConversion"/>
  <printOptions horizontalCentered="1"/>
  <pageMargins left="0.39370078740157483" right="0.39370078740157483" top="1.1811023622047245" bottom="1.1023622047244095" header="0.11811023622047245" footer="0.11811023622047245"/>
  <pageSetup paperSize="9" orientation="portrait"/>
  <headerFooter scaleWithDoc="0" alignWithMargins="0"/>
  <rowBreaks count="1" manualBreakCount="1">
    <brk id="40" max="18" man="1"/>
  </rowBreaks>
  <ignoredErrors>
    <ignoredError sqref="D7:F41 D44:F76 D79:F1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tabColor rgb="FFE1FFEF"/>
  </sheetPr>
  <dimension ref="A1:L59"/>
  <sheetViews>
    <sheetView showGridLines="0" zoomScale="107" zoomScaleNormal="107" zoomScaleSheetLayoutView="100" workbookViewId="0">
      <selection activeCell="F14" sqref="F14"/>
    </sheetView>
  </sheetViews>
  <sheetFormatPr baseColWidth="10" defaultColWidth="11.33203125" defaultRowHeight="14" customHeight="1"/>
  <cols>
    <col min="1" max="1" width="14.5" style="5" customWidth="1"/>
    <col min="2" max="7" width="7.6640625" style="5" customWidth="1"/>
    <col min="8" max="9" width="7.5" style="5" customWidth="1"/>
    <col min="10" max="16384" width="11.33203125" style="5"/>
  </cols>
  <sheetData>
    <row r="1" spans="1:12" ht="14" customHeight="1">
      <c r="A1" s="26" t="s">
        <v>773</v>
      </c>
      <c r="B1" s="4"/>
      <c r="C1" s="4"/>
      <c r="D1" s="4"/>
      <c r="E1" s="4"/>
      <c r="F1" s="4"/>
      <c r="G1" s="4"/>
    </row>
    <row r="2" spans="1:12" ht="3" customHeight="1">
      <c r="A2" s="6"/>
    </row>
    <row r="3" spans="1:12" ht="16" customHeight="1">
      <c r="A3" s="371" t="s">
        <v>229</v>
      </c>
      <c r="B3" s="369" t="s">
        <v>227</v>
      </c>
      <c r="C3" s="369"/>
      <c r="D3" s="369"/>
      <c r="E3" s="369"/>
      <c r="F3" s="369"/>
      <c r="G3" s="370"/>
      <c r="H3" s="366" t="s">
        <v>228</v>
      </c>
      <c r="I3" s="367"/>
    </row>
    <row r="4" spans="1:12" ht="16" customHeight="1">
      <c r="A4" s="372"/>
      <c r="B4" s="72">
        <v>2019</v>
      </c>
      <c r="C4" s="72">
        <v>2020</v>
      </c>
      <c r="D4" s="72">
        <v>2021</v>
      </c>
      <c r="E4" s="72">
        <v>2022</v>
      </c>
      <c r="F4" s="72">
        <v>2023</v>
      </c>
      <c r="G4" s="72">
        <v>2024</v>
      </c>
      <c r="H4" s="72" t="s">
        <v>740</v>
      </c>
      <c r="I4" s="191" t="s">
        <v>741</v>
      </c>
    </row>
    <row r="5" spans="1:12" ht="5" customHeight="1">
      <c r="A5" s="192"/>
      <c r="B5" s="24"/>
      <c r="C5" s="24"/>
      <c r="D5" s="24"/>
      <c r="E5" s="24"/>
      <c r="F5" s="24"/>
      <c r="G5" s="24"/>
      <c r="H5" s="24"/>
      <c r="I5" s="24"/>
    </row>
    <row r="6" spans="1:12" ht="16" customHeight="1">
      <c r="A6" s="368" t="s">
        <v>336</v>
      </c>
      <c r="B6" s="368"/>
      <c r="C6" s="368"/>
      <c r="D6" s="368"/>
      <c r="E6" s="368"/>
      <c r="F6" s="368"/>
      <c r="G6" s="368"/>
      <c r="H6" s="368"/>
      <c r="I6" s="368"/>
    </row>
    <row r="7" spans="1:12" ht="16" customHeight="1" thickBot="1">
      <c r="A7" s="73" t="s">
        <v>339</v>
      </c>
      <c r="B7" s="74">
        <f>SUM(B8:B11)</f>
        <v>7392946.1704299524</v>
      </c>
      <c r="C7" s="74">
        <f t="shared" ref="C7:G7" si="0">SUM(C8:C11)</f>
        <v>7747834.1832000213</v>
      </c>
      <c r="D7" s="74">
        <f t="shared" si="0"/>
        <v>9088255.3631799761</v>
      </c>
      <c r="E7" s="74">
        <f t="shared" si="0"/>
        <v>10249648.386559919</v>
      </c>
      <c r="F7" s="74">
        <f t="shared" si="0"/>
        <v>10544796.658180004</v>
      </c>
      <c r="G7" s="74">
        <f t="shared" si="0"/>
        <v>12797548.239840053</v>
      </c>
      <c r="H7" s="112">
        <f>+((G7/B7)-1)*100</f>
        <v>73.10484811897102</v>
      </c>
      <c r="I7" s="112">
        <f>+((G7/F7)-1)*100</f>
        <v>21.363632269878853</v>
      </c>
    </row>
    <row r="8" spans="1:12" ht="16" customHeight="1" thickTop="1">
      <c r="A8" s="7" t="s">
        <v>128</v>
      </c>
      <c r="B8" s="31">
        <v>5419535.9430999439</v>
      </c>
      <c r="C8" s="31">
        <v>5932637.3046300113</v>
      </c>
      <c r="D8" s="31">
        <v>6946366.1336699808</v>
      </c>
      <c r="E8" s="31">
        <v>7555906.2827999173</v>
      </c>
      <c r="F8" s="31">
        <v>7980006.7328499956</v>
      </c>
      <c r="G8" s="31">
        <v>9921096.3589000553</v>
      </c>
      <c r="H8" s="113">
        <f>+((G8/B8)-1)*100</f>
        <v>83.061731909563548</v>
      </c>
      <c r="I8" s="113">
        <f>+((G8/F8)-1)*100</f>
        <v>24.324410881252657</v>
      </c>
      <c r="J8" s="31"/>
    </row>
    <row r="9" spans="1:12" ht="16" customHeight="1">
      <c r="A9" s="7" t="s">
        <v>129</v>
      </c>
      <c r="B9" s="31">
        <v>57213.676990000036</v>
      </c>
      <c r="C9" s="31">
        <v>19591.661130000008</v>
      </c>
      <c r="D9" s="31">
        <v>33618.993979999985</v>
      </c>
      <c r="E9" s="31">
        <v>35115.329410000013</v>
      </c>
      <c r="F9" s="31">
        <v>32677.39121999999</v>
      </c>
      <c r="G9" s="31">
        <v>45081.377020000044</v>
      </c>
      <c r="H9" s="113">
        <f t="shared" ref="H9:H11" si="1">+((G9/B9)-1)*100</f>
        <v>-21.205244284719736</v>
      </c>
      <c r="I9" s="113">
        <f t="shared" ref="I9:I11" si="2">+((G9/F9)-1)*100</f>
        <v>37.958923086884219</v>
      </c>
      <c r="J9" s="31"/>
    </row>
    <row r="10" spans="1:12" ht="16" customHeight="1">
      <c r="A10" s="7" t="s">
        <v>130</v>
      </c>
      <c r="B10" s="31">
        <v>1806937.0849500087</v>
      </c>
      <c r="C10" s="31">
        <v>1716227.7831100095</v>
      </c>
      <c r="D10" s="31">
        <v>2001669.3852899964</v>
      </c>
      <c r="E10" s="31">
        <v>2546493.4218400014</v>
      </c>
      <c r="F10" s="31">
        <v>2448125.1140800091</v>
      </c>
      <c r="G10" s="31">
        <v>2763111.1407899996</v>
      </c>
      <c r="H10" s="113">
        <f t="shared" si="1"/>
        <v>52.916842750307744</v>
      </c>
      <c r="I10" s="113">
        <f t="shared" si="2"/>
        <v>12.866418668653722</v>
      </c>
      <c r="J10" s="31"/>
    </row>
    <row r="11" spans="1:12" ht="16" customHeight="1">
      <c r="A11" s="7" t="s">
        <v>261</v>
      </c>
      <c r="B11" s="31">
        <v>109259.46539000007</v>
      </c>
      <c r="C11" s="31">
        <v>79377.434330000106</v>
      </c>
      <c r="D11" s="31">
        <v>106600.85023999988</v>
      </c>
      <c r="E11" s="31">
        <v>112133.35250999994</v>
      </c>
      <c r="F11" s="31">
        <v>83987.420029999965</v>
      </c>
      <c r="G11" s="31">
        <v>68259.363130000012</v>
      </c>
      <c r="H11" s="113">
        <f t="shared" si="1"/>
        <v>-37.525446526441243</v>
      </c>
      <c r="I11" s="113">
        <f t="shared" si="2"/>
        <v>-18.726681798752665</v>
      </c>
      <c r="J11" s="31"/>
    </row>
    <row r="12" spans="1:12" s="4" customFormat="1" ht="5" customHeight="1">
      <c r="A12" s="7"/>
      <c r="B12" s="30"/>
      <c r="C12" s="30"/>
      <c r="D12" s="31"/>
      <c r="E12" s="31"/>
      <c r="F12" s="31"/>
      <c r="G12" s="31"/>
      <c r="H12" s="29"/>
      <c r="I12" s="29"/>
      <c r="J12" s="5"/>
      <c r="K12" s="5"/>
    </row>
    <row r="13" spans="1:12" ht="16" customHeight="1">
      <c r="A13" s="365" t="s">
        <v>352</v>
      </c>
      <c r="B13" s="365"/>
      <c r="C13" s="365"/>
      <c r="D13" s="365"/>
      <c r="E13" s="365"/>
      <c r="F13" s="365"/>
      <c r="G13" s="365"/>
      <c r="H13" s="365"/>
      <c r="I13" s="365"/>
    </row>
    <row r="14" spans="1:12" s="4" customFormat="1" ht="16" customHeight="1" thickBot="1">
      <c r="A14" s="73" t="s">
        <v>339</v>
      </c>
      <c r="B14" s="74">
        <f t="shared" ref="B14:G14" si="3">+SUM(B15:B18)</f>
        <v>4613064.7220981289</v>
      </c>
      <c r="C14" s="74">
        <f t="shared" si="3"/>
        <v>4754511.9792603003</v>
      </c>
      <c r="D14" s="74">
        <f t="shared" si="3"/>
        <v>6074068.144489985</v>
      </c>
      <c r="E14" s="74">
        <f t="shared" si="3"/>
        <v>6800622.0782110123</v>
      </c>
      <c r="F14" s="74">
        <f t="shared" si="3"/>
        <v>6243208.7158199856</v>
      </c>
      <c r="G14" s="74">
        <f t="shared" si="3"/>
        <v>6314207.3051589727</v>
      </c>
      <c r="H14" s="112">
        <f>+((G14/B14)-1)*100</f>
        <v>36.876625097233088</v>
      </c>
      <c r="I14" s="112">
        <f>+((G14/F14)-1)*100</f>
        <v>1.1372131314316025</v>
      </c>
    </row>
    <row r="15" spans="1:12" ht="16" customHeight="1" thickTop="1">
      <c r="A15" s="7" t="s">
        <v>128</v>
      </c>
      <c r="B15" s="33">
        <v>1789389.4471121642</v>
      </c>
      <c r="C15" s="34">
        <v>1898002.4541267669</v>
      </c>
      <c r="D15" s="34">
        <v>2207068.0401519975</v>
      </c>
      <c r="E15" s="34">
        <v>2560169.3303059968</v>
      </c>
      <c r="F15" s="34">
        <v>2254656.0793249966</v>
      </c>
      <c r="G15" s="34">
        <v>2237943.3402969968</v>
      </c>
      <c r="H15" s="113">
        <f>+((G15/B15)-1)*100</f>
        <v>25.067426987944884</v>
      </c>
      <c r="I15" s="113">
        <f>+((G15/F15)-1)*100</f>
        <v>-0.74125447252262333</v>
      </c>
      <c r="J15" s="31"/>
      <c r="K15" s="31"/>
    </row>
    <row r="16" spans="1:12" ht="16" customHeight="1">
      <c r="A16" s="7" t="s">
        <v>129</v>
      </c>
      <c r="B16" s="33">
        <v>198424.33130599989</v>
      </c>
      <c r="C16" s="33">
        <v>188672.67576099999</v>
      </c>
      <c r="D16" s="34">
        <v>276350.34193500009</v>
      </c>
      <c r="E16" s="34">
        <v>266184.04063299968</v>
      </c>
      <c r="F16" s="34">
        <v>295787.80160899955</v>
      </c>
      <c r="G16" s="34">
        <v>352542.77502799954</v>
      </c>
      <c r="H16" s="113">
        <f t="shared" ref="H16:H18" si="4">+((G16/B16)-1)*100</f>
        <v>77.671141793758153</v>
      </c>
      <c r="I16" s="113">
        <f t="shared" ref="I16:I18" si="5">+((G16/F16)-1)*100</f>
        <v>19.187732932280998</v>
      </c>
      <c r="J16" s="31"/>
      <c r="K16" s="31"/>
      <c r="L16" s="10"/>
    </row>
    <row r="17" spans="1:12" ht="16" customHeight="1">
      <c r="A17" s="7" t="s">
        <v>130</v>
      </c>
      <c r="B17" s="33">
        <v>2574293.5416835258</v>
      </c>
      <c r="C17" s="33">
        <v>2620684.9840362733</v>
      </c>
      <c r="D17" s="34">
        <v>3527368.2503289874</v>
      </c>
      <c r="E17" s="34">
        <v>3920199.2734940164</v>
      </c>
      <c r="F17" s="34">
        <v>3650490.0599529892</v>
      </c>
      <c r="G17" s="34">
        <v>3663047.3927579764</v>
      </c>
      <c r="H17" s="113">
        <f t="shared" si="4"/>
        <v>42.293306238978175</v>
      </c>
      <c r="I17" s="113">
        <f t="shared" si="5"/>
        <v>0.34399033003116308</v>
      </c>
      <c r="J17" s="31"/>
      <c r="K17" s="31"/>
      <c r="L17" s="10"/>
    </row>
    <row r="18" spans="1:12" ht="16" customHeight="1">
      <c r="A18" s="7" t="s">
        <v>261</v>
      </c>
      <c r="B18" s="33">
        <v>50957.401996439068</v>
      </c>
      <c r="C18" s="33">
        <v>47151.865336259762</v>
      </c>
      <c r="D18" s="34">
        <v>63281.512073999991</v>
      </c>
      <c r="E18" s="34">
        <v>54069.433777999991</v>
      </c>
      <c r="F18" s="34">
        <v>42274.774933000008</v>
      </c>
      <c r="G18" s="34">
        <v>60673.797075999908</v>
      </c>
      <c r="H18" s="113">
        <f t="shared" si="4"/>
        <v>19.067681433680296</v>
      </c>
      <c r="I18" s="113">
        <f t="shared" si="5"/>
        <v>43.522460313886825</v>
      </c>
      <c r="J18" s="31"/>
      <c r="K18" s="31"/>
      <c r="L18" s="10"/>
    </row>
    <row r="19" spans="1:12" s="4" customFormat="1" ht="5" customHeight="1">
      <c r="A19" s="7"/>
      <c r="B19" s="32"/>
      <c r="C19" s="33"/>
      <c r="D19" s="33"/>
      <c r="E19" s="34"/>
      <c r="F19" s="34"/>
      <c r="G19" s="34"/>
      <c r="H19" s="29"/>
      <c r="I19" s="29"/>
      <c r="J19" s="9"/>
      <c r="K19" s="10"/>
      <c r="L19" s="11"/>
    </row>
    <row r="20" spans="1:12" ht="16" customHeight="1">
      <c r="A20" s="365" t="s">
        <v>337</v>
      </c>
      <c r="B20" s="365"/>
      <c r="C20" s="365"/>
      <c r="D20" s="365"/>
      <c r="E20" s="365"/>
      <c r="F20" s="365"/>
      <c r="G20" s="365"/>
      <c r="H20" s="365"/>
      <c r="I20" s="365"/>
      <c r="J20" s="8"/>
      <c r="K20" s="10"/>
    </row>
    <row r="21" spans="1:12" s="4" customFormat="1" ht="16" customHeight="1" thickBot="1">
      <c r="A21" s="73" t="s">
        <v>339</v>
      </c>
      <c r="B21" s="75">
        <f t="shared" ref="B21:G25" si="6">+B7-B14</f>
        <v>2779881.4483318236</v>
      </c>
      <c r="C21" s="75">
        <f t="shared" si="6"/>
        <v>2993322.203939721</v>
      </c>
      <c r="D21" s="75">
        <f t="shared" si="6"/>
        <v>3014187.2186899912</v>
      </c>
      <c r="E21" s="75">
        <f t="shared" si="6"/>
        <v>3449026.3083489062</v>
      </c>
      <c r="F21" s="75">
        <f t="shared" si="6"/>
        <v>4301587.9423600184</v>
      </c>
      <c r="G21" s="75">
        <f t="shared" si="6"/>
        <v>6483340.9346810803</v>
      </c>
      <c r="H21" s="112">
        <f>+((G21/B21)-1)*100</f>
        <v>133.2236483887348</v>
      </c>
      <c r="I21" s="112">
        <f>+((G21/F21)-1)*100</f>
        <v>50.71971145437206</v>
      </c>
      <c r="J21" s="12"/>
      <c r="K21" s="3"/>
    </row>
    <row r="22" spans="1:12" ht="16" customHeight="1" thickTop="1">
      <c r="A22" s="7" t="s">
        <v>128</v>
      </c>
      <c r="B22" s="33">
        <f t="shared" si="6"/>
        <v>3630146.4959877795</v>
      </c>
      <c r="C22" s="33">
        <f t="shared" si="6"/>
        <v>4034634.8505032444</v>
      </c>
      <c r="D22" s="33">
        <f t="shared" si="6"/>
        <v>4739298.0935179833</v>
      </c>
      <c r="E22" s="33">
        <f t="shared" si="6"/>
        <v>4995736.9524939209</v>
      </c>
      <c r="F22" s="33">
        <f t="shared" ref="F22" si="7">+F8-F15</f>
        <v>5725350.6535249986</v>
      </c>
      <c r="G22" s="33">
        <f t="shared" ref="G22" si="8">+G8-G15</f>
        <v>7683153.0186030585</v>
      </c>
      <c r="H22" s="113">
        <f>+((G22/B22)-1)*100</f>
        <v>111.64856644476653</v>
      </c>
      <c r="I22" s="113">
        <f>+((G22/F22)-1)*100</f>
        <v>34.195326776582235</v>
      </c>
      <c r="J22" s="12"/>
      <c r="K22" s="13"/>
      <c r="L22" s="3"/>
    </row>
    <row r="23" spans="1:12" ht="16" customHeight="1">
      <c r="A23" s="7" t="s">
        <v>129</v>
      </c>
      <c r="B23" s="33">
        <f t="shared" si="6"/>
        <v>-141210.65431599985</v>
      </c>
      <c r="C23" s="33">
        <f t="shared" si="6"/>
        <v>-169081.014631</v>
      </c>
      <c r="D23" s="33">
        <f t="shared" si="6"/>
        <v>-242731.34795500012</v>
      </c>
      <c r="E23" s="33">
        <f t="shared" si="6"/>
        <v>-231068.71122299967</v>
      </c>
      <c r="F23" s="33">
        <f t="shared" ref="F23" si="9">+F9-F16</f>
        <v>-263110.41038899956</v>
      </c>
      <c r="G23" s="33">
        <f t="shared" ref="G23" si="10">+G9-G16</f>
        <v>-307461.39800799952</v>
      </c>
      <c r="H23" s="113">
        <f t="shared" ref="H23:H25" si="11">+((G23/B23)-1)*100</f>
        <v>117.73243633583435</v>
      </c>
      <c r="I23" s="113">
        <f t="shared" ref="I23:I25" si="12">+((G23/F23)-1)*100</f>
        <v>16.856416875876779</v>
      </c>
      <c r="J23" s="12"/>
      <c r="K23" s="13"/>
      <c r="L23" s="3"/>
    </row>
    <row r="24" spans="1:12" ht="16" customHeight="1">
      <c r="A24" s="7" t="s">
        <v>130</v>
      </c>
      <c r="B24" s="33">
        <f t="shared" si="6"/>
        <v>-767356.45673351712</v>
      </c>
      <c r="C24" s="33">
        <f t="shared" si="6"/>
        <v>-904457.20092626382</v>
      </c>
      <c r="D24" s="33">
        <f t="shared" si="6"/>
        <v>-1525698.865038991</v>
      </c>
      <c r="E24" s="33">
        <f t="shared" si="6"/>
        <v>-1373705.851654015</v>
      </c>
      <c r="F24" s="33">
        <f t="shared" ref="F24" si="13">+F10-F17</f>
        <v>-1202364.9458729802</v>
      </c>
      <c r="G24" s="33">
        <f t="shared" ref="G24" si="14">+G10-G17</f>
        <v>-899936.2519679768</v>
      </c>
      <c r="H24" s="113">
        <f t="shared" si="11"/>
        <v>17.277471776131968</v>
      </c>
      <c r="I24" s="113">
        <f t="shared" si="12"/>
        <v>-25.152820276661025</v>
      </c>
      <c r="J24" s="12"/>
      <c r="K24" s="13"/>
      <c r="L24" s="3"/>
    </row>
    <row r="25" spans="1:12" ht="16" customHeight="1">
      <c r="A25" s="7" t="s">
        <v>261</v>
      </c>
      <c r="B25" s="33">
        <f t="shared" si="6"/>
        <v>58302.063393561002</v>
      </c>
      <c r="C25" s="33">
        <f t="shared" si="6"/>
        <v>32225.568993740344</v>
      </c>
      <c r="D25" s="33">
        <f t="shared" si="6"/>
        <v>43319.338165999892</v>
      </c>
      <c r="E25" s="33">
        <f t="shared" si="6"/>
        <v>58063.918731999947</v>
      </c>
      <c r="F25" s="33">
        <f t="shared" ref="F25" si="15">+F11-F18</f>
        <v>41712.645096999957</v>
      </c>
      <c r="G25" s="33">
        <f t="shared" ref="G25" si="16">+G11-G18</f>
        <v>7585.5660540001045</v>
      </c>
      <c r="H25" s="113">
        <f t="shared" si="11"/>
        <v>-86.989197958921864</v>
      </c>
      <c r="I25" s="113">
        <f t="shared" si="12"/>
        <v>-81.814708618069218</v>
      </c>
      <c r="J25" s="12"/>
      <c r="K25" s="13"/>
      <c r="L25" s="3"/>
    </row>
    <row r="26" spans="1:12" s="4" customFormat="1" ht="3" customHeight="1">
      <c r="A26" s="35"/>
      <c r="B26" s="36"/>
      <c r="C26" s="36"/>
      <c r="D26" s="36"/>
      <c r="E26" s="36"/>
      <c r="F26" s="37"/>
      <c r="G26" s="37"/>
      <c r="H26" s="38"/>
      <c r="I26" s="38"/>
      <c r="J26" s="12"/>
      <c r="K26" s="13"/>
      <c r="L26" s="3"/>
    </row>
    <row r="27" spans="1:12" ht="8" customHeight="1">
      <c r="A27" s="27" t="s">
        <v>333</v>
      </c>
      <c r="B27" s="14"/>
      <c r="C27" s="14"/>
      <c r="D27" s="1"/>
      <c r="E27" s="1"/>
      <c r="F27" s="1"/>
      <c r="G27" s="1"/>
      <c r="L27" s="3"/>
    </row>
    <row r="28" spans="1:12" ht="8" customHeight="1">
      <c r="A28" s="28" t="s">
        <v>234</v>
      </c>
      <c r="B28" s="15"/>
      <c r="C28" s="15"/>
      <c r="D28" s="1"/>
      <c r="E28" s="1"/>
      <c r="F28" s="1"/>
      <c r="G28" s="1"/>
    </row>
    <row r="29" spans="1:12" ht="8" customHeight="1">
      <c r="A29" s="52" t="s">
        <v>413</v>
      </c>
      <c r="D29" s="1"/>
      <c r="E29" s="1"/>
      <c r="F29" s="1"/>
      <c r="G29" s="1"/>
    </row>
    <row r="30" spans="1:12" ht="14" customHeight="1">
      <c r="D30" s="1"/>
      <c r="E30" s="1"/>
      <c r="F30" s="1"/>
      <c r="G30" s="1"/>
    </row>
    <row r="31" spans="1:12" ht="14" customHeight="1">
      <c r="D31" s="1"/>
      <c r="E31" s="1"/>
      <c r="F31" s="1"/>
      <c r="G31" s="1"/>
    </row>
    <row r="32" spans="1:12" ht="14" customHeight="1">
      <c r="D32" s="1"/>
      <c r="E32" s="1"/>
      <c r="F32" s="1"/>
      <c r="G32" s="1"/>
    </row>
    <row r="33" spans="4:9" ht="14" customHeight="1">
      <c r="D33" s="1"/>
      <c r="E33" s="1"/>
      <c r="F33" s="1"/>
      <c r="G33" s="1"/>
    </row>
    <row r="34" spans="4:9" ht="14" customHeight="1">
      <c r="D34" s="1"/>
      <c r="E34" s="1"/>
      <c r="F34" s="1"/>
      <c r="G34" s="1"/>
    </row>
    <row r="35" spans="4:9" ht="14" customHeight="1">
      <c r="D35" s="1"/>
      <c r="E35" s="1"/>
      <c r="F35" s="1"/>
      <c r="G35" s="1"/>
      <c r="H35" s="70"/>
      <c r="I35" s="70"/>
    </row>
    <row r="36" spans="4:9" ht="14" customHeight="1">
      <c r="D36" s="1"/>
      <c r="E36" s="1"/>
      <c r="F36" s="1"/>
      <c r="G36" s="1"/>
      <c r="H36" s="70"/>
      <c r="I36" s="70"/>
    </row>
    <row r="37" spans="4:9" ht="14" customHeight="1">
      <c r="D37" s="1"/>
      <c r="E37" s="1"/>
      <c r="F37" s="1"/>
      <c r="G37" s="1"/>
      <c r="H37" s="70"/>
      <c r="I37" s="70"/>
    </row>
    <row r="38" spans="4:9" ht="14" customHeight="1">
      <c r="D38" s="1"/>
      <c r="E38" s="1"/>
      <c r="F38" s="1"/>
      <c r="G38" s="1"/>
      <c r="H38" s="70"/>
      <c r="I38" s="70"/>
    </row>
    <row r="39" spans="4:9" ht="14" customHeight="1">
      <c r="D39" s="1"/>
      <c r="E39" s="1"/>
      <c r="F39" s="1"/>
      <c r="G39" s="1"/>
      <c r="H39" s="70"/>
      <c r="I39" s="70"/>
    </row>
    <row r="40" spans="4:9" ht="14" customHeight="1">
      <c r="D40" s="1"/>
      <c r="E40" s="1"/>
      <c r="F40" s="1"/>
      <c r="G40" s="1"/>
    </row>
    <row r="41" spans="4:9" ht="14" customHeight="1">
      <c r="D41" s="1"/>
      <c r="E41" s="1"/>
      <c r="F41" s="1"/>
      <c r="G41" s="1"/>
    </row>
    <row r="42" spans="4:9" ht="14" customHeight="1">
      <c r="D42" s="1"/>
      <c r="E42" s="1"/>
      <c r="F42" s="1"/>
      <c r="G42" s="1"/>
    </row>
    <row r="43" spans="4:9" ht="14" customHeight="1">
      <c r="D43" s="1"/>
      <c r="E43" s="1"/>
      <c r="F43" s="1"/>
      <c r="G43" s="1"/>
    </row>
    <row r="44" spans="4:9" ht="14" customHeight="1">
      <c r="D44" s="1"/>
      <c r="E44" s="1"/>
      <c r="F44" s="1"/>
      <c r="G44" s="1"/>
    </row>
    <row r="45" spans="4:9" ht="14" customHeight="1">
      <c r="D45" s="1"/>
      <c r="E45" s="1"/>
      <c r="F45" s="1"/>
      <c r="G45" s="1"/>
    </row>
    <row r="46" spans="4:9" ht="14" customHeight="1">
      <c r="D46" s="1"/>
      <c r="E46" s="1"/>
      <c r="F46" s="1"/>
      <c r="G46" s="1"/>
    </row>
    <row r="47" spans="4:9" ht="14" customHeight="1">
      <c r="D47" s="1"/>
      <c r="E47" s="1"/>
      <c r="F47" s="1"/>
      <c r="G47" s="1"/>
    </row>
    <row r="48" spans="4:9" ht="14" customHeight="1">
      <c r="D48" s="1"/>
      <c r="E48" s="1"/>
      <c r="F48" s="1"/>
      <c r="G48" s="1"/>
    </row>
    <row r="49" spans="4:7" ht="14" customHeight="1">
      <c r="D49" s="1"/>
      <c r="E49" s="1"/>
      <c r="F49" s="1"/>
      <c r="G49" s="1"/>
    </row>
    <row r="50" spans="4:7" ht="14" customHeight="1">
      <c r="D50" s="1"/>
      <c r="E50" s="1"/>
      <c r="F50" s="1"/>
      <c r="G50" s="1"/>
    </row>
    <row r="51" spans="4:7" ht="14" customHeight="1">
      <c r="D51" s="1"/>
      <c r="E51" s="1"/>
      <c r="F51" s="1"/>
      <c r="G51" s="1"/>
    </row>
    <row r="52" spans="4:7" ht="14" customHeight="1">
      <c r="D52" s="1"/>
      <c r="E52" s="1"/>
      <c r="F52" s="1"/>
      <c r="G52" s="1"/>
    </row>
    <row r="53" spans="4:7" ht="14" customHeight="1">
      <c r="D53" s="1"/>
      <c r="E53" s="1"/>
      <c r="F53" s="1"/>
      <c r="G53" s="1"/>
    </row>
    <row r="54" spans="4:7" ht="14" customHeight="1">
      <c r="D54" s="1"/>
      <c r="E54" s="1"/>
      <c r="F54" s="1"/>
      <c r="G54" s="1"/>
    </row>
    <row r="55" spans="4:7" ht="14" customHeight="1">
      <c r="D55" s="1"/>
      <c r="E55" s="1"/>
      <c r="F55" s="1"/>
      <c r="G55" s="1"/>
    </row>
    <row r="56" spans="4:7" ht="14" customHeight="1">
      <c r="D56" s="1"/>
      <c r="E56" s="1"/>
      <c r="F56" s="1"/>
      <c r="G56" s="1"/>
    </row>
    <row r="57" spans="4:7" ht="14" customHeight="1">
      <c r="D57" s="1"/>
      <c r="E57" s="1"/>
      <c r="F57" s="1"/>
      <c r="G57" s="1"/>
    </row>
    <row r="58" spans="4:7" ht="14" customHeight="1">
      <c r="D58" s="1"/>
      <c r="E58" s="1"/>
      <c r="F58" s="1"/>
      <c r="G58" s="1"/>
    </row>
    <row r="59" spans="4:7" ht="14" customHeight="1">
      <c r="D59" s="1"/>
      <c r="E59" s="1"/>
      <c r="F59" s="1"/>
      <c r="G59" s="1"/>
    </row>
  </sheetData>
  <mergeCells count="6">
    <mergeCell ref="A20:I20"/>
    <mergeCell ref="H3:I3"/>
    <mergeCell ref="A6:I6"/>
    <mergeCell ref="A13:I13"/>
    <mergeCell ref="B3:G3"/>
    <mergeCell ref="A3:A4"/>
  </mergeCells>
  <phoneticPr fontId="20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  <rowBreaks count="1" manualBreakCount="1">
    <brk id="29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3">
    <tabColor rgb="FFFFECEB"/>
  </sheetPr>
  <dimension ref="A1:H2768"/>
  <sheetViews>
    <sheetView showGridLines="0" defaultGridColor="0" colorId="8" zoomScaleNormal="100" zoomScaleSheetLayoutView="100" workbookViewId="0">
      <selection activeCell="K87" sqref="K87"/>
    </sheetView>
  </sheetViews>
  <sheetFormatPr baseColWidth="10" defaultColWidth="30.33203125" defaultRowHeight="14" customHeight="1"/>
  <cols>
    <col min="1" max="1" width="18.5" style="5" customWidth="1"/>
    <col min="2" max="2" width="9.5" style="5" customWidth="1"/>
    <col min="3" max="3" width="10.83203125" style="5" customWidth="1"/>
    <col min="4" max="4" width="9.6640625" style="5" customWidth="1"/>
    <col min="5" max="5" width="10.83203125" style="5" customWidth="1"/>
    <col min="6" max="6" width="10.33203125" style="5" customWidth="1"/>
    <col min="7" max="8" width="4.33203125" style="5" customWidth="1"/>
    <col min="9" max="16384" width="30.33203125" style="5"/>
  </cols>
  <sheetData>
    <row r="1" spans="1:8" ht="14" customHeight="1">
      <c r="A1" s="55" t="s">
        <v>854</v>
      </c>
      <c r="G1" s="21"/>
      <c r="H1" s="21"/>
    </row>
    <row r="2" spans="1:8" ht="5" customHeight="1">
      <c r="A2" s="16"/>
    </row>
    <row r="3" spans="1:8" ht="26" customHeight="1">
      <c r="A3" s="265" t="s">
        <v>238</v>
      </c>
      <c r="B3" s="265" t="s">
        <v>263</v>
      </c>
      <c r="C3" s="265" t="s">
        <v>248</v>
      </c>
      <c r="D3" s="265" t="s">
        <v>777</v>
      </c>
      <c r="E3" s="265" t="s">
        <v>778</v>
      </c>
    </row>
    <row r="4" spans="1:8" s="18" customFormat="1" ht="14" customHeight="1" thickBot="1">
      <c r="A4" s="220" t="s">
        <v>356</v>
      </c>
      <c r="B4" s="334"/>
      <c r="C4" s="334">
        <v>6862698.276261</v>
      </c>
      <c r="D4" s="338">
        <f>+C4*100/C4</f>
        <v>99.999999999999986</v>
      </c>
      <c r="E4" s="338"/>
      <c r="F4" s="17"/>
      <c r="G4" s="17"/>
      <c r="H4" s="17"/>
    </row>
    <row r="5" spans="1:8" s="18" customFormat="1" ht="5" customHeight="1" thickTop="1">
      <c r="A5" s="115"/>
      <c r="B5" s="335"/>
      <c r="C5" s="335"/>
      <c r="D5" s="339"/>
      <c r="E5" s="339"/>
      <c r="F5" s="17"/>
      <c r="G5" s="17"/>
      <c r="H5" s="17"/>
    </row>
    <row r="6" spans="1:8" ht="11" customHeight="1">
      <c r="A6" s="5" t="s">
        <v>290</v>
      </c>
      <c r="B6" s="336">
        <v>5429382.9082640056</v>
      </c>
      <c r="C6" s="336">
        <v>1821369.4482870002</v>
      </c>
      <c r="D6" s="340">
        <f>+C6*100/$C$4</f>
        <v>26.540135890679661</v>
      </c>
      <c r="E6" s="340">
        <f>+D6</f>
        <v>26.540135890679661</v>
      </c>
    </row>
    <row r="7" spans="1:8" ht="11" customHeight="1">
      <c r="A7" s="5" t="s">
        <v>249</v>
      </c>
      <c r="B7" s="336">
        <v>660437.59490400017</v>
      </c>
      <c r="C7" s="336">
        <v>844790.87491900183</v>
      </c>
      <c r="D7" s="340">
        <f t="shared" ref="D7:D56" si="0">+C7*100/$C$4</f>
        <v>12.309893877183082</v>
      </c>
      <c r="E7" s="340">
        <f>+E6+D7</f>
        <v>38.850029767862743</v>
      </c>
    </row>
    <row r="8" spans="1:8" ht="11" customHeight="1">
      <c r="A8" s="5" t="s">
        <v>208</v>
      </c>
      <c r="B8" s="336">
        <v>1190449.5312709969</v>
      </c>
      <c r="C8" s="336">
        <v>625296.83770600019</v>
      </c>
      <c r="D8" s="340">
        <f t="shared" si="0"/>
        <v>9.1115303709181905</v>
      </c>
      <c r="E8" s="340">
        <f t="shared" ref="E8:E56" si="1">+E7+D8</f>
        <v>47.961560138780932</v>
      </c>
    </row>
    <row r="9" spans="1:8" ht="11" customHeight="1">
      <c r="A9" s="5" t="s">
        <v>303</v>
      </c>
      <c r="B9" s="336">
        <v>1700417.0207830004</v>
      </c>
      <c r="C9" s="336">
        <v>614672.9924760001</v>
      </c>
      <c r="D9" s="340">
        <f t="shared" si="0"/>
        <v>8.9567247128179446</v>
      </c>
      <c r="E9" s="340">
        <f t="shared" si="1"/>
        <v>56.918284851598877</v>
      </c>
    </row>
    <row r="10" spans="1:8" ht="11" customHeight="1">
      <c r="A10" s="5" t="s">
        <v>207</v>
      </c>
      <c r="B10" s="336">
        <v>270054.90573300066</v>
      </c>
      <c r="C10" s="336">
        <v>465687.89627999981</v>
      </c>
      <c r="D10" s="340">
        <f t="shared" si="0"/>
        <v>6.7857842139275908</v>
      </c>
      <c r="E10" s="340">
        <f t="shared" si="1"/>
        <v>63.704069065526468</v>
      </c>
    </row>
    <row r="11" spans="1:8" ht="11" customHeight="1">
      <c r="A11" s="5" t="s">
        <v>203</v>
      </c>
      <c r="B11" s="336">
        <v>253690.6189080005</v>
      </c>
      <c r="C11" s="336">
        <v>319753.2563100002</v>
      </c>
      <c r="D11" s="340">
        <f t="shared" si="0"/>
        <v>4.6592935233080244</v>
      </c>
      <c r="E11" s="340">
        <f t="shared" si="1"/>
        <v>68.363362588834491</v>
      </c>
    </row>
    <row r="12" spans="1:8" ht="11" customHeight="1">
      <c r="A12" s="5" t="s">
        <v>299</v>
      </c>
      <c r="B12" s="336">
        <v>519332.8410989999</v>
      </c>
      <c r="C12" s="336">
        <v>287876.3972239999</v>
      </c>
      <c r="D12" s="340">
        <f t="shared" si="0"/>
        <v>4.194798978993485</v>
      </c>
      <c r="E12" s="340">
        <f t="shared" si="1"/>
        <v>72.55816156782798</v>
      </c>
    </row>
    <row r="13" spans="1:8" ht="11" customHeight="1">
      <c r="A13" s="5" t="s">
        <v>125</v>
      </c>
      <c r="B13" s="336">
        <v>73082.862871999969</v>
      </c>
      <c r="C13" s="336">
        <v>215643.70331900017</v>
      </c>
      <c r="D13" s="340">
        <f t="shared" si="0"/>
        <v>3.142258258168523</v>
      </c>
      <c r="E13" s="340">
        <f t="shared" si="1"/>
        <v>75.700419825996505</v>
      </c>
    </row>
    <row r="14" spans="1:8" ht="11" customHeight="1">
      <c r="A14" s="5" t="s">
        <v>186</v>
      </c>
      <c r="B14" s="336">
        <v>108273.48011200008</v>
      </c>
      <c r="C14" s="336">
        <v>180598.28368100015</v>
      </c>
      <c r="D14" s="340">
        <f t="shared" si="0"/>
        <v>2.6315929450914952</v>
      </c>
      <c r="E14" s="340">
        <f t="shared" si="1"/>
        <v>78.332012771088003</v>
      </c>
    </row>
    <row r="15" spans="1:8" ht="11" customHeight="1">
      <c r="A15" s="5" t="s">
        <v>202</v>
      </c>
      <c r="B15" s="336">
        <v>87930.214723999816</v>
      </c>
      <c r="C15" s="336">
        <v>160973.3211079996</v>
      </c>
      <c r="D15" s="340">
        <f t="shared" si="0"/>
        <v>2.34562725371197</v>
      </c>
      <c r="E15" s="340">
        <f t="shared" si="1"/>
        <v>80.67764002479997</v>
      </c>
    </row>
    <row r="16" spans="1:8" ht="11" customHeight="1">
      <c r="A16" s="5" t="s">
        <v>185</v>
      </c>
      <c r="B16" s="336">
        <v>57343.953886000003</v>
      </c>
      <c r="C16" s="336">
        <v>98264.165505000026</v>
      </c>
      <c r="D16" s="340">
        <f t="shared" si="0"/>
        <v>1.4318590377914331</v>
      </c>
      <c r="E16" s="340">
        <f t="shared" si="1"/>
        <v>82.109499062591397</v>
      </c>
    </row>
    <row r="17" spans="1:5" ht="11" customHeight="1">
      <c r="A17" s="5" t="s">
        <v>245</v>
      </c>
      <c r="B17" s="336">
        <v>22760.683195000009</v>
      </c>
      <c r="C17" s="336">
        <v>92020.265753999935</v>
      </c>
      <c r="D17" s="340">
        <f t="shared" si="0"/>
        <v>1.3408758778206884</v>
      </c>
      <c r="E17" s="340">
        <f t="shared" si="1"/>
        <v>83.45037494041209</v>
      </c>
    </row>
    <row r="18" spans="1:5" ht="11" customHeight="1">
      <c r="A18" s="5" t="s">
        <v>250</v>
      </c>
      <c r="B18" s="336">
        <v>37083.027823000019</v>
      </c>
      <c r="C18" s="336">
        <v>91533.219065000012</v>
      </c>
      <c r="D18" s="340">
        <f t="shared" si="0"/>
        <v>1.3337788633608703</v>
      </c>
      <c r="E18" s="340">
        <f t="shared" si="1"/>
        <v>84.784153803772966</v>
      </c>
    </row>
    <row r="19" spans="1:5" ht="11" customHeight="1">
      <c r="A19" s="5" t="s">
        <v>292</v>
      </c>
      <c r="B19" s="336">
        <v>20633.795832999993</v>
      </c>
      <c r="C19" s="336">
        <v>87783.979755999972</v>
      </c>
      <c r="D19" s="340">
        <f t="shared" si="0"/>
        <v>1.2791467178392004</v>
      </c>
      <c r="E19" s="340">
        <f t="shared" si="1"/>
        <v>86.063300521612163</v>
      </c>
    </row>
    <row r="20" spans="1:5" ht="11" customHeight="1">
      <c r="A20" s="5" t="s">
        <v>289</v>
      </c>
      <c r="B20" s="336">
        <v>82151.097601999965</v>
      </c>
      <c r="C20" s="336">
        <v>84294.059474999958</v>
      </c>
      <c r="D20" s="340">
        <f t="shared" si="0"/>
        <v>1.2282932467916372</v>
      </c>
      <c r="E20" s="340">
        <f t="shared" si="1"/>
        <v>87.2915937684038</v>
      </c>
    </row>
    <row r="21" spans="1:5" ht="11" customHeight="1">
      <c r="A21" s="5" t="s">
        <v>49</v>
      </c>
      <c r="B21" s="336">
        <v>92792.029316000015</v>
      </c>
      <c r="C21" s="336">
        <v>71885.611310000051</v>
      </c>
      <c r="D21" s="340">
        <f t="shared" si="0"/>
        <v>1.047483197078066</v>
      </c>
      <c r="E21" s="340">
        <f t="shared" si="1"/>
        <v>88.339076965481865</v>
      </c>
    </row>
    <row r="22" spans="1:5" ht="11" customHeight="1">
      <c r="A22" s="5" t="s">
        <v>244</v>
      </c>
      <c r="B22" s="336">
        <v>48859.03811599996</v>
      </c>
      <c r="C22" s="336">
        <v>63444.664581000055</v>
      </c>
      <c r="D22" s="340">
        <f t="shared" si="0"/>
        <v>0.92448570557828136</v>
      </c>
      <c r="E22" s="340">
        <f t="shared" si="1"/>
        <v>89.263562671060143</v>
      </c>
    </row>
    <row r="23" spans="1:5" ht="11" customHeight="1">
      <c r="A23" s="5" t="s">
        <v>50</v>
      </c>
      <c r="B23" s="336">
        <v>53833.112921000007</v>
      </c>
      <c r="C23" s="336">
        <v>61997.015547000032</v>
      </c>
      <c r="D23" s="340">
        <f t="shared" si="0"/>
        <v>0.90339124716375885</v>
      </c>
      <c r="E23" s="340">
        <f t="shared" si="1"/>
        <v>90.166953918223896</v>
      </c>
    </row>
    <row r="24" spans="1:5" ht="11" customHeight="1">
      <c r="A24" s="5" t="s">
        <v>230</v>
      </c>
      <c r="B24" s="336">
        <v>11743.73558600001</v>
      </c>
      <c r="C24" s="336">
        <v>55649.616920000015</v>
      </c>
      <c r="D24" s="340">
        <f t="shared" si="0"/>
        <v>0.81089995042474117</v>
      </c>
      <c r="E24" s="340">
        <f t="shared" si="1"/>
        <v>90.977853868648637</v>
      </c>
    </row>
    <row r="25" spans="1:5" ht="11" customHeight="1">
      <c r="A25" s="5" t="s">
        <v>288</v>
      </c>
      <c r="B25" s="336">
        <v>37096.021300000015</v>
      </c>
      <c r="C25" s="336">
        <v>53304.932264999981</v>
      </c>
      <c r="D25" s="340">
        <f t="shared" si="0"/>
        <v>0.7767343123533339</v>
      </c>
      <c r="E25" s="340">
        <f t="shared" si="1"/>
        <v>91.754588181001978</v>
      </c>
    </row>
    <row r="26" spans="1:5" ht="11" customHeight="1">
      <c r="A26" s="5" t="s">
        <v>284</v>
      </c>
      <c r="B26" s="336">
        <v>130014.07550999998</v>
      </c>
      <c r="C26" s="336">
        <v>52355.819480000013</v>
      </c>
      <c r="D26" s="340">
        <f t="shared" si="0"/>
        <v>0.76290428884373174</v>
      </c>
      <c r="E26" s="340">
        <f t="shared" si="1"/>
        <v>92.517492469845706</v>
      </c>
    </row>
    <row r="27" spans="1:5" ht="11" customHeight="1">
      <c r="A27" s="5" t="s">
        <v>46</v>
      </c>
      <c r="B27" s="336">
        <v>71072.578563000017</v>
      </c>
      <c r="C27" s="336">
        <v>51067.540900999986</v>
      </c>
      <c r="D27" s="340">
        <f t="shared" si="0"/>
        <v>0.74413210147456876</v>
      </c>
      <c r="E27" s="340">
        <f t="shared" si="1"/>
        <v>93.261624571320269</v>
      </c>
    </row>
    <row r="28" spans="1:5" ht="11" customHeight="1">
      <c r="A28" s="5" t="s">
        <v>21</v>
      </c>
      <c r="B28" s="336">
        <v>30713.247480000005</v>
      </c>
      <c r="C28" s="336">
        <v>41810.616662999993</v>
      </c>
      <c r="D28" s="340">
        <f t="shared" si="0"/>
        <v>0.60924457086549411</v>
      </c>
      <c r="E28" s="340">
        <f t="shared" si="1"/>
        <v>93.870869142185768</v>
      </c>
    </row>
    <row r="29" spans="1:5" ht="11" customHeight="1">
      <c r="A29" s="5" t="s">
        <v>121</v>
      </c>
      <c r="B29" s="336">
        <v>20894.134121000014</v>
      </c>
      <c r="C29" s="336">
        <v>40914.829358999988</v>
      </c>
      <c r="D29" s="340">
        <f t="shared" si="0"/>
        <v>0.59619158109471182</v>
      </c>
      <c r="E29" s="340">
        <f t="shared" si="1"/>
        <v>94.467060723280483</v>
      </c>
    </row>
    <row r="30" spans="1:5" ht="11" customHeight="1">
      <c r="A30" s="5" t="s">
        <v>48</v>
      </c>
      <c r="B30" s="336">
        <v>5723.5415250000024</v>
      </c>
      <c r="C30" s="336">
        <v>40871.468835000029</v>
      </c>
      <c r="D30" s="340">
        <f t="shared" si="0"/>
        <v>0.59555975200570832</v>
      </c>
      <c r="E30" s="340">
        <f t="shared" si="1"/>
        <v>95.062620475286195</v>
      </c>
    </row>
    <row r="31" spans="1:5" ht="11" customHeight="1">
      <c r="A31" s="5" t="s">
        <v>246</v>
      </c>
      <c r="B31" s="336">
        <v>7403.2079860000094</v>
      </c>
      <c r="C31" s="336">
        <v>40795.562262000007</v>
      </c>
      <c r="D31" s="340">
        <f t="shared" si="0"/>
        <v>0.59445367725282883</v>
      </c>
      <c r="E31" s="340">
        <f t="shared" si="1"/>
        <v>95.657074152539025</v>
      </c>
    </row>
    <row r="32" spans="1:5" ht="11" customHeight="1">
      <c r="A32" s="5" t="s">
        <v>205</v>
      </c>
      <c r="B32" s="336">
        <v>10848.475800000004</v>
      </c>
      <c r="C32" s="336">
        <v>37564.409173</v>
      </c>
      <c r="D32" s="340">
        <f t="shared" si="0"/>
        <v>0.54737083958565336</v>
      </c>
      <c r="E32" s="340">
        <f t="shared" si="1"/>
        <v>96.204444992124678</v>
      </c>
    </row>
    <row r="33" spans="1:5" ht="11" customHeight="1">
      <c r="A33" s="5" t="s">
        <v>206</v>
      </c>
      <c r="B33" s="336">
        <v>7414.9946180000079</v>
      </c>
      <c r="C33" s="336">
        <v>25032.225313000003</v>
      </c>
      <c r="D33" s="340">
        <f t="shared" si="0"/>
        <v>0.36475777172937723</v>
      </c>
      <c r="E33" s="340">
        <f t="shared" si="1"/>
        <v>96.569202763854051</v>
      </c>
    </row>
    <row r="34" spans="1:5" ht="11" customHeight="1">
      <c r="A34" s="5" t="s">
        <v>286</v>
      </c>
      <c r="B34" s="336">
        <v>7381.9340430000002</v>
      </c>
      <c r="C34" s="336">
        <v>24586.496163999989</v>
      </c>
      <c r="D34" s="340">
        <f t="shared" si="0"/>
        <v>0.35826281696002865</v>
      </c>
      <c r="E34" s="340">
        <f t="shared" si="1"/>
        <v>96.927465580814086</v>
      </c>
    </row>
    <row r="35" spans="1:5" ht="11" customHeight="1">
      <c r="A35" s="5" t="s">
        <v>370</v>
      </c>
      <c r="B35" s="336">
        <v>13454.18730999999</v>
      </c>
      <c r="C35" s="336">
        <v>20456.307770000021</v>
      </c>
      <c r="D35" s="340">
        <f t="shared" si="0"/>
        <v>0.29807966118459778</v>
      </c>
      <c r="E35" s="340">
        <f t="shared" si="1"/>
        <v>97.225545241998688</v>
      </c>
    </row>
    <row r="36" spans="1:5" ht="11" customHeight="1">
      <c r="A36" s="5" t="s">
        <v>31</v>
      </c>
      <c r="B36" s="336">
        <v>2818.0015710000002</v>
      </c>
      <c r="C36" s="336">
        <v>17653.719451999998</v>
      </c>
      <c r="D36" s="340">
        <f t="shared" si="0"/>
        <v>0.25724166707236129</v>
      </c>
      <c r="E36" s="340">
        <f t="shared" si="1"/>
        <v>97.482786909071052</v>
      </c>
    </row>
    <row r="37" spans="1:5" ht="11" customHeight="1">
      <c r="A37" s="5" t="s">
        <v>291</v>
      </c>
      <c r="B37" s="336">
        <v>9607.8962680000004</v>
      </c>
      <c r="C37" s="336">
        <v>14998.021192999999</v>
      </c>
      <c r="D37" s="340">
        <f t="shared" si="0"/>
        <v>0.21854408556587981</v>
      </c>
      <c r="E37" s="340">
        <f t="shared" si="1"/>
        <v>97.701330994636933</v>
      </c>
    </row>
    <row r="38" spans="1:5" ht="11" customHeight="1">
      <c r="A38" s="5" t="s">
        <v>294</v>
      </c>
      <c r="B38" s="336">
        <v>9501.9924190000129</v>
      </c>
      <c r="C38" s="336">
        <v>14905.418665000003</v>
      </c>
      <c r="D38" s="340">
        <f t="shared" si="0"/>
        <v>0.21719472523744571</v>
      </c>
      <c r="E38" s="340">
        <f t="shared" si="1"/>
        <v>97.918525719874381</v>
      </c>
    </row>
    <row r="39" spans="1:5" ht="11" customHeight="1">
      <c r="A39" s="5" t="s">
        <v>414</v>
      </c>
      <c r="B39" s="336">
        <v>3238.2636379999994</v>
      </c>
      <c r="C39" s="336">
        <v>14600.279529000005</v>
      </c>
      <c r="D39" s="340">
        <f t="shared" si="0"/>
        <v>0.21274838177724267</v>
      </c>
      <c r="E39" s="340">
        <f t="shared" si="1"/>
        <v>98.131274101651627</v>
      </c>
    </row>
    <row r="40" spans="1:5" ht="11" customHeight="1">
      <c r="A40" s="5" t="s">
        <v>212</v>
      </c>
      <c r="B40" s="336">
        <v>1453.105024</v>
      </c>
      <c r="C40" s="336">
        <v>13752.900657999999</v>
      </c>
      <c r="D40" s="340">
        <f t="shared" si="0"/>
        <v>0.20040077684273458</v>
      </c>
      <c r="E40" s="340">
        <f t="shared" si="1"/>
        <v>98.331674878494368</v>
      </c>
    </row>
    <row r="41" spans="1:5" ht="11" customHeight="1">
      <c r="A41" s="5" t="s">
        <v>51</v>
      </c>
      <c r="B41" s="336">
        <v>19252.570919999998</v>
      </c>
      <c r="C41" s="336">
        <v>12657.409609999999</v>
      </c>
      <c r="D41" s="340">
        <f t="shared" si="0"/>
        <v>0.18443779837711485</v>
      </c>
      <c r="E41" s="340">
        <f t="shared" si="1"/>
        <v>98.516112676871487</v>
      </c>
    </row>
    <row r="42" spans="1:5" ht="11" customHeight="1">
      <c r="A42" s="5" t="s">
        <v>409</v>
      </c>
      <c r="B42" s="336">
        <v>720.41632600000014</v>
      </c>
      <c r="C42" s="336">
        <v>10686.015283000001</v>
      </c>
      <c r="D42" s="340">
        <f t="shared" si="0"/>
        <v>0.15571157076749784</v>
      </c>
      <c r="E42" s="340">
        <f t="shared" si="1"/>
        <v>98.67182424763898</v>
      </c>
    </row>
    <row r="43" spans="1:5" ht="11" customHeight="1">
      <c r="A43" s="5" t="s">
        <v>300</v>
      </c>
      <c r="B43" s="336">
        <v>3627.9131529999995</v>
      </c>
      <c r="C43" s="336">
        <v>9050.1761250000018</v>
      </c>
      <c r="D43" s="340">
        <f t="shared" si="0"/>
        <v>0.13187489469420188</v>
      </c>
      <c r="E43" s="340">
        <f t="shared" si="1"/>
        <v>98.803699142333187</v>
      </c>
    </row>
    <row r="44" spans="1:5" ht="11" customHeight="1">
      <c r="A44" s="5" t="s">
        <v>737</v>
      </c>
      <c r="B44" s="336">
        <v>3562.8410000000003</v>
      </c>
      <c r="C44" s="336">
        <v>7843.0603320000009</v>
      </c>
      <c r="D44" s="340">
        <f t="shared" si="0"/>
        <v>0.11428537313275458</v>
      </c>
      <c r="E44" s="340">
        <f t="shared" si="1"/>
        <v>98.917984515465946</v>
      </c>
    </row>
    <row r="45" spans="1:5" ht="11" customHeight="1">
      <c r="A45" s="5" t="s">
        <v>295</v>
      </c>
      <c r="B45" s="336">
        <v>2980.165508</v>
      </c>
      <c r="C45" s="336">
        <v>7656.9074579999997</v>
      </c>
      <c r="D45" s="340">
        <f t="shared" si="0"/>
        <v>0.11157284131937253</v>
      </c>
      <c r="E45" s="340">
        <f t="shared" si="1"/>
        <v>99.029557356785318</v>
      </c>
    </row>
    <row r="46" spans="1:5" ht="11" customHeight="1">
      <c r="A46" s="5" t="s">
        <v>302</v>
      </c>
      <c r="B46" s="336">
        <v>1606.8351059999986</v>
      </c>
      <c r="C46" s="336">
        <v>5731.4738839999982</v>
      </c>
      <c r="D46" s="340">
        <f t="shared" si="0"/>
        <v>8.3516332108406116E-2</v>
      </c>
      <c r="E46" s="340">
        <f t="shared" si="1"/>
        <v>99.113073688893721</v>
      </c>
    </row>
    <row r="47" spans="1:5" ht="11" customHeight="1">
      <c r="A47" s="5" t="s">
        <v>422</v>
      </c>
      <c r="B47" s="336">
        <v>1994.9452600000004</v>
      </c>
      <c r="C47" s="336">
        <v>5564.6529090000022</v>
      </c>
      <c r="D47" s="340">
        <f t="shared" si="0"/>
        <v>8.1085495602347665E-2</v>
      </c>
      <c r="E47" s="340">
        <f t="shared" si="1"/>
        <v>99.194159184496073</v>
      </c>
    </row>
    <row r="48" spans="1:5" ht="11" customHeight="1">
      <c r="A48" s="5" t="s">
        <v>236</v>
      </c>
      <c r="B48" s="336">
        <v>2469.6172140000008</v>
      </c>
      <c r="C48" s="336">
        <v>5208.5162570000002</v>
      </c>
      <c r="D48" s="340">
        <f t="shared" si="0"/>
        <v>7.5896040410474722E-2</v>
      </c>
      <c r="E48" s="340">
        <f t="shared" si="1"/>
        <v>99.270055224906542</v>
      </c>
    </row>
    <row r="49" spans="1:5" ht="11" customHeight="1">
      <c r="A49" s="5" t="s">
        <v>415</v>
      </c>
      <c r="B49" s="336">
        <v>1652.7147089999994</v>
      </c>
      <c r="C49" s="336">
        <v>3694.7780170000001</v>
      </c>
      <c r="D49" s="340">
        <f t="shared" si="0"/>
        <v>5.3838561281074185E-2</v>
      </c>
      <c r="E49" s="340">
        <f t="shared" si="1"/>
        <v>99.323893786187611</v>
      </c>
    </row>
    <row r="50" spans="1:5" ht="11" customHeight="1">
      <c r="A50" s="5" t="s">
        <v>738</v>
      </c>
      <c r="B50" s="336">
        <v>1367.9650000000004</v>
      </c>
      <c r="C50" s="336">
        <v>3479.9438919999998</v>
      </c>
      <c r="D50" s="340">
        <f t="shared" si="0"/>
        <v>5.0708099816038764E-2</v>
      </c>
      <c r="E50" s="340">
        <f t="shared" si="1"/>
        <v>99.374601886003646</v>
      </c>
    </row>
    <row r="51" spans="1:5" ht="11" customHeight="1">
      <c r="A51" s="5" t="s">
        <v>285</v>
      </c>
      <c r="B51" s="336">
        <v>521.22900899999991</v>
      </c>
      <c r="C51" s="336">
        <v>3471.6226390000002</v>
      </c>
      <c r="D51" s="340">
        <f t="shared" si="0"/>
        <v>5.0586846445061E-2</v>
      </c>
      <c r="E51" s="340">
        <f t="shared" si="1"/>
        <v>99.425188732448703</v>
      </c>
    </row>
    <row r="52" spans="1:5" ht="11" customHeight="1">
      <c r="A52" s="5" t="s">
        <v>235</v>
      </c>
      <c r="B52" s="336">
        <v>822.34939600000007</v>
      </c>
      <c r="C52" s="336">
        <v>3296.2266099999997</v>
      </c>
      <c r="D52" s="340">
        <f t="shared" si="0"/>
        <v>4.8031058299650042E-2</v>
      </c>
      <c r="E52" s="340">
        <f t="shared" si="1"/>
        <v>99.47321979074836</v>
      </c>
    </row>
    <row r="53" spans="1:5" ht="11" customHeight="1">
      <c r="A53" s="5" t="s">
        <v>210</v>
      </c>
      <c r="B53" s="336">
        <v>727.94979799999999</v>
      </c>
      <c r="C53" s="336">
        <v>2717.492433999998</v>
      </c>
      <c r="D53" s="340">
        <f t="shared" si="0"/>
        <v>3.9598017056937669E-2</v>
      </c>
      <c r="E53" s="340">
        <f t="shared" si="1"/>
        <v>99.512817807805291</v>
      </c>
    </row>
    <row r="54" spans="1:5" ht="11" customHeight="1">
      <c r="A54" s="5" t="s">
        <v>412</v>
      </c>
      <c r="B54" s="336">
        <v>778.67133899999965</v>
      </c>
      <c r="C54" s="336">
        <v>2658.7673690000011</v>
      </c>
      <c r="D54" s="340">
        <f t="shared" si="0"/>
        <v>3.8742303128742182E-2</v>
      </c>
      <c r="E54" s="340">
        <f t="shared" si="1"/>
        <v>99.551560110934034</v>
      </c>
    </row>
    <row r="55" spans="1:5" ht="11" customHeight="1">
      <c r="A55" s="5" t="s">
        <v>739</v>
      </c>
      <c r="B55" s="336">
        <v>2381.0076759999984</v>
      </c>
      <c r="C55" s="336">
        <v>2613.7901140000004</v>
      </c>
      <c r="D55" s="340">
        <f t="shared" si="0"/>
        <v>3.8086915798723857E-2</v>
      </c>
      <c r="E55" s="340">
        <f t="shared" si="1"/>
        <v>99.589647026732763</v>
      </c>
    </row>
    <row r="56" spans="1:5" ht="11" customHeight="1">
      <c r="A56" s="62" t="s">
        <v>196</v>
      </c>
      <c r="B56" s="337">
        <v>11401.392829</v>
      </c>
      <c r="C56" s="337">
        <v>28161.28642299999</v>
      </c>
      <c r="D56" s="341">
        <f t="shared" si="0"/>
        <v>0.41035297326728881</v>
      </c>
      <c r="E56" s="341">
        <f t="shared" si="1"/>
        <v>100.00000000000006</v>
      </c>
    </row>
    <row r="57" spans="1:5" ht="9" customHeight="1">
      <c r="A57" s="52" t="s">
        <v>221</v>
      </c>
      <c r="B57" s="52"/>
      <c r="C57" s="52"/>
      <c r="D57" s="59"/>
    </row>
    <row r="58" spans="1:5" ht="9" customHeight="1">
      <c r="A58" s="52" t="s">
        <v>234</v>
      </c>
      <c r="B58" s="64"/>
      <c r="C58" s="64"/>
      <c r="D58" s="59"/>
    </row>
    <row r="59" spans="1:5" ht="9" customHeight="1">
      <c r="A59" s="52" t="s">
        <v>413</v>
      </c>
      <c r="B59" s="1"/>
      <c r="C59" s="1"/>
    </row>
    <row r="60" spans="1:5" ht="14" customHeight="1">
      <c r="B60" s="1"/>
      <c r="C60" s="1"/>
    </row>
    <row r="61" spans="1:5" ht="14" customHeight="1">
      <c r="B61" s="1"/>
      <c r="C61" s="1"/>
    </row>
    <row r="62" spans="1:5" ht="14" customHeight="1">
      <c r="B62" s="1"/>
      <c r="C62" s="1"/>
    </row>
    <row r="63" spans="1:5" ht="14" customHeight="1">
      <c r="B63" s="1"/>
      <c r="C63" s="1"/>
    </row>
    <row r="64" spans="1:5" ht="14" customHeight="1">
      <c r="B64" s="1"/>
      <c r="C64" s="1"/>
    </row>
    <row r="65" spans="2:3" ht="14" customHeight="1">
      <c r="B65" s="1"/>
      <c r="C65" s="1"/>
    </row>
    <row r="66" spans="2:3" ht="14" customHeight="1">
      <c r="B66" s="1"/>
      <c r="C66" s="1"/>
    </row>
    <row r="67" spans="2:3" ht="14" customHeight="1">
      <c r="B67" s="1"/>
      <c r="C67" s="1"/>
    </row>
    <row r="68" spans="2:3" ht="14" customHeight="1">
      <c r="B68" s="1"/>
      <c r="C68" s="1"/>
    </row>
    <row r="69" spans="2:3" ht="14" customHeight="1">
      <c r="B69" s="1"/>
      <c r="C69" s="1"/>
    </row>
    <row r="70" spans="2:3" ht="14" customHeight="1">
      <c r="B70" s="1"/>
      <c r="C70" s="1"/>
    </row>
    <row r="71" spans="2:3" ht="14" customHeight="1">
      <c r="B71" s="1"/>
      <c r="C71" s="1"/>
    </row>
    <row r="72" spans="2:3" ht="14" customHeight="1">
      <c r="B72" s="1"/>
      <c r="C72" s="1"/>
    </row>
    <row r="73" spans="2:3" ht="14" customHeight="1">
      <c r="B73" s="1"/>
      <c r="C73" s="1"/>
    </row>
    <row r="74" spans="2:3" ht="14" customHeight="1">
      <c r="B74" s="1"/>
      <c r="C74" s="1"/>
    </row>
    <row r="75" spans="2:3" ht="14" customHeight="1">
      <c r="B75" s="1"/>
      <c r="C75" s="1"/>
    </row>
    <row r="76" spans="2:3" ht="14" customHeight="1">
      <c r="B76" s="1"/>
      <c r="C76" s="1"/>
    </row>
    <row r="77" spans="2:3" ht="34" customHeight="1">
      <c r="B77" s="1"/>
      <c r="C77" s="1"/>
    </row>
    <row r="78" spans="2:3" ht="14" customHeight="1">
      <c r="B78" s="1"/>
      <c r="C78" s="1"/>
    </row>
    <row r="79" spans="2:3" ht="23" customHeight="1">
      <c r="B79" s="1"/>
      <c r="C79" s="1"/>
    </row>
    <row r="80" spans="2:3" ht="14" customHeight="1">
      <c r="B80" s="1"/>
      <c r="C80" s="1"/>
    </row>
    <row r="81" spans="2:3" ht="14" customHeight="1">
      <c r="B81" s="1"/>
      <c r="C81" s="1"/>
    </row>
    <row r="82" spans="2:3" ht="14" customHeight="1">
      <c r="B82" s="1"/>
      <c r="C82" s="1"/>
    </row>
    <row r="83" spans="2:3" ht="14" customHeight="1">
      <c r="B83" s="1"/>
      <c r="C83" s="1"/>
    </row>
    <row r="84" spans="2:3" ht="14" customHeight="1">
      <c r="B84" s="1"/>
      <c r="C84" s="1"/>
    </row>
    <row r="85" spans="2:3" ht="14" customHeight="1">
      <c r="B85" s="1"/>
      <c r="C85" s="1"/>
    </row>
    <row r="86" spans="2:3" ht="14" customHeight="1">
      <c r="B86" s="1"/>
      <c r="C86" s="1"/>
    </row>
    <row r="87" spans="2:3" ht="14" customHeight="1">
      <c r="B87" s="1"/>
      <c r="C87" s="1"/>
    </row>
    <row r="88" spans="2:3" ht="14" customHeight="1">
      <c r="B88" s="1"/>
      <c r="C88" s="1"/>
    </row>
    <row r="89" spans="2:3" ht="14" customHeight="1">
      <c r="B89" s="1"/>
      <c r="C89" s="1"/>
    </row>
    <row r="90" spans="2:3" ht="14" customHeight="1">
      <c r="B90" s="1"/>
      <c r="C90" s="1"/>
    </row>
    <row r="91" spans="2:3" ht="35" customHeight="1">
      <c r="B91" s="1"/>
      <c r="C91" s="1"/>
    </row>
    <row r="92" spans="2:3" ht="45" customHeight="1">
      <c r="B92" s="1"/>
      <c r="C92" s="1"/>
    </row>
    <row r="93" spans="2:3" ht="23" customHeight="1">
      <c r="B93" s="1"/>
      <c r="C93" s="1"/>
    </row>
    <row r="94" spans="2:3" ht="23" customHeight="1">
      <c r="B94" s="1"/>
      <c r="C94" s="1"/>
    </row>
    <row r="95" spans="2:3" ht="23" customHeight="1">
      <c r="B95" s="1"/>
      <c r="C95" s="1"/>
    </row>
    <row r="96" spans="2:3" ht="23" customHeight="1">
      <c r="B96" s="1"/>
      <c r="C96" s="1"/>
    </row>
    <row r="97" spans="2:3" ht="14" customHeight="1">
      <c r="B97" s="1"/>
      <c r="C97" s="1"/>
    </row>
    <row r="98" spans="2:3" ht="14" customHeight="1">
      <c r="B98" s="1"/>
      <c r="C98" s="1"/>
    </row>
    <row r="99" spans="2:3" ht="14" customHeight="1">
      <c r="B99" s="1"/>
      <c r="C99" s="1"/>
    </row>
    <row r="100" spans="2:3" ht="14" customHeight="1">
      <c r="B100" s="1"/>
      <c r="C100" s="1"/>
    </row>
    <row r="101" spans="2:3" ht="14" customHeight="1">
      <c r="B101" s="1"/>
      <c r="C101" s="1"/>
    </row>
    <row r="102" spans="2:3" ht="14" customHeight="1">
      <c r="B102" s="1"/>
      <c r="C102" s="1"/>
    </row>
    <row r="103" spans="2:3" ht="14" customHeight="1">
      <c r="B103" s="1"/>
      <c r="C103" s="1"/>
    </row>
    <row r="104" spans="2:3" ht="14" customHeight="1">
      <c r="B104" s="1"/>
      <c r="C104" s="1"/>
    </row>
    <row r="105" spans="2:3" ht="32" customHeight="1">
      <c r="B105" s="1"/>
      <c r="C105" s="1"/>
    </row>
    <row r="106" spans="2:3" ht="14" customHeight="1">
      <c r="B106" s="1"/>
      <c r="C106" s="1"/>
    </row>
    <row r="107" spans="2:3" ht="14" customHeight="1">
      <c r="B107" s="1"/>
      <c r="C107" s="1"/>
    </row>
    <row r="108" spans="2:3" ht="21" customHeight="1">
      <c r="B108" s="1"/>
      <c r="C108" s="1"/>
    </row>
    <row r="109" spans="2:3" ht="21" customHeight="1">
      <c r="B109" s="1"/>
      <c r="C109" s="1"/>
    </row>
    <row r="110" spans="2:3" ht="24" customHeight="1">
      <c r="B110" s="1"/>
      <c r="C110" s="1"/>
    </row>
    <row r="111" spans="2:3" ht="25" customHeight="1">
      <c r="B111" s="1"/>
      <c r="C111" s="1"/>
    </row>
    <row r="112" spans="2:3" ht="34" customHeight="1">
      <c r="B112" s="1"/>
      <c r="C112" s="1"/>
    </row>
    <row r="113" spans="2:3" ht="51" customHeight="1">
      <c r="B113" s="1"/>
      <c r="C113" s="1"/>
    </row>
    <row r="114" spans="2:3" ht="14" customHeight="1">
      <c r="B114" s="1"/>
      <c r="C114" s="1"/>
    </row>
    <row r="115" spans="2:3" ht="24" customHeight="1">
      <c r="B115" s="1"/>
      <c r="C115" s="1"/>
    </row>
    <row r="116" spans="2:3" ht="23" customHeight="1">
      <c r="B116" s="1"/>
      <c r="C116" s="1"/>
    </row>
    <row r="117" spans="2:3" ht="14" customHeight="1">
      <c r="B117" s="1"/>
      <c r="C117" s="1"/>
    </row>
    <row r="118" spans="2:3" ht="14" customHeight="1">
      <c r="B118" s="1"/>
      <c r="C118" s="1"/>
    </row>
    <row r="119" spans="2:3" ht="33" customHeight="1">
      <c r="B119" s="1"/>
      <c r="C119" s="1"/>
    </row>
    <row r="120" spans="2:3" ht="14" customHeight="1">
      <c r="B120" s="1"/>
      <c r="C120" s="1"/>
    </row>
    <row r="121" spans="2:3" ht="14" customHeight="1">
      <c r="B121" s="1"/>
      <c r="C121" s="1"/>
    </row>
    <row r="122" spans="2:3" ht="14" customHeight="1">
      <c r="B122" s="1"/>
      <c r="C122" s="1"/>
    </row>
    <row r="123" spans="2:3" ht="14" customHeight="1">
      <c r="B123" s="1"/>
      <c r="C123" s="1"/>
    </row>
    <row r="124" spans="2:3" ht="14" customHeight="1">
      <c r="B124" s="1"/>
      <c r="C124" s="1"/>
    </row>
    <row r="125" spans="2:3" ht="14" customHeight="1">
      <c r="B125" s="1"/>
      <c r="C125" s="1"/>
    </row>
    <row r="126" spans="2:3" ht="14" customHeight="1">
      <c r="B126" s="1"/>
      <c r="C126" s="1"/>
    </row>
    <row r="127" spans="2:3" ht="57" customHeight="1">
      <c r="B127" s="1"/>
      <c r="C127" s="1"/>
    </row>
    <row r="128" spans="2:3" ht="34" customHeight="1">
      <c r="B128" s="1"/>
      <c r="C128" s="1"/>
    </row>
    <row r="129" spans="2:3" ht="23" customHeight="1">
      <c r="B129" s="1"/>
      <c r="C129" s="1"/>
    </row>
    <row r="130" spans="2:3" ht="37" customHeight="1">
      <c r="B130" s="1"/>
      <c r="C130" s="1"/>
    </row>
    <row r="131" spans="2:3" ht="33" customHeight="1">
      <c r="B131" s="1"/>
      <c r="C131" s="1"/>
    </row>
    <row r="132" spans="2:3" ht="23" customHeight="1">
      <c r="B132" s="1"/>
      <c r="C132" s="1"/>
    </row>
    <row r="133" spans="2:3" ht="23" customHeight="1">
      <c r="B133" s="1"/>
      <c r="C133" s="1"/>
    </row>
    <row r="134" spans="2:3" ht="23" customHeight="1">
      <c r="B134" s="1"/>
      <c r="C134" s="1"/>
    </row>
    <row r="135" spans="2:3" ht="23" customHeight="1">
      <c r="B135" s="1"/>
      <c r="C135" s="1"/>
    </row>
    <row r="136" spans="2:3" ht="23" customHeight="1">
      <c r="B136" s="1"/>
      <c r="C136" s="1"/>
    </row>
    <row r="137" spans="2:3" ht="23" customHeight="1">
      <c r="B137" s="1"/>
      <c r="C137" s="1"/>
    </row>
    <row r="138" spans="2:3" ht="23" customHeight="1">
      <c r="B138" s="1"/>
      <c r="C138" s="1"/>
    </row>
    <row r="139" spans="2:3" ht="23" customHeight="1">
      <c r="B139" s="1"/>
      <c r="C139" s="1"/>
    </row>
    <row r="140" spans="2:3" ht="23" customHeight="1">
      <c r="B140" s="1"/>
      <c r="C140" s="1"/>
    </row>
    <row r="141" spans="2:3" ht="34" customHeight="1">
      <c r="B141" s="1"/>
      <c r="C141" s="1"/>
    </row>
    <row r="142" spans="2:3" ht="23" customHeight="1">
      <c r="B142" s="1"/>
      <c r="C142" s="1"/>
    </row>
    <row r="143" spans="2:3" ht="23" customHeight="1">
      <c r="B143" s="1"/>
      <c r="C143" s="1"/>
    </row>
    <row r="144" spans="2:3" ht="23" customHeight="1">
      <c r="B144" s="1"/>
      <c r="C144" s="1"/>
    </row>
    <row r="145" spans="2:3" ht="14" customHeight="1">
      <c r="B145" s="1"/>
      <c r="C145" s="1"/>
    </row>
    <row r="146" spans="2:3" ht="14" customHeight="1">
      <c r="B146" s="1"/>
      <c r="C146" s="1"/>
    </row>
    <row r="147" spans="2:3" ht="25" customHeight="1">
      <c r="B147" s="1"/>
      <c r="C147" s="1"/>
    </row>
    <row r="148" spans="2:3" ht="27" customHeight="1">
      <c r="B148" s="1"/>
      <c r="C148" s="1"/>
    </row>
    <row r="149" spans="2:3" ht="14" customHeight="1">
      <c r="B149" s="1"/>
      <c r="C149" s="1"/>
    </row>
    <row r="150" spans="2:3" ht="14" customHeight="1">
      <c r="B150" s="1"/>
      <c r="C150" s="1"/>
    </row>
    <row r="151" spans="2:3" ht="14" customHeight="1">
      <c r="B151" s="1"/>
      <c r="C151" s="1"/>
    </row>
    <row r="152" spans="2:3" ht="35" customHeight="1">
      <c r="B152" s="1"/>
      <c r="C152" s="1"/>
    </row>
    <row r="153" spans="2:3" ht="25" customHeight="1">
      <c r="B153" s="1"/>
      <c r="C153" s="1"/>
    </row>
    <row r="154" spans="2:3" ht="25" customHeight="1">
      <c r="B154" s="1"/>
      <c r="C154" s="1"/>
    </row>
    <row r="155" spans="2:3" ht="14" customHeight="1">
      <c r="B155" s="1"/>
      <c r="C155" s="1"/>
    </row>
    <row r="156" spans="2:3" ht="25" customHeight="1">
      <c r="B156" s="1"/>
      <c r="C156" s="1"/>
    </row>
    <row r="157" spans="2:3" ht="30" customHeight="1">
      <c r="B157" s="1"/>
      <c r="C157" s="1"/>
    </row>
    <row r="158" spans="2:3" ht="36" customHeight="1">
      <c r="B158" s="1"/>
      <c r="C158" s="1"/>
    </row>
    <row r="159" spans="2:3" ht="14" customHeight="1">
      <c r="B159" s="1"/>
      <c r="C159" s="1"/>
    </row>
    <row r="160" spans="2:3" ht="21" customHeight="1">
      <c r="B160" s="1"/>
      <c r="C160" s="1"/>
    </row>
    <row r="161" spans="2:3" ht="23" customHeight="1">
      <c r="B161" s="1"/>
      <c r="C161" s="1"/>
    </row>
    <row r="162" spans="2:3" ht="23" customHeight="1">
      <c r="B162" s="1"/>
      <c r="C162" s="1"/>
    </row>
    <row r="163" spans="2:3" ht="13" customHeight="1">
      <c r="B163" s="1"/>
      <c r="C163" s="1"/>
    </row>
    <row r="164" spans="2:3" ht="13" customHeight="1">
      <c r="B164" s="1"/>
      <c r="C164" s="1"/>
    </row>
    <row r="165" spans="2:3" ht="23" customHeight="1">
      <c r="B165" s="1"/>
      <c r="C165" s="1"/>
    </row>
    <row r="166" spans="2:3" ht="23" customHeight="1">
      <c r="B166" s="1"/>
      <c r="C166" s="1"/>
    </row>
    <row r="167" spans="2:3" ht="13" customHeight="1">
      <c r="B167" s="1"/>
      <c r="C167" s="1"/>
    </row>
    <row r="168" spans="2:3" ht="33" customHeight="1">
      <c r="B168" s="1"/>
      <c r="C168" s="1"/>
    </row>
    <row r="169" spans="2:3" ht="50" customHeight="1">
      <c r="B169" s="1"/>
      <c r="C169" s="1"/>
    </row>
    <row r="170" spans="2:3" ht="34" customHeight="1">
      <c r="B170" s="1"/>
      <c r="C170" s="1"/>
    </row>
    <row r="171" spans="2:3" ht="23" customHeight="1">
      <c r="B171" s="1"/>
      <c r="C171" s="1"/>
    </row>
    <row r="172" spans="2:3" ht="32" customHeight="1">
      <c r="B172" s="1"/>
      <c r="C172" s="1"/>
    </row>
    <row r="173" spans="2:3" ht="33" customHeight="1">
      <c r="B173" s="1"/>
      <c r="C173" s="1"/>
    </row>
    <row r="174" spans="2:3" ht="23" customHeight="1">
      <c r="B174" s="1"/>
      <c r="C174" s="1"/>
    </row>
    <row r="175" spans="2:3" ht="23" customHeight="1">
      <c r="B175" s="1"/>
      <c r="C175" s="1"/>
    </row>
    <row r="176" spans="2:3" ht="34" customHeight="1">
      <c r="B176" s="1"/>
      <c r="C176" s="1"/>
    </row>
    <row r="177" spans="2:3" ht="37" customHeight="1">
      <c r="B177" s="1"/>
      <c r="C177" s="1"/>
    </row>
    <row r="178" spans="2:3" ht="23" customHeight="1">
      <c r="B178" s="1"/>
      <c r="C178" s="1"/>
    </row>
    <row r="179" spans="2:3" ht="34" customHeight="1">
      <c r="B179" s="1"/>
      <c r="C179" s="1"/>
    </row>
    <row r="180" spans="2:3" ht="32" customHeight="1">
      <c r="B180" s="1"/>
      <c r="C180" s="1"/>
    </row>
    <row r="181" spans="2:3" ht="23" customHeight="1">
      <c r="B181" s="1"/>
      <c r="C181" s="1"/>
    </row>
    <row r="182" spans="2:3" ht="13" customHeight="1">
      <c r="B182" s="1"/>
      <c r="C182" s="1"/>
    </row>
    <row r="183" spans="2:3" ht="13" customHeight="1">
      <c r="B183" s="1"/>
      <c r="C183" s="1"/>
    </row>
    <row r="184" spans="2:3" ht="13" customHeight="1">
      <c r="B184" s="1"/>
      <c r="C184" s="1"/>
    </row>
    <row r="185" spans="2:3" ht="13" customHeight="1">
      <c r="B185" s="1"/>
      <c r="C185" s="1"/>
    </row>
    <row r="186" spans="2:3" ht="13" customHeight="1">
      <c r="B186" s="1"/>
      <c r="C186" s="1"/>
    </row>
    <row r="187" spans="2:3" ht="46" customHeight="1">
      <c r="B187" s="1"/>
      <c r="C187" s="1"/>
    </row>
    <row r="188" spans="2:3" ht="38" customHeight="1">
      <c r="B188" s="1"/>
      <c r="C188" s="1"/>
    </row>
    <row r="189" spans="2:3" ht="13" customHeight="1">
      <c r="B189" s="1"/>
      <c r="C189" s="1"/>
    </row>
    <row r="190" spans="2:3" ht="13" customHeight="1">
      <c r="B190" s="1"/>
      <c r="C190" s="1"/>
    </row>
    <row r="191" spans="2:3" ht="13" customHeight="1">
      <c r="B191" s="1"/>
      <c r="C191" s="1"/>
    </row>
    <row r="192" spans="2:3" ht="13" customHeight="1">
      <c r="B192" s="1"/>
      <c r="C192" s="1"/>
    </row>
    <row r="193" spans="2:3" ht="13" customHeight="1">
      <c r="B193" s="1"/>
      <c r="C193" s="1"/>
    </row>
    <row r="194" spans="2:3" ht="13" customHeight="1">
      <c r="B194" s="1"/>
      <c r="C194" s="1"/>
    </row>
    <row r="195" spans="2:3" ht="13" customHeight="1">
      <c r="B195" s="1"/>
      <c r="C195" s="1"/>
    </row>
    <row r="196" spans="2:3" ht="13" customHeight="1">
      <c r="B196" s="1"/>
      <c r="C196" s="1"/>
    </row>
    <row r="197" spans="2:3" ht="13" customHeight="1">
      <c r="B197" s="1"/>
      <c r="C197" s="1"/>
    </row>
    <row r="198" spans="2:3" ht="23" customHeight="1">
      <c r="B198" s="1"/>
      <c r="C198" s="1"/>
    </row>
    <row r="199" spans="2:3" ht="32" customHeight="1">
      <c r="B199" s="1"/>
      <c r="C199" s="1"/>
    </row>
    <row r="200" spans="2:3" ht="11">
      <c r="B200" s="1"/>
      <c r="C200" s="1"/>
    </row>
    <row r="201" spans="2:3" ht="11">
      <c r="B201" s="1"/>
      <c r="C201" s="1"/>
    </row>
    <row r="202" spans="2:3" ht="12" customHeight="1">
      <c r="B202" s="1"/>
      <c r="C202" s="1"/>
    </row>
    <row r="203" spans="2:3" ht="12" customHeight="1">
      <c r="B203" s="1"/>
      <c r="C203" s="1"/>
    </row>
    <row r="204" spans="2:3" ht="12" customHeight="1">
      <c r="B204" s="1"/>
      <c r="C204" s="1"/>
    </row>
    <row r="205" spans="2:3" ht="12" customHeight="1">
      <c r="B205" s="1"/>
      <c r="C205" s="1"/>
    </row>
    <row r="206" spans="2:3" ht="12" customHeight="1">
      <c r="B206" s="1"/>
      <c r="C206" s="1"/>
    </row>
    <row r="207" spans="2:3" ht="12" customHeight="1">
      <c r="B207" s="1"/>
      <c r="C207" s="1"/>
    </row>
    <row r="208" spans="2:3" ht="12" customHeight="1">
      <c r="B208" s="1"/>
      <c r="C208" s="1"/>
    </row>
    <row r="209" spans="2:3" ht="12" customHeight="1">
      <c r="B209" s="1"/>
      <c r="C209" s="1"/>
    </row>
    <row r="210" spans="2:3" ht="12" customHeight="1">
      <c r="B210" s="1"/>
      <c r="C210" s="1"/>
    </row>
    <row r="211" spans="2:3" ht="12" customHeight="1">
      <c r="B211" s="1"/>
      <c r="C211" s="1"/>
    </row>
    <row r="212" spans="2:3" ht="12" customHeight="1">
      <c r="B212" s="1"/>
      <c r="C212" s="1"/>
    </row>
    <row r="213" spans="2:3" ht="12" customHeight="1">
      <c r="B213" s="1"/>
      <c r="C213" s="1"/>
    </row>
    <row r="214" spans="2:3" ht="12" customHeight="1">
      <c r="B214" s="1"/>
      <c r="C214" s="1"/>
    </row>
    <row r="215" spans="2:3" ht="12" customHeight="1">
      <c r="B215" s="1"/>
      <c r="C215" s="1"/>
    </row>
    <row r="216" spans="2:3" ht="12" customHeight="1">
      <c r="B216" s="1"/>
      <c r="C216" s="1"/>
    </row>
    <row r="217" spans="2:3" ht="12" customHeight="1">
      <c r="B217" s="1"/>
      <c r="C217" s="1"/>
    </row>
    <row r="218" spans="2:3" ht="12" customHeight="1">
      <c r="B218" s="1"/>
      <c r="C218" s="1"/>
    </row>
    <row r="219" spans="2:3" ht="12" customHeight="1">
      <c r="B219" s="1"/>
      <c r="C219" s="1"/>
    </row>
    <row r="220" spans="2:3" ht="12" customHeight="1">
      <c r="B220" s="1"/>
      <c r="C220" s="1"/>
    </row>
    <row r="221" spans="2:3" ht="12" customHeight="1">
      <c r="B221" s="1"/>
      <c r="C221" s="1"/>
    </row>
    <row r="222" spans="2:3" ht="12" customHeight="1">
      <c r="B222" s="1"/>
      <c r="C222" s="1"/>
    </row>
    <row r="223" spans="2:3" ht="12" customHeight="1">
      <c r="B223" s="1"/>
      <c r="C223" s="1"/>
    </row>
    <row r="224" spans="2:3" ht="12" customHeight="1">
      <c r="B224" s="1"/>
      <c r="C224" s="1"/>
    </row>
    <row r="225" spans="2:3" ht="12" customHeight="1">
      <c r="B225" s="1"/>
      <c r="C225" s="1"/>
    </row>
    <row r="226" spans="2:3" ht="12" customHeight="1">
      <c r="B226" s="1"/>
      <c r="C226" s="1"/>
    </row>
    <row r="227" spans="2:3" ht="12" customHeight="1">
      <c r="B227" s="1"/>
      <c r="C227" s="1"/>
    </row>
    <row r="228" spans="2:3" ht="12" customHeight="1">
      <c r="B228" s="1"/>
      <c r="C228" s="1"/>
    </row>
    <row r="229" spans="2:3" ht="12" customHeight="1">
      <c r="B229" s="1"/>
      <c r="C229" s="1"/>
    </row>
    <row r="230" spans="2:3" ht="12" customHeight="1">
      <c r="B230" s="1"/>
      <c r="C230" s="1"/>
    </row>
    <row r="231" spans="2:3" ht="12" customHeight="1">
      <c r="B231" s="1"/>
      <c r="C231" s="1"/>
    </row>
    <row r="232" spans="2:3" ht="12" customHeight="1">
      <c r="B232" s="1"/>
      <c r="C232" s="1"/>
    </row>
    <row r="233" spans="2:3" ht="12" customHeight="1">
      <c r="B233" s="1"/>
      <c r="C233" s="1"/>
    </row>
    <row r="234" spans="2:3" ht="12" customHeight="1">
      <c r="B234" s="1"/>
      <c r="C234" s="1"/>
    </row>
    <row r="235" spans="2:3" ht="12" customHeight="1">
      <c r="B235" s="1"/>
      <c r="C235" s="1"/>
    </row>
    <row r="236" spans="2:3" ht="12" customHeight="1">
      <c r="B236" s="1"/>
      <c r="C236" s="1"/>
    </row>
    <row r="237" spans="2:3" ht="12" customHeight="1">
      <c r="B237" s="1"/>
      <c r="C237" s="1"/>
    </row>
    <row r="238" spans="2:3" ht="12" customHeight="1">
      <c r="B238" s="1"/>
      <c r="C238" s="1"/>
    </row>
    <row r="239" spans="2:3" ht="12" customHeight="1">
      <c r="B239" s="1"/>
      <c r="C239" s="1"/>
    </row>
    <row r="240" spans="2:3" ht="12" customHeight="1">
      <c r="B240" s="1"/>
      <c r="C240" s="1"/>
    </row>
    <row r="241" spans="2:3" ht="12" customHeight="1">
      <c r="B241" s="1"/>
      <c r="C241" s="1"/>
    </row>
    <row r="242" spans="2:3" ht="12" customHeight="1">
      <c r="B242" s="1"/>
      <c r="C242" s="1"/>
    </row>
    <row r="243" spans="2:3" ht="12" customHeight="1">
      <c r="B243" s="1"/>
      <c r="C243" s="1"/>
    </row>
    <row r="244" spans="2:3" ht="12" customHeight="1">
      <c r="B244" s="1"/>
      <c r="C244" s="1"/>
    </row>
    <row r="245" spans="2:3" ht="12" customHeight="1">
      <c r="B245" s="1"/>
      <c r="C245" s="1"/>
    </row>
    <row r="246" spans="2:3" ht="12" customHeight="1">
      <c r="B246" s="1"/>
      <c r="C246" s="1"/>
    </row>
    <row r="247" spans="2:3" ht="12" customHeight="1">
      <c r="B247" s="1"/>
      <c r="C247" s="1"/>
    </row>
    <row r="248" spans="2:3" ht="12" customHeight="1">
      <c r="B248" s="1"/>
      <c r="C248" s="1"/>
    </row>
    <row r="249" spans="2:3" ht="12" customHeight="1">
      <c r="B249" s="1"/>
      <c r="C249" s="1"/>
    </row>
    <row r="250" spans="2:3" ht="12" customHeight="1">
      <c r="B250" s="1"/>
      <c r="C250" s="1"/>
    </row>
    <row r="251" spans="2:3" ht="12" customHeight="1">
      <c r="B251" s="1"/>
      <c r="C251" s="1"/>
    </row>
    <row r="252" spans="2:3" ht="12" customHeight="1">
      <c r="B252" s="1"/>
      <c r="C252" s="1"/>
    </row>
    <row r="253" spans="2:3" ht="12" customHeight="1">
      <c r="B253" s="1"/>
      <c r="C253" s="1"/>
    </row>
    <row r="254" spans="2:3" ht="12" customHeight="1">
      <c r="B254" s="1"/>
      <c r="C254" s="1"/>
    </row>
    <row r="255" spans="2:3" ht="12" customHeight="1">
      <c r="B255" s="1"/>
      <c r="C255" s="1"/>
    </row>
    <row r="256" spans="2:3" ht="12" customHeight="1">
      <c r="B256" s="1"/>
      <c r="C256" s="1"/>
    </row>
    <row r="257" spans="2:3" ht="12" customHeight="1">
      <c r="B257" s="1"/>
      <c r="C257" s="1"/>
    </row>
    <row r="258" spans="2:3" ht="12" customHeight="1">
      <c r="B258" s="1"/>
      <c r="C258" s="1"/>
    </row>
    <row r="259" spans="2:3" ht="12" customHeight="1">
      <c r="B259" s="1"/>
      <c r="C259" s="1"/>
    </row>
    <row r="260" spans="2:3" ht="12" customHeight="1">
      <c r="B260" s="1"/>
      <c r="C260" s="1"/>
    </row>
    <row r="261" spans="2:3" ht="12" customHeight="1">
      <c r="B261" s="1"/>
      <c r="C261" s="1"/>
    </row>
    <row r="262" spans="2:3" ht="12" customHeight="1">
      <c r="B262" s="1"/>
      <c r="C262" s="1"/>
    </row>
    <row r="263" spans="2:3" ht="12" customHeight="1">
      <c r="B263" s="1"/>
      <c r="C263" s="1"/>
    </row>
    <row r="264" spans="2:3" ht="12" customHeight="1">
      <c r="B264" s="1"/>
      <c r="C264" s="1"/>
    </row>
    <row r="265" spans="2:3" ht="12" customHeight="1">
      <c r="B265" s="1"/>
      <c r="C265" s="1"/>
    </row>
    <row r="266" spans="2:3" ht="12" customHeight="1">
      <c r="B266" s="1"/>
      <c r="C266" s="1"/>
    </row>
    <row r="267" spans="2:3" ht="12" customHeight="1">
      <c r="B267" s="1"/>
      <c r="C267" s="1"/>
    </row>
    <row r="268" spans="2:3" ht="12" customHeight="1">
      <c r="B268" s="1"/>
      <c r="C268" s="1"/>
    </row>
    <row r="269" spans="2:3" ht="12" customHeight="1">
      <c r="B269" s="1"/>
      <c r="C269" s="1"/>
    </row>
    <row r="270" spans="2:3" ht="12" customHeight="1">
      <c r="B270" s="1"/>
      <c r="C270" s="1"/>
    </row>
    <row r="271" spans="2:3" ht="12" customHeight="1">
      <c r="B271" s="1"/>
      <c r="C271" s="1"/>
    </row>
    <row r="272" spans="2:3" ht="12" customHeight="1">
      <c r="B272" s="1"/>
      <c r="C272" s="1"/>
    </row>
    <row r="273" spans="2:3" ht="12" customHeight="1">
      <c r="B273" s="1"/>
      <c r="C273" s="1"/>
    </row>
    <row r="274" spans="2:3" ht="12" customHeight="1">
      <c r="B274" s="1"/>
      <c r="C274" s="1"/>
    </row>
    <row r="275" spans="2:3" ht="12" customHeight="1">
      <c r="B275" s="1"/>
      <c r="C275" s="1"/>
    </row>
    <row r="276" spans="2:3" ht="12" customHeight="1">
      <c r="B276" s="1"/>
      <c r="C276" s="1"/>
    </row>
    <row r="277" spans="2:3" ht="12" customHeight="1">
      <c r="B277" s="1"/>
      <c r="C277" s="1"/>
    </row>
    <row r="278" spans="2:3" ht="12" customHeight="1">
      <c r="B278" s="1"/>
      <c r="C278" s="1"/>
    </row>
    <row r="279" spans="2:3" ht="12" customHeight="1">
      <c r="B279" s="1"/>
      <c r="C279" s="1"/>
    </row>
    <row r="280" spans="2:3" ht="12" customHeight="1">
      <c r="B280" s="1"/>
      <c r="C280" s="1"/>
    </row>
    <row r="281" spans="2:3" ht="12" customHeight="1">
      <c r="B281" s="1"/>
      <c r="C281" s="1"/>
    </row>
    <row r="282" spans="2:3" ht="12" customHeight="1">
      <c r="B282" s="1"/>
      <c r="C282" s="1"/>
    </row>
    <row r="283" spans="2:3" ht="12" customHeight="1">
      <c r="B283" s="1"/>
      <c r="C283" s="1"/>
    </row>
    <row r="284" spans="2:3" ht="12" customHeight="1">
      <c r="B284" s="1"/>
      <c r="C284" s="1"/>
    </row>
    <row r="285" spans="2:3" ht="12" customHeight="1">
      <c r="B285" s="1"/>
      <c r="C285" s="1"/>
    </row>
    <row r="286" spans="2:3" ht="12" customHeight="1">
      <c r="B286" s="1"/>
      <c r="C286" s="1"/>
    </row>
    <row r="287" spans="2:3" ht="12" customHeight="1">
      <c r="B287" s="1"/>
      <c r="C287" s="1"/>
    </row>
    <row r="288" spans="2:3" ht="12" customHeight="1">
      <c r="B288" s="1"/>
      <c r="C288" s="1"/>
    </row>
    <row r="289" spans="2:3" ht="12" customHeight="1">
      <c r="B289" s="1"/>
      <c r="C289" s="1"/>
    </row>
    <row r="290" spans="2:3" ht="12" customHeight="1">
      <c r="B290" s="1"/>
      <c r="C290" s="1"/>
    </row>
    <row r="291" spans="2:3" ht="12" customHeight="1">
      <c r="B291" s="1"/>
      <c r="C291" s="1"/>
    </row>
    <row r="292" spans="2:3" ht="12" customHeight="1">
      <c r="B292" s="1"/>
      <c r="C292" s="1"/>
    </row>
    <row r="293" spans="2:3" ht="12" customHeight="1">
      <c r="B293" s="1"/>
      <c r="C293" s="1"/>
    </row>
    <row r="294" spans="2:3" ht="12" customHeight="1">
      <c r="B294" s="1"/>
      <c r="C294" s="1"/>
    </row>
    <row r="295" spans="2:3" ht="12" customHeight="1">
      <c r="B295" s="1"/>
      <c r="C295" s="1"/>
    </row>
    <row r="296" spans="2:3" ht="12" customHeight="1">
      <c r="B296" s="1"/>
      <c r="C296" s="1"/>
    </row>
    <row r="297" spans="2:3" ht="12" customHeight="1">
      <c r="B297" s="1"/>
      <c r="C297" s="1"/>
    </row>
    <row r="298" spans="2:3" ht="12" customHeight="1">
      <c r="B298" s="1"/>
      <c r="C298" s="1"/>
    </row>
    <row r="299" spans="2:3" ht="12" customHeight="1">
      <c r="B299" s="1"/>
      <c r="C299" s="1"/>
    </row>
    <row r="300" spans="2:3" ht="12" customHeight="1">
      <c r="B300" s="1"/>
      <c r="C300" s="1"/>
    </row>
    <row r="301" spans="2:3" ht="12" customHeight="1">
      <c r="B301" s="1"/>
      <c r="C301" s="1"/>
    </row>
    <row r="302" spans="2:3" ht="12" customHeight="1">
      <c r="B302" s="1"/>
      <c r="C302" s="1"/>
    </row>
    <row r="303" spans="2:3" ht="12" customHeight="1">
      <c r="B303" s="1"/>
      <c r="C303" s="1"/>
    </row>
    <row r="304" spans="2:3" ht="12" customHeight="1">
      <c r="B304" s="1"/>
      <c r="C304" s="1"/>
    </row>
    <row r="305" spans="2:3" ht="12" customHeight="1">
      <c r="B305" s="1"/>
      <c r="C305" s="1"/>
    </row>
    <row r="306" spans="2:3" ht="12" customHeight="1">
      <c r="B306" s="1"/>
      <c r="C306" s="1"/>
    </row>
    <row r="307" spans="2:3" ht="12" customHeight="1">
      <c r="B307" s="1"/>
      <c r="C307" s="1"/>
    </row>
    <row r="308" spans="2:3" ht="12" customHeight="1">
      <c r="B308" s="1"/>
      <c r="C308" s="1"/>
    </row>
    <row r="309" spans="2:3" ht="12" customHeight="1">
      <c r="B309" s="1"/>
      <c r="C309" s="1"/>
    </row>
    <row r="310" spans="2:3" ht="12" customHeight="1">
      <c r="B310" s="1"/>
      <c r="C310" s="1"/>
    </row>
    <row r="311" spans="2:3" ht="12" customHeight="1">
      <c r="B311" s="1"/>
      <c r="C311" s="1"/>
    </row>
    <row r="312" spans="2:3" ht="12" customHeight="1">
      <c r="B312" s="1"/>
      <c r="C312" s="1"/>
    </row>
    <row r="313" spans="2:3" ht="12" customHeight="1">
      <c r="B313" s="1"/>
      <c r="C313" s="1"/>
    </row>
    <row r="314" spans="2:3" ht="12" customHeight="1">
      <c r="B314" s="1"/>
      <c r="C314" s="1"/>
    </row>
    <row r="315" spans="2:3" ht="12" customHeight="1">
      <c r="B315" s="1"/>
      <c r="C315" s="1"/>
    </row>
    <row r="316" spans="2:3" ht="12" customHeight="1">
      <c r="B316" s="1"/>
      <c r="C316" s="1"/>
    </row>
    <row r="317" spans="2:3" ht="12" customHeight="1">
      <c r="B317" s="1"/>
      <c r="C317" s="1"/>
    </row>
    <row r="318" spans="2:3" ht="12" customHeight="1">
      <c r="B318" s="1"/>
      <c r="C318" s="1"/>
    </row>
    <row r="319" spans="2:3" ht="12" customHeight="1">
      <c r="B319" s="1"/>
      <c r="C319" s="1"/>
    </row>
    <row r="320" spans="2:3" ht="12" customHeight="1">
      <c r="B320" s="1"/>
      <c r="C320" s="1"/>
    </row>
    <row r="321" spans="2:3" ht="12" customHeight="1">
      <c r="B321" s="1"/>
      <c r="C321" s="1"/>
    </row>
    <row r="322" spans="2:3" ht="12" customHeight="1">
      <c r="B322" s="1"/>
      <c r="C322" s="1"/>
    </row>
    <row r="323" spans="2:3" ht="12" customHeight="1">
      <c r="B323" s="1"/>
      <c r="C323" s="1"/>
    </row>
    <row r="324" spans="2:3" ht="12" customHeight="1">
      <c r="B324" s="1"/>
      <c r="C324" s="1"/>
    </row>
    <row r="325" spans="2:3" ht="12" customHeight="1">
      <c r="B325" s="1"/>
      <c r="C325" s="1"/>
    </row>
    <row r="326" spans="2:3" ht="12" customHeight="1">
      <c r="B326" s="1"/>
      <c r="C326" s="1"/>
    </row>
    <row r="327" spans="2:3" ht="12" customHeight="1">
      <c r="B327" s="1"/>
      <c r="C327" s="1"/>
    </row>
    <row r="328" spans="2:3" ht="12" customHeight="1">
      <c r="B328" s="1"/>
      <c r="C328" s="1"/>
    </row>
    <row r="329" spans="2:3" ht="12" customHeight="1">
      <c r="B329" s="1"/>
      <c r="C329" s="1"/>
    </row>
    <row r="330" spans="2:3" ht="12" customHeight="1">
      <c r="B330" s="1"/>
      <c r="C330" s="1"/>
    </row>
    <row r="331" spans="2:3" ht="12" customHeight="1">
      <c r="B331" s="1"/>
      <c r="C331" s="1"/>
    </row>
    <row r="332" spans="2:3" ht="12" customHeight="1">
      <c r="B332" s="1"/>
      <c r="C332" s="1"/>
    </row>
    <row r="333" spans="2:3" ht="12" customHeight="1">
      <c r="B333" s="1"/>
      <c r="C333" s="1"/>
    </row>
    <row r="334" spans="2:3" ht="12" customHeight="1">
      <c r="B334" s="1"/>
      <c r="C334" s="1"/>
    </row>
    <row r="335" spans="2:3" ht="12" customHeight="1">
      <c r="B335" s="1"/>
      <c r="C335" s="1"/>
    </row>
    <row r="336" spans="2:3" ht="12" customHeight="1">
      <c r="B336" s="1"/>
      <c r="C336" s="1"/>
    </row>
    <row r="337" spans="2:3" ht="12" customHeight="1">
      <c r="B337" s="1"/>
      <c r="C337" s="1"/>
    </row>
    <row r="338" spans="2:3" ht="12" customHeight="1">
      <c r="B338" s="1"/>
      <c r="C338" s="1"/>
    </row>
    <row r="339" spans="2:3" ht="12" customHeight="1">
      <c r="B339" s="1"/>
      <c r="C339" s="1"/>
    </row>
    <row r="340" spans="2:3" ht="12" customHeight="1">
      <c r="B340" s="1"/>
      <c r="C340" s="1"/>
    </row>
    <row r="341" spans="2:3" ht="12" customHeight="1">
      <c r="B341" s="1"/>
      <c r="C341" s="1"/>
    </row>
    <row r="342" spans="2:3" ht="12" customHeight="1">
      <c r="B342" s="1"/>
      <c r="C342" s="1"/>
    </row>
    <row r="343" spans="2:3" ht="12" customHeight="1">
      <c r="B343" s="1"/>
      <c r="C343" s="1"/>
    </row>
    <row r="344" spans="2:3" ht="12" customHeight="1">
      <c r="B344" s="1"/>
      <c r="C344" s="1"/>
    </row>
    <row r="345" spans="2:3" ht="12" customHeight="1">
      <c r="B345" s="1"/>
      <c r="C345" s="1"/>
    </row>
    <row r="346" spans="2:3" ht="12" customHeight="1">
      <c r="B346" s="1"/>
      <c r="C346" s="1"/>
    </row>
    <row r="347" spans="2:3" ht="12" customHeight="1">
      <c r="B347" s="1"/>
      <c r="C347" s="1"/>
    </row>
    <row r="348" spans="2:3" ht="12" customHeight="1">
      <c r="B348" s="1"/>
      <c r="C348" s="1"/>
    </row>
    <row r="349" spans="2:3" ht="12" customHeight="1">
      <c r="B349" s="1"/>
      <c r="C349" s="1"/>
    </row>
    <row r="350" spans="2:3" ht="12" customHeight="1">
      <c r="B350" s="1"/>
      <c r="C350" s="1"/>
    </row>
    <row r="351" spans="2:3" ht="12" customHeight="1">
      <c r="B351" s="1"/>
      <c r="C351" s="1"/>
    </row>
    <row r="352" spans="2:3" ht="12" customHeight="1">
      <c r="B352" s="1"/>
      <c r="C352" s="1"/>
    </row>
    <row r="353" spans="2:3" ht="12" customHeight="1">
      <c r="B353" s="1"/>
      <c r="C353" s="1"/>
    </row>
    <row r="354" spans="2:3" ht="12" customHeight="1">
      <c r="B354" s="1"/>
      <c r="C354" s="1"/>
    </row>
    <row r="355" spans="2:3" ht="12" customHeight="1">
      <c r="B355" s="1"/>
      <c r="C355" s="1"/>
    </row>
    <row r="356" spans="2:3" ht="12" customHeight="1">
      <c r="B356" s="1"/>
      <c r="C356" s="1"/>
    </row>
    <row r="357" spans="2:3" ht="12" customHeight="1">
      <c r="B357" s="1"/>
      <c r="C357" s="1"/>
    </row>
    <row r="358" spans="2:3" ht="12" customHeight="1">
      <c r="B358" s="1"/>
      <c r="C358" s="1"/>
    </row>
    <row r="359" spans="2:3" ht="12" customHeight="1">
      <c r="B359" s="1"/>
      <c r="C359" s="1"/>
    </row>
    <row r="360" spans="2:3" ht="12" customHeight="1">
      <c r="B360" s="1"/>
      <c r="C360" s="1"/>
    </row>
    <row r="361" spans="2:3" ht="12" customHeight="1">
      <c r="B361" s="1"/>
      <c r="C361" s="1"/>
    </row>
    <row r="362" spans="2:3" ht="12" customHeight="1">
      <c r="B362" s="1"/>
      <c r="C362" s="1"/>
    </row>
    <row r="363" spans="2:3" ht="12" customHeight="1">
      <c r="B363" s="1"/>
      <c r="C363" s="1"/>
    </row>
    <row r="364" spans="2:3" ht="12" customHeight="1">
      <c r="B364" s="1"/>
      <c r="C364" s="1"/>
    </row>
    <row r="365" spans="2:3" ht="12" customHeight="1">
      <c r="B365" s="1"/>
      <c r="C365" s="1"/>
    </row>
    <row r="366" spans="2:3" ht="12" customHeight="1">
      <c r="B366" s="1"/>
      <c r="C366" s="1"/>
    </row>
    <row r="367" spans="2:3" ht="12" customHeight="1">
      <c r="B367" s="1"/>
      <c r="C367" s="1"/>
    </row>
    <row r="368" spans="2:3" ht="12" customHeight="1">
      <c r="B368" s="1"/>
      <c r="C368" s="1"/>
    </row>
    <row r="369" spans="2:3" ht="12" customHeight="1">
      <c r="B369" s="1"/>
      <c r="C369" s="1"/>
    </row>
    <row r="370" spans="2:3" ht="12" customHeight="1">
      <c r="B370" s="1"/>
      <c r="C370" s="1"/>
    </row>
    <row r="371" spans="2:3" ht="12" customHeight="1">
      <c r="B371" s="1"/>
      <c r="C371" s="1"/>
    </row>
    <row r="372" spans="2:3" ht="12" customHeight="1">
      <c r="B372" s="1"/>
      <c r="C372" s="1"/>
    </row>
    <row r="373" spans="2:3" ht="12" customHeight="1">
      <c r="B373" s="1"/>
      <c r="C373" s="1"/>
    </row>
    <row r="374" spans="2:3" ht="12" customHeight="1">
      <c r="B374" s="1"/>
      <c r="C374" s="1"/>
    </row>
    <row r="375" spans="2:3" ht="12" customHeight="1">
      <c r="B375" s="1"/>
      <c r="C375" s="1"/>
    </row>
    <row r="376" spans="2:3" ht="12" customHeight="1">
      <c r="B376" s="1"/>
      <c r="C376" s="1"/>
    </row>
    <row r="377" spans="2:3" ht="12" customHeight="1">
      <c r="B377" s="1"/>
      <c r="C377" s="1"/>
    </row>
    <row r="378" spans="2:3" ht="12" customHeight="1">
      <c r="B378" s="1"/>
      <c r="C378" s="1"/>
    </row>
    <row r="379" spans="2:3" ht="12" customHeight="1">
      <c r="B379" s="1"/>
      <c r="C379" s="1"/>
    </row>
    <row r="380" spans="2:3" ht="12" customHeight="1">
      <c r="B380" s="1"/>
      <c r="C380" s="1"/>
    </row>
    <row r="381" spans="2:3" ht="12" customHeight="1">
      <c r="B381" s="1"/>
      <c r="C381" s="1"/>
    </row>
    <row r="382" spans="2:3" ht="12" customHeight="1">
      <c r="B382" s="1"/>
      <c r="C382" s="1"/>
    </row>
    <row r="383" spans="2:3" ht="12" customHeight="1">
      <c r="B383" s="1"/>
      <c r="C383" s="1"/>
    </row>
    <row r="384" spans="2:3" ht="12" customHeight="1">
      <c r="B384" s="1"/>
      <c r="C384" s="1"/>
    </row>
    <row r="385" spans="2:3" ht="12" customHeight="1">
      <c r="B385" s="1"/>
      <c r="C385" s="1"/>
    </row>
    <row r="386" spans="2:3" ht="12" customHeight="1">
      <c r="B386" s="1"/>
      <c r="C386" s="1"/>
    </row>
    <row r="387" spans="2:3" ht="12" customHeight="1">
      <c r="B387" s="1"/>
      <c r="C387" s="1"/>
    </row>
    <row r="388" spans="2:3" ht="12" customHeight="1">
      <c r="B388" s="1"/>
      <c r="C388" s="1"/>
    </row>
    <row r="389" spans="2:3" ht="12" customHeight="1">
      <c r="B389" s="1"/>
      <c r="C389" s="1"/>
    </row>
    <row r="390" spans="2:3" ht="12" customHeight="1">
      <c r="B390" s="1"/>
      <c r="C390" s="1"/>
    </row>
    <row r="391" spans="2:3" ht="12" customHeight="1">
      <c r="B391" s="1"/>
      <c r="C391" s="1"/>
    </row>
    <row r="392" spans="2:3" ht="12" customHeight="1">
      <c r="B392" s="1"/>
      <c r="C392" s="1"/>
    </row>
    <row r="393" spans="2:3" ht="12" customHeight="1">
      <c r="B393" s="1"/>
      <c r="C393" s="1"/>
    </row>
    <row r="394" spans="2:3" ht="12" customHeight="1">
      <c r="B394" s="1"/>
      <c r="C394" s="1"/>
    </row>
    <row r="395" spans="2:3" ht="12" customHeight="1">
      <c r="B395" s="1"/>
      <c r="C395" s="1"/>
    </row>
    <row r="396" spans="2:3" ht="12" customHeight="1">
      <c r="B396" s="1"/>
      <c r="C396" s="1"/>
    </row>
    <row r="397" spans="2:3" ht="12" customHeight="1">
      <c r="B397" s="1"/>
      <c r="C397" s="1"/>
    </row>
    <row r="398" spans="2:3" ht="12" customHeight="1">
      <c r="B398" s="1"/>
      <c r="C398" s="1"/>
    </row>
    <row r="399" spans="2:3" ht="12" customHeight="1">
      <c r="B399" s="1"/>
      <c r="C399" s="1"/>
    </row>
    <row r="400" spans="2:3" ht="12" customHeight="1">
      <c r="B400" s="1"/>
      <c r="C400" s="1"/>
    </row>
    <row r="401" spans="2:3" ht="12" customHeight="1">
      <c r="B401" s="1"/>
      <c r="C401" s="1"/>
    </row>
    <row r="402" spans="2:3" ht="12" customHeight="1">
      <c r="B402" s="1"/>
      <c r="C402" s="1"/>
    </row>
    <row r="403" spans="2:3" ht="12" customHeight="1">
      <c r="B403" s="1"/>
      <c r="C403" s="1"/>
    </row>
    <row r="404" spans="2:3" ht="12" customHeight="1">
      <c r="B404" s="1"/>
      <c r="C404" s="1"/>
    </row>
    <row r="405" spans="2:3" ht="12" customHeight="1">
      <c r="B405" s="1"/>
      <c r="C405" s="1"/>
    </row>
    <row r="406" spans="2:3" ht="12" customHeight="1">
      <c r="B406" s="1"/>
      <c r="C406" s="1"/>
    </row>
    <row r="407" spans="2:3" ht="12" customHeight="1">
      <c r="B407" s="1"/>
      <c r="C407" s="1"/>
    </row>
    <row r="408" spans="2:3" ht="12" customHeight="1">
      <c r="B408" s="1"/>
      <c r="C408" s="1"/>
    </row>
    <row r="409" spans="2:3" ht="12" customHeight="1">
      <c r="B409" s="1"/>
      <c r="C409" s="1"/>
    </row>
    <row r="410" spans="2:3" ht="12" customHeight="1">
      <c r="B410" s="1"/>
      <c r="C410" s="1"/>
    </row>
    <row r="411" spans="2:3" ht="12" customHeight="1">
      <c r="B411" s="1"/>
      <c r="C411" s="1"/>
    </row>
    <row r="412" spans="2:3" ht="12" customHeight="1">
      <c r="B412" s="1"/>
      <c r="C412" s="1"/>
    </row>
    <row r="413" spans="2:3" ht="12" customHeight="1">
      <c r="B413" s="1"/>
      <c r="C413" s="1"/>
    </row>
    <row r="414" spans="2:3" ht="12" customHeight="1">
      <c r="B414" s="1"/>
      <c r="C414" s="1"/>
    </row>
    <row r="415" spans="2:3" ht="12" customHeight="1">
      <c r="B415" s="1"/>
      <c r="C415" s="1"/>
    </row>
    <row r="416" spans="2:3" ht="12" customHeight="1">
      <c r="B416" s="1"/>
      <c r="C416" s="1"/>
    </row>
    <row r="417" spans="2:3" ht="12" customHeight="1">
      <c r="B417" s="1"/>
      <c r="C417" s="1"/>
    </row>
    <row r="418" spans="2:3" ht="12" customHeight="1">
      <c r="B418" s="1"/>
      <c r="C418" s="1"/>
    </row>
    <row r="419" spans="2:3" ht="12" customHeight="1">
      <c r="B419" s="1"/>
      <c r="C419" s="1"/>
    </row>
    <row r="420" spans="2:3" ht="12" customHeight="1">
      <c r="B420" s="1"/>
      <c r="C420" s="1"/>
    </row>
    <row r="421" spans="2:3" ht="12" customHeight="1">
      <c r="B421" s="1"/>
      <c r="C421" s="1"/>
    </row>
    <row r="422" spans="2:3" ht="12" customHeight="1">
      <c r="B422" s="1"/>
      <c r="C422" s="1"/>
    </row>
    <row r="423" spans="2:3" ht="12" customHeight="1">
      <c r="B423" s="1"/>
      <c r="C423" s="1"/>
    </row>
    <row r="424" spans="2:3" ht="12" customHeight="1">
      <c r="B424" s="1"/>
      <c r="C424" s="1"/>
    </row>
    <row r="425" spans="2:3" ht="12" customHeight="1">
      <c r="B425" s="1"/>
      <c r="C425" s="1"/>
    </row>
    <row r="426" spans="2:3" ht="12" customHeight="1">
      <c r="B426" s="1"/>
      <c r="C426" s="1"/>
    </row>
    <row r="427" spans="2:3" ht="12" customHeight="1">
      <c r="B427" s="1"/>
      <c r="C427" s="1"/>
    </row>
    <row r="428" spans="2:3" ht="12" customHeight="1">
      <c r="B428" s="1"/>
      <c r="C428" s="1"/>
    </row>
    <row r="429" spans="2:3" ht="12" customHeight="1">
      <c r="B429" s="1"/>
      <c r="C429" s="1"/>
    </row>
    <row r="430" spans="2:3" ht="12" customHeight="1">
      <c r="B430" s="1"/>
      <c r="C430" s="1"/>
    </row>
    <row r="431" spans="2:3" ht="12" customHeight="1">
      <c r="B431" s="1"/>
      <c r="C431" s="1"/>
    </row>
    <row r="432" spans="2:3" ht="12" customHeight="1">
      <c r="B432" s="1"/>
      <c r="C432" s="1"/>
    </row>
    <row r="433" spans="2:3" ht="12" customHeight="1">
      <c r="B433" s="1"/>
      <c r="C433" s="1"/>
    </row>
    <row r="434" spans="2:3" ht="12" customHeight="1">
      <c r="B434" s="1"/>
      <c r="C434" s="1"/>
    </row>
    <row r="435" spans="2:3" ht="12" customHeight="1">
      <c r="B435" s="1"/>
      <c r="C435" s="1"/>
    </row>
    <row r="436" spans="2:3" ht="12" customHeight="1">
      <c r="B436" s="1"/>
      <c r="C436" s="1"/>
    </row>
    <row r="437" spans="2:3" ht="12" customHeight="1">
      <c r="B437" s="1"/>
      <c r="C437" s="1"/>
    </row>
    <row r="438" spans="2:3" ht="12" customHeight="1">
      <c r="B438" s="1"/>
      <c r="C438" s="1"/>
    </row>
    <row r="439" spans="2:3" ht="12" customHeight="1">
      <c r="B439" s="1"/>
      <c r="C439" s="1"/>
    </row>
    <row r="440" spans="2:3" ht="12" customHeight="1">
      <c r="B440" s="1"/>
      <c r="C440" s="1"/>
    </row>
    <row r="441" spans="2:3" ht="12" customHeight="1">
      <c r="B441" s="1"/>
      <c r="C441" s="1"/>
    </row>
    <row r="442" spans="2:3" ht="12" customHeight="1">
      <c r="B442" s="1"/>
      <c r="C442" s="1"/>
    </row>
    <row r="443" spans="2:3" ht="12" customHeight="1">
      <c r="B443" s="1"/>
      <c r="C443" s="1"/>
    </row>
    <row r="444" spans="2:3" ht="12" customHeight="1">
      <c r="B444" s="1"/>
      <c r="C444" s="1"/>
    </row>
    <row r="445" spans="2:3" ht="12" customHeight="1">
      <c r="B445" s="1"/>
      <c r="C445" s="1"/>
    </row>
    <row r="446" spans="2:3" ht="12" customHeight="1">
      <c r="B446" s="1"/>
      <c r="C446" s="1"/>
    </row>
    <row r="447" spans="2:3" ht="12" customHeight="1">
      <c r="B447" s="1"/>
      <c r="C447" s="1"/>
    </row>
    <row r="448" spans="2:3" ht="12" customHeight="1">
      <c r="B448" s="1"/>
      <c r="C448" s="1"/>
    </row>
    <row r="449" spans="2:3" ht="12" customHeight="1">
      <c r="B449" s="1"/>
      <c r="C449" s="1"/>
    </row>
    <row r="450" spans="2:3" ht="12" customHeight="1">
      <c r="B450" s="1"/>
      <c r="C450" s="1"/>
    </row>
    <row r="451" spans="2:3" ht="12" customHeight="1">
      <c r="B451" s="1"/>
      <c r="C451" s="1"/>
    </row>
    <row r="452" spans="2:3" ht="12" customHeight="1">
      <c r="B452" s="1"/>
      <c r="C452" s="1"/>
    </row>
    <row r="453" spans="2:3" ht="12" customHeight="1">
      <c r="B453" s="1"/>
      <c r="C453" s="1"/>
    </row>
    <row r="454" spans="2:3" ht="12" customHeight="1">
      <c r="B454" s="1"/>
      <c r="C454" s="1"/>
    </row>
    <row r="455" spans="2:3" ht="12" customHeight="1">
      <c r="B455" s="1"/>
      <c r="C455" s="1"/>
    </row>
    <row r="456" spans="2:3" ht="12" customHeight="1">
      <c r="B456" s="1"/>
      <c r="C456" s="1"/>
    </row>
    <row r="457" spans="2:3" ht="12" customHeight="1">
      <c r="B457" s="1"/>
      <c r="C457" s="1"/>
    </row>
    <row r="458" spans="2:3" ht="12" customHeight="1">
      <c r="B458" s="1"/>
      <c r="C458" s="1"/>
    </row>
    <row r="459" spans="2:3" ht="12" customHeight="1">
      <c r="B459" s="1"/>
      <c r="C459" s="1"/>
    </row>
    <row r="460" spans="2:3" ht="12" customHeight="1">
      <c r="B460" s="1"/>
      <c r="C460" s="1"/>
    </row>
    <row r="461" spans="2:3" ht="12" customHeight="1">
      <c r="B461" s="1"/>
      <c r="C461" s="1"/>
    </row>
    <row r="462" spans="2:3" ht="12" customHeight="1">
      <c r="B462" s="1"/>
      <c r="C462" s="1"/>
    </row>
    <row r="463" spans="2:3" ht="12" customHeight="1">
      <c r="B463" s="1"/>
      <c r="C463" s="1"/>
    </row>
    <row r="464" spans="2:3" ht="12" customHeight="1">
      <c r="B464" s="1"/>
      <c r="C464" s="1"/>
    </row>
    <row r="465" spans="2:3" ht="12" customHeight="1">
      <c r="B465" s="1"/>
      <c r="C465" s="1"/>
    </row>
    <row r="466" spans="2:3" ht="12" customHeight="1">
      <c r="B466" s="1"/>
      <c r="C466" s="1"/>
    </row>
    <row r="467" spans="2:3" ht="12" customHeight="1">
      <c r="B467" s="1"/>
      <c r="C467" s="1"/>
    </row>
    <row r="468" spans="2:3" ht="12" customHeight="1">
      <c r="B468" s="1"/>
      <c r="C468" s="1"/>
    </row>
    <row r="469" spans="2:3" ht="12" customHeight="1">
      <c r="B469" s="1"/>
      <c r="C469" s="1"/>
    </row>
    <row r="470" spans="2:3" ht="12" customHeight="1">
      <c r="B470" s="1"/>
      <c r="C470" s="1"/>
    </row>
    <row r="471" spans="2:3" ht="12" customHeight="1">
      <c r="B471" s="1"/>
      <c r="C471" s="1"/>
    </row>
    <row r="472" spans="2:3" ht="12" customHeight="1">
      <c r="B472" s="1"/>
      <c r="C472" s="1"/>
    </row>
    <row r="473" spans="2:3" ht="12" customHeight="1">
      <c r="B473" s="1"/>
      <c r="C473" s="1"/>
    </row>
    <row r="474" spans="2:3" ht="12" customHeight="1">
      <c r="B474" s="1"/>
      <c r="C474" s="1"/>
    </row>
    <row r="475" spans="2:3" ht="12" customHeight="1">
      <c r="B475" s="1"/>
      <c r="C475" s="1"/>
    </row>
    <row r="476" spans="2:3" ht="12" customHeight="1">
      <c r="B476" s="1"/>
      <c r="C476" s="1"/>
    </row>
    <row r="477" spans="2:3" ht="12" customHeight="1">
      <c r="B477" s="1"/>
      <c r="C477" s="1"/>
    </row>
    <row r="478" spans="2:3" ht="12" customHeight="1">
      <c r="B478" s="1"/>
      <c r="C478" s="1"/>
    </row>
    <row r="479" spans="2:3" ht="12" customHeight="1">
      <c r="B479" s="1"/>
      <c r="C479" s="1"/>
    </row>
    <row r="480" spans="2:3" ht="12" customHeight="1">
      <c r="B480" s="1"/>
      <c r="C480" s="1"/>
    </row>
    <row r="481" spans="2:3" ht="12" customHeight="1">
      <c r="B481" s="1"/>
      <c r="C481" s="1"/>
    </row>
    <row r="482" spans="2:3" ht="12" customHeight="1">
      <c r="B482" s="1"/>
      <c r="C482" s="1"/>
    </row>
    <row r="483" spans="2:3" ht="12" customHeight="1">
      <c r="B483" s="1"/>
      <c r="C483" s="1"/>
    </row>
    <row r="484" spans="2:3" ht="12" customHeight="1">
      <c r="B484" s="1"/>
      <c r="C484" s="1"/>
    </row>
    <row r="485" spans="2:3" ht="12" customHeight="1">
      <c r="B485" s="1"/>
      <c r="C485" s="1"/>
    </row>
    <row r="486" spans="2:3" ht="12" customHeight="1">
      <c r="B486" s="1"/>
      <c r="C486" s="1"/>
    </row>
    <row r="487" spans="2:3" ht="12" customHeight="1">
      <c r="B487" s="1"/>
      <c r="C487" s="1"/>
    </row>
    <row r="488" spans="2:3" ht="12" customHeight="1">
      <c r="B488" s="1"/>
      <c r="C488" s="1"/>
    </row>
    <row r="489" spans="2:3" ht="12" customHeight="1">
      <c r="B489" s="1"/>
      <c r="C489" s="1"/>
    </row>
    <row r="490" spans="2:3" ht="12" customHeight="1">
      <c r="B490" s="1"/>
      <c r="C490" s="1"/>
    </row>
    <row r="491" spans="2:3" ht="12" customHeight="1">
      <c r="B491" s="1"/>
      <c r="C491" s="1"/>
    </row>
    <row r="492" spans="2:3" ht="12" customHeight="1">
      <c r="B492" s="1"/>
      <c r="C492" s="1"/>
    </row>
    <row r="493" spans="2:3" ht="12" customHeight="1">
      <c r="B493" s="1"/>
      <c r="C493" s="1"/>
    </row>
    <row r="494" spans="2:3" ht="12" customHeight="1">
      <c r="B494" s="1"/>
      <c r="C494" s="1"/>
    </row>
    <row r="495" spans="2:3" ht="12" customHeight="1">
      <c r="B495" s="1"/>
      <c r="C495" s="1"/>
    </row>
    <row r="496" spans="2:3" ht="12" customHeight="1">
      <c r="B496" s="1"/>
      <c r="C496" s="1"/>
    </row>
    <row r="497" spans="2:3" ht="12" customHeight="1">
      <c r="B497" s="1"/>
      <c r="C497" s="1"/>
    </row>
    <row r="498" spans="2:3" ht="12" customHeight="1">
      <c r="B498" s="1"/>
      <c r="C498" s="1"/>
    </row>
    <row r="499" spans="2:3" ht="12" customHeight="1">
      <c r="B499" s="1"/>
      <c r="C499" s="1"/>
    </row>
    <row r="500" spans="2:3" ht="12" customHeight="1">
      <c r="B500" s="1"/>
      <c r="C500" s="1"/>
    </row>
    <row r="501" spans="2:3" ht="12" customHeight="1">
      <c r="B501" s="1"/>
      <c r="C501" s="1"/>
    </row>
    <row r="502" spans="2:3" ht="12" customHeight="1">
      <c r="B502" s="1"/>
      <c r="C502" s="1"/>
    </row>
    <row r="503" spans="2:3" ht="12" customHeight="1">
      <c r="B503" s="1"/>
      <c r="C503" s="1"/>
    </row>
    <row r="504" spans="2:3" ht="12" customHeight="1">
      <c r="B504" s="1"/>
      <c r="C504" s="1"/>
    </row>
    <row r="505" spans="2:3" ht="12" customHeight="1">
      <c r="B505" s="1"/>
      <c r="C505" s="1"/>
    </row>
    <row r="506" spans="2:3" ht="12" customHeight="1">
      <c r="B506" s="1"/>
      <c r="C506" s="1"/>
    </row>
    <row r="507" spans="2:3" ht="12" customHeight="1">
      <c r="B507" s="1"/>
      <c r="C507" s="1"/>
    </row>
    <row r="508" spans="2:3" ht="12" customHeight="1">
      <c r="B508" s="1"/>
      <c r="C508" s="1"/>
    </row>
    <row r="509" spans="2:3" ht="12" customHeight="1">
      <c r="B509" s="1"/>
      <c r="C509" s="1"/>
    </row>
    <row r="510" spans="2:3" ht="12" customHeight="1">
      <c r="B510" s="1"/>
      <c r="C510" s="1"/>
    </row>
    <row r="511" spans="2:3" ht="12" customHeight="1">
      <c r="B511" s="1"/>
      <c r="C511" s="1"/>
    </row>
    <row r="512" spans="2:3" ht="12" customHeight="1">
      <c r="B512" s="1"/>
      <c r="C512" s="1"/>
    </row>
    <row r="513" spans="2:3" ht="12" customHeight="1">
      <c r="B513" s="1"/>
      <c r="C513" s="1"/>
    </row>
    <row r="514" spans="2:3" ht="12" customHeight="1">
      <c r="B514" s="1"/>
      <c r="C514" s="1"/>
    </row>
    <row r="515" spans="2:3" ht="12" customHeight="1">
      <c r="B515" s="1"/>
      <c r="C515" s="1"/>
    </row>
    <row r="516" spans="2:3" ht="12" customHeight="1">
      <c r="B516" s="1"/>
      <c r="C516" s="1"/>
    </row>
    <row r="517" spans="2:3" ht="12" customHeight="1">
      <c r="B517" s="1"/>
      <c r="C517" s="1"/>
    </row>
    <row r="518" spans="2:3" ht="12" customHeight="1">
      <c r="B518" s="1"/>
      <c r="C518" s="1"/>
    </row>
    <row r="519" spans="2:3" ht="12" customHeight="1">
      <c r="B519" s="1"/>
      <c r="C519" s="1"/>
    </row>
    <row r="520" spans="2:3" ht="12" customHeight="1">
      <c r="B520" s="1"/>
      <c r="C520" s="1"/>
    </row>
    <row r="521" spans="2:3" ht="12" customHeight="1">
      <c r="B521" s="1"/>
      <c r="C521" s="1"/>
    </row>
    <row r="522" spans="2:3" ht="12" customHeight="1">
      <c r="B522" s="1"/>
      <c r="C522" s="1"/>
    </row>
    <row r="523" spans="2:3" ht="12" customHeight="1">
      <c r="B523" s="1"/>
      <c r="C523" s="1"/>
    </row>
    <row r="524" spans="2:3" ht="12" customHeight="1">
      <c r="B524" s="1"/>
      <c r="C524" s="1"/>
    </row>
    <row r="525" spans="2:3" ht="12" customHeight="1">
      <c r="B525" s="1"/>
      <c r="C525" s="1"/>
    </row>
    <row r="526" spans="2:3" ht="12" customHeight="1">
      <c r="B526" s="1"/>
      <c r="C526" s="1"/>
    </row>
    <row r="527" spans="2:3" ht="12" customHeight="1">
      <c r="B527" s="1"/>
      <c r="C527" s="1"/>
    </row>
    <row r="528" spans="2:3" ht="12" customHeight="1">
      <c r="B528" s="1"/>
      <c r="C528" s="1"/>
    </row>
    <row r="529" spans="2:3" ht="12" customHeight="1">
      <c r="B529" s="1"/>
      <c r="C529" s="1"/>
    </row>
    <row r="530" spans="2:3" ht="12" customHeight="1">
      <c r="B530" s="1"/>
      <c r="C530" s="1"/>
    </row>
    <row r="531" spans="2:3" ht="12" customHeight="1">
      <c r="B531" s="1"/>
      <c r="C531" s="1"/>
    </row>
    <row r="532" spans="2:3" ht="12" customHeight="1">
      <c r="B532" s="1"/>
      <c r="C532" s="1"/>
    </row>
    <row r="533" spans="2:3" ht="12" customHeight="1">
      <c r="B533" s="1"/>
      <c r="C533" s="1"/>
    </row>
    <row r="534" spans="2:3" ht="12" customHeight="1">
      <c r="B534" s="1"/>
      <c r="C534" s="1"/>
    </row>
    <row r="535" spans="2:3" ht="12" customHeight="1">
      <c r="B535" s="1"/>
      <c r="C535" s="1"/>
    </row>
    <row r="536" spans="2:3" ht="12" customHeight="1">
      <c r="B536" s="1"/>
      <c r="C536" s="1"/>
    </row>
    <row r="537" spans="2:3" ht="12" customHeight="1">
      <c r="B537" s="1"/>
      <c r="C537" s="1"/>
    </row>
    <row r="538" spans="2:3" ht="12" customHeight="1">
      <c r="B538" s="1"/>
      <c r="C538" s="1"/>
    </row>
    <row r="539" spans="2:3" ht="12" customHeight="1">
      <c r="B539" s="1"/>
      <c r="C539" s="1"/>
    </row>
    <row r="540" spans="2:3" ht="12" customHeight="1">
      <c r="B540" s="1"/>
      <c r="C540" s="1"/>
    </row>
    <row r="541" spans="2:3" ht="12" customHeight="1">
      <c r="B541" s="1"/>
      <c r="C541" s="1"/>
    </row>
    <row r="542" spans="2:3" ht="12" customHeight="1">
      <c r="B542" s="1"/>
      <c r="C542" s="1"/>
    </row>
    <row r="543" spans="2:3" ht="12" customHeight="1">
      <c r="B543" s="1"/>
      <c r="C543" s="1"/>
    </row>
    <row r="544" spans="2:3" ht="12" customHeight="1">
      <c r="B544" s="1"/>
      <c r="C544" s="1"/>
    </row>
    <row r="545" spans="2:3" ht="12" customHeight="1">
      <c r="B545" s="1"/>
      <c r="C545" s="1"/>
    </row>
    <row r="546" spans="2:3" ht="12" customHeight="1">
      <c r="B546" s="1"/>
      <c r="C546" s="1"/>
    </row>
    <row r="547" spans="2:3" ht="12" customHeight="1">
      <c r="B547" s="1"/>
      <c r="C547" s="1"/>
    </row>
    <row r="548" spans="2:3" ht="12" customHeight="1">
      <c r="B548" s="1"/>
      <c r="C548" s="1"/>
    </row>
    <row r="549" spans="2:3" ht="12" customHeight="1">
      <c r="B549" s="1"/>
      <c r="C549" s="1"/>
    </row>
    <row r="550" spans="2:3" ht="12" customHeight="1">
      <c r="B550" s="1"/>
      <c r="C550" s="1"/>
    </row>
    <row r="551" spans="2:3" ht="12" customHeight="1">
      <c r="B551" s="1"/>
      <c r="C551" s="1"/>
    </row>
    <row r="552" spans="2:3" ht="12" customHeight="1">
      <c r="B552" s="1"/>
      <c r="C552" s="1"/>
    </row>
    <row r="553" spans="2:3" ht="12" customHeight="1">
      <c r="B553" s="1"/>
      <c r="C553" s="1"/>
    </row>
    <row r="554" spans="2:3" ht="12" customHeight="1">
      <c r="B554" s="1"/>
      <c r="C554" s="1"/>
    </row>
    <row r="555" spans="2:3" ht="12" customHeight="1">
      <c r="B555" s="1"/>
      <c r="C555" s="1"/>
    </row>
    <row r="556" spans="2:3" ht="12" customHeight="1">
      <c r="B556" s="1"/>
      <c r="C556" s="1"/>
    </row>
    <row r="557" spans="2:3" ht="12" customHeight="1">
      <c r="B557" s="1"/>
      <c r="C557" s="1"/>
    </row>
    <row r="558" spans="2:3" ht="12" customHeight="1">
      <c r="B558" s="1"/>
      <c r="C558" s="1"/>
    </row>
    <row r="559" spans="2:3" ht="12" customHeight="1">
      <c r="B559" s="1"/>
      <c r="C559" s="1"/>
    </row>
    <row r="560" spans="2:3" ht="12" customHeight="1">
      <c r="B560" s="1"/>
      <c r="C560" s="1"/>
    </row>
    <row r="561" spans="2:3" ht="12" customHeight="1">
      <c r="B561" s="1"/>
      <c r="C561" s="1"/>
    </row>
    <row r="562" spans="2:3" ht="12" customHeight="1">
      <c r="B562" s="1"/>
      <c r="C562" s="1"/>
    </row>
    <row r="563" spans="2:3" ht="12" customHeight="1">
      <c r="B563" s="1"/>
      <c r="C563" s="1"/>
    </row>
    <row r="564" spans="2:3" ht="12" customHeight="1">
      <c r="B564" s="1"/>
      <c r="C564" s="1"/>
    </row>
    <row r="565" spans="2:3" ht="12" customHeight="1">
      <c r="B565" s="1"/>
      <c r="C565" s="1"/>
    </row>
    <row r="566" spans="2:3" ht="12" customHeight="1">
      <c r="B566" s="1"/>
      <c r="C566" s="1"/>
    </row>
    <row r="567" spans="2:3" ht="12" customHeight="1">
      <c r="B567" s="1"/>
      <c r="C567" s="1"/>
    </row>
    <row r="568" spans="2:3" ht="12" customHeight="1">
      <c r="B568" s="1"/>
      <c r="C568" s="1"/>
    </row>
    <row r="569" spans="2:3" ht="12" customHeight="1">
      <c r="B569" s="1"/>
      <c r="C569" s="1"/>
    </row>
    <row r="570" spans="2:3" ht="12" customHeight="1">
      <c r="B570" s="1"/>
      <c r="C570" s="1"/>
    </row>
    <row r="571" spans="2:3" ht="12" customHeight="1">
      <c r="B571" s="1"/>
      <c r="C571" s="1"/>
    </row>
    <row r="572" spans="2:3" ht="12" customHeight="1">
      <c r="B572" s="1"/>
      <c r="C572" s="1"/>
    </row>
    <row r="573" spans="2:3" ht="12" customHeight="1">
      <c r="B573" s="1"/>
      <c r="C573" s="1"/>
    </row>
    <row r="574" spans="2:3" ht="12" customHeight="1">
      <c r="B574" s="1"/>
      <c r="C574" s="1"/>
    </row>
    <row r="575" spans="2:3" ht="12" customHeight="1">
      <c r="B575" s="1"/>
      <c r="C575" s="1"/>
    </row>
    <row r="576" spans="2:3" ht="12" customHeight="1">
      <c r="B576" s="1"/>
      <c r="C576" s="1"/>
    </row>
    <row r="577" spans="2:3" ht="12" customHeight="1">
      <c r="B577" s="1"/>
      <c r="C577" s="1"/>
    </row>
    <row r="578" spans="2:3" ht="12" customHeight="1">
      <c r="B578" s="1"/>
      <c r="C578" s="1"/>
    </row>
    <row r="579" spans="2:3" ht="12" customHeight="1">
      <c r="B579" s="1"/>
      <c r="C579" s="1"/>
    </row>
    <row r="580" spans="2:3" ht="12" customHeight="1">
      <c r="B580" s="1"/>
      <c r="C580" s="1"/>
    </row>
    <row r="581" spans="2:3" ht="12" customHeight="1">
      <c r="B581" s="1"/>
      <c r="C581" s="1"/>
    </row>
    <row r="582" spans="2:3" ht="12" customHeight="1">
      <c r="B582" s="1"/>
      <c r="C582" s="1"/>
    </row>
    <row r="583" spans="2:3" ht="12" customHeight="1">
      <c r="B583" s="1"/>
      <c r="C583" s="1"/>
    </row>
    <row r="584" spans="2:3" ht="12" customHeight="1">
      <c r="B584" s="1"/>
      <c r="C584" s="1"/>
    </row>
    <row r="585" spans="2:3" ht="12" customHeight="1">
      <c r="B585" s="1"/>
      <c r="C585" s="1"/>
    </row>
    <row r="586" spans="2:3" ht="12" customHeight="1">
      <c r="B586" s="1"/>
      <c r="C586" s="1"/>
    </row>
    <row r="587" spans="2:3" ht="12" customHeight="1">
      <c r="B587" s="1"/>
      <c r="C587" s="1"/>
    </row>
    <row r="588" spans="2:3" ht="12" customHeight="1">
      <c r="B588" s="1"/>
      <c r="C588" s="1"/>
    </row>
    <row r="589" spans="2:3" ht="12" customHeight="1">
      <c r="B589" s="1"/>
      <c r="C589" s="1"/>
    </row>
    <row r="590" spans="2:3" ht="12" customHeight="1">
      <c r="B590" s="1"/>
      <c r="C590" s="1"/>
    </row>
    <row r="591" spans="2:3" ht="12" customHeight="1">
      <c r="B591" s="1"/>
      <c r="C591" s="1"/>
    </row>
    <row r="592" spans="2:3" ht="12" customHeight="1">
      <c r="B592" s="1"/>
      <c r="C592" s="1"/>
    </row>
    <row r="593" spans="2:3" ht="12" customHeight="1">
      <c r="B593" s="1"/>
      <c r="C593" s="1"/>
    </row>
    <row r="594" spans="2:3" ht="12" customHeight="1">
      <c r="B594" s="1"/>
      <c r="C594" s="1"/>
    </row>
    <row r="595" spans="2:3" ht="12" customHeight="1">
      <c r="B595" s="1"/>
      <c r="C595" s="1"/>
    </row>
    <row r="596" spans="2:3" ht="12" customHeight="1">
      <c r="B596" s="1"/>
      <c r="C596" s="1"/>
    </row>
    <row r="597" spans="2:3" ht="12" customHeight="1">
      <c r="B597" s="1"/>
      <c r="C597" s="1"/>
    </row>
    <row r="598" spans="2:3" ht="12" customHeight="1">
      <c r="B598" s="1"/>
      <c r="C598" s="1"/>
    </row>
    <row r="599" spans="2:3" ht="12" customHeight="1">
      <c r="B599" s="1"/>
      <c r="C599" s="1"/>
    </row>
    <row r="600" spans="2:3" ht="12" customHeight="1">
      <c r="B600" s="1"/>
      <c r="C600" s="1"/>
    </row>
    <row r="601" spans="2:3" ht="12" customHeight="1">
      <c r="B601" s="1"/>
      <c r="C601" s="1"/>
    </row>
    <row r="602" spans="2:3" ht="12" customHeight="1">
      <c r="B602" s="1"/>
      <c r="C602" s="1"/>
    </row>
    <row r="603" spans="2:3" ht="12" customHeight="1">
      <c r="B603" s="1"/>
      <c r="C603" s="1"/>
    </row>
    <row r="604" spans="2:3" ht="12" customHeight="1">
      <c r="B604" s="1"/>
      <c r="C604" s="1"/>
    </row>
    <row r="605" spans="2:3" ht="12" customHeight="1">
      <c r="B605" s="1"/>
      <c r="C605" s="1"/>
    </row>
    <row r="606" spans="2:3" ht="12" customHeight="1">
      <c r="B606" s="1"/>
      <c r="C606" s="1"/>
    </row>
    <row r="607" spans="2:3" ht="12" customHeight="1">
      <c r="B607" s="1"/>
      <c r="C607" s="1"/>
    </row>
    <row r="608" spans="2:3" ht="12" customHeight="1">
      <c r="B608" s="1"/>
      <c r="C608" s="1"/>
    </row>
    <row r="609" spans="2:3" ht="12" customHeight="1">
      <c r="B609" s="1"/>
      <c r="C609" s="1"/>
    </row>
    <row r="610" spans="2:3" ht="12" customHeight="1">
      <c r="B610" s="1"/>
      <c r="C610" s="1"/>
    </row>
    <row r="611" spans="2:3" ht="12" customHeight="1">
      <c r="B611" s="1"/>
      <c r="C611" s="1"/>
    </row>
    <row r="612" spans="2:3" ht="12" customHeight="1">
      <c r="B612" s="1"/>
      <c r="C612" s="1"/>
    </row>
    <row r="613" spans="2:3" ht="12" customHeight="1">
      <c r="B613" s="1"/>
      <c r="C613" s="1"/>
    </row>
    <row r="614" spans="2:3" ht="12" customHeight="1">
      <c r="B614" s="1"/>
      <c r="C614" s="1"/>
    </row>
    <row r="615" spans="2:3" ht="12" customHeight="1">
      <c r="B615" s="1"/>
      <c r="C615" s="1"/>
    </row>
    <row r="616" spans="2:3" ht="12" customHeight="1">
      <c r="B616" s="1"/>
      <c r="C616" s="1"/>
    </row>
    <row r="617" spans="2:3" ht="12" customHeight="1">
      <c r="B617" s="1"/>
      <c r="C617" s="1"/>
    </row>
    <row r="618" spans="2:3" ht="12" customHeight="1">
      <c r="B618" s="1"/>
      <c r="C618" s="1"/>
    </row>
    <row r="619" spans="2:3" ht="12" customHeight="1">
      <c r="B619" s="1"/>
      <c r="C619" s="1"/>
    </row>
    <row r="620" spans="2:3" ht="12" customHeight="1">
      <c r="B620" s="1"/>
      <c r="C620" s="1"/>
    </row>
    <row r="621" spans="2:3" ht="12" customHeight="1">
      <c r="B621" s="1"/>
      <c r="C621" s="1"/>
    </row>
    <row r="622" spans="2:3" ht="12" customHeight="1">
      <c r="B622" s="1"/>
      <c r="C622" s="1"/>
    </row>
    <row r="623" spans="2:3" ht="12" customHeight="1">
      <c r="B623" s="1"/>
      <c r="C623" s="1"/>
    </row>
    <row r="624" spans="2:3" ht="12" customHeight="1">
      <c r="B624" s="1"/>
      <c r="C624" s="1"/>
    </row>
    <row r="625" spans="2:3" ht="12" customHeight="1">
      <c r="B625" s="1"/>
      <c r="C625" s="1"/>
    </row>
    <row r="626" spans="2:3" ht="12" customHeight="1">
      <c r="B626" s="1"/>
      <c r="C626" s="1"/>
    </row>
    <row r="627" spans="2:3" ht="12" customHeight="1">
      <c r="B627" s="1"/>
      <c r="C627" s="1"/>
    </row>
    <row r="628" spans="2:3" ht="12" customHeight="1">
      <c r="B628" s="1"/>
      <c r="C628" s="1"/>
    </row>
    <row r="629" spans="2:3" ht="12" customHeight="1">
      <c r="B629" s="1"/>
      <c r="C629" s="1"/>
    </row>
    <row r="630" spans="2:3" ht="12" customHeight="1">
      <c r="B630" s="1"/>
      <c r="C630" s="1"/>
    </row>
    <row r="631" spans="2:3" ht="12" customHeight="1">
      <c r="B631" s="1"/>
      <c r="C631" s="1"/>
    </row>
    <row r="632" spans="2:3" ht="12" customHeight="1">
      <c r="B632" s="1"/>
      <c r="C632" s="1"/>
    </row>
    <row r="633" spans="2:3" ht="12" customHeight="1">
      <c r="B633" s="1"/>
      <c r="C633" s="1"/>
    </row>
    <row r="634" spans="2:3" ht="12" customHeight="1">
      <c r="B634" s="1"/>
      <c r="C634" s="1"/>
    </row>
    <row r="635" spans="2:3" ht="12" customHeight="1">
      <c r="B635" s="1"/>
      <c r="C635" s="1"/>
    </row>
    <row r="636" spans="2:3" ht="12" customHeight="1">
      <c r="B636" s="1"/>
      <c r="C636" s="1"/>
    </row>
    <row r="637" spans="2:3" ht="12" customHeight="1">
      <c r="B637" s="1"/>
      <c r="C637" s="1"/>
    </row>
    <row r="638" spans="2:3" ht="12" customHeight="1">
      <c r="B638" s="1"/>
      <c r="C638" s="1"/>
    </row>
    <row r="639" spans="2:3" ht="12" customHeight="1">
      <c r="B639" s="1"/>
      <c r="C639" s="1"/>
    </row>
    <row r="640" spans="2:3" ht="12" customHeight="1">
      <c r="B640" s="1"/>
      <c r="C640" s="1"/>
    </row>
    <row r="641" spans="2:3" ht="12" customHeight="1">
      <c r="B641" s="1"/>
      <c r="C641" s="1"/>
    </row>
    <row r="642" spans="2:3" ht="14" customHeight="1">
      <c r="B642" s="1"/>
      <c r="C642" s="1"/>
    </row>
    <row r="643" spans="2:3" ht="14" customHeight="1">
      <c r="B643" s="1"/>
      <c r="C643" s="1"/>
    </row>
    <row r="644" spans="2:3" ht="14" customHeight="1">
      <c r="B644" s="1"/>
      <c r="C644" s="1"/>
    </row>
    <row r="645" spans="2:3" ht="14" customHeight="1">
      <c r="B645" s="1"/>
      <c r="C645" s="1"/>
    </row>
    <row r="646" spans="2:3" ht="14" customHeight="1">
      <c r="B646" s="1"/>
      <c r="C646" s="1"/>
    </row>
    <row r="647" spans="2:3" ht="14" customHeight="1">
      <c r="B647" s="1"/>
      <c r="C647" s="1"/>
    </row>
    <row r="648" spans="2:3" ht="14" customHeight="1">
      <c r="B648" s="1"/>
      <c r="C648" s="1"/>
    </row>
    <row r="649" spans="2:3" ht="14" customHeight="1">
      <c r="B649" s="1"/>
      <c r="C649" s="1"/>
    </row>
    <row r="650" spans="2:3" ht="14" customHeight="1">
      <c r="B650" s="1"/>
      <c r="C650" s="1"/>
    </row>
    <row r="651" spans="2:3" ht="14" customHeight="1">
      <c r="B651" s="1"/>
      <c r="C651" s="1"/>
    </row>
    <row r="652" spans="2:3" ht="14" customHeight="1">
      <c r="B652" s="1"/>
      <c r="C652" s="1"/>
    </row>
    <row r="653" spans="2:3" ht="14" customHeight="1">
      <c r="B653" s="1"/>
      <c r="C653" s="1"/>
    </row>
    <row r="654" spans="2:3" ht="14" customHeight="1">
      <c r="B654" s="1"/>
      <c r="C654" s="1"/>
    </row>
    <row r="655" spans="2:3" ht="14" customHeight="1">
      <c r="B655" s="1"/>
      <c r="C655" s="1"/>
    </row>
    <row r="656" spans="2:3" ht="14" customHeight="1">
      <c r="B656" s="1"/>
      <c r="C656" s="1"/>
    </row>
    <row r="657" spans="2:3" ht="14" customHeight="1">
      <c r="B657" s="1"/>
      <c r="C657" s="1"/>
    </row>
    <row r="658" spans="2:3" ht="14" customHeight="1">
      <c r="B658" s="1"/>
      <c r="C658" s="1"/>
    </row>
    <row r="659" spans="2:3" ht="14" customHeight="1">
      <c r="B659" s="1"/>
      <c r="C659" s="1"/>
    </row>
    <row r="660" spans="2:3" ht="14" customHeight="1">
      <c r="B660" s="1"/>
      <c r="C660" s="1"/>
    </row>
    <row r="661" spans="2:3" ht="14" customHeight="1">
      <c r="B661" s="1"/>
      <c r="C661" s="1"/>
    </row>
    <row r="662" spans="2:3" ht="14" customHeight="1">
      <c r="B662" s="1"/>
      <c r="C662" s="1"/>
    </row>
    <row r="663" spans="2:3" ht="14" customHeight="1">
      <c r="B663" s="1"/>
      <c r="C663" s="1"/>
    </row>
    <row r="664" spans="2:3" ht="14" customHeight="1">
      <c r="B664" s="1"/>
      <c r="C664" s="1"/>
    </row>
    <row r="665" spans="2:3" ht="14" customHeight="1">
      <c r="B665" s="1"/>
      <c r="C665" s="1"/>
    </row>
    <row r="666" spans="2:3" ht="14" customHeight="1">
      <c r="B666" s="1"/>
      <c r="C666" s="1"/>
    </row>
    <row r="667" spans="2:3" ht="14" customHeight="1">
      <c r="B667" s="1"/>
      <c r="C667" s="1"/>
    </row>
    <row r="668" spans="2:3" ht="14" customHeight="1">
      <c r="B668" s="1"/>
      <c r="C668" s="1"/>
    </row>
    <row r="669" spans="2:3" ht="14" customHeight="1">
      <c r="B669" s="1"/>
      <c r="C669" s="1"/>
    </row>
    <row r="670" spans="2:3" ht="14" customHeight="1">
      <c r="B670" s="1"/>
      <c r="C670" s="1"/>
    </row>
    <row r="671" spans="2:3" ht="14" customHeight="1">
      <c r="B671" s="1"/>
      <c r="C671" s="1"/>
    </row>
    <row r="672" spans="2:3" ht="14" customHeight="1">
      <c r="B672" s="1"/>
      <c r="C672" s="1"/>
    </row>
    <row r="673" spans="2:3" ht="14" customHeight="1">
      <c r="B673" s="1"/>
      <c r="C673" s="1"/>
    </row>
    <row r="674" spans="2:3" ht="14" customHeight="1">
      <c r="B674" s="1"/>
      <c r="C674" s="1"/>
    </row>
    <row r="675" spans="2:3" ht="14" customHeight="1">
      <c r="B675" s="1"/>
      <c r="C675" s="1"/>
    </row>
    <row r="676" spans="2:3" ht="14" customHeight="1">
      <c r="B676" s="1"/>
      <c r="C676" s="1"/>
    </row>
    <row r="677" spans="2:3" ht="14" customHeight="1">
      <c r="B677" s="1"/>
      <c r="C677" s="1"/>
    </row>
    <row r="678" spans="2:3" ht="14" customHeight="1">
      <c r="B678" s="1"/>
      <c r="C678" s="1"/>
    </row>
    <row r="679" spans="2:3" ht="14" customHeight="1">
      <c r="B679" s="1"/>
      <c r="C679" s="1"/>
    </row>
    <row r="680" spans="2:3" ht="14" customHeight="1">
      <c r="B680" s="1"/>
      <c r="C680" s="1"/>
    </row>
    <row r="681" spans="2:3" ht="14" customHeight="1">
      <c r="B681" s="1"/>
      <c r="C681" s="1"/>
    </row>
    <row r="682" spans="2:3" ht="14" customHeight="1">
      <c r="B682" s="1"/>
      <c r="C682" s="1"/>
    </row>
    <row r="683" spans="2:3" ht="14" customHeight="1">
      <c r="B683" s="1"/>
      <c r="C683" s="1"/>
    </row>
    <row r="684" spans="2:3" ht="14" customHeight="1">
      <c r="B684" s="1"/>
      <c r="C684" s="1"/>
    </row>
    <row r="685" spans="2:3" ht="14" customHeight="1">
      <c r="B685" s="1"/>
      <c r="C685" s="1"/>
    </row>
    <row r="686" spans="2:3" ht="14" customHeight="1">
      <c r="B686" s="1"/>
      <c r="C686" s="1"/>
    </row>
    <row r="687" spans="2:3" ht="14" customHeight="1">
      <c r="B687" s="1"/>
      <c r="C687" s="1"/>
    </row>
    <row r="688" spans="2:3" ht="14" customHeight="1">
      <c r="B688" s="1"/>
      <c r="C688" s="1"/>
    </row>
    <row r="689" spans="2:3" ht="14" customHeight="1">
      <c r="B689" s="1"/>
      <c r="C689" s="1"/>
    </row>
    <row r="690" spans="2:3" ht="14" customHeight="1">
      <c r="B690" s="1"/>
      <c r="C690" s="1"/>
    </row>
    <row r="691" spans="2:3" ht="14" customHeight="1">
      <c r="B691" s="1"/>
      <c r="C691" s="1"/>
    </row>
    <row r="692" spans="2:3" ht="14" customHeight="1">
      <c r="B692" s="1"/>
      <c r="C692" s="1"/>
    </row>
    <row r="693" spans="2:3" ht="14" customHeight="1">
      <c r="B693" s="1"/>
      <c r="C693" s="1"/>
    </row>
    <row r="694" spans="2:3" ht="14" customHeight="1">
      <c r="B694" s="1"/>
      <c r="C694" s="1"/>
    </row>
    <row r="695" spans="2:3" ht="14" customHeight="1">
      <c r="B695" s="1"/>
      <c r="C695" s="1"/>
    </row>
    <row r="696" spans="2:3" ht="14" customHeight="1">
      <c r="B696" s="1"/>
      <c r="C696" s="1"/>
    </row>
    <row r="697" spans="2:3" ht="14" customHeight="1">
      <c r="B697" s="1"/>
      <c r="C697" s="1"/>
    </row>
    <row r="698" spans="2:3" ht="14" customHeight="1">
      <c r="B698" s="1"/>
      <c r="C698" s="1"/>
    </row>
    <row r="699" spans="2:3" ht="14" customHeight="1">
      <c r="B699" s="1"/>
      <c r="C699" s="1"/>
    </row>
    <row r="700" spans="2:3" ht="14" customHeight="1">
      <c r="B700" s="1"/>
      <c r="C700" s="1"/>
    </row>
    <row r="701" spans="2:3" ht="14" customHeight="1">
      <c r="B701" s="1"/>
      <c r="C701" s="1"/>
    </row>
    <row r="702" spans="2:3" ht="14" customHeight="1">
      <c r="B702" s="1"/>
      <c r="C702" s="1"/>
    </row>
    <row r="703" spans="2:3" ht="14" customHeight="1">
      <c r="B703" s="1"/>
      <c r="C703" s="1"/>
    </row>
    <row r="704" spans="2:3" ht="14" customHeight="1">
      <c r="B704" s="1"/>
      <c r="C704" s="1"/>
    </row>
    <row r="705" spans="2:3" ht="14" customHeight="1">
      <c r="B705" s="1"/>
      <c r="C705" s="1"/>
    </row>
    <row r="706" spans="2:3" ht="14" customHeight="1">
      <c r="B706" s="1"/>
      <c r="C706" s="1"/>
    </row>
    <row r="707" spans="2:3" ht="14" customHeight="1">
      <c r="B707" s="1"/>
      <c r="C707" s="1"/>
    </row>
    <row r="708" spans="2:3" ht="14" customHeight="1">
      <c r="B708" s="1"/>
      <c r="C708" s="1"/>
    </row>
    <row r="709" spans="2:3" ht="14" customHeight="1">
      <c r="B709" s="1"/>
      <c r="C709" s="1"/>
    </row>
    <row r="710" spans="2:3" ht="14" customHeight="1">
      <c r="B710" s="1"/>
      <c r="C710" s="1"/>
    </row>
    <row r="711" spans="2:3" ht="14" customHeight="1">
      <c r="B711" s="1"/>
      <c r="C711" s="1"/>
    </row>
    <row r="712" spans="2:3" ht="14" customHeight="1">
      <c r="B712" s="1"/>
      <c r="C712" s="1"/>
    </row>
    <row r="713" spans="2:3" ht="14" customHeight="1">
      <c r="B713" s="1"/>
      <c r="C713" s="1"/>
    </row>
    <row r="714" spans="2:3" ht="14" customHeight="1">
      <c r="B714" s="1"/>
      <c r="C714" s="1"/>
    </row>
    <row r="715" spans="2:3" ht="14" customHeight="1">
      <c r="B715" s="1"/>
      <c r="C715" s="1"/>
    </row>
    <row r="716" spans="2:3" ht="14" customHeight="1">
      <c r="B716" s="1"/>
      <c r="C716" s="1"/>
    </row>
    <row r="717" spans="2:3" ht="14" customHeight="1">
      <c r="B717" s="1"/>
      <c r="C717" s="1"/>
    </row>
    <row r="718" spans="2:3" ht="14" customHeight="1">
      <c r="B718" s="1"/>
      <c r="C718" s="1"/>
    </row>
    <row r="719" spans="2:3" ht="14" customHeight="1">
      <c r="B719" s="1"/>
      <c r="C719" s="1"/>
    </row>
    <row r="720" spans="2:3" ht="14" customHeight="1">
      <c r="B720" s="1"/>
      <c r="C720" s="1"/>
    </row>
    <row r="721" spans="2:3" ht="14" customHeight="1">
      <c r="B721" s="1"/>
      <c r="C721" s="1"/>
    </row>
    <row r="722" spans="2:3" ht="14" customHeight="1">
      <c r="B722" s="1"/>
      <c r="C722" s="1"/>
    </row>
    <row r="723" spans="2:3" ht="14" customHeight="1">
      <c r="B723" s="1"/>
      <c r="C723" s="1"/>
    </row>
    <row r="724" spans="2:3" ht="14" customHeight="1">
      <c r="B724" s="1"/>
      <c r="C724" s="1"/>
    </row>
    <row r="725" spans="2:3" ht="14" customHeight="1">
      <c r="B725" s="1"/>
      <c r="C725" s="1"/>
    </row>
    <row r="726" spans="2:3" ht="14" customHeight="1">
      <c r="B726" s="1"/>
      <c r="C726" s="1"/>
    </row>
    <row r="727" spans="2:3" ht="14" customHeight="1">
      <c r="B727" s="1"/>
      <c r="C727" s="1"/>
    </row>
    <row r="728" spans="2:3" ht="14" customHeight="1">
      <c r="B728" s="1"/>
      <c r="C728" s="1"/>
    </row>
    <row r="729" spans="2:3" ht="14" customHeight="1">
      <c r="B729" s="1"/>
      <c r="C729" s="1"/>
    </row>
    <row r="730" spans="2:3" ht="14" customHeight="1">
      <c r="B730" s="1"/>
      <c r="C730" s="1"/>
    </row>
    <row r="731" spans="2:3" ht="14" customHeight="1">
      <c r="B731" s="1"/>
      <c r="C731" s="1"/>
    </row>
    <row r="732" spans="2:3" ht="14" customHeight="1">
      <c r="B732" s="1"/>
      <c r="C732" s="1"/>
    </row>
    <row r="733" spans="2:3" ht="14" customHeight="1">
      <c r="B733" s="1"/>
      <c r="C733" s="1"/>
    </row>
    <row r="734" spans="2:3" ht="14" customHeight="1">
      <c r="B734" s="1"/>
      <c r="C734" s="1"/>
    </row>
    <row r="735" spans="2:3" ht="14" customHeight="1">
      <c r="B735" s="1"/>
      <c r="C735" s="1"/>
    </row>
    <row r="736" spans="2:3" ht="14" customHeight="1">
      <c r="B736" s="1"/>
      <c r="C736" s="1"/>
    </row>
    <row r="737" spans="2:3" ht="14" customHeight="1">
      <c r="B737" s="1"/>
      <c r="C737" s="1"/>
    </row>
    <row r="738" spans="2:3" ht="14" customHeight="1">
      <c r="B738" s="1"/>
      <c r="C738" s="1"/>
    </row>
    <row r="739" spans="2:3" ht="14" customHeight="1">
      <c r="B739" s="1"/>
      <c r="C739" s="1"/>
    </row>
    <row r="740" spans="2:3" ht="14" customHeight="1">
      <c r="B740" s="1"/>
      <c r="C740" s="1"/>
    </row>
    <row r="741" spans="2:3" ht="14" customHeight="1">
      <c r="B741" s="1"/>
      <c r="C741" s="1"/>
    </row>
    <row r="742" spans="2:3" ht="14" customHeight="1">
      <c r="B742" s="1"/>
      <c r="C742" s="1"/>
    </row>
    <row r="743" spans="2:3" ht="14" customHeight="1">
      <c r="B743" s="1"/>
      <c r="C743" s="1"/>
    </row>
    <row r="744" spans="2:3" ht="14" customHeight="1">
      <c r="B744" s="1"/>
      <c r="C744" s="1"/>
    </row>
    <row r="745" spans="2:3" ht="14" customHeight="1">
      <c r="B745" s="1"/>
      <c r="C745" s="1"/>
    </row>
    <row r="746" spans="2:3" ht="14" customHeight="1">
      <c r="B746" s="1"/>
      <c r="C746" s="1"/>
    </row>
    <row r="747" spans="2:3" ht="14" customHeight="1">
      <c r="B747" s="1"/>
      <c r="C747" s="1"/>
    </row>
    <row r="748" spans="2:3" ht="14" customHeight="1">
      <c r="B748" s="1"/>
      <c r="C748" s="1"/>
    </row>
    <row r="749" spans="2:3" ht="14" customHeight="1">
      <c r="B749" s="1"/>
      <c r="C749" s="1"/>
    </row>
    <row r="750" spans="2:3" ht="14" customHeight="1">
      <c r="B750" s="1"/>
      <c r="C750" s="1"/>
    </row>
    <row r="751" spans="2:3" ht="14" customHeight="1">
      <c r="B751" s="1"/>
      <c r="C751" s="1"/>
    </row>
    <row r="752" spans="2:3" ht="14" customHeight="1">
      <c r="B752" s="1"/>
      <c r="C752" s="1"/>
    </row>
    <row r="753" spans="2:3" ht="14" customHeight="1">
      <c r="B753" s="1"/>
      <c r="C753" s="1"/>
    </row>
    <row r="754" spans="2:3" ht="14" customHeight="1">
      <c r="B754" s="1"/>
      <c r="C754" s="1"/>
    </row>
    <row r="755" spans="2:3" ht="14" customHeight="1">
      <c r="B755" s="1"/>
      <c r="C755" s="1"/>
    </row>
    <row r="756" spans="2:3" ht="14" customHeight="1">
      <c r="B756" s="1"/>
      <c r="C756" s="1"/>
    </row>
    <row r="757" spans="2:3" ht="14" customHeight="1">
      <c r="B757" s="1"/>
      <c r="C757" s="1"/>
    </row>
    <row r="758" spans="2:3" ht="14" customHeight="1">
      <c r="B758" s="1"/>
      <c r="C758" s="1"/>
    </row>
    <row r="759" spans="2:3" ht="14" customHeight="1">
      <c r="B759" s="1"/>
      <c r="C759" s="1"/>
    </row>
    <row r="760" spans="2:3" ht="14" customHeight="1">
      <c r="B760" s="1"/>
      <c r="C760" s="1"/>
    </row>
    <row r="761" spans="2:3" ht="14" customHeight="1">
      <c r="B761" s="1"/>
      <c r="C761" s="1"/>
    </row>
    <row r="762" spans="2:3" ht="14" customHeight="1">
      <c r="B762" s="1"/>
      <c r="C762" s="1"/>
    </row>
    <row r="763" spans="2:3" ht="14" customHeight="1">
      <c r="B763" s="1"/>
      <c r="C763" s="1"/>
    </row>
    <row r="764" spans="2:3" ht="14" customHeight="1">
      <c r="B764" s="1"/>
      <c r="C764" s="1"/>
    </row>
    <row r="765" spans="2:3" ht="14" customHeight="1">
      <c r="B765" s="1"/>
      <c r="C765" s="1"/>
    </row>
    <row r="766" spans="2:3" ht="14" customHeight="1">
      <c r="B766" s="1"/>
      <c r="C766" s="1"/>
    </row>
    <row r="767" spans="2:3" ht="14" customHeight="1">
      <c r="B767" s="1"/>
      <c r="C767" s="1"/>
    </row>
    <row r="768" spans="2:3" ht="14" customHeight="1">
      <c r="B768" s="1"/>
      <c r="C768" s="1"/>
    </row>
    <row r="769" spans="2:3" ht="14" customHeight="1">
      <c r="B769" s="1"/>
      <c r="C769" s="1"/>
    </row>
    <row r="770" spans="2:3" ht="14" customHeight="1">
      <c r="B770" s="1"/>
      <c r="C770" s="1"/>
    </row>
    <row r="771" spans="2:3" ht="14" customHeight="1">
      <c r="B771" s="1"/>
      <c r="C771" s="1"/>
    </row>
    <row r="772" spans="2:3" ht="14" customHeight="1">
      <c r="B772" s="1"/>
      <c r="C772" s="1"/>
    </row>
    <row r="773" spans="2:3" ht="14" customHeight="1">
      <c r="B773" s="1"/>
      <c r="C773" s="1"/>
    </row>
    <row r="774" spans="2:3" ht="14" customHeight="1">
      <c r="B774" s="1"/>
      <c r="C774" s="1"/>
    </row>
    <row r="775" spans="2:3" ht="14" customHeight="1">
      <c r="B775" s="1"/>
      <c r="C775" s="1"/>
    </row>
    <row r="776" spans="2:3" ht="14" customHeight="1">
      <c r="B776" s="1"/>
      <c r="C776" s="1"/>
    </row>
    <row r="777" spans="2:3" ht="14" customHeight="1">
      <c r="B777" s="1"/>
      <c r="C777" s="1"/>
    </row>
    <row r="778" spans="2:3" ht="14" customHeight="1">
      <c r="B778" s="1"/>
      <c r="C778" s="1"/>
    </row>
    <row r="779" spans="2:3" ht="14" customHeight="1">
      <c r="B779" s="1"/>
      <c r="C779" s="1"/>
    </row>
    <row r="780" spans="2:3" ht="14" customHeight="1">
      <c r="B780" s="1"/>
      <c r="C780" s="1"/>
    </row>
    <row r="781" spans="2:3" ht="14" customHeight="1">
      <c r="B781" s="1"/>
      <c r="C781" s="1"/>
    </row>
    <row r="782" spans="2:3" ht="14" customHeight="1">
      <c r="B782" s="1"/>
      <c r="C782" s="1"/>
    </row>
    <row r="783" spans="2:3" ht="14" customHeight="1">
      <c r="B783" s="1"/>
      <c r="C783" s="1"/>
    </row>
    <row r="784" spans="2:3" ht="14" customHeight="1">
      <c r="B784" s="1"/>
      <c r="C784" s="1"/>
    </row>
    <row r="785" spans="2:3" ht="14" customHeight="1">
      <c r="B785" s="1"/>
      <c r="C785" s="1"/>
    </row>
    <row r="786" spans="2:3" ht="14" customHeight="1">
      <c r="B786" s="1"/>
      <c r="C786" s="1"/>
    </row>
    <row r="787" spans="2:3" ht="14" customHeight="1">
      <c r="B787" s="1"/>
      <c r="C787" s="1"/>
    </row>
    <row r="788" spans="2:3" ht="14" customHeight="1">
      <c r="B788" s="1"/>
      <c r="C788" s="1"/>
    </row>
    <row r="789" spans="2:3" ht="14" customHeight="1">
      <c r="B789" s="1"/>
      <c r="C789" s="1"/>
    </row>
    <row r="790" spans="2:3" ht="14" customHeight="1">
      <c r="B790" s="1"/>
      <c r="C790" s="1"/>
    </row>
    <row r="791" spans="2:3" ht="14" customHeight="1">
      <c r="B791" s="1"/>
      <c r="C791" s="1"/>
    </row>
    <row r="792" spans="2:3" ht="14" customHeight="1">
      <c r="B792" s="1"/>
      <c r="C792" s="1"/>
    </row>
    <row r="793" spans="2:3" ht="14" customHeight="1">
      <c r="B793" s="1"/>
      <c r="C793" s="1"/>
    </row>
    <row r="794" spans="2:3" ht="14" customHeight="1">
      <c r="B794" s="1"/>
      <c r="C794" s="1"/>
    </row>
    <row r="795" spans="2:3" ht="14" customHeight="1">
      <c r="B795" s="1"/>
      <c r="C795" s="1"/>
    </row>
    <row r="796" spans="2:3" ht="14" customHeight="1">
      <c r="B796" s="1"/>
      <c r="C796" s="1"/>
    </row>
    <row r="797" spans="2:3" ht="14" customHeight="1">
      <c r="B797" s="1"/>
      <c r="C797" s="1"/>
    </row>
    <row r="798" spans="2:3" ht="14" customHeight="1">
      <c r="B798" s="1"/>
      <c r="C798" s="1"/>
    </row>
    <row r="799" spans="2:3" ht="14" customHeight="1">
      <c r="B799" s="1"/>
      <c r="C799" s="1"/>
    </row>
    <row r="800" spans="2:3" ht="14" customHeight="1">
      <c r="B800" s="1"/>
      <c r="C800" s="1"/>
    </row>
    <row r="801" spans="2:3" ht="14" customHeight="1">
      <c r="B801" s="1"/>
      <c r="C801" s="1"/>
    </row>
    <row r="802" spans="2:3" ht="14" customHeight="1">
      <c r="B802" s="1"/>
      <c r="C802" s="1"/>
    </row>
    <row r="803" spans="2:3" ht="14" customHeight="1">
      <c r="B803" s="1"/>
      <c r="C803" s="1"/>
    </row>
    <row r="804" spans="2:3" ht="14" customHeight="1">
      <c r="B804" s="1"/>
      <c r="C804" s="1"/>
    </row>
    <row r="805" spans="2:3" ht="14" customHeight="1">
      <c r="B805" s="1"/>
      <c r="C805" s="1"/>
    </row>
    <row r="806" spans="2:3" ht="14" customHeight="1">
      <c r="B806" s="1"/>
      <c r="C806" s="1"/>
    </row>
    <row r="807" spans="2:3" ht="14" customHeight="1">
      <c r="B807" s="1"/>
      <c r="C807" s="1"/>
    </row>
    <row r="808" spans="2:3" ht="14" customHeight="1">
      <c r="B808" s="1"/>
      <c r="C808" s="1"/>
    </row>
    <row r="809" spans="2:3" ht="14" customHeight="1">
      <c r="B809" s="1"/>
      <c r="C809" s="1"/>
    </row>
    <row r="810" spans="2:3" ht="14" customHeight="1">
      <c r="B810" s="1"/>
      <c r="C810" s="1"/>
    </row>
    <row r="811" spans="2:3" ht="14" customHeight="1">
      <c r="B811" s="1"/>
      <c r="C811" s="1"/>
    </row>
    <row r="812" spans="2:3" ht="14" customHeight="1">
      <c r="B812" s="1"/>
      <c r="C812" s="1"/>
    </row>
    <row r="813" spans="2:3" ht="14" customHeight="1">
      <c r="B813" s="1"/>
      <c r="C813" s="1"/>
    </row>
    <row r="814" spans="2:3" ht="14" customHeight="1">
      <c r="B814" s="1"/>
      <c r="C814" s="1"/>
    </row>
    <row r="815" spans="2:3" ht="14" customHeight="1">
      <c r="B815" s="1"/>
      <c r="C815" s="1"/>
    </row>
    <row r="816" spans="2:3" ht="14" customHeight="1">
      <c r="B816" s="1"/>
      <c r="C816" s="1"/>
    </row>
    <row r="817" spans="2:3" ht="14" customHeight="1">
      <c r="B817" s="1"/>
      <c r="C817" s="1"/>
    </row>
    <row r="818" spans="2:3" ht="14" customHeight="1">
      <c r="B818" s="1"/>
      <c r="C818" s="1"/>
    </row>
    <row r="819" spans="2:3" ht="14" customHeight="1">
      <c r="B819" s="1"/>
      <c r="C819" s="1"/>
    </row>
    <row r="820" spans="2:3" ht="14" customHeight="1">
      <c r="B820" s="1"/>
      <c r="C820" s="1"/>
    </row>
    <row r="821" spans="2:3" ht="14" customHeight="1">
      <c r="B821" s="1"/>
      <c r="C821" s="1"/>
    </row>
    <row r="822" spans="2:3" ht="14" customHeight="1">
      <c r="B822" s="1"/>
      <c r="C822" s="1"/>
    </row>
    <row r="823" spans="2:3" ht="14" customHeight="1">
      <c r="B823" s="1"/>
      <c r="C823" s="1"/>
    </row>
    <row r="824" spans="2:3" ht="14" customHeight="1">
      <c r="B824" s="1"/>
      <c r="C824" s="1"/>
    </row>
    <row r="825" spans="2:3" ht="14" customHeight="1">
      <c r="B825" s="1"/>
      <c r="C825" s="1"/>
    </row>
    <row r="826" spans="2:3" ht="14" customHeight="1">
      <c r="B826" s="1"/>
      <c r="C826" s="1"/>
    </row>
    <row r="827" spans="2:3" ht="14" customHeight="1">
      <c r="B827" s="1"/>
      <c r="C827" s="1"/>
    </row>
    <row r="828" spans="2:3" ht="14" customHeight="1">
      <c r="B828" s="1"/>
      <c r="C828" s="1"/>
    </row>
    <row r="829" spans="2:3" ht="14" customHeight="1">
      <c r="B829" s="1"/>
      <c r="C829" s="1"/>
    </row>
    <row r="830" spans="2:3" ht="14" customHeight="1">
      <c r="B830" s="1"/>
      <c r="C830" s="1"/>
    </row>
    <row r="831" spans="2:3" ht="14" customHeight="1">
      <c r="B831" s="1"/>
      <c r="C831" s="1"/>
    </row>
    <row r="832" spans="2:3" ht="14" customHeight="1">
      <c r="B832" s="1"/>
      <c r="C832" s="1"/>
    </row>
    <row r="833" spans="2:3" ht="14" customHeight="1">
      <c r="B833" s="1"/>
      <c r="C833" s="1"/>
    </row>
    <row r="834" spans="2:3" ht="14" customHeight="1">
      <c r="B834" s="1"/>
      <c r="C834" s="1"/>
    </row>
    <row r="835" spans="2:3" ht="14" customHeight="1">
      <c r="B835" s="1"/>
      <c r="C835" s="1"/>
    </row>
    <row r="836" spans="2:3" ht="14" customHeight="1">
      <c r="B836" s="1"/>
      <c r="C836" s="1"/>
    </row>
    <row r="837" spans="2:3" ht="14" customHeight="1">
      <c r="B837" s="1"/>
      <c r="C837" s="1"/>
    </row>
    <row r="838" spans="2:3" ht="14" customHeight="1">
      <c r="B838" s="1"/>
      <c r="C838" s="1"/>
    </row>
    <row r="839" spans="2:3" ht="14" customHeight="1">
      <c r="B839" s="1"/>
      <c r="C839" s="1"/>
    </row>
    <row r="840" spans="2:3" ht="14" customHeight="1">
      <c r="B840" s="1"/>
      <c r="C840" s="1"/>
    </row>
    <row r="841" spans="2:3" ht="14" customHeight="1">
      <c r="B841" s="1"/>
      <c r="C841" s="1"/>
    </row>
    <row r="842" spans="2:3" ht="14" customHeight="1">
      <c r="B842" s="1"/>
      <c r="C842" s="1"/>
    </row>
    <row r="843" spans="2:3" ht="14" customHeight="1">
      <c r="B843" s="1"/>
      <c r="C843" s="1"/>
    </row>
    <row r="844" spans="2:3" ht="14" customHeight="1">
      <c r="B844" s="1"/>
      <c r="C844" s="1"/>
    </row>
    <row r="845" spans="2:3" ht="14" customHeight="1">
      <c r="B845" s="1"/>
      <c r="C845" s="1"/>
    </row>
    <row r="846" spans="2:3" ht="14" customHeight="1">
      <c r="B846" s="1"/>
      <c r="C846" s="1"/>
    </row>
    <row r="847" spans="2:3" ht="14" customHeight="1">
      <c r="B847" s="1"/>
      <c r="C847" s="1"/>
    </row>
    <row r="848" spans="2:3" ht="14" customHeight="1">
      <c r="B848" s="1"/>
      <c r="C848" s="1"/>
    </row>
    <row r="849" spans="2:3" ht="14" customHeight="1">
      <c r="B849" s="1"/>
      <c r="C849" s="1"/>
    </row>
    <row r="850" spans="2:3" ht="14" customHeight="1">
      <c r="B850" s="1"/>
      <c r="C850" s="1"/>
    </row>
    <row r="851" spans="2:3" ht="14" customHeight="1">
      <c r="B851" s="1"/>
      <c r="C851" s="1"/>
    </row>
    <row r="852" spans="2:3" ht="14" customHeight="1">
      <c r="B852" s="1"/>
      <c r="C852" s="1"/>
    </row>
    <row r="853" spans="2:3" ht="14" customHeight="1">
      <c r="B853" s="1"/>
      <c r="C853" s="1"/>
    </row>
    <row r="854" spans="2:3" ht="14" customHeight="1">
      <c r="B854" s="1"/>
      <c r="C854" s="1"/>
    </row>
    <row r="855" spans="2:3" ht="14" customHeight="1">
      <c r="B855" s="1"/>
      <c r="C855" s="1"/>
    </row>
    <row r="856" spans="2:3" ht="14" customHeight="1">
      <c r="B856" s="1"/>
      <c r="C856" s="1"/>
    </row>
    <row r="857" spans="2:3" ht="14" customHeight="1">
      <c r="B857" s="1"/>
      <c r="C857" s="1"/>
    </row>
    <row r="858" spans="2:3" ht="14" customHeight="1">
      <c r="B858" s="1"/>
      <c r="C858" s="1"/>
    </row>
    <row r="859" spans="2:3" ht="14" customHeight="1">
      <c r="B859" s="1"/>
      <c r="C859" s="1"/>
    </row>
    <row r="860" spans="2:3" ht="14" customHeight="1">
      <c r="B860" s="1"/>
      <c r="C860" s="1"/>
    </row>
    <row r="861" spans="2:3" ht="14" customHeight="1">
      <c r="B861" s="1"/>
      <c r="C861" s="1"/>
    </row>
    <row r="862" spans="2:3" ht="14" customHeight="1">
      <c r="B862" s="1"/>
      <c r="C862" s="1"/>
    </row>
    <row r="863" spans="2:3" ht="14" customHeight="1">
      <c r="B863" s="1"/>
      <c r="C863" s="1"/>
    </row>
    <row r="864" spans="2:3" ht="14" customHeight="1">
      <c r="B864" s="1"/>
      <c r="C864" s="1"/>
    </row>
    <row r="865" spans="2:3" ht="14" customHeight="1">
      <c r="B865" s="1"/>
      <c r="C865" s="1"/>
    </row>
    <row r="866" spans="2:3" ht="14" customHeight="1">
      <c r="B866" s="1"/>
      <c r="C866" s="1"/>
    </row>
    <row r="867" spans="2:3" ht="14" customHeight="1">
      <c r="B867" s="1"/>
      <c r="C867" s="1"/>
    </row>
    <row r="868" spans="2:3" ht="14" customHeight="1">
      <c r="B868" s="1"/>
      <c r="C868" s="1"/>
    </row>
    <row r="869" spans="2:3" ht="14" customHeight="1">
      <c r="B869" s="1"/>
      <c r="C869" s="1"/>
    </row>
    <row r="870" spans="2:3" ht="14" customHeight="1">
      <c r="B870" s="1"/>
      <c r="C870" s="1"/>
    </row>
    <row r="871" spans="2:3" ht="14" customHeight="1">
      <c r="B871" s="1"/>
      <c r="C871" s="1"/>
    </row>
    <row r="872" spans="2:3" ht="14" customHeight="1">
      <c r="B872" s="1"/>
      <c r="C872" s="1"/>
    </row>
    <row r="873" spans="2:3" ht="14" customHeight="1">
      <c r="B873" s="1"/>
      <c r="C873" s="1"/>
    </row>
    <row r="874" spans="2:3" ht="14" customHeight="1">
      <c r="B874" s="1"/>
      <c r="C874" s="1"/>
    </row>
    <row r="875" spans="2:3" ht="14" customHeight="1">
      <c r="B875" s="1"/>
      <c r="C875" s="1"/>
    </row>
    <row r="876" spans="2:3" ht="14" customHeight="1">
      <c r="B876" s="1"/>
      <c r="C876" s="1"/>
    </row>
    <row r="877" spans="2:3" ht="14" customHeight="1">
      <c r="B877" s="1"/>
      <c r="C877" s="1"/>
    </row>
    <row r="878" spans="2:3" ht="14" customHeight="1">
      <c r="B878" s="1"/>
      <c r="C878" s="1"/>
    </row>
    <row r="879" spans="2:3" ht="14" customHeight="1">
      <c r="B879" s="1"/>
      <c r="C879" s="1"/>
    </row>
    <row r="880" spans="2:3" ht="14" customHeight="1">
      <c r="B880" s="1"/>
      <c r="C880" s="1"/>
    </row>
    <row r="881" spans="2:3" ht="14" customHeight="1">
      <c r="B881" s="1"/>
      <c r="C881" s="1"/>
    </row>
    <row r="882" spans="2:3" ht="14" customHeight="1">
      <c r="B882" s="1"/>
      <c r="C882" s="1"/>
    </row>
    <row r="883" spans="2:3" ht="14" customHeight="1">
      <c r="B883" s="1"/>
      <c r="C883" s="1"/>
    </row>
    <row r="884" spans="2:3" ht="14" customHeight="1">
      <c r="B884" s="1"/>
      <c r="C884" s="1"/>
    </row>
    <row r="885" spans="2:3" ht="14" customHeight="1">
      <c r="B885" s="1"/>
      <c r="C885" s="1"/>
    </row>
    <row r="886" spans="2:3" ht="14" customHeight="1">
      <c r="B886" s="1"/>
      <c r="C886" s="1"/>
    </row>
    <row r="887" spans="2:3" ht="14" customHeight="1">
      <c r="B887" s="1"/>
      <c r="C887" s="1"/>
    </row>
    <row r="888" spans="2:3" ht="14" customHeight="1">
      <c r="B888" s="1"/>
      <c r="C888" s="1"/>
    </row>
    <row r="889" spans="2:3" ht="14" customHeight="1">
      <c r="B889" s="1"/>
      <c r="C889" s="1"/>
    </row>
    <row r="890" spans="2:3" ht="14" customHeight="1">
      <c r="B890" s="1"/>
      <c r="C890" s="1"/>
    </row>
    <row r="891" spans="2:3" ht="14" customHeight="1">
      <c r="B891" s="1"/>
      <c r="C891" s="1"/>
    </row>
    <row r="892" spans="2:3" ht="14" customHeight="1">
      <c r="B892" s="1"/>
      <c r="C892" s="1"/>
    </row>
    <row r="893" spans="2:3" ht="14" customHeight="1">
      <c r="B893" s="1"/>
      <c r="C893" s="1"/>
    </row>
    <row r="894" spans="2:3" ht="14" customHeight="1">
      <c r="B894" s="1"/>
      <c r="C894" s="1"/>
    </row>
    <row r="895" spans="2:3" ht="14" customHeight="1">
      <c r="B895" s="1"/>
      <c r="C895" s="1"/>
    </row>
    <row r="896" spans="2:3" ht="14" customHeight="1">
      <c r="B896" s="1"/>
      <c r="C896" s="1"/>
    </row>
    <row r="897" spans="2:3" ht="14" customHeight="1">
      <c r="B897" s="1"/>
      <c r="C897" s="1"/>
    </row>
    <row r="898" spans="2:3" ht="14" customHeight="1">
      <c r="B898" s="1"/>
      <c r="C898" s="1"/>
    </row>
    <row r="899" spans="2:3" ht="14" customHeight="1">
      <c r="B899" s="1"/>
      <c r="C899" s="1"/>
    </row>
    <row r="900" spans="2:3" ht="14" customHeight="1">
      <c r="B900" s="1"/>
      <c r="C900" s="1"/>
    </row>
    <row r="901" spans="2:3" ht="14" customHeight="1">
      <c r="B901" s="1"/>
      <c r="C901" s="1"/>
    </row>
    <row r="902" spans="2:3" ht="14" customHeight="1">
      <c r="B902" s="1"/>
      <c r="C902" s="1"/>
    </row>
    <row r="903" spans="2:3" ht="14" customHeight="1">
      <c r="B903" s="1"/>
      <c r="C903" s="1"/>
    </row>
    <row r="904" spans="2:3" ht="14" customHeight="1">
      <c r="B904" s="1"/>
      <c r="C904" s="1"/>
    </row>
    <row r="905" spans="2:3" ht="14" customHeight="1">
      <c r="B905" s="1"/>
      <c r="C905" s="1"/>
    </row>
    <row r="906" spans="2:3" ht="14" customHeight="1">
      <c r="B906" s="1"/>
      <c r="C906" s="1"/>
    </row>
    <row r="907" spans="2:3" ht="14" customHeight="1">
      <c r="B907" s="1"/>
      <c r="C907" s="1"/>
    </row>
    <row r="908" spans="2:3" ht="14" customHeight="1">
      <c r="B908" s="1"/>
      <c r="C908" s="1"/>
    </row>
    <row r="909" spans="2:3" ht="14" customHeight="1">
      <c r="B909" s="1"/>
      <c r="C909" s="1"/>
    </row>
    <row r="910" spans="2:3" ht="14" customHeight="1">
      <c r="B910" s="1"/>
      <c r="C910" s="1"/>
    </row>
    <row r="911" spans="2:3" ht="14" customHeight="1">
      <c r="B911" s="1"/>
      <c r="C911" s="1"/>
    </row>
    <row r="912" spans="2:3" ht="14" customHeight="1">
      <c r="B912" s="1"/>
      <c r="C912" s="1"/>
    </row>
    <row r="913" spans="2:3" ht="14" customHeight="1">
      <c r="B913" s="1"/>
      <c r="C913" s="1"/>
    </row>
    <row r="914" spans="2:3" ht="14" customHeight="1">
      <c r="B914" s="1"/>
      <c r="C914" s="1"/>
    </row>
    <row r="915" spans="2:3" ht="14" customHeight="1">
      <c r="B915" s="1"/>
      <c r="C915" s="1"/>
    </row>
    <row r="916" spans="2:3" ht="14" customHeight="1">
      <c r="B916" s="1"/>
      <c r="C916" s="1"/>
    </row>
    <row r="917" spans="2:3" ht="14" customHeight="1">
      <c r="B917" s="1"/>
      <c r="C917" s="1"/>
    </row>
    <row r="918" spans="2:3" ht="14" customHeight="1">
      <c r="B918" s="1"/>
      <c r="C918" s="1"/>
    </row>
    <row r="919" spans="2:3" ht="14" customHeight="1">
      <c r="B919" s="1"/>
      <c r="C919" s="1"/>
    </row>
    <row r="920" spans="2:3" ht="14" customHeight="1">
      <c r="B920" s="1"/>
      <c r="C920" s="1"/>
    </row>
    <row r="921" spans="2:3" ht="14" customHeight="1">
      <c r="B921" s="1"/>
      <c r="C921" s="1"/>
    </row>
    <row r="922" spans="2:3" ht="14" customHeight="1">
      <c r="B922" s="1"/>
      <c r="C922" s="1"/>
    </row>
    <row r="923" spans="2:3" ht="14" customHeight="1">
      <c r="B923" s="1"/>
      <c r="C923" s="1"/>
    </row>
    <row r="924" spans="2:3" ht="14" customHeight="1">
      <c r="B924" s="1"/>
      <c r="C924" s="1"/>
    </row>
    <row r="925" spans="2:3" ht="14" customHeight="1">
      <c r="B925" s="1"/>
      <c r="C925" s="1"/>
    </row>
    <row r="926" spans="2:3" ht="14" customHeight="1">
      <c r="B926" s="1"/>
      <c r="C926" s="1"/>
    </row>
    <row r="927" spans="2:3" ht="14" customHeight="1">
      <c r="B927" s="1"/>
      <c r="C927" s="1"/>
    </row>
    <row r="928" spans="2:3" ht="14" customHeight="1">
      <c r="B928" s="1"/>
      <c r="C928" s="1"/>
    </row>
    <row r="929" spans="2:3" ht="14" customHeight="1">
      <c r="B929" s="1"/>
      <c r="C929" s="1"/>
    </row>
    <row r="930" spans="2:3" ht="14" customHeight="1">
      <c r="B930" s="1"/>
      <c r="C930" s="1"/>
    </row>
    <row r="931" spans="2:3" ht="14" customHeight="1">
      <c r="B931" s="1"/>
      <c r="C931" s="1"/>
    </row>
    <row r="932" spans="2:3" ht="14" customHeight="1">
      <c r="B932" s="1"/>
      <c r="C932" s="1"/>
    </row>
    <row r="933" spans="2:3" ht="14" customHeight="1">
      <c r="B933" s="1"/>
      <c r="C933" s="1"/>
    </row>
    <row r="934" spans="2:3" ht="14" customHeight="1">
      <c r="B934" s="1"/>
      <c r="C934" s="1"/>
    </row>
    <row r="935" spans="2:3" ht="14" customHeight="1">
      <c r="B935" s="1"/>
      <c r="C935" s="1"/>
    </row>
    <row r="936" spans="2:3" ht="14" customHeight="1">
      <c r="B936" s="1"/>
      <c r="C936" s="1"/>
    </row>
    <row r="937" spans="2:3" ht="14" customHeight="1">
      <c r="B937" s="1"/>
      <c r="C937" s="1"/>
    </row>
    <row r="938" spans="2:3" ht="14" customHeight="1">
      <c r="B938" s="1"/>
      <c r="C938" s="1"/>
    </row>
    <row r="939" spans="2:3" ht="14" customHeight="1">
      <c r="B939" s="1"/>
      <c r="C939" s="1"/>
    </row>
    <row r="940" spans="2:3" ht="14" customHeight="1">
      <c r="B940" s="1"/>
      <c r="C940" s="1"/>
    </row>
    <row r="941" spans="2:3" ht="14" customHeight="1">
      <c r="B941" s="1"/>
      <c r="C941" s="1"/>
    </row>
    <row r="942" spans="2:3" ht="14" customHeight="1">
      <c r="B942" s="1"/>
      <c r="C942" s="1"/>
    </row>
    <row r="943" spans="2:3" ht="14" customHeight="1">
      <c r="B943" s="1"/>
      <c r="C943" s="1"/>
    </row>
    <row r="944" spans="2:3" ht="14" customHeight="1">
      <c r="B944" s="1"/>
      <c r="C944" s="1"/>
    </row>
    <row r="945" spans="2:3" ht="14" customHeight="1">
      <c r="B945" s="1"/>
      <c r="C945" s="1"/>
    </row>
    <row r="946" spans="2:3" ht="14" customHeight="1">
      <c r="B946" s="1"/>
      <c r="C946" s="1"/>
    </row>
    <row r="947" spans="2:3" ht="14" customHeight="1">
      <c r="B947" s="1"/>
      <c r="C947" s="1"/>
    </row>
    <row r="948" spans="2:3" ht="14" customHeight="1">
      <c r="B948" s="1"/>
      <c r="C948" s="1"/>
    </row>
    <row r="949" spans="2:3" ht="14" customHeight="1">
      <c r="B949" s="1"/>
      <c r="C949" s="1"/>
    </row>
    <row r="950" spans="2:3" ht="14" customHeight="1">
      <c r="B950" s="1"/>
      <c r="C950" s="1"/>
    </row>
    <row r="951" spans="2:3" ht="14" customHeight="1">
      <c r="B951" s="1"/>
      <c r="C951" s="1"/>
    </row>
    <row r="952" spans="2:3" ht="14" customHeight="1">
      <c r="B952" s="1"/>
      <c r="C952" s="1"/>
    </row>
    <row r="953" spans="2:3" ht="14" customHeight="1">
      <c r="B953" s="1"/>
      <c r="C953" s="1"/>
    </row>
    <row r="954" spans="2:3" ht="14" customHeight="1">
      <c r="B954" s="1"/>
      <c r="C954" s="1"/>
    </row>
    <row r="955" spans="2:3" ht="14" customHeight="1">
      <c r="B955" s="1"/>
      <c r="C955" s="1"/>
    </row>
    <row r="956" spans="2:3" ht="14" customHeight="1">
      <c r="B956" s="1"/>
      <c r="C956" s="1"/>
    </row>
    <row r="957" spans="2:3" ht="14" customHeight="1">
      <c r="B957" s="1"/>
      <c r="C957" s="1"/>
    </row>
    <row r="958" spans="2:3" ht="14" customHeight="1">
      <c r="B958" s="1"/>
      <c r="C958" s="1"/>
    </row>
    <row r="959" spans="2:3" ht="14" customHeight="1">
      <c r="B959" s="1"/>
      <c r="C959" s="1"/>
    </row>
    <row r="960" spans="2:3" ht="14" customHeight="1">
      <c r="B960" s="1"/>
      <c r="C960" s="1"/>
    </row>
    <row r="961" spans="2:3" ht="14" customHeight="1">
      <c r="B961" s="1"/>
      <c r="C961" s="1"/>
    </row>
    <row r="962" spans="2:3" ht="14" customHeight="1">
      <c r="B962" s="1"/>
      <c r="C962" s="1"/>
    </row>
    <row r="963" spans="2:3" ht="14" customHeight="1">
      <c r="B963" s="1"/>
      <c r="C963" s="1"/>
    </row>
    <row r="964" spans="2:3" ht="14" customHeight="1">
      <c r="B964" s="1"/>
      <c r="C964" s="1"/>
    </row>
    <row r="965" spans="2:3" ht="14" customHeight="1">
      <c r="B965" s="1"/>
      <c r="C965" s="1"/>
    </row>
    <row r="966" spans="2:3" ht="14" customHeight="1">
      <c r="B966" s="1"/>
      <c r="C966" s="1"/>
    </row>
    <row r="967" spans="2:3" ht="14" customHeight="1">
      <c r="B967" s="1"/>
      <c r="C967" s="1"/>
    </row>
    <row r="968" spans="2:3" ht="14" customHeight="1">
      <c r="B968" s="1"/>
      <c r="C968" s="1"/>
    </row>
    <row r="969" spans="2:3" ht="14" customHeight="1">
      <c r="B969" s="1"/>
      <c r="C969" s="1"/>
    </row>
    <row r="970" spans="2:3" ht="14" customHeight="1">
      <c r="B970" s="1"/>
      <c r="C970" s="1"/>
    </row>
    <row r="971" spans="2:3" ht="14" customHeight="1">
      <c r="B971" s="1"/>
      <c r="C971" s="1"/>
    </row>
    <row r="972" spans="2:3" ht="14" customHeight="1">
      <c r="B972" s="1"/>
      <c r="C972" s="1"/>
    </row>
    <row r="973" spans="2:3" ht="14" customHeight="1">
      <c r="B973" s="1"/>
      <c r="C973" s="1"/>
    </row>
    <row r="974" spans="2:3" ht="14" customHeight="1">
      <c r="B974" s="1"/>
      <c r="C974" s="1"/>
    </row>
    <row r="975" spans="2:3" ht="14" customHeight="1">
      <c r="B975" s="1"/>
      <c r="C975" s="1"/>
    </row>
    <row r="976" spans="2:3" ht="14" customHeight="1">
      <c r="B976" s="1"/>
      <c r="C976" s="1"/>
    </row>
    <row r="977" spans="2:3" ht="14" customHeight="1">
      <c r="B977" s="1"/>
      <c r="C977" s="1"/>
    </row>
    <row r="978" spans="2:3" ht="14" customHeight="1">
      <c r="B978" s="1"/>
      <c r="C978" s="1"/>
    </row>
    <row r="979" spans="2:3" ht="14" customHeight="1">
      <c r="B979" s="1"/>
      <c r="C979" s="1"/>
    </row>
    <row r="980" spans="2:3" ht="14" customHeight="1">
      <c r="B980" s="1"/>
      <c r="C980" s="1"/>
    </row>
    <row r="981" spans="2:3" ht="14" customHeight="1">
      <c r="B981" s="1"/>
      <c r="C981" s="1"/>
    </row>
    <row r="982" spans="2:3" ht="14" customHeight="1">
      <c r="B982" s="1"/>
      <c r="C982" s="1"/>
    </row>
    <row r="983" spans="2:3" ht="14" customHeight="1">
      <c r="B983" s="1"/>
      <c r="C983" s="1"/>
    </row>
    <row r="984" spans="2:3" ht="14" customHeight="1">
      <c r="B984" s="1"/>
      <c r="C984" s="1"/>
    </row>
    <row r="985" spans="2:3" ht="14" customHeight="1">
      <c r="B985" s="1"/>
      <c r="C985" s="1"/>
    </row>
    <row r="986" spans="2:3" ht="14" customHeight="1">
      <c r="B986" s="1"/>
      <c r="C986" s="1"/>
    </row>
    <row r="987" spans="2:3" ht="14" customHeight="1">
      <c r="B987" s="1"/>
      <c r="C987" s="1"/>
    </row>
    <row r="988" spans="2:3" ht="14" customHeight="1">
      <c r="B988" s="1"/>
      <c r="C988" s="1"/>
    </row>
    <row r="989" spans="2:3" ht="14" customHeight="1">
      <c r="B989" s="1"/>
      <c r="C989" s="1"/>
    </row>
    <row r="990" spans="2:3" ht="14" customHeight="1">
      <c r="B990" s="1"/>
      <c r="C990" s="1"/>
    </row>
    <row r="991" spans="2:3" ht="14" customHeight="1">
      <c r="B991" s="1"/>
      <c r="C991" s="1"/>
    </row>
    <row r="992" spans="2:3" ht="14" customHeight="1">
      <c r="B992" s="1"/>
      <c r="C992" s="1"/>
    </row>
    <row r="993" spans="2:3" ht="14" customHeight="1">
      <c r="B993" s="1"/>
      <c r="C993" s="1"/>
    </row>
    <row r="994" spans="2:3" ht="14" customHeight="1">
      <c r="B994" s="1"/>
      <c r="C994" s="1"/>
    </row>
    <row r="995" spans="2:3" ht="14" customHeight="1">
      <c r="B995" s="1"/>
      <c r="C995" s="1"/>
    </row>
    <row r="996" spans="2:3" ht="14" customHeight="1">
      <c r="B996" s="1"/>
      <c r="C996" s="1"/>
    </row>
    <row r="997" spans="2:3" ht="14" customHeight="1">
      <c r="B997" s="1"/>
      <c r="C997" s="1"/>
    </row>
    <row r="998" spans="2:3" ht="14" customHeight="1">
      <c r="B998" s="1"/>
      <c r="C998" s="1"/>
    </row>
    <row r="999" spans="2:3" ht="14" customHeight="1">
      <c r="B999" s="1"/>
      <c r="C999" s="1"/>
    </row>
    <row r="1000" spans="2:3" ht="14" customHeight="1">
      <c r="B1000" s="1"/>
      <c r="C1000" s="1"/>
    </row>
    <row r="1001" spans="2:3" ht="14" customHeight="1">
      <c r="B1001" s="1"/>
      <c r="C1001" s="1"/>
    </row>
    <row r="1002" spans="2:3" ht="14" customHeight="1">
      <c r="B1002" s="1"/>
      <c r="C1002" s="1"/>
    </row>
    <row r="1003" spans="2:3" ht="14" customHeight="1">
      <c r="B1003" s="1"/>
      <c r="C1003" s="1"/>
    </row>
    <row r="1004" spans="2:3" ht="14" customHeight="1">
      <c r="B1004" s="1"/>
      <c r="C1004" s="1"/>
    </row>
    <row r="1005" spans="2:3" ht="14" customHeight="1">
      <c r="B1005" s="1"/>
      <c r="C1005" s="1"/>
    </row>
    <row r="1006" spans="2:3" ht="14" customHeight="1">
      <c r="B1006" s="1"/>
      <c r="C1006" s="1"/>
    </row>
    <row r="1007" spans="2:3" ht="14" customHeight="1">
      <c r="B1007" s="1"/>
      <c r="C1007" s="1"/>
    </row>
    <row r="1008" spans="2:3" ht="14" customHeight="1">
      <c r="B1008" s="1"/>
      <c r="C1008" s="1"/>
    </row>
    <row r="1009" spans="2:3" ht="14" customHeight="1">
      <c r="B1009" s="1"/>
      <c r="C1009" s="1"/>
    </row>
    <row r="1010" spans="2:3" ht="14" customHeight="1">
      <c r="B1010" s="1"/>
      <c r="C1010" s="1"/>
    </row>
    <row r="1011" spans="2:3" ht="14" customHeight="1">
      <c r="B1011" s="1"/>
      <c r="C1011" s="1"/>
    </row>
    <row r="1012" spans="2:3" ht="14" customHeight="1">
      <c r="B1012" s="1"/>
      <c r="C1012" s="1"/>
    </row>
    <row r="1013" spans="2:3" ht="14" customHeight="1">
      <c r="B1013" s="1"/>
      <c r="C1013" s="1"/>
    </row>
    <row r="1014" spans="2:3" ht="14" customHeight="1">
      <c r="B1014" s="1"/>
      <c r="C1014" s="1"/>
    </row>
    <row r="1015" spans="2:3" ht="14" customHeight="1">
      <c r="B1015" s="1"/>
      <c r="C1015" s="1"/>
    </row>
    <row r="1016" spans="2:3" ht="14" customHeight="1">
      <c r="B1016" s="1"/>
      <c r="C1016" s="1"/>
    </row>
    <row r="1017" spans="2:3" ht="14" customHeight="1">
      <c r="B1017" s="1"/>
      <c r="C1017" s="1"/>
    </row>
    <row r="1018" spans="2:3" ht="14" customHeight="1">
      <c r="B1018" s="1"/>
      <c r="C1018" s="1"/>
    </row>
    <row r="1019" spans="2:3" ht="14" customHeight="1">
      <c r="B1019" s="1"/>
      <c r="C1019" s="1"/>
    </row>
    <row r="1020" spans="2:3" ht="14" customHeight="1">
      <c r="B1020" s="1"/>
      <c r="C1020" s="1"/>
    </row>
    <row r="1021" spans="2:3" ht="14" customHeight="1">
      <c r="B1021" s="1"/>
      <c r="C1021" s="1"/>
    </row>
    <row r="1022" spans="2:3" ht="14" customHeight="1">
      <c r="B1022" s="1"/>
      <c r="C1022" s="1"/>
    </row>
    <row r="1023" spans="2:3" ht="14" customHeight="1">
      <c r="B1023" s="1"/>
      <c r="C1023" s="1"/>
    </row>
    <row r="1024" spans="2:3" ht="14" customHeight="1">
      <c r="B1024" s="1"/>
      <c r="C1024" s="1"/>
    </row>
    <row r="1025" spans="2:3" ht="14" customHeight="1">
      <c r="B1025" s="1"/>
      <c r="C1025" s="1"/>
    </row>
    <row r="1026" spans="2:3" ht="14" customHeight="1">
      <c r="B1026" s="1"/>
      <c r="C1026" s="1"/>
    </row>
    <row r="1027" spans="2:3" ht="14" customHeight="1">
      <c r="B1027" s="1"/>
      <c r="C1027" s="1"/>
    </row>
    <row r="1028" spans="2:3" ht="14" customHeight="1">
      <c r="B1028" s="1"/>
      <c r="C1028" s="1"/>
    </row>
    <row r="1029" spans="2:3" ht="14" customHeight="1">
      <c r="B1029" s="1"/>
      <c r="C1029" s="1"/>
    </row>
    <row r="1030" spans="2:3" ht="14" customHeight="1">
      <c r="B1030" s="1"/>
      <c r="C1030" s="1"/>
    </row>
    <row r="1031" spans="2:3" ht="14" customHeight="1">
      <c r="B1031" s="1"/>
      <c r="C1031" s="1"/>
    </row>
    <row r="1032" spans="2:3" ht="14" customHeight="1">
      <c r="B1032" s="1"/>
      <c r="C1032" s="1"/>
    </row>
    <row r="1033" spans="2:3" ht="14" customHeight="1">
      <c r="B1033" s="1"/>
      <c r="C1033" s="1"/>
    </row>
    <row r="1034" spans="2:3" ht="14" customHeight="1">
      <c r="B1034" s="1"/>
      <c r="C1034" s="1"/>
    </row>
    <row r="1035" spans="2:3" ht="14" customHeight="1">
      <c r="B1035" s="1"/>
      <c r="C1035" s="1"/>
    </row>
    <row r="1036" spans="2:3" ht="14" customHeight="1">
      <c r="B1036" s="1"/>
      <c r="C1036" s="1"/>
    </row>
    <row r="1037" spans="2:3" ht="14" customHeight="1">
      <c r="B1037" s="1"/>
      <c r="C1037" s="1"/>
    </row>
    <row r="1038" spans="2:3" ht="14" customHeight="1">
      <c r="B1038" s="1"/>
      <c r="C1038" s="1"/>
    </row>
    <row r="1039" spans="2:3" ht="14" customHeight="1">
      <c r="B1039" s="1"/>
      <c r="C1039" s="1"/>
    </row>
    <row r="1040" spans="2:3" ht="14" customHeight="1">
      <c r="B1040" s="1"/>
      <c r="C1040" s="1"/>
    </row>
    <row r="1041" spans="2:3" ht="14" customHeight="1">
      <c r="B1041" s="1"/>
      <c r="C1041" s="1"/>
    </row>
    <row r="1042" spans="2:3" ht="14" customHeight="1">
      <c r="B1042" s="1"/>
      <c r="C1042" s="1"/>
    </row>
    <row r="1043" spans="2:3" ht="14" customHeight="1">
      <c r="B1043" s="1"/>
      <c r="C1043" s="1"/>
    </row>
    <row r="1044" spans="2:3" ht="14" customHeight="1">
      <c r="B1044" s="1"/>
      <c r="C1044" s="1"/>
    </row>
    <row r="1045" spans="2:3" ht="14" customHeight="1">
      <c r="B1045" s="1"/>
      <c r="C1045" s="1"/>
    </row>
    <row r="1046" spans="2:3" ht="14" customHeight="1">
      <c r="B1046" s="1"/>
      <c r="C1046" s="1"/>
    </row>
    <row r="1047" spans="2:3" ht="14" customHeight="1">
      <c r="B1047" s="1"/>
      <c r="C1047" s="1"/>
    </row>
    <row r="1048" spans="2:3" ht="14" customHeight="1">
      <c r="B1048" s="1"/>
      <c r="C1048" s="1"/>
    </row>
    <row r="1049" spans="2:3" ht="14" customHeight="1">
      <c r="B1049" s="1"/>
      <c r="C1049" s="1"/>
    </row>
    <row r="1050" spans="2:3" ht="14" customHeight="1">
      <c r="B1050" s="1"/>
      <c r="C1050" s="1"/>
    </row>
    <row r="1051" spans="2:3" ht="14" customHeight="1">
      <c r="B1051" s="1"/>
      <c r="C1051" s="1"/>
    </row>
    <row r="1052" spans="2:3" ht="14" customHeight="1">
      <c r="B1052" s="1"/>
      <c r="C1052" s="1"/>
    </row>
    <row r="1053" spans="2:3" ht="14" customHeight="1">
      <c r="B1053" s="1"/>
      <c r="C1053" s="1"/>
    </row>
    <row r="1054" spans="2:3" ht="14" customHeight="1">
      <c r="B1054" s="1"/>
      <c r="C1054" s="1"/>
    </row>
    <row r="1055" spans="2:3" ht="14" customHeight="1">
      <c r="B1055" s="1"/>
      <c r="C1055" s="1"/>
    </row>
    <row r="1056" spans="2:3" ht="14" customHeight="1">
      <c r="B1056" s="1"/>
      <c r="C1056" s="1"/>
    </row>
    <row r="1057" spans="2:3" ht="14" customHeight="1">
      <c r="B1057" s="1"/>
      <c r="C1057" s="1"/>
    </row>
    <row r="1058" spans="2:3" ht="14" customHeight="1">
      <c r="B1058" s="1"/>
      <c r="C1058" s="1"/>
    </row>
    <row r="1059" spans="2:3" ht="14" customHeight="1">
      <c r="B1059" s="1"/>
      <c r="C1059" s="1"/>
    </row>
    <row r="1060" spans="2:3" ht="14" customHeight="1">
      <c r="B1060" s="1"/>
      <c r="C1060" s="1"/>
    </row>
    <row r="1061" spans="2:3" ht="14" customHeight="1">
      <c r="B1061" s="1"/>
      <c r="C1061" s="1"/>
    </row>
    <row r="1062" spans="2:3" ht="14" customHeight="1">
      <c r="B1062" s="1"/>
      <c r="C1062" s="1"/>
    </row>
    <row r="1063" spans="2:3" ht="14" customHeight="1">
      <c r="B1063" s="1"/>
      <c r="C1063" s="1"/>
    </row>
    <row r="1064" spans="2:3" ht="14" customHeight="1">
      <c r="B1064" s="1"/>
      <c r="C1064" s="1"/>
    </row>
    <row r="1065" spans="2:3" ht="14" customHeight="1">
      <c r="B1065" s="1"/>
      <c r="C1065" s="1"/>
    </row>
    <row r="1066" spans="2:3" ht="14" customHeight="1">
      <c r="B1066" s="1"/>
      <c r="C1066" s="1"/>
    </row>
    <row r="1067" spans="2:3" ht="14" customHeight="1">
      <c r="B1067" s="1"/>
      <c r="C1067" s="1"/>
    </row>
    <row r="1068" spans="2:3" ht="14" customHeight="1">
      <c r="B1068" s="1"/>
      <c r="C1068" s="1"/>
    </row>
    <row r="1069" spans="2:3" ht="14" customHeight="1">
      <c r="B1069" s="1"/>
      <c r="C1069" s="1"/>
    </row>
    <row r="1070" spans="2:3" ht="14" customHeight="1">
      <c r="B1070" s="1"/>
      <c r="C1070" s="1"/>
    </row>
    <row r="1071" spans="2:3" ht="14" customHeight="1">
      <c r="B1071" s="1"/>
      <c r="C1071" s="1"/>
    </row>
    <row r="1072" spans="2:3" ht="14" customHeight="1">
      <c r="B1072" s="1"/>
      <c r="C1072" s="1"/>
    </row>
    <row r="1073" spans="2:3" ht="14" customHeight="1">
      <c r="B1073" s="1"/>
      <c r="C1073" s="1"/>
    </row>
    <row r="1074" spans="2:3" ht="14" customHeight="1">
      <c r="B1074" s="1"/>
      <c r="C1074" s="1"/>
    </row>
    <row r="1075" spans="2:3" ht="14" customHeight="1">
      <c r="B1075" s="1"/>
      <c r="C1075" s="1"/>
    </row>
    <row r="1076" spans="2:3" ht="14" customHeight="1">
      <c r="B1076" s="1"/>
      <c r="C1076" s="1"/>
    </row>
    <row r="1077" spans="2:3" ht="14" customHeight="1">
      <c r="B1077" s="1"/>
      <c r="C1077" s="1"/>
    </row>
    <row r="1078" spans="2:3" ht="14" customHeight="1">
      <c r="B1078" s="1"/>
      <c r="C1078" s="1"/>
    </row>
    <row r="1079" spans="2:3" ht="14" customHeight="1">
      <c r="B1079" s="1"/>
      <c r="C1079" s="1"/>
    </row>
    <row r="1080" spans="2:3" ht="14" customHeight="1">
      <c r="B1080" s="1"/>
      <c r="C1080" s="1"/>
    </row>
    <row r="1081" spans="2:3" ht="14" customHeight="1">
      <c r="B1081" s="1"/>
      <c r="C1081" s="1"/>
    </row>
    <row r="1082" spans="2:3" ht="14" customHeight="1">
      <c r="B1082" s="1"/>
      <c r="C1082" s="1"/>
    </row>
    <row r="1083" spans="2:3" ht="14" customHeight="1">
      <c r="B1083" s="1"/>
      <c r="C1083" s="1"/>
    </row>
    <row r="1084" spans="2:3" ht="14" customHeight="1">
      <c r="B1084" s="1"/>
      <c r="C1084" s="1"/>
    </row>
    <row r="1085" spans="2:3" ht="14" customHeight="1">
      <c r="B1085" s="1"/>
      <c r="C1085" s="1"/>
    </row>
    <row r="1086" spans="2:3" ht="14" customHeight="1">
      <c r="B1086" s="1"/>
      <c r="C1086" s="1"/>
    </row>
    <row r="1087" spans="2:3" ht="14" customHeight="1">
      <c r="B1087" s="1"/>
      <c r="C1087" s="1"/>
    </row>
    <row r="1088" spans="2:3" ht="14" customHeight="1">
      <c r="B1088" s="1"/>
      <c r="C1088" s="1"/>
    </row>
    <row r="1089" spans="2:3" ht="14" customHeight="1">
      <c r="B1089" s="1"/>
      <c r="C1089" s="1"/>
    </row>
    <row r="1090" spans="2:3" ht="14" customHeight="1">
      <c r="B1090" s="1"/>
      <c r="C1090" s="1"/>
    </row>
    <row r="1091" spans="2:3" ht="14" customHeight="1">
      <c r="B1091" s="1"/>
      <c r="C1091" s="1"/>
    </row>
    <row r="1092" spans="2:3" ht="14" customHeight="1">
      <c r="B1092" s="1"/>
      <c r="C1092" s="1"/>
    </row>
    <row r="1093" spans="2:3" ht="14" customHeight="1">
      <c r="B1093" s="1"/>
      <c r="C1093" s="1"/>
    </row>
    <row r="1094" spans="2:3" ht="14" customHeight="1">
      <c r="B1094" s="1"/>
      <c r="C1094" s="1"/>
    </row>
    <row r="1095" spans="2:3" ht="14" customHeight="1">
      <c r="B1095" s="1"/>
      <c r="C1095" s="1"/>
    </row>
    <row r="1096" spans="2:3" ht="14" customHeight="1">
      <c r="B1096" s="1"/>
      <c r="C1096" s="1"/>
    </row>
    <row r="1097" spans="2:3" ht="14" customHeight="1">
      <c r="B1097" s="1"/>
      <c r="C1097" s="1"/>
    </row>
    <row r="1098" spans="2:3" ht="14" customHeight="1">
      <c r="B1098" s="1"/>
      <c r="C1098" s="1"/>
    </row>
    <row r="1099" spans="2:3" ht="14" customHeight="1">
      <c r="B1099" s="1"/>
      <c r="C1099" s="1"/>
    </row>
    <row r="1100" spans="2:3" ht="14" customHeight="1">
      <c r="B1100" s="1"/>
      <c r="C1100" s="1"/>
    </row>
    <row r="1101" spans="2:3" ht="14" customHeight="1">
      <c r="B1101" s="1"/>
      <c r="C1101" s="1"/>
    </row>
    <row r="1102" spans="2:3" ht="14" customHeight="1">
      <c r="B1102" s="1"/>
      <c r="C1102" s="1"/>
    </row>
    <row r="1103" spans="2:3" ht="14" customHeight="1">
      <c r="B1103" s="1"/>
      <c r="C1103" s="1"/>
    </row>
    <row r="1104" spans="2:3" ht="14" customHeight="1">
      <c r="B1104" s="1"/>
      <c r="C1104" s="1"/>
    </row>
    <row r="1105" spans="2:3" ht="14" customHeight="1">
      <c r="B1105" s="1"/>
      <c r="C1105" s="1"/>
    </row>
    <row r="1106" spans="2:3" ht="14" customHeight="1">
      <c r="B1106" s="1"/>
      <c r="C1106" s="1"/>
    </row>
    <row r="1107" spans="2:3" ht="14" customHeight="1">
      <c r="B1107" s="1"/>
      <c r="C1107" s="1"/>
    </row>
    <row r="1108" spans="2:3" ht="14" customHeight="1">
      <c r="B1108" s="1"/>
      <c r="C1108" s="1"/>
    </row>
    <row r="1109" spans="2:3" ht="14" customHeight="1">
      <c r="B1109" s="1"/>
      <c r="C1109" s="1"/>
    </row>
    <row r="1110" spans="2:3" ht="14" customHeight="1">
      <c r="B1110" s="1"/>
      <c r="C1110" s="1"/>
    </row>
    <row r="1111" spans="2:3" ht="14" customHeight="1">
      <c r="B1111" s="1"/>
      <c r="C1111" s="1"/>
    </row>
    <row r="1112" spans="2:3" ht="14" customHeight="1">
      <c r="B1112" s="1"/>
      <c r="C1112" s="1"/>
    </row>
    <row r="1113" spans="2:3" ht="14" customHeight="1">
      <c r="B1113" s="1"/>
      <c r="C1113" s="1"/>
    </row>
    <row r="1114" spans="2:3" ht="14" customHeight="1">
      <c r="B1114" s="1"/>
      <c r="C1114" s="1"/>
    </row>
    <row r="1115" spans="2:3" ht="14" customHeight="1">
      <c r="B1115" s="1"/>
      <c r="C1115" s="1"/>
    </row>
    <row r="1116" spans="2:3" ht="14" customHeight="1">
      <c r="B1116" s="1"/>
      <c r="C1116" s="1"/>
    </row>
    <row r="1117" spans="2:3" ht="14" customHeight="1">
      <c r="B1117" s="1"/>
      <c r="C1117" s="1"/>
    </row>
    <row r="1118" spans="2:3" ht="14" customHeight="1">
      <c r="B1118" s="1"/>
      <c r="C1118" s="1"/>
    </row>
    <row r="1119" spans="2:3" ht="14" customHeight="1">
      <c r="B1119" s="1"/>
      <c r="C1119" s="1"/>
    </row>
    <row r="1120" spans="2:3" ht="14" customHeight="1">
      <c r="B1120" s="1"/>
      <c r="C1120" s="1"/>
    </row>
    <row r="1121" spans="2:3" ht="14" customHeight="1">
      <c r="B1121" s="1"/>
      <c r="C1121" s="1"/>
    </row>
    <row r="1122" spans="2:3" ht="14" customHeight="1">
      <c r="B1122" s="1"/>
      <c r="C1122" s="1"/>
    </row>
    <row r="1123" spans="2:3" ht="14" customHeight="1">
      <c r="B1123" s="1"/>
      <c r="C1123" s="1"/>
    </row>
    <row r="1124" spans="2:3" ht="14" customHeight="1">
      <c r="B1124" s="1"/>
      <c r="C1124" s="1"/>
    </row>
    <row r="1125" spans="2:3" ht="14" customHeight="1">
      <c r="B1125" s="1"/>
      <c r="C1125" s="1"/>
    </row>
    <row r="1126" spans="2:3" ht="14" customHeight="1">
      <c r="B1126" s="1"/>
      <c r="C1126" s="1"/>
    </row>
    <row r="1127" spans="2:3" ht="14" customHeight="1">
      <c r="B1127" s="1"/>
      <c r="C1127" s="1"/>
    </row>
    <row r="1128" spans="2:3" ht="14" customHeight="1">
      <c r="B1128" s="1"/>
      <c r="C1128" s="1"/>
    </row>
    <row r="1129" spans="2:3" ht="14" customHeight="1">
      <c r="B1129" s="1"/>
      <c r="C1129" s="1"/>
    </row>
    <row r="1130" spans="2:3" ht="14" customHeight="1">
      <c r="B1130" s="1"/>
      <c r="C1130" s="1"/>
    </row>
    <row r="1131" spans="2:3" ht="14" customHeight="1">
      <c r="B1131" s="1"/>
      <c r="C1131" s="1"/>
    </row>
    <row r="1132" spans="2:3" ht="14" customHeight="1">
      <c r="B1132" s="1"/>
      <c r="C1132" s="1"/>
    </row>
    <row r="1133" spans="2:3" ht="14" customHeight="1">
      <c r="B1133" s="1"/>
      <c r="C1133" s="1"/>
    </row>
    <row r="1134" spans="2:3" ht="14" customHeight="1">
      <c r="B1134" s="1"/>
      <c r="C1134" s="1"/>
    </row>
    <row r="1135" spans="2:3" ht="14" customHeight="1">
      <c r="B1135" s="1"/>
      <c r="C1135" s="1"/>
    </row>
    <row r="1136" spans="2:3" ht="14" customHeight="1">
      <c r="B1136" s="1"/>
      <c r="C1136" s="1"/>
    </row>
    <row r="1137" spans="2:3" ht="14" customHeight="1">
      <c r="B1137" s="1"/>
      <c r="C1137" s="1"/>
    </row>
    <row r="1138" spans="2:3" ht="14" customHeight="1">
      <c r="B1138" s="1"/>
      <c r="C1138" s="1"/>
    </row>
    <row r="1139" spans="2:3" ht="14" customHeight="1">
      <c r="B1139" s="1"/>
      <c r="C1139" s="1"/>
    </row>
    <row r="1140" spans="2:3" ht="14" customHeight="1">
      <c r="B1140" s="1"/>
      <c r="C1140" s="1"/>
    </row>
    <row r="1141" spans="2:3" ht="14" customHeight="1">
      <c r="B1141" s="1"/>
      <c r="C1141" s="1"/>
    </row>
    <row r="1142" spans="2:3" ht="14" customHeight="1">
      <c r="B1142" s="1"/>
      <c r="C1142" s="1"/>
    </row>
    <row r="1143" spans="2:3" ht="14" customHeight="1">
      <c r="B1143" s="1"/>
      <c r="C1143" s="1"/>
    </row>
    <row r="1144" spans="2:3" ht="14" customHeight="1">
      <c r="B1144" s="1"/>
      <c r="C1144" s="1"/>
    </row>
    <row r="1145" spans="2:3" ht="14" customHeight="1">
      <c r="B1145" s="1"/>
      <c r="C1145" s="1"/>
    </row>
    <row r="1146" spans="2:3" ht="14" customHeight="1">
      <c r="B1146" s="1"/>
      <c r="C1146" s="1"/>
    </row>
    <row r="1147" spans="2:3" ht="14" customHeight="1">
      <c r="B1147" s="1"/>
      <c r="C1147" s="1"/>
    </row>
    <row r="1148" spans="2:3" ht="14" customHeight="1">
      <c r="B1148" s="1"/>
      <c r="C1148" s="1"/>
    </row>
    <row r="1149" spans="2:3" ht="14" customHeight="1">
      <c r="B1149" s="1"/>
      <c r="C1149" s="1"/>
    </row>
    <row r="1150" spans="2:3" ht="14" customHeight="1">
      <c r="B1150" s="1"/>
      <c r="C1150" s="1"/>
    </row>
    <row r="1151" spans="2:3" ht="14" customHeight="1">
      <c r="B1151" s="1"/>
      <c r="C1151" s="1"/>
    </row>
    <row r="1152" spans="2:3" ht="14" customHeight="1">
      <c r="B1152" s="1"/>
      <c r="C1152" s="1"/>
    </row>
    <row r="1153" spans="2:3" ht="14" customHeight="1">
      <c r="B1153" s="1"/>
      <c r="C1153" s="1"/>
    </row>
    <row r="1154" spans="2:3" ht="14" customHeight="1">
      <c r="B1154" s="1"/>
      <c r="C1154" s="1"/>
    </row>
    <row r="1155" spans="2:3" ht="14" customHeight="1">
      <c r="B1155" s="1"/>
      <c r="C1155" s="1"/>
    </row>
    <row r="1156" spans="2:3" ht="14" customHeight="1">
      <c r="B1156" s="1"/>
      <c r="C1156" s="1"/>
    </row>
    <row r="1157" spans="2:3" ht="14" customHeight="1">
      <c r="B1157" s="1"/>
      <c r="C1157" s="1"/>
    </row>
    <row r="1158" spans="2:3" ht="14" customHeight="1">
      <c r="B1158" s="1"/>
      <c r="C1158" s="1"/>
    </row>
    <row r="1159" spans="2:3" ht="14" customHeight="1">
      <c r="B1159" s="1"/>
      <c r="C1159" s="1"/>
    </row>
    <row r="1160" spans="2:3" ht="14" customHeight="1">
      <c r="B1160" s="1"/>
      <c r="C1160" s="1"/>
    </row>
    <row r="1161" spans="2:3" ht="14" customHeight="1">
      <c r="B1161" s="1"/>
      <c r="C1161" s="1"/>
    </row>
    <row r="1162" spans="2:3" ht="14" customHeight="1">
      <c r="B1162" s="1"/>
      <c r="C1162" s="1"/>
    </row>
    <row r="1163" spans="2:3" ht="14" customHeight="1">
      <c r="B1163" s="1"/>
      <c r="C1163" s="1"/>
    </row>
    <row r="1164" spans="2:3" ht="14" customHeight="1">
      <c r="B1164" s="1"/>
      <c r="C1164" s="1"/>
    </row>
    <row r="1165" spans="2:3" ht="14" customHeight="1">
      <c r="B1165" s="1"/>
      <c r="C1165" s="1"/>
    </row>
    <row r="1166" spans="2:3" ht="14" customHeight="1">
      <c r="B1166" s="1"/>
      <c r="C1166" s="1"/>
    </row>
    <row r="1167" spans="2:3" ht="14" customHeight="1">
      <c r="B1167" s="1"/>
      <c r="C1167" s="1"/>
    </row>
    <row r="1168" spans="2:3" ht="14" customHeight="1">
      <c r="B1168" s="1"/>
      <c r="C1168" s="1"/>
    </row>
    <row r="1169" spans="2:3" ht="14" customHeight="1">
      <c r="B1169" s="1"/>
      <c r="C1169" s="1"/>
    </row>
    <row r="1170" spans="2:3" ht="14" customHeight="1">
      <c r="B1170" s="1"/>
      <c r="C1170" s="1"/>
    </row>
    <row r="1171" spans="2:3" ht="14" customHeight="1">
      <c r="B1171" s="1"/>
      <c r="C1171" s="1"/>
    </row>
    <row r="1172" spans="2:3" ht="14" customHeight="1">
      <c r="B1172" s="1"/>
      <c r="C1172" s="1"/>
    </row>
    <row r="1173" spans="2:3" ht="14" customHeight="1">
      <c r="B1173" s="1"/>
      <c r="C1173" s="1"/>
    </row>
    <row r="1174" spans="2:3" ht="14" customHeight="1">
      <c r="B1174" s="1"/>
      <c r="C1174" s="1"/>
    </row>
    <row r="1175" spans="2:3" ht="14" customHeight="1">
      <c r="B1175" s="1"/>
      <c r="C1175" s="1"/>
    </row>
    <row r="1176" spans="2:3" ht="14" customHeight="1">
      <c r="B1176" s="1"/>
      <c r="C1176" s="1"/>
    </row>
    <row r="1177" spans="2:3" ht="14" customHeight="1">
      <c r="B1177" s="1"/>
      <c r="C1177" s="1"/>
    </row>
    <row r="1178" spans="2:3" ht="14" customHeight="1">
      <c r="B1178" s="1"/>
      <c r="C1178" s="1"/>
    </row>
    <row r="1179" spans="2:3" ht="14" customHeight="1">
      <c r="B1179" s="1"/>
      <c r="C1179" s="1"/>
    </row>
    <row r="1180" spans="2:3" ht="14" customHeight="1">
      <c r="B1180" s="1"/>
      <c r="C1180" s="1"/>
    </row>
    <row r="1181" spans="2:3" ht="14" customHeight="1">
      <c r="B1181" s="1"/>
      <c r="C1181" s="1"/>
    </row>
    <row r="1182" spans="2:3" ht="14" customHeight="1">
      <c r="B1182" s="1"/>
      <c r="C1182" s="1"/>
    </row>
    <row r="1183" spans="2:3" ht="14" customHeight="1">
      <c r="B1183" s="1"/>
      <c r="C1183" s="1"/>
    </row>
    <row r="1184" spans="2:3" ht="14" customHeight="1">
      <c r="B1184" s="1"/>
      <c r="C1184" s="1"/>
    </row>
    <row r="1185" spans="2:3" ht="14" customHeight="1">
      <c r="B1185" s="1"/>
      <c r="C1185" s="1"/>
    </row>
    <row r="1186" spans="2:3" ht="14" customHeight="1">
      <c r="B1186" s="1"/>
      <c r="C1186" s="1"/>
    </row>
    <row r="1187" spans="2:3" ht="14" customHeight="1">
      <c r="B1187" s="1"/>
      <c r="C1187" s="1"/>
    </row>
    <row r="1188" spans="2:3" ht="14" customHeight="1">
      <c r="B1188" s="1"/>
      <c r="C1188" s="1"/>
    </row>
    <row r="1189" spans="2:3" ht="14" customHeight="1">
      <c r="B1189" s="1"/>
      <c r="C1189" s="1"/>
    </row>
    <row r="1190" spans="2:3" ht="14" customHeight="1">
      <c r="B1190" s="1"/>
      <c r="C1190" s="1"/>
    </row>
    <row r="1191" spans="2:3" ht="14" customHeight="1">
      <c r="B1191" s="1"/>
      <c r="C1191" s="1"/>
    </row>
    <row r="1192" spans="2:3" ht="14" customHeight="1">
      <c r="B1192" s="1"/>
      <c r="C1192" s="1"/>
    </row>
    <row r="1193" spans="2:3" ht="14" customHeight="1">
      <c r="B1193" s="1"/>
      <c r="C1193" s="1"/>
    </row>
    <row r="1194" spans="2:3" ht="14" customHeight="1">
      <c r="B1194" s="1"/>
      <c r="C1194" s="1"/>
    </row>
    <row r="1195" spans="2:3" ht="14" customHeight="1">
      <c r="B1195" s="1"/>
      <c r="C1195" s="1"/>
    </row>
    <row r="1196" spans="2:3" ht="14" customHeight="1">
      <c r="B1196" s="1"/>
      <c r="C1196" s="1"/>
    </row>
    <row r="1197" spans="2:3" ht="14" customHeight="1">
      <c r="B1197" s="1"/>
      <c r="C1197" s="1"/>
    </row>
    <row r="1198" spans="2:3" ht="14" customHeight="1">
      <c r="B1198" s="1"/>
      <c r="C1198" s="1"/>
    </row>
    <row r="1199" spans="2:3" ht="14" customHeight="1">
      <c r="B1199" s="1"/>
      <c r="C1199" s="1"/>
    </row>
    <row r="1200" spans="2:3" ht="14" customHeight="1">
      <c r="B1200" s="1"/>
      <c r="C1200" s="1"/>
    </row>
    <row r="1201" spans="2:3" ht="14" customHeight="1">
      <c r="B1201" s="1"/>
      <c r="C1201" s="1"/>
    </row>
    <row r="1202" spans="2:3" ht="14" customHeight="1">
      <c r="B1202" s="1"/>
      <c r="C1202" s="1"/>
    </row>
    <row r="1203" spans="2:3" ht="14" customHeight="1">
      <c r="B1203" s="1"/>
      <c r="C1203" s="1"/>
    </row>
    <row r="1204" spans="2:3" ht="14" customHeight="1">
      <c r="B1204" s="1"/>
      <c r="C1204" s="1"/>
    </row>
    <row r="1205" spans="2:3" ht="14" customHeight="1">
      <c r="B1205" s="1"/>
      <c r="C1205" s="1"/>
    </row>
    <row r="1206" spans="2:3" ht="14" customHeight="1">
      <c r="B1206" s="1"/>
      <c r="C1206" s="1"/>
    </row>
    <row r="1207" spans="2:3" ht="14" customHeight="1">
      <c r="B1207" s="1"/>
      <c r="C1207" s="1"/>
    </row>
    <row r="1208" spans="2:3" ht="14" customHeight="1">
      <c r="B1208" s="1"/>
      <c r="C1208" s="1"/>
    </row>
    <row r="1209" spans="2:3" ht="14" customHeight="1">
      <c r="B1209" s="1"/>
      <c r="C1209" s="1"/>
    </row>
    <row r="1210" spans="2:3" ht="14" customHeight="1">
      <c r="B1210" s="1"/>
      <c r="C1210" s="1"/>
    </row>
    <row r="1211" spans="2:3" ht="14" customHeight="1">
      <c r="B1211" s="1"/>
      <c r="C1211" s="1"/>
    </row>
    <row r="1212" spans="2:3" ht="14" customHeight="1">
      <c r="B1212" s="1"/>
      <c r="C1212" s="1"/>
    </row>
    <row r="1213" spans="2:3" ht="14" customHeight="1">
      <c r="B1213" s="1"/>
      <c r="C1213" s="1"/>
    </row>
    <row r="1214" spans="2:3" ht="14" customHeight="1">
      <c r="B1214" s="1"/>
      <c r="C1214" s="1"/>
    </row>
    <row r="1215" spans="2:3" ht="14" customHeight="1">
      <c r="B1215" s="1"/>
      <c r="C1215" s="1"/>
    </row>
    <row r="1216" spans="2:3" ht="14" customHeight="1">
      <c r="B1216" s="1"/>
      <c r="C1216" s="1"/>
    </row>
    <row r="1217" spans="2:3" ht="14" customHeight="1">
      <c r="B1217" s="1"/>
      <c r="C1217" s="1"/>
    </row>
    <row r="1218" spans="2:3" ht="14" customHeight="1">
      <c r="B1218" s="1"/>
      <c r="C1218" s="1"/>
    </row>
    <row r="1219" spans="2:3" ht="14" customHeight="1">
      <c r="B1219" s="1"/>
      <c r="C1219" s="1"/>
    </row>
    <row r="1220" spans="2:3" ht="14" customHeight="1">
      <c r="B1220" s="1"/>
      <c r="C1220" s="1"/>
    </row>
    <row r="1221" spans="2:3" ht="14" customHeight="1">
      <c r="B1221" s="1"/>
      <c r="C1221" s="1"/>
    </row>
    <row r="1222" spans="2:3" ht="14" customHeight="1">
      <c r="B1222" s="1"/>
      <c r="C1222" s="1"/>
    </row>
    <row r="1223" spans="2:3" ht="14" customHeight="1">
      <c r="B1223" s="1"/>
      <c r="C1223" s="1"/>
    </row>
    <row r="1224" spans="2:3" ht="14" customHeight="1">
      <c r="B1224" s="1"/>
      <c r="C1224" s="1"/>
    </row>
    <row r="1225" spans="2:3" ht="14" customHeight="1">
      <c r="B1225" s="1"/>
      <c r="C1225" s="1"/>
    </row>
    <row r="1226" spans="2:3" ht="14" customHeight="1">
      <c r="B1226" s="1"/>
      <c r="C1226" s="1"/>
    </row>
    <row r="1227" spans="2:3" ht="14" customHeight="1">
      <c r="B1227" s="1"/>
      <c r="C1227" s="1"/>
    </row>
    <row r="1228" spans="2:3" ht="14" customHeight="1">
      <c r="B1228" s="1"/>
      <c r="C1228" s="1"/>
    </row>
    <row r="1229" spans="2:3" ht="14" customHeight="1">
      <c r="B1229" s="1"/>
      <c r="C1229" s="1"/>
    </row>
    <row r="1230" spans="2:3" ht="14" customHeight="1">
      <c r="B1230" s="1"/>
      <c r="C1230" s="1"/>
    </row>
    <row r="1231" spans="2:3" ht="14" customHeight="1">
      <c r="B1231" s="1"/>
      <c r="C1231" s="1"/>
    </row>
    <row r="1232" spans="2:3" ht="14" customHeight="1">
      <c r="B1232" s="1"/>
      <c r="C1232" s="1"/>
    </row>
    <row r="1233" spans="2:3" ht="14" customHeight="1">
      <c r="B1233" s="1"/>
      <c r="C1233" s="1"/>
    </row>
    <row r="1234" spans="2:3" ht="14" customHeight="1">
      <c r="B1234" s="1"/>
      <c r="C1234" s="1"/>
    </row>
    <row r="1235" spans="2:3" ht="14" customHeight="1">
      <c r="B1235" s="1"/>
      <c r="C1235" s="1"/>
    </row>
    <row r="1236" spans="2:3" ht="14" customHeight="1">
      <c r="B1236" s="1"/>
      <c r="C1236" s="1"/>
    </row>
    <row r="1237" spans="2:3" ht="14" customHeight="1">
      <c r="B1237" s="1"/>
      <c r="C1237" s="1"/>
    </row>
    <row r="1238" spans="2:3" ht="14" customHeight="1">
      <c r="B1238" s="1"/>
      <c r="C1238" s="1"/>
    </row>
    <row r="1239" spans="2:3" ht="14" customHeight="1">
      <c r="B1239" s="1"/>
      <c r="C1239" s="1"/>
    </row>
    <row r="1240" spans="2:3" ht="14" customHeight="1">
      <c r="B1240" s="1"/>
      <c r="C1240" s="1"/>
    </row>
    <row r="1241" spans="2:3" ht="14" customHeight="1">
      <c r="B1241" s="1"/>
      <c r="C1241" s="1"/>
    </row>
    <row r="1242" spans="2:3" ht="14" customHeight="1">
      <c r="B1242" s="1"/>
      <c r="C1242" s="1"/>
    </row>
    <row r="1243" spans="2:3" ht="14" customHeight="1">
      <c r="B1243" s="1"/>
      <c r="C1243" s="1"/>
    </row>
    <row r="1244" spans="2:3" ht="14" customHeight="1">
      <c r="B1244" s="1"/>
      <c r="C1244" s="1"/>
    </row>
    <row r="1245" spans="2:3" ht="14" customHeight="1">
      <c r="B1245" s="1"/>
      <c r="C1245" s="1"/>
    </row>
    <row r="1246" spans="2:3" ht="14" customHeight="1">
      <c r="B1246" s="1"/>
      <c r="C1246" s="1"/>
    </row>
    <row r="1247" spans="2:3" ht="14" customHeight="1">
      <c r="B1247" s="1"/>
      <c r="C1247" s="1"/>
    </row>
    <row r="1248" spans="2:3" ht="14" customHeight="1">
      <c r="B1248" s="1"/>
      <c r="C1248" s="1"/>
    </row>
    <row r="1249" spans="2:3" ht="14" customHeight="1">
      <c r="B1249" s="1"/>
      <c r="C1249" s="1"/>
    </row>
    <row r="1250" spans="2:3" ht="14" customHeight="1">
      <c r="B1250" s="1"/>
      <c r="C1250" s="1"/>
    </row>
    <row r="1251" spans="2:3" ht="14" customHeight="1">
      <c r="B1251" s="1"/>
      <c r="C1251" s="1"/>
    </row>
    <row r="1252" spans="2:3" ht="14" customHeight="1">
      <c r="B1252" s="1"/>
      <c r="C1252" s="1"/>
    </row>
    <row r="1253" spans="2:3" ht="14" customHeight="1">
      <c r="B1253" s="1"/>
      <c r="C1253" s="1"/>
    </row>
    <row r="1254" spans="2:3" ht="14" customHeight="1">
      <c r="B1254" s="1"/>
      <c r="C1254" s="1"/>
    </row>
    <row r="1255" spans="2:3" ht="14" customHeight="1">
      <c r="B1255" s="1"/>
      <c r="C1255" s="1"/>
    </row>
    <row r="1256" spans="2:3" ht="14" customHeight="1">
      <c r="B1256" s="1"/>
      <c r="C1256" s="1"/>
    </row>
    <row r="1257" spans="2:3" ht="14" customHeight="1">
      <c r="B1257" s="1"/>
      <c r="C1257" s="1"/>
    </row>
    <row r="1258" spans="2:3" ht="14" customHeight="1">
      <c r="B1258" s="1"/>
      <c r="C1258" s="1"/>
    </row>
    <row r="1259" spans="2:3" ht="14" customHeight="1">
      <c r="B1259" s="1"/>
      <c r="C1259" s="1"/>
    </row>
    <row r="1260" spans="2:3" ht="14" customHeight="1">
      <c r="B1260" s="1"/>
      <c r="C1260" s="1"/>
    </row>
    <row r="1261" spans="2:3" ht="14" customHeight="1">
      <c r="B1261" s="1"/>
      <c r="C1261" s="1"/>
    </row>
    <row r="1262" spans="2:3" ht="14" customHeight="1">
      <c r="B1262" s="1"/>
      <c r="C1262" s="1"/>
    </row>
    <row r="1263" spans="2:3" ht="14" customHeight="1">
      <c r="B1263" s="1"/>
      <c r="C1263" s="1"/>
    </row>
    <row r="1264" spans="2:3" ht="14" customHeight="1">
      <c r="B1264" s="1"/>
      <c r="C1264" s="1"/>
    </row>
    <row r="1265" spans="2:3" ht="14" customHeight="1">
      <c r="B1265" s="1"/>
      <c r="C1265" s="1"/>
    </row>
    <row r="1266" spans="2:3" ht="14" customHeight="1">
      <c r="B1266" s="1"/>
      <c r="C1266" s="1"/>
    </row>
    <row r="1267" spans="2:3" ht="14" customHeight="1">
      <c r="B1267" s="1"/>
      <c r="C1267" s="1"/>
    </row>
    <row r="1268" spans="2:3" ht="14" customHeight="1">
      <c r="B1268" s="1"/>
      <c r="C1268" s="1"/>
    </row>
    <row r="1269" spans="2:3" ht="14" customHeight="1">
      <c r="B1269" s="1"/>
      <c r="C1269" s="1"/>
    </row>
    <row r="1270" spans="2:3" ht="14" customHeight="1">
      <c r="B1270" s="1"/>
      <c r="C1270" s="1"/>
    </row>
    <row r="1271" spans="2:3" ht="14" customHeight="1">
      <c r="B1271" s="1"/>
      <c r="C1271" s="1"/>
    </row>
    <row r="1272" spans="2:3" ht="14" customHeight="1">
      <c r="B1272" s="1"/>
      <c r="C1272" s="1"/>
    </row>
    <row r="1273" spans="2:3" ht="14" customHeight="1">
      <c r="B1273" s="1"/>
      <c r="C1273" s="1"/>
    </row>
    <row r="1274" spans="2:3" ht="14" customHeight="1">
      <c r="B1274" s="1"/>
      <c r="C1274" s="1"/>
    </row>
    <row r="1275" spans="2:3" ht="14" customHeight="1">
      <c r="B1275" s="1"/>
      <c r="C1275" s="1"/>
    </row>
    <row r="1276" spans="2:3" ht="14" customHeight="1">
      <c r="B1276" s="1"/>
      <c r="C1276" s="1"/>
    </row>
    <row r="1277" spans="2:3" ht="14" customHeight="1">
      <c r="B1277" s="1"/>
      <c r="C1277" s="1"/>
    </row>
    <row r="1278" spans="2:3" ht="14" customHeight="1">
      <c r="B1278" s="1"/>
      <c r="C1278" s="1"/>
    </row>
    <row r="1279" spans="2:3" ht="14" customHeight="1">
      <c r="B1279" s="1"/>
      <c r="C1279" s="1"/>
    </row>
    <row r="1280" spans="2:3" ht="14" customHeight="1">
      <c r="B1280" s="1"/>
      <c r="C1280" s="1"/>
    </row>
    <row r="1281" spans="2:3" ht="14" customHeight="1">
      <c r="B1281" s="1"/>
      <c r="C1281" s="1"/>
    </row>
    <row r="1282" spans="2:3" ht="14" customHeight="1">
      <c r="B1282" s="1"/>
      <c r="C1282" s="1"/>
    </row>
    <row r="1283" spans="2:3" ht="14" customHeight="1">
      <c r="B1283" s="1"/>
      <c r="C1283" s="1"/>
    </row>
    <row r="1284" spans="2:3" ht="14" customHeight="1">
      <c r="B1284" s="1"/>
      <c r="C1284" s="1"/>
    </row>
    <row r="1285" spans="2:3" ht="14" customHeight="1">
      <c r="B1285" s="1"/>
      <c r="C1285" s="1"/>
    </row>
    <row r="1286" spans="2:3" ht="14" customHeight="1">
      <c r="B1286" s="1"/>
      <c r="C1286" s="1"/>
    </row>
    <row r="1287" spans="2:3" ht="14" customHeight="1">
      <c r="B1287" s="1"/>
      <c r="C1287" s="1"/>
    </row>
    <row r="1288" spans="2:3" ht="14" customHeight="1">
      <c r="B1288" s="1"/>
      <c r="C1288" s="1"/>
    </row>
    <row r="1289" spans="2:3" ht="14" customHeight="1">
      <c r="B1289" s="1"/>
      <c r="C1289" s="1"/>
    </row>
    <row r="1290" spans="2:3" ht="14" customHeight="1">
      <c r="B1290" s="1"/>
      <c r="C1290" s="1"/>
    </row>
    <row r="1291" spans="2:3" ht="14" customHeight="1">
      <c r="B1291" s="1"/>
      <c r="C1291" s="1"/>
    </row>
    <row r="1292" spans="2:3" ht="14" customHeight="1">
      <c r="B1292" s="1"/>
      <c r="C1292" s="1"/>
    </row>
    <row r="1293" spans="2:3" ht="14" customHeight="1">
      <c r="B1293" s="1"/>
      <c r="C1293" s="1"/>
    </row>
    <row r="1294" spans="2:3" ht="14" customHeight="1">
      <c r="B1294" s="1"/>
      <c r="C1294" s="1"/>
    </row>
    <row r="1295" spans="2:3" ht="14" customHeight="1">
      <c r="B1295" s="1"/>
      <c r="C1295" s="1"/>
    </row>
    <row r="1296" spans="2:3" ht="14" customHeight="1">
      <c r="B1296" s="1"/>
      <c r="C1296" s="1"/>
    </row>
    <row r="1297" spans="2:3" ht="14" customHeight="1">
      <c r="B1297" s="1"/>
      <c r="C1297" s="1"/>
    </row>
    <row r="1298" spans="2:3" ht="14" customHeight="1">
      <c r="B1298" s="1"/>
      <c r="C1298" s="1"/>
    </row>
    <row r="1299" spans="2:3" ht="14" customHeight="1">
      <c r="B1299" s="1"/>
      <c r="C1299" s="1"/>
    </row>
    <row r="1300" spans="2:3" ht="14" customHeight="1">
      <c r="B1300" s="1"/>
      <c r="C1300" s="1"/>
    </row>
    <row r="1301" spans="2:3" ht="14" customHeight="1">
      <c r="B1301" s="1"/>
      <c r="C1301" s="1"/>
    </row>
    <row r="1302" spans="2:3" ht="14" customHeight="1">
      <c r="B1302" s="1"/>
      <c r="C1302" s="1"/>
    </row>
    <row r="1303" spans="2:3" ht="14" customHeight="1">
      <c r="B1303" s="1"/>
      <c r="C1303" s="1"/>
    </row>
    <row r="1304" spans="2:3" ht="14" customHeight="1">
      <c r="B1304" s="1"/>
      <c r="C1304" s="1"/>
    </row>
    <row r="1305" spans="2:3" ht="14" customHeight="1">
      <c r="B1305" s="1"/>
      <c r="C1305" s="1"/>
    </row>
    <row r="1306" spans="2:3" ht="14" customHeight="1">
      <c r="B1306" s="1"/>
      <c r="C1306" s="1"/>
    </row>
    <row r="1307" spans="2:3" ht="14" customHeight="1">
      <c r="B1307" s="1"/>
      <c r="C1307" s="1"/>
    </row>
    <row r="1308" spans="2:3" ht="14" customHeight="1">
      <c r="B1308" s="1"/>
      <c r="C1308" s="1"/>
    </row>
    <row r="1309" spans="2:3" ht="14" customHeight="1">
      <c r="B1309" s="1"/>
      <c r="C1309" s="1"/>
    </row>
    <row r="1310" spans="2:3" ht="14" customHeight="1">
      <c r="B1310" s="1"/>
      <c r="C1310" s="1"/>
    </row>
    <row r="1311" spans="2:3" ht="14" customHeight="1">
      <c r="B1311" s="1"/>
      <c r="C1311" s="1"/>
    </row>
    <row r="1312" spans="2:3" ht="14" customHeight="1">
      <c r="B1312" s="1"/>
      <c r="C1312" s="1"/>
    </row>
    <row r="1313" spans="2:3" ht="14" customHeight="1">
      <c r="B1313" s="1"/>
      <c r="C1313" s="1"/>
    </row>
    <row r="1314" spans="2:3" ht="14" customHeight="1">
      <c r="B1314" s="1"/>
      <c r="C1314" s="1"/>
    </row>
    <row r="1315" spans="2:3" ht="14" customHeight="1">
      <c r="B1315" s="1"/>
      <c r="C1315" s="1"/>
    </row>
    <row r="1316" spans="2:3" ht="14" customHeight="1">
      <c r="B1316" s="1"/>
      <c r="C1316" s="1"/>
    </row>
    <row r="1317" spans="2:3" ht="14" customHeight="1">
      <c r="B1317" s="1"/>
      <c r="C1317" s="1"/>
    </row>
    <row r="1318" spans="2:3" ht="14" customHeight="1">
      <c r="B1318" s="1"/>
      <c r="C1318" s="1"/>
    </row>
    <row r="1319" spans="2:3" ht="14" customHeight="1">
      <c r="B1319" s="1"/>
      <c r="C1319" s="1"/>
    </row>
    <row r="1320" spans="2:3" ht="14" customHeight="1">
      <c r="B1320" s="1"/>
      <c r="C1320" s="1"/>
    </row>
    <row r="1321" spans="2:3" ht="14" customHeight="1">
      <c r="B1321" s="1"/>
      <c r="C1321" s="1"/>
    </row>
    <row r="1322" spans="2:3" ht="14" customHeight="1">
      <c r="B1322" s="1"/>
      <c r="C1322" s="1"/>
    </row>
    <row r="1323" spans="2:3" ht="14" customHeight="1">
      <c r="B1323" s="1"/>
      <c r="C1323" s="1"/>
    </row>
    <row r="1324" spans="2:3" ht="14" customHeight="1">
      <c r="B1324" s="1"/>
      <c r="C1324" s="1"/>
    </row>
    <row r="1325" spans="2:3" ht="14" customHeight="1">
      <c r="B1325" s="1"/>
      <c r="C1325" s="1"/>
    </row>
    <row r="1326" spans="2:3" ht="14" customHeight="1">
      <c r="B1326" s="1"/>
      <c r="C1326" s="1"/>
    </row>
    <row r="1327" spans="2:3" ht="14" customHeight="1">
      <c r="B1327" s="1"/>
      <c r="C1327" s="1"/>
    </row>
    <row r="1328" spans="2:3" ht="14" customHeight="1">
      <c r="B1328" s="1"/>
      <c r="C1328" s="1"/>
    </row>
    <row r="1329" spans="2:3" ht="14" customHeight="1">
      <c r="B1329" s="1"/>
      <c r="C1329" s="1"/>
    </row>
    <row r="1330" spans="2:3" ht="14" customHeight="1">
      <c r="B1330" s="1"/>
      <c r="C1330" s="1"/>
    </row>
    <row r="1331" spans="2:3" ht="14" customHeight="1">
      <c r="B1331" s="1"/>
      <c r="C1331" s="1"/>
    </row>
    <row r="1332" spans="2:3" ht="14" customHeight="1">
      <c r="B1332" s="1"/>
      <c r="C1332" s="1"/>
    </row>
    <row r="1333" spans="2:3" ht="14" customHeight="1">
      <c r="B1333" s="1"/>
      <c r="C1333" s="1"/>
    </row>
    <row r="1334" spans="2:3" ht="14" customHeight="1">
      <c r="B1334" s="1"/>
      <c r="C1334" s="1"/>
    </row>
    <row r="1335" spans="2:3" ht="14" customHeight="1">
      <c r="B1335" s="1"/>
      <c r="C1335" s="1"/>
    </row>
    <row r="1336" spans="2:3" ht="14" customHeight="1">
      <c r="B1336" s="1"/>
      <c r="C1336" s="1"/>
    </row>
    <row r="1337" spans="2:3" ht="14" customHeight="1">
      <c r="B1337" s="1"/>
      <c r="C1337" s="1"/>
    </row>
    <row r="1338" spans="2:3" ht="14" customHeight="1">
      <c r="B1338" s="1"/>
      <c r="C1338" s="1"/>
    </row>
    <row r="1339" spans="2:3" ht="14" customHeight="1">
      <c r="B1339" s="1"/>
      <c r="C1339" s="1"/>
    </row>
    <row r="1340" spans="2:3" ht="14" customHeight="1">
      <c r="B1340" s="1"/>
      <c r="C1340" s="1"/>
    </row>
    <row r="1341" spans="2:3" ht="14" customHeight="1">
      <c r="B1341" s="1"/>
      <c r="C1341" s="1"/>
    </row>
    <row r="1342" spans="2:3" ht="14" customHeight="1">
      <c r="B1342" s="1"/>
      <c r="C1342" s="1"/>
    </row>
    <row r="1343" spans="2:3" ht="14" customHeight="1">
      <c r="B1343" s="1"/>
      <c r="C1343" s="1"/>
    </row>
    <row r="1344" spans="2:3" ht="14" customHeight="1">
      <c r="B1344" s="1"/>
      <c r="C1344" s="1"/>
    </row>
    <row r="1345" spans="2:3" ht="14" customHeight="1">
      <c r="B1345" s="1"/>
      <c r="C1345" s="1"/>
    </row>
    <row r="1346" spans="2:3" ht="14" customHeight="1">
      <c r="B1346" s="1"/>
      <c r="C1346" s="1"/>
    </row>
    <row r="1347" spans="2:3" ht="14" customHeight="1">
      <c r="B1347" s="1"/>
      <c r="C1347" s="1"/>
    </row>
    <row r="1348" spans="2:3" ht="14" customHeight="1">
      <c r="B1348" s="1"/>
      <c r="C1348" s="1"/>
    </row>
    <row r="1349" spans="2:3" ht="14" customHeight="1">
      <c r="B1349" s="1"/>
      <c r="C1349" s="1"/>
    </row>
    <row r="1350" spans="2:3" ht="14" customHeight="1">
      <c r="B1350" s="1"/>
      <c r="C1350" s="1"/>
    </row>
    <row r="1351" spans="2:3" ht="14" customHeight="1">
      <c r="B1351" s="1"/>
      <c r="C1351" s="1"/>
    </row>
    <row r="1352" spans="2:3" ht="14" customHeight="1">
      <c r="B1352" s="1"/>
      <c r="C1352" s="1"/>
    </row>
    <row r="1353" spans="2:3" ht="14" customHeight="1">
      <c r="B1353" s="1"/>
      <c r="C1353" s="1"/>
    </row>
    <row r="1354" spans="2:3" ht="14" customHeight="1">
      <c r="B1354" s="1"/>
      <c r="C1354" s="1"/>
    </row>
    <row r="1355" spans="2:3" ht="14" customHeight="1">
      <c r="B1355" s="1"/>
      <c r="C1355" s="1"/>
    </row>
    <row r="1356" spans="2:3" ht="14" customHeight="1">
      <c r="B1356" s="1"/>
      <c r="C1356" s="1"/>
    </row>
    <row r="1357" spans="2:3" ht="14" customHeight="1">
      <c r="B1357" s="1"/>
      <c r="C1357" s="1"/>
    </row>
    <row r="1358" spans="2:3" ht="14" customHeight="1">
      <c r="B1358" s="1"/>
      <c r="C1358" s="1"/>
    </row>
    <row r="1359" spans="2:3" ht="14" customHeight="1">
      <c r="B1359" s="1"/>
      <c r="C1359" s="1"/>
    </row>
    <row r="1360" spans="2:3" ht="14" customHeight="1">
      <c r="B1360" s="1"/>
      <c r="C1360" s="1"/>
    </row>
    <row r="1361" spans="2:3" ht="14" customHeight="1">
      <c r="B1361" s="1"/>
      <c r="C1361" s="1"/>
    </row>
    <row r="1362" spans="2:3" ht="14" customHeight="1">
      <c r="B1362" s="1"/>
      <c r="C1362" s="1"/>
    </row>
    <row r="1363" spans="2:3" ht="14" customHeight="1">
      <c r="B1363" s="1"/>
      <c r="C1363" s="1"/>
    </row>
    <row r="1364" spans="2:3" ht="14" customHeight="1">
      <c r="B1364" s="1"/>
      <c r="C1364" s="1"/>
    </row>
    <row r="1365" spans="2:3" ht="14" customHeight="1">
      <c r="B1365" s="1"/>
      <c r="C1365" s="1"/>
    </row>
    <row r="1366" spans="2:3" ht="14" customHeight="1">
      <c r="B1366" s="1"/>
      <c r="C1366" s="1"/>
    </row>
    <row r="1367" spans="2:3" ht="14" customHeight="1">
      <c r="B1367" s="1"/>
      <c r="C1367" s="1"/>
    </row>
    <row r="1368" spans="2:3" ht="14" customHeight="1">
      <c r="B1368" s="1"/>
      <c r="C1368" s="1"/>
    </row>
    <row r="1369" spans="2:3" ht="14" customHeight="1">
      <c r="B1369" s="1"/>
      <c r="C1369" s="1"/>
    </row>
    <row r="1370" spans="2:3" ht="14" customHeight="1">
      <c r="B1370" s="1"/>
      <c r="C1370" s="1"/>
    </row>
    <row r="1371" spans="2:3" ht="14" customHeight="1">
      <c r="B1371" s="1"/>
      <c r="C1371" s="1"/>
    </row>
    <row r="1372" spans="2:3" ht="14" customHeight="1">
      <c r="B1372" s="1"/>
      <c r="C1372" s="1"/>
    </row>
    <row r="1373" spans="2:3" ht="14" customHeight="1">
      <c r="B1373" s="1"/>
      <c r="C1373" s="1"/>
    </row>
    <row r="1374" spans="2:3" ht="14" customHeight="1">
      <c r="B1374" s="1"/>
      <c r="C1374" s="1"/>
    </row>
    <row r="1375" spans="2:3" ht="14" customHeight="1">
      <c r="B1375" s="1"/>
      <c r="C1375" s="1"/>
    </row>
    <row r="1376" spans="2:3" ht="14" customHeight="1">
      <c r="B1376" s="1"/>
      <c r="C1376" s="1"/>
    </row>
    <row r="1377" spans="2:3" ht="14" customHeight="1">
      <c r="B1377" s="1"/>
      <c r="C1377" s="1"/>
    </row>
    <row r="1378" spans="2:3" ht="14" customHeight="1">
      <c r="B1378" s="1"/>
      <c r="C1378" s="1"/>
    </row>
    <row r="1379" spans="2:3" ht="14" customHeight="1">
      <c r="B1379" s="1"/>
      <c r="C1379" s="1"/>
    </row>
    <row r="1380" spans="2:3" ht="14" customHeight="1">
      <c r="B1380" s="1"/>
      <c r="C1380" s="1"/>
    </row>
    <row r="1381" spans="2:3" ht="14" customHeight="1">
      <c r="B1381" s="1"/>
      <c r="C1381" s="1"/>
    </row>
    <row r="1382" spans="2:3" ht="14" customHeight="1">
      <c r="B1382" s="1"/>
      <c r="C1382" s="1"/>
    </row>
    <row r="1383" spans="2:3" ht="14" customHeight="1">
      <c r="B1383" s="1"/>
      <c r="C1383" s="1"/>
    </row>
    <row r="1384" spans="2:3" ht="14" customHeight="1">
      <c r="B1384" s="1"/>
      <c r="C1384" s="1"/>
    </row>
    <row r="1385" spans="2:3" ht="14" customHeight="1">
      <c r="B1385" s="1"/>
      <c r="C1385" s="1"/>
    </row>
    <row r="1386" spans="2:3" ht="14" customHeight="1">
      <c r="B1386" s="1"/>
      <c r="C1386" s="1"/>
    </row>
    <row r="1387" spans="2:3" ht="14" customHeight="1">
      <c r="B1387" s="1"/>
      <c r="C1387" s="1"/>
    </row>
    <row r="1388" spans="2:3" ht="14" customHeight="1">
      <c r="B1388" s="1"/>
      <c r="C1388" s="1"/>
    </row>
    <row r="1389" spans="2:3" ht="14" customHeight="1">
      <c r="B1389" s="1"/>
      <c r="C1389" s="1"/>
    </row>
    <row r="1390" spans="2:3" ht="14" customHeight="1">
      <c r="B1390" s="1"/>
      <c r="C1390" s="1"/>
    </row>
    <row r="1391" spans="2:3" ht="14" customHeight="1">
      <c r="B1391" s="1"/>
      <c r="C1391" s="1"/>
    </row>
    <row r="1392" spans="2:3" ht="14" customHeight="1">
      <c r="B1392" s="1"/>
      <c r="C1392" s="1"/>
    </row>
    <row r="1393" spans="2:3" ht="14" customHeight="1">
      <c r="B1393" s="1"/>
      <c r="C1393" s="1"/>
    </row>
    <row r="1394" spans="2:3" ht="14" customHeight="1">
      <c r="B1394" s="1"/>
      <c r="C1394" s="1"/>
    </row>
    <row r="1395" spans="2:3" ht="14" customHeight="1">
      <c r="B1395" s="1"/>
      <c r="C1395" s="1"/>
    </row>
    <row r="1396" spans="2:3" ht="14" customHeight="1">
      <c r="B1396" s="1"/>
      <c r="C1396" s="1"/>
    </row>
    <row r="1397" spans="2:3" ht="14" customHeight="1">
      <c r="B1397" s="1"/>
      <c r="C1397" s="1"/>
    </row>
    <row r="1398" spans="2:3" ht="14" customHeight="1">
      <c r="B1398" s="1"/>
      <c r="C1398" s="1"/>
    </row>
    <row r="1399" spans="2:3" ht="14" customHeight="1">
      <c r="B1399" s="1"/>
      <c r="C1399" s="1"/>
    </row>
    <row r="1400" spans="2:3" ht="14" customHeight="1">
      <c r="B1400" s="1"/>
      <c r="C1400" s="1"/>
    </row>
    <row r="1401" spans="2:3" ht="14" customHeight="1">
      <c r="B1401" s="1"/>
      <c r="C1401" s="1"/>
    </row>
    <row r="1402" spans="2:3" ht="14" customHeight="1">
      <c r="B1402" s="1"/>
      <c r="C1402" s="1"/>
    </row>
    <row r="1403" spans="2:3" ht="14" customHeight="1">
      <c r="B1403" s="1"/>
      <c r="C1403" s="1"/>
    </row>
    <row r="1404" spans="2:3" ht="14" customHeight="1">
      <c r="B1404" s="1"/>
      <c r="C1404" s="1"/>
    </row>
    <row r="1405" spans="2:3" ht="14" customHeight="1">
      <c r="B1405" s="1"/>
      <c r="C1405" s="1"/>
    </row>
    <row r="1406" spans="2:3" ht="14" customHeight="1">
      <c r="B1406" s="1"/>
      <c r="C1406" s="1"/>
    </row>
    <row r="1407" spans="2:3" ht="14" customHeight="1">
      <c r="B1407" s="1"/>
      <c r="C1407" s="1"/>
    </row>
    <row r="1408" spans="2:3" ht="14" customHeight="1">
      <c r="B1408" s="1"/>
      <c r="C1408" s="1"/>
    </row>
    <row r="1409" spans="2:3" ht="14" customHeight="1">
      <c r="B1409" s="1"/>
      <c r="C1409" s="1"/>
    </row>
    <row r="1410" spans="2:3" ht="14" customHeight="1">
      <c r="B1410" s="1"/>
      <c r="C1410" s="1"/>
    </row>
    <row r="1411" spans="2:3" ht="14" customHeight="1">
      <c r="B1411" s="1"/>
      <c r="C1411" s="1"/>
    </row>
    <row r="1412" spans="2:3" ht="14" customHeight="1">
      <c r="B1412" s="1"/>
      <c r="C1412" s="1"/>
    </row>
    <row r="1413" spans="2:3" ht="14" customHeight="1">
      <c r="B1413" s="1"/>
      <c r="C1413" s="1"/>
    </row>
    <row r="1414" spans="2:3" ht="14" customHeight="1">
      <c r="B1414" s="1"/>
      <c r="C1414" s="1"/>
    </row>
    <row r="1415" spans="2:3" ht="14" customHeight="1">
      <c r="B1415" s="1"/>
      <c r="C1415" s="1"/>
    </row>
    <row r="1416" spans="2:3" ht="14" customHeight="1">
      <c r="B1416" s="1"/>
      <c r="C1416" s="1"/>
    </row>
    <row r="1417" spans="2:3" ht="14" customHeight="1">
      <c r="B1417" s="1"/>
      <c r="C1417" s="1"/>
    </row>
    <row r="1418" spans="2:3" ht="14" customHeight="1">
      <c r="B1418" s="1"/>
      <c r="C1418" s="1"/>
    </row>
    <row r="1419" spans="2:3" ht="14" customHeight="1">
      <c r="B1419" s="1"/>
      <c r="C1419" s="1"/>
    </row>
    <row r="1420" spans="2:3" ht="14" customHeight="1">
      <c r="B1420" s="1"/>
      <c r="C1420" s="1"/>
    </row>
    <row r="1421" spans="2:3" ht="14" customHeight="1">
      <c r="B1421" s="1"/>
      <c r="C1421" s="1"/>
    </row>
    <row r="1422" spans="2:3" ht="14" customHeight="1">
      <c r="B1422" s="1"/>
      <c r="C1422" s="1"/>
    </row>
    <row r="1423" spans="2:3" ht="14" customHeight="1">
      <c r="B1423" s="1"/>
      <c r="C1423" s="1"/>
    </row>
    <row r="1424" spans="2:3" ht="14" customHeight="1">
      <c r="B1424" s="1"/>
      <c r="C1424" s="1"/>
    </row>
    <row r="1425" spans="2:3" ht="14" customHeight="1">
      <c r="B1425" s="1"/>
      <c r="C1425" s="1"/>
    </row>
    <row r="1426" spans="2:3" ht="14" customHeight="1">
      <c r="B1426" s="1"/>
      <c r="C1426" s="1"/>
    </row>
    <row r="1427" spans="2:3" ht="14" customHeight="1">
      <c r="B1427" s="1"/>
      <c r="C1427" s="1"/>
    </row>
    <row r="1428" spans="2:3" ht="14" customHeight="1">
      <c r="B1428" s="1"/>
      <c r="C1428" s="1"/>
    </row>
    <row r="1429" spans="2:3" ht="14" customHeight="1">
      <c r="B1429" s="1"/>
      <c r="C1429" s="1"/>
    </row>
    <row r="1430" spans="2:3" ht="14" customHeight="1">
      <c r="B1430" s="1"/>
      <c r="C1430" s="1"/>
    </row>
    <row r="1431" spans="2:3" ht="14" customHeight="1">
      <c r="B1431" s="1"/>
      <c r="C1431" s="1"/>
    </row>
    <row r="1432" spans="2:3" ht="14" customHeight="1">
      <c r="B1432" s="1"/>
      <c r="C1432" s="1"/>
    </row>
    <row r="1433" spans="2:3" ht="14" customHeight="1">
      <c r="B1433" s="1"/>
      <c r="C1433" s="1"/>
    </row>
    <row r="1434" spans="2:3" ht="14" customHeight="1">
      <c r="B1434" s="1"/>
      <c r="C1434" s="1"/>
    </row>
    <row r="1435" spans="2:3" ht="14" customHeight="1">
      <c r="B1435" s="1"/>
      <c r="C1435" s="1"/>
    </row>
    <row r="1436" spans="2:3" ht="14" customHeight="1">
      <c r="B1436" s="1"/>
      <c r="C1436" s="1"/>
    </row>
    <row r="1437" spans="2:3" ht="14" customHeight="1">
      <c r="B1437" s="1"/>
      <c r="C1437" s="1"/>
    </row>
    <row r="1438" spans="2:3" ht="14" customHeight="1">
      <c r="B1438" s="1"/>
      <c r="C1438" s="1"/>
    </row>
    <row r="1439" spans="2:3" ht="14" customHeight="1">
      <c r="B1439" s="1"/>
      <c r="C1439" s="1"/>
    </row>
    <row r="1440" spans="2:3" ht="14" customHeight="1">
      <c r="B1440" s="1"/>
      <c r="C1440" s="1"/>
    </row>
    <row r="1441" spans="2:3" ht="14" customHeight="1">
      <c r="B1441" s="1"/>
      <c r="C1441" s="1"/>
    </row>
    <row r="1442" spans="2:3" ht="14" customHeight="1">
      <c r="B1442" s="1"/>
      <c r="C1442" s="1"/>
    </row>
    <row r="1443" spans="2:3" ht="14" customHeight="1">
      <c r="B1443" s="1"/>
      <c r="C1443" s="1"/>
    </row>
    <row r="1444" spans="2:3" ht="14" customHeight="1">
      <c r="B1444" s="1"/>
      <c r="C1444" s="1"/>
    </row>
    <row r="1445" spans="2:3" ht="14" customHeight="1">
      <c r="B1445" s="1"/>
      <c r="C1445" s="1"/>
    </row>
    <row r="1446" spans="2:3" ht="14" customHeight="1">
      <c r="B1446" s="1"/>
      <c r="C1446" s="1"/>
    </row>
    <row r="1447" spans="2:3" ht="14" customHeight="1">
      <c r="B1447" s="1"/>
      <c r="C1447" s="1"/>
    </row>
    <row r="1448" spans="2:3" ht="14" customHeight="1">
      <c r="B1448" s="1"/>
      <c r="C1448" s="1"/>
    </row>
    <row r="1449" spans="2:3" ht="14" customHeight="1">
      <c r="B1449" s="1"/>
      <c r="C1449" s="1"/>
    </row>
    <row r="1450" spans="2:3" ht="14" customHeight="1">
      <c r="B1450" s="1"/>
      <c r="C1450" s="1"/>
    </row>
    <row r="1451" spans="2:3" ht="14" customHeight="1">
      <c r="B1451" s="1"/>
      <c r="C1451" s="1"/>
    </row>
    <row r="1452" spans="2:3" ht="14" customHeight="1">
      <c r="B1452" s="1"/>
      <c r="C1452" s="1"/>
    </row>
    <row r="1453" spans="2:3" ht="14" customHeight="1">
      <c r="B1453" s="1"/>
      <c r="C1453" s="1"/>
    </row>
    <row r="1454" spans="2:3" ht="14" customHeight="1">
      <c r="B1454" s="1"/>
      <c r="C1454" s="1"/>
    </row>
    <row r="1455" spans="2:3" ht="14" customHeight="1">
      <c r="B1455" s="1"/>
      <c r="C1455" s="1"/>
    </row>
    <row r="1456" spans="2:3" ht="14" customHeight="1">
      <c r="B1456" s="1"/>
      <c r="C1456" s="1"/>
    </row>
    <row r="1457" spans="2:3" ht="14" customHeight="1">
      <c r="B1457" s="1"/>
      <c r="C1457" s="1"/>
    </row>
    <row r="1458" spans="2:3" ht="14" customHeight="1">
      <c r="B1458" s="1"/>
      <c r="C1458" s="1"/>
    </row>
    <row r="1459" spans="2:3" ht="14" customHeight="1">
      <c r="B1459" s="1"/>
      <c r="C1459" s="1"/>
    </row>
    <row r="1460" spans="2:3" ht="14" customHeight="1">
      <c r="B1460" s="1"/>
      <c r="C1460" s="1"/>
    </row>
    <row r="1461" spans="2:3" ht="14" customHeight="1">
      <c r="B1461" s="1"/>
      <c r="C1461" s="1"/>
    </row>
    <row r="1462" spans="2:3" ht="14" customHeight="1">
      <c r="B1462" s="1"/>
      <c r="C1462" s="1"/>
    </row>
    <row r="1463" spans="2:3" ht="14" customHeight="1">
      <c r="B1463" s="1"/>
      <c r="C1463" s="1"/>
    </row>
    <row r="1464" spans="2:3" ht="14" customHeight="1">
      <c r="B1464" s="1"/>
      <c r="C1464" s="1"/>
    </row>
    <row r="1465" spans="2:3" ht="14" customHeight="1">
      <c r="B1465" s="1"/>
      <c r="C1465" s="1"/>
    </row>
    <row r="1466" spans="2:3" ht="14" customHeight="1">
      <c r="B1466" s="1"/>
      <c r="C1466" s="1"/>
    </row>
    <row r="1467" spans="2:3" ht="14" customHeight="1">
      <c r="B1467" s="1"/>
      <c r="C1467" s="1"/>
    </row>
    <row r="1468" spans="2:3" ht="14" customHeight="1">
      <c r="B1468" s="1"/>
      <c r="C1468" s="1"/>
    </row>
    <row r="1469" spans="2:3" ht="14" customHeight="1">
      <c r="B1469" s="1"/>
      <c r="C1469" s="1"/>
    </row>
    <row r="1470" spans="2:3" ht="14" customHeight="1">
      <c r="B1470" s="1"/>
      <c r="C1470" s="1"/>
    </row>
    <row r="1471" spans="2:3" ht="14" customHeight="1">
      <c r="B1471" s="1"/>
      <c r="C1471" s="1"/>
    </row>
    <row r="1472" spans="2:3" ht="14" customHeight="1">
      <c r="B1472" s="1"/>
      <c r="C1472" s="1"/>
    </row>
    <row r="1473" spans="2:3" ht="14" customHeight="1">
      <c r="B1473" s="1"/>
      <c r="C1473" s="1"/>
    </row>
    <row r="1474" spans="2:3" ht="14" customHeight="1">
      <c r="B1474" s="1"/>
      <c r="C1474" s="1"/>
    </row>
    <row r="1475" spans="2:3" ht="14" customHeight="1">
      <c r="B1475" s="1"/>
      <c r="C1475" s="1"/>
    </row>
    <row r="1476" spans="2:3" ht="14" customHeight="1">
      <c r="B1476" s="1"/>
      <c r="C1476" s="1"/>
    </row>
    <row r="1477" spans="2:3" ht="14" customHeight="1">
      <c r="B1477" s="1"/>
      <c r="C1477" s="1"/>
    </row>
    <row r="1478" spans="2:3" ht="14" customHeight="1">
      <c r="B1478" s="1"/>
      <c r="C1478" s="1"/>
    </row>
    <row r="1479" spans="2:3" ht="14" customHeight="1">
      <c r="B1479" s="1"/>
      <c r="C1479" s="1"/>
    </row>
    <row r="1480" spans="2:3" ht="14" customHeight="1">
      <c r="B1480" s="1"/>
      <c r="C1480" s="1"/>
    </row>
    <row r="1481" spans="2:3" ht="14" customHeight="1">
      <c r="B1481" s="1"/>
      <c r="C1481" s="1"/>
    </row>
    <row r="1482" spans="2:3" ht="14" customHeight="1">
      <c r="B1482" s="1"/>
      <c r="C1482" s="1"/>
    </row>
    <row r="1483" spans="2:3" ht="14" customHeight="1">
      <c r="B1483" s="1"/>
      <c r="C1483" s="1"/>
    </row>
    <row r="1484" spans="2:3" ht="14" customHeight="1">
      <c r="B1484" s="1"/>
      <c r="C1484" s="1"/>
    </row>
    <row r="1485" spans="2:3" ht="14" customHeight="1">
      <c r="B1485" s="1"/>
      <c r="C1485" s="1"/>
    </row>
    <row r="1486" spans="2:3" ht="14" customHeight="1">
      <c r="B1486" s="1"/>
      <c r="C1486" s="1"/>
    </row>
    <row r="1487" spans="2:3" ht="14" customHeight="1">
      <c r="B1487" s="1"/>
      <c r="C1487" s="1"/>
    </row>
    <row r="1488" spans="2:3" ht="14" customHeight="1">
      <c r="B1488" s="1"/>
      <c r="C1488" s="1"/>
    </row>
    <row r="1489" spans="2:3" ht="14" customHeight="1">
      <c r="B1489" s="1"/>
      <c r="C1489" s="1"/>
    </row>
    <row r="1490" spans="2:3" ht="14" customHeight="1">
      <c r="B1490" s="1"/>
      <c r="C1490" s="1"/>
    </row>
    <row r="1491" spans="2:3" ht="14" customHeight="1">
      <c r="B1491" s="1"/>
      <c r="C1491" s="1"/>
    </row>
    <row r="1492" spans="2:3" ht="14" customHeight="1">
      <c r="B1492" s="1"/>
      <c r="C1492" s="1"/>
    </row>
    <row r="1493" spans="2:3" ht="14" customHeight="1">
      <c r="B1493" s="1"/>
      <c r="C1493" s="1"/>
    </row>
    <row r="1494" spans="2:3" ht="14" customHeight="1">
      <c r="B1494" s="1"/>
      <c r="C1494" s="1"/>
    </row>
    <row r="1495" spans="2:3" ht="14" customHeight="1">
      <c r="B1495" s="1"/>
      <c r="C1495" s="1"/>
    </row>
    <row r="1496" spans="2:3" ht="14" customHeight="1">
      <c r="B1496" s="1"/>
      <c r="C1496" s="1"/>
    </row>
    <row r="1497" spans="2:3" ht="14" customHeight="1">
      <c r="B1497" s="1"/>
      <c r="C1497" s="1"/>
    </row>
    <row r="1498" spans="2:3" ht="14" customHeight="1">
      <c r="B1498" s="1"/>
      <c r="C1498" s="1"/>
    </row>
    <row r="1499" spans="2:3" ht="14" customHeight="1">
      <c r="B1499" s="1"/>
      <c r="C1499" s="1"/>
    </row>
    <row r="1500" spans="2:3" ht="14" customHeight="1">
      <c r="B1500" s="1"/>
      <c r="C1500" s="1"/>
    </row>
    <row r="1501" spans="2:3" ht="14" customHeight="1">
      <c r="B1501" s="1"/>
      <c r="C1501" s="1"/>
    </row>
    <row r="1502" spans="2:3" ht="14" customHeight="1">
      <c r="B1502" s="1"/>
      <c r="C1502" s="1"/>
    </row>
    <row r="1503" spans="2:3" ht="14" customHeight="1">
      <c r="B1503" s="1"/>
      <c r="C1503" s="1"/>
    </row>
    <row r="1504" spans="2:3" ht="14" customHeight="1">
      <c r="B1504" s="1"/>
      <c r="C1504" s="1"/>
    </row>
    <row r="1505" spans="2:3" ht="14" customHeight="1">
      <c r="B1505" s="1"/>
      <c r="C1505" s="1"/>
    </row>
    <row r="1506" spans="2:3" ht="14" customHeight="1">
      <c r="B1506" s="1"/>
      <c r="C1506" s="1"/>
    </row>
    <row r="1507" spans="2:3" ht="14" customHeight="1">
      <c r="B1507" s="1"/>
      <c r="C1507" s="1"/>
    </row>
    <row r="1508" spans="2:3" ht="14" customHeight="1">
      <c r="B1508" s="1"/>
      <c r="C1508" s="1"/>
    </row>
    <row r="1509" spans="2:3" ht="14" customHeight="1">
      <c r="B1509" s="1"/>
      <c r="C1509" s="1"/>
    </row>
    <row r="1510" spans="2:3" ht="14" customHeight="1">
      <c r="B1510" s="1"/>
      <c r="C1510" s="1"/>
    </row>
    <row r="1511" spans="2:3" ht="14" customHeight="1">
      <c r="B1511" s="1"/>
      <c r="C1511" s="1"/>
    </row>
    <row r="1512" spans="2:3" ht="14" customHeight="1">
      <c r="B1512" s="1"/>
      <c r="C1512" s="1"/>
    </row>
    <row r="1513" spans="2:3" ht="14" customHeight="1">
      <c r="B1513" s="1"/>
      <c r="C1513" s="1"/>
    </row>
    <row r="1514" spans="2:3" ht="14" customHeight="1">
      <c r="B1514" s="1"/>
      <c r="C1514" s="1"/>
    </row>
    <row r="1515" spans="2:3" ht="14" customHeight="1">
      <c r="B1515" s="1"/>
      <c r="C1515" s="1"/>
    </row>
    <row r="1516" spans="2:3" ht="14" customHeight="1">
      <c r="B1516" s="1"/>
      <c r="C1516" s="1"/>
    </row>
    <row r="1517" spans="2:3" ht="14" customHeight="1">
      <c r="B1517" s="1"/>
      <c r="C1517" s="1"/>
    </row>
    <row r="1518" spans="2:3" ht="14" customHeight="1">
      <c r="B1518" s="1"/>
      <c r="C1518" s="1"/>
    </row>
    <row r="1519" spans="2:3" ht="14" customHeight="1">
      <c r="B1519" s="1"/>
      <c r="C1519" s="1"/>
    </row>
    <row r="1520" spans="2:3" ht="14" customHeight="1">
      <c r="B1520" s="1"/>
      <c r="C1520" s="1"/>
    </row>
    <row r="1521" spans="2:3" ht="14" customHeight="1">
      <c r="B1521" s="1"/>
      <c r="C1521" s="1"/>
    </row>
    <row r="1522" spans="2:3" ht="14" customHeight="1">
      <c r="B1522" s="1"/>
      <c r="C1522" s="1"/>
    </row>
    <row r="1523" spans="2:3" ht="14" customHeight="1">
      <c r="B1523" s="1"/>
      <c r="C1523" s="1"/>
    </row>
    <row r="1524" spans="2:3" ht="14" customHeight="1">
      <c r="B1524" s="1"/>
      <c r="C1524" s="1"/>
    </row>
    <row r="1525" spans="2:3" ht="14" customHeight="1">
      <c r="B1525" s="1"/>
      <c r="C1525" s="1"/>
    </row>
    <row r="1526" spans="2:3" ht="14" customHeight="1">
      <c r="B1526" s="1"/>
      <c r="C1526" s="1"/>
    </row>
    <row r="1527" spans="2:3" ht="14" customHeight="1">
      <c r="B1527" s="1"/>
      <c r="C1527" s="1"/>
    </row>
    <row r="1528" spans="2:3" ht="14" customHeight="1">
      <c r="B1528" s="1"/>
      <c r="C1528" s="1"/>
    </row>
    <row r="1529" spans="2:3" ht="14" customHeight="1">
      <c r="B1529" s="1"/>
      <c r="C1529" s="1"/>
    </row>
    <row r="1530" spans="2:3" ht="14" customHeight="1">
      <c r="B1530" s="1"/>
      <c r="C1530" s="1"/>
    </row>
    <row r="1531" spans="2:3" ht="14" customHeight="1">
      <c r="B1531" s="1"/>
      <c r="C1531" s="1"/>
    </row>
    <row r="1532" spans="2:3" ht="14" customHeight="1">
      <c r="B1532" s="1"/>
      <c r="C1532" s="1"/>
    </row>
    <row r="1533" spans="2:3" ht="14" customHeight="1">
      <c r="B1533" s="1"/>
      <c r="C1533" s="1"/>
    </row>
    <row r="1534" spans="2:3" ht="14" customHeight="1">
      <c r="B1534" s="1"/>
      <c r="C1534" s="1"/>
    </row>
    <row r="1535" spans="2:3" ht="14" customHeight="1">
      <c r="B1535" s="1"/>
      <c r="C1535" s="1"/>
    </row>
    <row r="1536" spans="2:3" ht="14" customHeight="1">
      <c r="B1536" s="1"/>
      <c r="C1536" s="1"/>
    </row>
    <row r="1537" spans="2:3" ht="14" customHeight="1">
      <c r="B1537" s="1"/>
      <c r="C1537" s="1"/>
    </row>
    <row r="1538" spans="2:3" ht="14" customHeight="1">
      <c r="B1538" s="1"/>
      <c r="C1538" s="1"/>
    </row>
    <row r="1539" spans="2:3" ht="14" customHeight="1">
      <c r="B1539" s="1"/>
      <c r="C1539" s="1"/>
    </row>
    <row r="1540" spans="2:3" ht="14" customHeight="1">
      <c r="B1540" s="1"/>
      <c r="C1540" s="1"/>
    </row>
    <row r="1541" spans="2:3" ht="14" customHeight="1">
      <c r="B1541" s="1"/>
      <c r="C1541" s="1"/>
    </row>
    <row r="1542" spans="2:3" ht="14" customHeight="1">
      <c r="B1542" s="1"/>
      <c r="C1542" s="1"/>
    </row>
    <row r="1543" spans="2:3" ht="14" customHeight="1">
      <c r="B1543" s="1"/>
      <c r="C1543" s="1"/>
    </row>
    <row r="1544" spans="2:3" ht="14" customHeight="1">
      <c r="B1544" s="1"/>
      <c r="C1544" s="1"/>
    </row>
    <row r="1545" spans="2:3" ht="14" customHeight="1">
      <c r="B1545" s="1"/>
      <c r="C1545" s="1"/>
    </row>
    <row r="1546" spans="2:3" ht="14" customHeight="1">
      <c r="B1546" s="1"/>
      <c r="C1546" s="1"/>
    </row>
    <row r="1547" spans="2:3" ht="14" customHeight="1">
      <c r="B1547" s="1"/>
      <c r="C1547" s="1"/>
    </row>
    <row r="1548" spans="2:3" ht="14" customHeight="1">
      <c r="B1548" s="1"/>
      <c r="C1548" s="1"/>
    </row>
    <row r="1549" spans="2:3" ht="14" customHeight="1">
      <c r="B1549" s="1"/>
      <c r="C1549" s="1"/>
    </row>
    <row r="1550" spans="2:3" ht="14" customHeight="1">
      <c r="B1550" s="1"/>
      <c r="C1550" s="1"/>
    </row>
    <row r="1551" spans="2:3" ht="14" customHeight="1">
      <c r="B1551" s="1"/>
      <c r="C1551" s="1"/>
    </row>
    <row r="1552" spans="2:3" ht="14" customHeight="1">
      <c r="B1552" s="1"/>
      <c r="C1552" s="1"/>
    </row>
    <row r="1553" spans="2:3" ht="14" customHeight="1">
      <c r="B1553" s="1"/>
      <c r="C1553" s="1"/>
    </row>
    <row r="1554" spans="2:3" ht="14" customHeight="1">
      <c r="B1554" s="1"/>
      <c r="C1554" s="1"/>
    </row>
    <row r="1555" spans="2:3" ht="14" customHeight="1">
      <c r="B1555" s="1"/>
      <c r="C1555" s="1"/>
    </row>
    <row r="1556" spans="2:3" ht="14" customHeight="1">
      <c r="B1556" s="1"/>
      <c r="C1556" s="1"/>
    </row>
    <row r="1557" spans="2:3" ht="14" customHeight="1">
      <c r="B1557" s="1"/>
      <c r="C1557" s="1"/>
    </row>
    <row r="1558" spans="2:3" ht="14" customHeight="1">
      <c r="B1558" s="1"/>
      <c r="C1558" s="1"/>
    </row>
    <row r="1559" spans="2:3" ht="14" customHeight="1">
      <c r="B1559" s="1"/>
      <c r="C1559" s="1"/>
    </row>
    <row r="1560" spans="2:3" ht="14" customHeight="1">
      <c r="B1560" s="1"/>
      <c r="C1560" s="1"/>
    </row>
    <row r="1561" spans="2:3" ht="14" customHeight="1">
      <c r="B1561" s="1"/>
      <c r="C1561" s="1"/>
    </row>
    <row r="1562" spans="2:3" ht="14" customHeight="1">
      <c r="B1562" s="1"/>
      <c r="C1562" s="1"/>
    </row>
    <row r="1563" spans="2:3" ht="14" customHeight="1">
      <c r="B1563" s="1"/>
      <c r="C1563" s="1"/>
    </row>
    <row r="1564" spans="2:3" ht="14" customHeight="1">
      <c r="B1564" s="1"/>
      <c r="C1564" s="1"/>
    </row>
    <row r="1565" spans="2:3" ht="14" customHeight="1">
      <c r="B1565" s="1"/>
      <c r="C1565" s="1"/>
    </row>
    <row r="1566" spans="2:3" ht="14" customHeight="1">
      <c r="B1566" s="1"/>
      <c r="C1566" s="1"/>
    </row>
    <row r="1567" spans="2:3" ht="14" customHeight="1">
      <c r="B1567" s="1"/>
      <c r="C1567" s="1"/>
    </row>
    <row r="1568" spans="2:3" ht="14" customHeight="1">
      <c r="B1568" s="1"/>
      <c r="C1568" s="1"/>
    </row>
    <row r="1569" spans="2:3" ht="14" customHeight="1">
      <c r="B1569" s="1"/>
      <c r="C1569" s="1"/>
    </row>
    <row r="1570" spans="2:3" ht="14" customHeight="1">
      <c r="B1570" s="1"/>
      <c r="C1570" s="1"/>
    </row>
    <row r="1571" spans="2:3" ht="14" customHeight="1">
      <c r="B1571" s="1"/>
      <c r="C1571" s="1"/>
    </row>
    <row r="1572" spans="2:3" ht="14" customHeight="1">
      <c r="B1572" s="1"/>
      <c r="C1572" s="1"/>
    </row>
    <row r="1573" spans="2:3" ht="14" customHeight="1">
      <c r="B1573" s="1"/>
      <c r="C1573" s="1"/>
    </row>
    <row r="1574" spans="2:3" ht="14" customHeight="1">
      <c r="B1574" s="1"/>
      <c r="C1574" s="1"/>
    </row>
    <row r="1575" spans="2:3" ht="14" customHeight="1">
      <c r="B1575" s="1"/>
      <c r="C1575" s="1"/>
    </row>
    <row r="1576" spans="2:3" ht="14" customHeight="1">
      <c r="B1576" s="1"/>
      <c r="C1576" s="1"/>
    </row>
    <row r="1577" spans="2:3" ht="14" customHeight="1">
      <c r="B1577" s="1"/>
      <c r="C1577" s="1"/>
    </row>
    <row r="1578" spans="2:3" ht="14" customHeight="1">
      <c r="B1578" s="1"/>
      <c r="C1578" s="1"/>
    </row>
    <row r="1579" spans="2:3" ht="14" customHeight="1">
      <c r="B1579" s="1"/>
      <c r="C1579" s="1"/>
    </row>
    <row r="1580" spans="2:3" ht="14" customHeight="1">
      <c r="B1580" s="1"/>
      <c r="C1580" s="1"/>
    </row>
    <row r="1581" spans="2:3" ht="14" customHeight="1">
      <c r="B1581" s="1"/>
      <c r="C1581" s="1"/>
    </row>
    <row r="1582" spans="2:3" ht="14" customHeight="1">
      <c r="B1582" s="1"/>
      <c r="C1582" s="1"/>
    </row>
    <row r="1583" spans="2:3" ht="14" customHeight="1">
      <c r="B1583" s="1"/>
      <c r="C1583" s="1"/>
    </row>
    <row r="1584" spans="2:3" ht="14" customHeight="1">
      <c r="B1584" s="1"/>
      <c r="C1584" s="1"/>
    </row>
    <row r="1585" spans="2:3" ht="14" customHeight="1">
      <c r="B1585" s="1"/>
      <c r="C1585" s="1"/>
    </row>
    <row r="1586" spans="2:3" ht="14" customHeight="1">
      <c r="B1586" s="1"/>
      <c r="C1586" s="1"/>
    </row>
    <row r="1587" spans="2:3" ht="14" customHeight="1">
      <c r="B1587" s="1"/>
      <c r="C1587" s="1"/>
    </row>
    <row r="1588" spans="2:3" ht="14" customHeight="1">
      <c r="B1588" s="1"/>
      <c r="C1588" s="1"/>
    </row>
    <row r="1589" spans="2:3" ht="14" customHeight="1">
      <c r="B1589" s="1"/>
      <c r="C1589" s="1"/>
    </row>
    <row r="1590" spans="2:3" ht="14" customHeight="1">
      <c r="B1590" s="1"/>
      <c r="C1590" s="1"/>
    </row>
    <row r="1591" spans="2:3" ht="14" customHeight="1">
      <c r="B1591" s="1"/>
      <c r="C1591" s="1"/>
    </row>
    <row r="1592" spans="2:3" ht="14" customHeight="1">
      <c r="B1592" s="1"/>
      <c r="C1592" s="1"/>
    </row>
    <row r="1593" spans="2:3" ht="14" customHeight="1">
      <c r="B1593" s="1"/>
      <c r="C1593" s="1"/>
    </row>
    <row r="1594" spans="2:3" ht="14" customHeight="1">
      <c r="B1594" s="1"/>
      <c r="C1594" s="1"/>
    </row>
    <row r="1595" spans="2:3" ht="14" customHeight="1">
      <c r="B1595" s="1"/>
      <c r="C1595" s="1"/>
    </row>
    <row r="1596" spans="2:3" ht="14" customHeight="1">
      <c r="B1596" s="1"/>
      <c r="C1596" s="1"/>
    </row>
    <row r="1597" spans="2:3" ht="14" customHeight="1">
      <c r="B1597" s="1"/>
      <c r="C1597" s="1"/>
    </row>
    <row r="1598" spans="2:3" ht="14" customHeight="1">
      <c r="B1598" s="1"/>
      <c r="C1598" s="1"/>
    </row>
    <row r="1599" spans="2:3" ht="14" customHeight="1">
      <c r="B1599" s="1"/>
      <c r="C1599" s="1"/>
    </row>
    <row r="1600" spans="2:3" ht="14" customHeight="1">
      <c r="B1600" s="1"/>
      <c r="C1600" s="1"/>
    </row>
    <row r="1601" spans="2:3" ht="14" customHeight="1">
      <c r="B1601" s="1"/>
      <c r="C1601" s="1"/>
    </row>
    <row r="1602" spans="2:3" ht="14" customHeight="1">
      <c r="B1602" s="1"/>
      <c r="C1602" s="1"/>
    </row>
    <row r="1603" spans="2:3" ht="14" customHeight="1">
      <c r="B1603" s="1"/>
      <c r="C1603" s="1"/>
    </row>
    <row r="1604" spans="2:3" ht="14" customHeight="1">
      <c r="B1604" s="1"/>
      <c r="C1604" s="1"/>
    </row>
    <row r="1605" spans="2:3" ht="14" customHeight="1">
      <c r="B1605" s="1"/>
      <c r="C1605" s="1"/>
    </row>
    <row r="1606" spans="2:3" ht="14" customHeight="1">
      <c r="B1606" s="1"/>
      <c r="C1606" s="1"/>
    </row>
    <row r="1607" spans="2:3" ht="14" customHeight="1">
      <c r="B1607" s="1"/>
      <c r="C1607" s="1"/>
    </row>
    <row r="1608" spans="2:3" ht="14" customHeight="1">
      <c r="B1608" s="1"/>
      <c r="C1608" s="1"/>
    </row>
    <row r="1609" spans="2:3" ht="14" customHeight="1">
      <c r="B1609" s="1"/>
      <c r="C1609" s="1"/>
    </row>
    <row r="1610" spans="2:3" ht="14" customHeight="1">
      <c r="B1610" s="1"/>
      <c r="C1610" s="1"/>
    </row>
    <row r="1611" spans="2:3" ht="14" customHeight="1">
      <c r="B1611" s="1"/>
      <c r="C1611" s="1"/>
    </row>
    <row r="1612" spans="2:3" ht="14" customHeight="1">
      <c r="B1612" s="1"/>
      <c r="C1612" s="1"/>
    </row>
    <row r="1613" spans="2:3" ht="14" customHeight="1">
      <c r="B1613" s="1"/>
      <c r="C1613" s="1"/>
    </row>
    <row r="1614" spans="2:3" ht="14" customHeight="1">
      <c r="B1614" s="1"/>
      <c r="C1614" s="1"/>
    </row>
    <row r="1615" spans="2:3" ht="14" customHeight="1">
      <c r="B1615" s="1"/>
      <c r="C1615" s="1"/>
    </row>
    <row r="1616" spans="2:3" ht="14" customHeight="1">
      <c r="B1616" s="1"/>
      <c r="C1616" s="1"/>
    </row>
    <row r="1617" spans="2:3" ht="14" customHeight="1">
      <c r="B1617" s="1"/>
      <c r="C1617" s="1"/>
    </row>
    <row r="1618" spans="2:3" ht="14" customHeight="1">
      <c r="B1618" s="1"/>
      <c r="C1618" s="1"/>
    </row>
    <row r="1619" spans="2:3" ht="14" customHeight="1">
      <c r="B1619" s="1"/>
      <c r="C1619" s="1"/>
    </row>
    <row r="1620" spans="2:3" ht="14" customHeight="1">
      <c r="B1620" s="1"/>
      <c r="C1620" s="1"/>
    </row>
    <row r="1621" spans="2:3" ht="14" customHeight="1">
      <c r="B1621" s="1"/>
      <c r="C1621" s="1"/>
    </row>
    <row r="1622" spans="2:3" ht="14" customHeight="1">
      <c r="B1622" s="1"/>
      <c r="C1622" s="1"/>
    </row>
    <row r="1623" spans="2:3" ht="14" customHeight="1">
      <c r="B1623" s="1"/>
      <c r="C1623" s="1"/>
    </row>
    <row r="1624" spans="2:3" ht="14" customHeight="1">
      <c r="B1624" s="1"/>
      <c r="C1624" s="1"/>
    </row>
    <row r="1625" spans="2:3" ht="14" customHeight="1">
      <c r="B1625" s="1"/>
      <c r="C1625" s="1"/>
    </row>
    <row r="1626" spans="2:3" ht="14" customHeight="1">
      <c r="B1626" s="1"/>
      <c r="C1626" s="1"/>
    </row>
    <row r="1627" spans="2:3" ht="14" customHeight="1">
      <c r="B1627" s="1"/>
      <c r="C1627" s="1"/>
    </row>
    <row r="1628" spans="2:3" ht="14" customHeight="1">
      <c r="B1628" s="1"/>
      <c r="C1628" s="1"/>
    </row>
    <row r="1629" spans="2:3" ht="14" customHeight="1">
      <c r="B1629" s="1"/>
      <c r="C1629" s="1"/>
    </row>
    <row r="1630" spans="2:3" ht="14" customHeight="1">
      <c r="B1630" s="1"/>
      <c r="C1630" s="1"/>
    </row>
    <row r="1631" spans="2:3" ht="14" customHeight="1">
      <c r="B1631" s="1"/>
      <c r="C1631" s="1"/>
    </row>
    <row r="1632" spans="2:3" ht="14" customHeight="1">
      <c r="B1632" s="1"/>
      <c r="C1632" s="1"/>
    </row>
    <row r="1633" spans="2:3" ht="14" customHeight="1">
      <c r="B1633" s="1"/>
      <c r="C1633" s="1"/>
    </row>
    <row r="1634" spans="2:3" ht="14" customHeight="1">
      <c r="B1634" s="1"/>
      <c r="C1634" s="1"/>
    </row>
    <row r="1635" spans="2:3" ht="14" customHeight="1">
      <c r="B1635" s="1"/>
      <c r="C1635" s="1"/>
    </row>
    <row r="1636" spans="2:3" ht="14" customHeight="1">
      <c r="B1636" s="1"/>
      <c r="C1636" s="1"/>
    </row>
    <row r="1637" spans="2:3" ht="14" customHeight="1">
      <c r="B1637" s="1"/>
      <c r="C1637" s="1"/>
    </row>
    <row r="1638" spans="2:3" ht="14" customHeight="1">
      <c r="B1638" s="1"/>
      <c r="C1638" s="1"/>
    </row>
    <row r="1639" spans="2:3" ht="14" customHeight="1">
      <c r="B1639" s="1"/>
      <c r="C1639" s="1"/>
    </row>
    <row r="1640" spans="2:3" ht="14" customHeight="1">
      <c r="B1640" s="1"/>
      <c r="C1640" s="1"/>
    </row>
    <row r="1641" spans="2:3" ht="14" customHeight="1">
      <c r="B1641" s="1"/>
      <c r="C1641" s="1"/>
    </row>
    <row r="1642" spans="2:3" ht="14" customHeight="1">
      <c r="B1642" s="1"/>
      <c r="C1642" s="1"/>
    </row>
    <row r="1643" spans="2:3" ht="14" customHeight="1">
      <c r="B1643" s="1"/>
      <c r="C1643" s="1"/>
    </row>
    <row r="1644" spans="2:3" ht="14" customHeight="1">
      <c r="B1644" s="1"/>
      <c r="C1644" s="1"/>
    </row>
    <row r="1645" spans="2:3" ht="14" customHeight="1">
      <c r="B1645" s="1"/>
      <c r="C1645" s="1"/>
    </row>
    <row r="1646" spans="2:3" ht="14" customHeight="1">
      <c r="B1646" s="1"/>
      <c r="C1646" s="1"/>
    </row>
    <row r="1647" spans="2:3" ht="14" customHeight="1">
      <c r="B1647" s="1"/>
      <c r="C1647" s="1"/>
    </row>
    <row r="1648" spans="2:3" ht="14" customHeight="1">
      <c r="B1648" s="1"/>
      <c r="C1648" s="1"/>
    </row>
    <row r="1649" spans="2:3" ht="14" customHeight="1">
      <c r="B1649" s="1"/>
      <c r="C1649" s="1"/>
    </row>
    <row r="1650" spans="2:3" ht="14" customHeight="1">
      <c r="B1650" s="1"/>
      <c r="C1650" s="1"/>
    </row>
    <row r="1651" spans="2:3" ht="14" customHeight="1">
      <c r="B1651" s="1"/>
      <c r="C1651" s="1"/>
    </row>
    <row r="1652" spans="2:3" ht="14" customHeight="1">
      <c r="B1652" s="1"/>
      <c r="C1652" s="1"/>
    </row>
    <row r="1653" spans="2:3" ht="14" customHeight="1">
      <c r="B1653" s="1"/>
      <c r="C1653" s="1"/>
    </row>
    <row r="1654" spans="2:3" ht="14" customHeight="1">
      <c r="B1654" s="1"/>
      <c r="C1654" s="1"/>
    </row>
    <row r="1655" spans="2:3" ht="14" customHeight="1">
      <c r="B1655" s="1"/>
      <c r="C1655" s="1"/>
    </row>
    <row r="1656" spans="2:3" ht="14" customHeight="1">
      <c r="B1656" s="1"/>
      <c r="C1656" s="1"/>
    </row>
    <row r="1657" spans="2:3" ht="14" customHeight="1">
      <c r="B1657" s="1"/>
      <c r="C1657" s="1"/>
    </row>
    <row r="1658" spans="2:3" ht="14" customHeight="1">
      <c r="B1658" s="1"/>
      <c r="C1658" s="1"/>
    </row>
    <row r="1659" spans="2:3" ht="14" customHeight="1">
      <c r="B1659" s="1"/>
      <c r="C1659" s="1"/>
    </row>
    <row r="1660" spans="2:3" ht="14" customHeight="1">
      <c r="B1660" s="1"/>
      <c r="C1660" s="1"/>
    </row>
    <row r="1661" spans="2:3" ht="14" customHeight="1">
      <c r="B1661" s="1"/>
      <c r="C1661" s="1"/>
    </row>
    <row r="1662" spans="2:3" ht="14" customHeight="1">
      <c r="B1662" s="1"/>
      <c r="C1662" s="1"/>
    </row>
    <row r="1663" spans="2:3" ht="14" customHeight="1">
      <c r="B1663" s="1"/>
      <c r="C1663" s="1"/>
    </row>
    <row r="1664" spans="2:3" ht="14" customHeight="1">
      <c r="B1664" s="1"/>
      <c r="C1664" s="1"/>
    </row>
    <row r="1665" spans="2:3" ht="14" customHeight="1">
      <c r="B1665" s="1"/>
      <c r="C1665" s="1"/>
    </row>
    <row r="1666" spans="2:3" ht="14" customHeight="1">
      <c r="B1666" s="1"/>
      <c r="C1666" s="1"/>
    </row>
    <row r="1667" spans="2:3" ht="14" customHeight="1">
      <c r="B1667" s="1"/>
      <c r="C1667" s="1"/>
    </row>
    <row r="1668" spans="2:3" ht="14" customHeight="1">
      <c r="B1668" s="1"/>
      <c r="C1668" s="1"/>
    </row>
    <row r="1669" spans="2:3" ht="14" customHeight="1">
      <c r="B1669" s="1"/>
      <c r="C1669" s="1"/>
    </row>
    <row r="1670" spans="2:3" ht="14" customHeight="1">
      <c r="B1670" s="1"/>
      <c r="C1670" s="1"/>
    </row>
    <row r="1671" spans="2:3" ht="14" customHeight="1">
      <c r="B1671" s="1"/>
      <c r="C1671" s="1"/>
    </row>
    <row r="1672" spans="2:3" ht="14" customHeight="1">
      <c r="B1672" s="1"/>
      <c r="C1672" s="1"/>
    </row>
    <row r="1673" spans="2:3" ht="14" customHeight="1">
      <c r="B1673" s="1"/>
      <c r="C1673" s="1"/>
    </row>
    <row r="1674" spans="2:3" ht="14" customHeight="1">
      <c r="B1674" s="1"/>
      <c r="C1674" s="1"/>
    </row>
    <row r="1675" spans="2:3" ht="14" customHeight="1">
      <c r="B1675" s="1"/>
      <c r="C1675" s="1"/>
    </row>
    <row r="1676" spans="2:3" ht="14" customHeight="1">
      <c r="B1676" s="1"/>
      <c r="C1676" s="1"/>
    </row>
    <row r="1677" spans="2:3" ht="14" customHeight="1">
      <c r="B1677" s="1"/>
      <c r="C1677" s="1"/>
    </row>
    <row r="1678" spans="2:3" ht="14" customHeight="1">
      <c r="B1678" s="1"/>
      <c r="C1678" s="1"/>
    </row>
    <row r="1679" spans="2:3" ht="14" customHeight="1">
      <c r="B1679" s="1"/>
      <c r="C1679" s="1"/>
    </row>
    <row r="1680" spans="2:3" ht="14" customHeight="1">
      <c r="B1680" s="1"/>
      <c r="C1680" s="1"/>
    </row>
    <row r="1681" spans="2:3" ht="14" customHeight="1">
      <c r="B1681" s="1"/>
      <c r="C1681" s="1"/>
    </row>
    <row r="1682" spans="2:3" ht="14" customHeight="1">
      <c r="B1682" s="1"/>
      <c r="C1682" s="1"/>
    </row>
    <row r="1683" spans="2:3" ht="14" customHeight="1">
      <c r="B1683" s="1"/>
      <c r="C1683" s="1"/>
    </row>
    <row r="1684" spans="2:3" ht="14" customHeight="1">
      <c r="B1684" s="1"/>
      <c r="C1684" s="1"/>
    </row>
    <row r="1685" spans="2:3" ht="14" customHeight="1">
      <c r="B1685" s="1"/>
      <c r="C1685" s="1"/>
    </row>
    <row r="1686" spans="2:3" ht="14" customHeight="1">
      <c r="B1686" s="1"/>
      <c r="C1686" s="1"/>
    </row>
    <row r="1687" spans="2:3" ht="14" customHeight="1">
      <c r="B1687" s="1"/>
      <c r="C1687" s="1"/>
    </row>
    <row r="1688" spans="2:3" ht="14" customHeight="1">
      <c r="B1688" s="1"/>
      <c r="C1688" s="1"/>
    </row>
    <row r="1689" spans="2:3" ht="14" customHeight="1">
      <c r="B1689" s="1"/>
      <c r="C1689" s="1"/>
    </row>
    <row r="1690" spans="2:3" ht="14" customHeight="1">
      <c r="B1690" s="1"/>
      <c r="C1690" s="1"/>
    </row>
    <row r="1691" spans="2:3" ht="14" customHeight="1">
      <c r="B1691" s="1"/>
      <c r="C1691" s="1"/>
    </row>
    <row r="1692" spans="2:3" ht="14" customHeight="1">
      <c r="B1692" s="1"/>
      <c r="C1692" s="1"/>
    </row>
    <row r="1693" spans="2:3" ht="14" customHeight="1">
      <c r="B1693" s="1"/>
      <c r="C1693" s="1"/>
    </row>
    <row r="1694" spans="2:3" ht="14" customHeight="1">
      <c r="B1694" s="1"/>
      <c r="C1694" s="1"/>
    </row>
    <row r="1695" spans="2:3" ht="14" customHeight="1">
      <c r="B1695" s="1"/>
      <c r="C1695" s="1"/>
    </row>
    <row r="1696" spans="2:3" ht="14" customHeight="1">
      <c r="B1696" s="1"/>
      <c r="C1696" s="1"/>
    </row>
    <row r="1697" spans="2:3" ht="14" customHeight="1">
      <c r="B1697" s="1"/>
      <c r="C1697" s="1"/>
    </row>
    <row r="1698" spans="2:3" ht="14" customHeight="1">
      <c r="B1698" s="1"/>
      <c r="C1698" s="1"/>
    </row>
    <row r="1699" spans="2:3" ht="14" customHeight="1">
      <c r="B1699" s="1"/>
      <c r="C1699" s="1"/>
    </row>
    <row r="1700" spans="2:3" ht="14" customHeight="1">
      <c r="B1700" s="1"/>
      <c r="C1700" s="1"/>
    </row>
    <row r="1701" spans="2:3" ht="14" customHeight="1">
      <c r="B1701" s="1"/>
      <c r="C1701" s="1"/>
    </row>
    <row r="1702" spans="2:3" ht="14" customHeight="1">
      <c r="B1702" s="1"/>
      <c r="C1702" s="1"/>
    </row>
    <row r="1703" spans="2:3" ht="14" customHeight="1">
      <c r="B1703" s="1"/>
      <c r="C1703" s="1"/>
    </row>
    <row r="1704" spans="2:3" ht="14" customHeight="1">
      <c r="B1704" s="1"/>
      <c r="C1704" s="1"/>
    </row>
    <row r="1705" spans="2:3" ht="14" customHeight="1">
      <c r="B1705" s="1"/>
      <c r="C1705" s="1"/>
    </row>
    <row r="1706" spans="2:3" ht="14" customHeight="1">
      <c r="B1706" s="1"/>
      <c r="C1706" s="1"/>
    </row>
    <row r="1707" spans="2:3" ht="14" customHeight="1">
      <c r="B1707" s="1"/>
      <c r="C1707" s="1"/>
    </row>
    <row r="1708" spans="2:3" ht="14" customHeight="1">
      <c r="B1708" s="1"/>
      <c r="C1708" s="1"/>
    </row>
    <row r="1709" spans="2:3" ht="14" customHeight="1">
      <c r="B1709" s="1"/>
      <c r="C1709" s="1"/>
    </row>
    <row r="1710" spans="2:3" ht="14" customHeight="1">
      <c r="B1710" s="1"/>
      <c r="C1710" s="1"/>
    </row>
    <row r="1711" spans="2:3" ht="14" customHeight="1">
      <c r="B1711" s="1"/>
      <c r="C1711" s="1"/>
    </row>
    <row r="1712" spans="2:3" ht="14" customHeight="1">
      <c r="B1712" s="1"/>
      <c r="C1712" s="1"/>
    </row>
    <row r="1713" spans="2:3" ht="14" customHeight="1">
      <c r="B1713" s="1"/>
      <c r="C1713" s="1"/>
    </row>
    <row r="1714" spans="2:3" ht="14" customHeight="1">
      <c r="B1714" s="1"/>
      <c r="C1714" s="1"/>
    </row>
    <row r="1715" spans="2:3" ht="14" customHeight="1">
      <c r="B1715" s="1"/>
      <c r="C1715" s="1"/>
    </row>
    <row r="1716" spans="2:3" ht="14" customHeight="1">
      <c r="B1716" s="1"/>
      <c r="C1716" s="1"/>
    </row>
    <row r="1717" spans="2:3" ht="14" customHeight="1">
      <c r="B1717" s="1"/>
      <c r="C1717" s="1"/>
    </row>
    <row r="1718" spans="2:3" ht="14" customHeight="1">
      <c r="B1718" s="1"/>
      <c r="C1718" s="1"/>
    </row>
    <row r="1719" spans="2:3" ht="14" customHeight="1">
      <c r="B1719" s="1"/>
      <c r="C1719" s="1"/>
    </row>
    <row r="1720" spans="2:3" ht="14" customHeight="1">
      <c r="B1720" s="1"/>
      <c r="C1720" s="1"/>
    </row>
    <row r="1721" spans="2:3" ht="14" customHeight="1">
      <c r="B1721" s="1"/>
      <c r="C1721" s="1"/>
    </row>
    <row r="1722" spans="2:3" ht="14" customHeight="1">
      <c r="B1722" s="1"/>
      <c r="C1722" s="1"/>
    </row>
    <row r="1723" spans="2:3" ht="14" customHeight="1">
      <c r="B1723" s="1"/>
      <c r="C1723" s="1"/>
    </row>
    <row r="1724" spans="2:3" ht="14" customHeight="1">
      <c r="B1724" s="1"/>
      <c r="C1724" s="1"/>
    </row>
    <row r="1725" spans="2:3" ht="14" customHeight="1">
      <c r="B1725" s="1"/>
      <c r="C1725" s="1"/>
    </row>
    <row r="1726" spans="2:3" ht="14" customHeight="1">
      <c r="B1726" s="1"/>
      <c r="C1726" s="1"/>
    </row>
    <row r="1727" spans="2:3" ht="14" customHeight="1">
      <c r="B1727" s="1"/>
      <c r="C1727" s="1"/>
    </row>
    <row r="1728" spans="2:3" ht="14" customHeight="1">
      <c r="B1728" s="1"/>
      <c r="C1728" s="1"/>
    </row>
    <row r="1729" spans="2:3" ht="14" customHeight="1">
      <c r="B1729" s="1"/>
      <c r="C1729" s="1"/>
    </row>
    <row r="1730" spans="2:3" ht="14" customHeight="1">
      <c r="B1730" s="1"/>
      <c r="C1730" s="1"/>
    </row>
    <row r="1731" spans="2:3" ht="14" customHeight="1">
      <c r="B1731" s="1"/>
      <c r="C1731" s="1"/>
    </row>
    <row r="1732" spans="2:3" ht="14" customHeight="1">
      <c r="B1732" s="1"/>
      <c r="C1732" s="1"/>
    </row>
    <row r="1733" spans="2:3" ht="14" customHeight="1">
      <c r="B1733" s="1"/>
      <c r="C1733" s="1"/>
    </row>
    <row r="1734" spans="2:3" ht="14" customHeight="1">
      <c r="B1734" s="1"/>
      <c r="C1734" s="1"/>
    </row>
    <row r="1735" spans="2:3" ht="14" customHeight="1">
      <c r="B1735" s="1"/>
      <c r="C1735" s="1"/>
    </row>
    <row r="1736" spans="2:3" ht="14" customHeight="1">
      <c r="B1736" s="1"/>
      <c r="C1736" s="1"/>
    </row>
    <row r="1737" spans="2:3" ht="14" customHeight="1">
      <c r="B1737" s="1"/>
      <c r="C1737" s="1"/>
    </row>
    <row r="1738" spans="2:3" ht="14" customHeight="1">
      <c r="B1738" s="1"/>
      <c r="C1738" s="1"/>
    </row>
    <row r="1739" spans="2:3" ht="14" customHeight="1">
      <c r="B1739" s="1"/>
      <c r="C1739" s="1"/>
    </row>
    <row r="1740" spans="2:3" ht="14" customHeight="1">
      <c r="B1740" s="1"/>
      <c r="C1740" s="1"/>
    </row>
    <row r="1741" spans="2:3" ht="14" customHeight="1">
      <c r="B1741" s="1"/>
      <c r="C1741" s="1"/>
    </row>
    <row r="1742" spans="2:3" ht="14" customHeight="1">
      <c r="B1742" s="1"/>
      <c r="C1742" s="1"/>
    </row>
    <row r="1743" spans="2:3" ht="14" customHeight="1">
      <c r="B1743" s="1"/>
      <c r="C1743" s="1"/>
    </row>
    <row r="1744" spans="2:3" ht="14" customHeight="1">
      <c r="B1744" s="1"/>
      <c r="C1744" s="1"/>
    </row>
    <row r="1745" spans="2:3" ht="14" customHeight="1">
      <c r="B1745" s="1"/>
      <c r="C1745" s="1"/>
    </row>
    <row r="1746" spans="2:3" ht="14" customHeight="1">
      <c r="B1746" s="1"/>
      <c r="C1746" s="1"/>
    </row>
    <row r="1747" spans="2:3" ht="14" customHeight="1">
      <c r="B1747" s="1"/>
      <c r="C1747" s="1"/>
    </row>
    <row r="1748" spans="2:3" ht="14" customHeight="1">
      <c r="B1748" s="1"/>
      <c r="C1748" s="1"/>
    </row>
    <row r="1749" spans="2:3" ht="14" customHeight="1">
      <c r="B1749" s="1"/>
      <c r="C1749" s="1"/>
    </row>
    <row r="1750" spans="2:3" ht="14" customHeight="1">
      <c r="B1750" s="1"/>
      <c r="C1750" s="1"/>
    </row>
    <row r="1751" spans="2:3" ht="14" customHeight="1">
      <c r="B1751" s="1"/>
      <c r="C1751" s="1"/>
    </row>
    <row r="1752" spans="2:3" ht="14" customHeight="1">
      <c r="B1752" s="1"/>
      <c r="C1752" s="1"/>
    </row>
    <row r="1753" spans="2:3" ht="14" customHeight="1">
      <c r="B1753" s="1"/>
      <c r="C1753" s="1"/>
    </row>
    <row r="1754" spans="2:3" ht="14" customHeight="1">
      <c r="B1754" s="1"/>
      <c r="C1754" s="1"/>
    </row>
    <row r="1755" spans="2:3" ht="14" customHeight="1">
      <c r="B1755" s="1"/>
      <c r="C1755" s="1"/>
    </row>
    <row r="1756" spans="2:3" ht="14" customHeight="1">
      <c r="B1756" s="1"/>
      <c r="C1756" s="1"/>
    </row>
    <row r="1757" spans="2:3" ht="14" customHeight="1">
      <c r="B1757" s="1"/>
      <c r="C1757" s="1"/>
    </row>
    <row r="1758" spans="2:3" ht="14" customHeight="1">
      <c r="B1758" s="1"/>
      <c r="C1758" s="1"/>
    </row>
    <row r="1759" spans="2:3" ht="14" customHeight="1">
      <c r="B1759" s="1"/>
      <c r="C1759" s="1"/>
    </row>
    <row r="1760" spans="2:3" ht="14" customHeight="1">
      <c r="B1760" s="1"/>
      <c r="C1760" s="1"/>
    </row>
    <row r="1761" spans="2:3" ht="14" customHeight="1">
      <c r="B1761" s="1"/>
      <c r="C1761" s="1"/>
    </row>
    <row r="1762" spans="2:3" ht="14" customHeight="1">
      <c r="B1762" s="1"/>
      <c r="C1762" s="1"/>
    </row>
    <row r="1763" spans="2:3" ht="14" customHeight="1">
      <c r="B1763" s="1"/>
      <c r="C1763" s="1"/>
    </row>
    <row r="1764" spans="2:3" ht="14" customHeight="1">
      <c r="B1764" s="1"/>
      <c r="C1764" s="1"/>
    </row>
    <row r="1765" spans="2:3" ht="14" customHeight="1">
      <c r="B1765" s="1"/>
      <c r="C1765" s="1"/>
    </row>
    <row r="1766" spans="2:3" ht="14" customHeight="1">
      <c r="B1766" s="1"/>
      <c r="C1766" s="1"/>
    </row>
    <row r="1767" spans="2:3" ht="14" customHeight="1">
      <c r="B1767" s="1"/>
      <c r="C1767" s="1"/>
    </row>
    <row r="1768" spans="2:3" ht="14" customHeight="1">
      <c r="B1768" s="1"/>
      <c r="C1768" s="1"/>
    </row>
    <row r="1769" spans="2:3" ht="14" customHeight="1">
      <c r="B1769" s="1"/>
      <c r="C1769" s="1"/>
    </row>
    <row r="1770" spans="2:3" ht="14" customHeight="1">
      <c r="B1770" s="1"/>
      <c r="C1770" s="1"/>
    </row>
    <row r="1771" spans="2:3" ht="14" customHeight="1">
      <c r="B1771" s="1"/>
      <c r="C1771" s="1"/>
    </row>
    <row r="1772" spans="2:3" ht="14" customHeight="1">
      <c r="B1772" s="1"/>
      <c r="C1772" s="1"/>
    </row>
    <row r="1773" spans="2:3" ht="14" customHeight="1">
      <c r="B1773" s="1"/>
      <c r="C1773" s="1"/>
    </row>
    <row r="1774" spans="2:3" ht="14" customHeight="1">
      <c r="B1774" s="1"/>
      <c r="C1774" s="1"/>
    </row>
    <row r="1775" spans="2:3" ht="14" customHeight="1">
      <c r="B1775" s="1"/>
      <c r="C1775" s="1"/>
    </row>
    <row r="1776" spans="2:3" ht="14" customHeight="1">
      <c r="B1776" s="1"/>
      <c r="C1776" s="1"/>
    </row>
    <row r="1777" spans="2:3" ht="14" customHeight="1">
      <c r="B1777" s="1"/>
      <c r="C1777" s="1"/>
    </row>
    <row r="1778" spans="2:3" ht="14" customHeight="1">
      <c r="B1778" s="1"/>
      <c r="C1778" s="1"/>
    </row>
    <row r="1779" spans="2:3" ht="14" customHeight="1">
      <c r="B1779" s="1"/>
      <c r="C1779" s="1"/>
    </row>
    <row r="1780" spans="2:3" ht="14" customHeight="1">
      <c r="B1780" s="1"/>
      <c r="C1780" s="1"/>
    </row>
    <row r="1781" spans="2:3" ht="14" customHeight="1">
      <c r="B1781" s="1"/>
      <c r="C1781" s="1"/>
    </row>
    <row r="1782" spans="2:3" ht="14" customHeight="1">
      <c r="B1782" s="1"/>
      <c r="C1782" s="1"/>
    </row>
    <row r="1783" spans="2:3" ht="14" customHeight="1">
      <c r="B1783" s="1"/>
      <c r="C1783" s="1"/>
    </row>
    <row r="1784" spans="2:3" ht="14" customHeight="1">
      <c r="B1784" s="1"/>
      <c r="C1784" s="1"/>
    </row>
    <row r="1785" spans="2:3" ht="14" customHeight="1">
      <c r="B1785" s="1"/>
      <c r="C1785" s="1"/>
    </row>
    <row r="1786" spans="2:3" ht="14" customHeight="1">
      <c r="B1786" s="1"/>
      <c r="C1786" s="1"/>
    </row>
    <row r="1787" spans="2:3" ht="14" customHeight="1">
      <c r="B1787" s="1"/>
      <c r="C1787" s="1"/>
    </row>
    <row r="1788" spans="2:3" ht="14" customHeight="1">
      <c r="B1788" s="1"/>
      <c r="C1788" s="1"/>
    </row>
    <row r="1789" spans="2:3" ht="14" customHeight="1">
      <c r="B1789" s="1"/>
      <c r="C1789" s="1"/>
    </row>
    <row r="1790" spans="2:3" ht="14" customHeight="1">
      <c r="B1790" s="1"/>
      <c r="C1790" s="1"/>
    </row>
    <row r="1791" spans="2:3" ht="14" customHeight="1">
      <c r="B1791" s="1"/>
      <c r="C1791" s="1"/>
    </row>
    <row r="1792" spans="2:3" ht="14" customHeight="1">
      <c r="B1792" s="1"/>
      <c r="C1792" s="1"/>
    </row>
    <row r="1793" spans="2:3" ht="14" customHeight="1">
      <c r="B1793" s="1"/>
      <c r="C1793" s="1"/>
    </row>
    <row r="1794" spans="2:3" ht="14" customHeight="1">
      <c r="B1794" s="1"/>
      <c r="C1794" s="1"/>
    </row>
    <row r="1795" spans="2:3" ht="14" customHeight="1">
      <c r="B1795" s="1"/>
      <c r="C1795" s="1"/>
    </row>
    <row r="1796" spans="2:3" ht="14" customHeight="1">
      <c r="B1796" s="1"/>
      <c r="C1796" s="1"/>
    </row>
    <row r="1797" spans="2:3" ht="14" customHeight="1">
      <c r="B1797" s="1"/>
      <c r="C1797" s="1"/>
    </row>
    <row r="1798" spans="2:3" ht="14" customHeight="1">
      <c r="B1798" s="1"/>
      <c r="C1798" s="1"/>
    </row>
    <row r="1799" spans="2:3" ht="14" customHeight="1">
      <c r="B1799" s="1"/>
      <c r="C1799" s="1"/>
    </row>
    <row r="1800" spans="2:3" ht="14" customHeight="1">
      <c r="B1800" s="1"/>
      <c r="C1800" s="1"/>
    </row>
    <row r="1801" spans="2:3" ht="14" customHeight="1">
      <c r="B1801" s="1"/>
      <c r="C1801" s="1"/>
    </row>
    <row r="1802" spans="2:3" ht="14" customHeight="1">
      <c r="B1802" s="1"/>
      <c r="C1802" s="1"/>
    </row>
    <row r="1803" spans="2:3" ht="14" customHeight="1">
      <c r="B1803" s="1"/>
      <c r="C1803" s="1"/>
    </row>
    <row r="1804" spans="2:3" ht="14" customHeight="1">
      <c r="B1804" s="1"/>
      <c r="C1804" s="1"/>
    </row>
    <row r="1805" spans="2:3" ht="14" customHeight="1">
      <c r="B1805" s="1"/>
      <c r="C1805" s="1"/>
    </row>
    <row r="1806" spans="2:3" ht="14" customHeight="1">
      <c r="B1806" s="1"/>
      <c r="C1806" s="1"/>
    </row>
    <row r="1807" spans="2:3" ht="14" customHeight="1">
      <c r="B1807" s="1"/>
      <c r="C1807" s="1"/>
    </row>
    <row r="1808" spans="2:3" ht="14" customHeight="1">
      <c r="B1808" s="1"/>
      <c r="C1808" s="1"/>
    </row>
    <row r="1809" spans="2:3" ht="14" customHeight="1">
      <c r="B1809" s="1"/>
      <c r="C1809" s="1"/>
    </row>
    <row r="1810" spans="2:3" ht="14" customHeight="1">
      <c r="B1810" s="1"/>
      <c r="C1810" s="1"/>
    </row>
    <row r="1811" spans="2:3" ht="14" customHeight="1">
      <c r="B1811" s="1"/>
      <c r="C1811" s="1"/>
    </row>
    <row r="1812" spans="2:3" ht="14" customHeight="1">
      <c r="B1812" s="1"/>
      <c r="C1812" s="1"/>
    </row>
    <row r="1813" spans="2:3" ht="14" customHeight="1">
      <c r="B1813" s="1"/>
      <c r="C1813" s="1"/>
    </row>
    <row r="1814" spans="2:3" ht="14" customHeight="1">
      <c r="B1814" s="1"/>
      <c r="C1814" s="1"/>
    </row>
    <row r="1815" spans="2:3" ht="14" customHeight="1">
      <c r="B1815" s="1"/>
      <c r="C1815" s="1"/>
    </row>
    <row r="1816" spans="2:3" ht="14" customHeight="1">
      <c r="B1816" s="1"/>
      <c r="C1816" s="1"/>
    </row>
    <row r="1817" spans="2:3" ht="14" customHeight="1">
      <c r="B1817" s="1"/>
      <c r="C1817" s="1"/>
    </row>
    <row r="1818" spans="2:3" ht="14" customHeight="1">
      <c r="B1818" s="1"/>
      <c r="C1818" s="1"/>
    </row>
    <row r="1819" spans="2:3" ht="14" customHeight="1">
      <c r="B1819" s="1"/>
      <c r="C1819" s="1"/>
    </row>
    <row r="1820" spans="2:3" ht="14" customHeight="1">
      <c r="B1820" s="1"/>
      <c r="C1820" s="1"/>
    </row>
    <row r="1821" spans="2:3" ht="14" customHeight="1">
      <c r="B1821" s="1"/>
      <c r="C1821" s="1"/>
    </row>
    <row r="1822" spans="2:3" ht="14" customHeight="1">
      <c r="B1822" s="1"/>
      <c r="C1822" s="1"/>
    </row>
    <row r="1823" spans="2:3" ht="14" customHeight="1">
      <c r="B1823" s="1"/>
      <c r="C1823" s="1"/>
    </row>
    <row r="1824" spans="2:3" ht="14" customHeight="1">
      <c r="B1824" s="1"/>
      <c r="C1824" s="1"/>
    </row>
    <row r="1825" spans="2:3" ht="14" customHeight="1">
      <c r="B1825" s="1"/>
      <c r="C1825" s="1"/>
    </row>
    <row r="1826" spans="2:3" ht="14" customHeight="1">
      <c r="B1826" s="1"/>
      <c r="C1826" s="1"/>
    </row>
    <row r="1827" spans="2:3" ht="14" customHeight="1">
      <c r="B1827" s="1"/>
      <c r="C1827" s="1"/>
    </row>
    <row r="1828" spans="2:3" ht="14" customHeight="1">
      <c r="B1828" s="1"/>
      <c r="C1828" s="1"/>
    </row>
    <row r="1829" spans="2:3" ht="14" customHeight="1">
      <c r="B1829" s="1"/>
      <c r="C1829" s="1"/>
    </row>
    <row r="1830" spans="2:3" ht="14" customHeight="1">
      <c r="B1830" s="1"/>
      <c r="C1830" s="1"/>
    </row>
    <row r="1831" spans="2:3" ht="14" customHeight="1">
      <c r="B1831" s="1"/>
      <c r="C1831" s="1"/>
    </row>
    <row r="1832" spans="2:3" ht="14" customHeight="1">
      <c r="B1832" s="1"/>
      <c r="C1832" s="1"/>
    </row>
    <row r="1833" spans="2:3" ht="14" customHeight="1">
      <c r="B1833" s="1"/>
      <c r="C1833" s="1"/>
    </row>
    <row r="1834" spans="2:3" ht="14" customHeight="1">
      <c r="B1834" s="1"/>
      <c r="C1834" s="1"/>
    </row>
    <row r="1835" spans="2:3" ht="14" customHeight="1">
      <c r="B1835" s="1"/>
      <c r="C1835" s="1"/>
    </row>
    <row r="1836" spans="2:3" ht="14" customHeight="1">
      <c r="B1836" s="1"/>
      <c r="C1836" s="1"/>
    </row>
    <row r="1837" spans="2:3" ht="14" customHeight="1">
      <c r="B1837" s="1"/>
      <c r="C1837" s="1"/>
    </row>
    <row r="1838" spans="2:3" ht="14" customHeight="1">
      <c r="B1838" s="1"/>
      <c r="C1838" s="1"/>
    </row>
    <row r="1839" spans="2:3" ht="14" customHeight="1">
      <c r="B1839" s="1"/>
      <c r="C1839" s="1"/>
    </row>
    <row r="1840" spans="2:3" ht="14" customHeight="1">
      <c r="B1840" s="1"/>
      <c r="C1840" s="1"/>
    </row>
    <row r="1841" spans="2:3" ht="14" customHeight="1">
      <c r="B1841" s="1"/>
      <c r="C1841" s="1"/>
    </row>
    <row r="1842" spans="2:3" ht="14" customHeight="1">
      <c r="B1842" s="1"/>
      <c r="C1842" s="1"/>
    </row>
    <row r="1843" spans="2:3" ht="14" customHeight="1">
      <c r="B1843" s="1"/>
      <c r="C1843" s="1"/>
    </row>
    <row r="1844" spans="2:3" ht="14" customHeight="1">
      <c r="B1844" s="1"/>
      <c r="C1844" s="1"/>
    </row>
    <row r="1845" spans="2:3" ht="14" customHeight="1">
      <c r="B1845" s="1"/>
      <c r="C1845" s="1"/>
    </row>
    <row r="1846" spans="2:3" ht="14" customHeight="1">
      <c r="B1846" s="1"/>
      <c r="C1846" s="1"/>
    </row>
    <row r="1847" spans="2:3" ht="14" customHeight="1">
      <c r="B1847" s="1"/>
      <c r="C1847" s="1"/>
    </row>
    <row r="1848" spans="2:3" ht="14" customHeight="1">
      <c r="B1848" s="1"/>
      <c r="C1848" s="1"/>
    </row>
    <row r="1849" spans="2:3" ht="14" customHeight="1">
      <c r="B1849" s="1"/>
      <c r="C1849" s="1"/>
    </row>
    <row r="1850" spans="2:3" ht="14" customHeight="1">
      <c r="B1850" s="1"/>
      <c r="C1850" s="1"/>
    </row>
    <row r="1851" spans="2:3" ht="14" customHeight="1">
      <c r="B1851" s="1"/>
      <c r="C1851" s="1"/>
    </row>
    <row r="1852" spans="2:3" ht="14" customHeight="1">
      <c r="B1852" s="1"/>
      <c r="C1852" s="1"/>
    </row>
    <row r="1853" spans="2:3" ht="14" customHeight="1">
      <c r="B1853" s="1"/>
      <c r="C1853" s="1"/>
    </row>
    <row r="1854" spans="2:3" ht="14" customHeight="1">
      <c r="B1854" s="1"/>
      <c r="C1854" s="1"/>
    </row>
    <row r="1855" spans="2:3" ht="14" customHeight="1">
      <c r="B1855" s="1"/>
      <c r="C1855" s="1"/>
    </row>
    <row r="1856" spans="2:3" ht="14" customHeight="1">
      <c r="B1856" s="1"/>
      <c r="C1856" s="1"/>
    </row>
    <row r="1857" spans="2:3" ht="14" customHeight="1">
      <c r="B1857" s="1"/>
      <c r="C1857" s="1"/>
    </row>
    <row r="1858" spans="2:3" ht="14" customHeight="1">
      <c r="B1858" s="1"/>
      <c r="C1858" s="1"/>
    </row>
    <row r="1859" spans="2:3" ht="14" customHeight="1">
      <c r="B1859" s="1"/>
      <c r="C1859" s="1"/>
    </row>
    <row r="1860" spans="2:3" ht="14" customHeight="1">
      <c r="B1860" s="1"/>
      <c r="C1860" s="1"/>
    </row>
    <row r="1861" spans="2:3" ht="14" customHeight="1">
      <c r="B1861" s="1"/>
      <c r="C1861" s="1"/>
    </row>
    <row r="1862" spans="2:3" ht="14" customHeight="1">
      <c r="B1862" s="1"/>
      <c r="C1862" s="1"/>
    </row>
    <row r="1863" spans="2:3" ht="14" customHeight="1">
      <c r="B1863" s="1"/>
      <c r="C1863" s="1"/>
    </row>
    <row r="1864" spans="2:3" ht="14" customHeight="1">
      <c r="B1864" s="1"/>
      <c r="C1864" s="1"/>
    </row>
    <row r="1865" spans="2:3" ht="14" customHeight="1">
      <c r="B1865" s="1"/>
      <c r="C1865" s="1"/>
    </row>
    <row r="1866" spans="2:3" ht="14" customHeight="1">
      <c r="B1866" s="1"/>
      <c r="C1866" s="1"/>
    </row>
    <row r="1867" spans="2:3" ht="14" customHeight="1">
      <c r="B1867" s="1"/>
      <c r="C1867" s="1"/>
    </row>
    <row r="1868" spans="2:3" ht="14" customHeight="1">
      <c r="B1868" s="1"/>
      <c r="C1868" s="1"/>
    </row>
    <row r="1869" spans="2:3" ht="14" customHeight="1">
      <c r="B1869" s="1"/>
      <c r="C1869" s="1"/>
    </row>
    <row r="1870" spans="2:3" ht="14" customHeight="1">
      <c r="B1870" s="1"/>
      <c r="C1870" s="1"/>
    </row>
    <row r="1871" spans="2:3" ht="14" customHeight="1">
      <c r="B1871" s="1"/>
      <c r="C1871" s="1"/>
    </row>
    <row r="1872" spans="2:3" ht="14" customHeight="1">
      <c r="B1872" s="1"/>
      <c r="C1872" s="1"/>
    </row>
    <row r="1873" spans="2:3" ht="14" customHeight="1">
      <c r="B1873" s="1"/>
      <c r="C1873" s="1"/>
    </row>
    <row r="1874" spans="2:3" ht="14" customHeight="1">
      <c r="B1874" s="1"/>
      <c r="C1874" s="1"/>
    </row>
    <row r="1875" spans="2:3" ht="14" customHeight="1">
      <c r="B1875" s="1"/>
      <c r="C1875" s="1"/>
    </row>
    <row r="1876" spans="2:3" ht="14" customHeight="1">
      <c r="B1876" s="1"/>
      <c r="C1876" s="1"/>
    </row>
    <row r="1877" spans="2:3" ht="14" customHeight="1">
      <c r="B1877" s="1"/>
      <c r="C1877" s="1"/>
    </row>
    <row r="1878" spans="2:3" ht="14" customHeight="1">
      <c r="B1878" s="1"/>
      <c r="C1878" s="1"/>
    </row>
    <row r="1879" spans="2:3" ht="14" customHeight="1">
      <c r="B1879" s="1"/>
      <c r="C1879" s="1"/>
    </row>
    <row r="1880" spans="2:3" ht="14" customHeight="1">
      <c r="B1880" s="1"/>
      <c r="C1880" s="1"/>
    </row>
    <row r="1881" spans="2:3" ht="14" customHeight="1">
      <c r="B1881" s="1"/>
      <c r="C1881" s="1"/>
    </row>
    <row r="1882" spans="2:3" ht="14" customHeight="1">
      <c r="B1882" s="1"/>
      <c r="C1882" s="1"/>
    </row>
    <row r="1883" spans="2:3" ht="14" customHeight="1">
      <c r="B1883" s="1"/>
      <c r="C1883" s="1"/>
    </row>
    <row r="1884" spans="2:3" ht="14" customHeight="1">
      <c r="B1884" s="1"/>
      <c r="C1884" s="1"/>
    </row>
    <row r="1885" spans="2:3" ht="14" customHeight="1">
      <c r="B1885" s="1"/>
      <c r="C1885" s="1"/>
    </row>
    <row r="1886" spans="2:3" ht="14" customHeight="1">
      <c r="B1886" s="1"/>
      <c r="C1886" s="1"/>
    </row>
    <row r="1887" spans="2:3" ht="14" customHeight="1">
      <c r="B1887" s="1"/>
      <c r="C1887" s="1"/>
    </row>
    <row r="1888" spans="2:3" ht="14" customHeight="1">
      <c r="B1888" s="1"/>
      <c r="C1888" s="1"/>
    </row>
    <row r="1889" spans="2:3" ht="14" customHeight="1">
      <c r="B1889" s="1"/>
      <c r="C1889" s="1"/>
    </row>
    <row r="1890" spans="2:3" ht="14" customHeight="1">
      <c r="B1890" s="1"/>
      <c r="C1890" s="1"/>
    </row>
    <row r="1891" spans="2:3" ht="14" customHeight="1">
      <c r="B1891" s="1"/>
      <c r="C1891" s="1"/>
    </row>
    <row r="1892" spans="2:3" ht="14" customHeight="1">
      <c r="B1892" s="1"/>
      <c r="C1892" s="1"/>
    </row>
    <row r="1893" spans="2:3" ht="14" customHeight="1">
      <c r="B1893" s="1"/>
      <c r="C1893" s="1"/>
    </row>
    <row r="1894" spans="2:3" ht="14" customHeight="1">
      <c r="B1894" s="1"/>
      <c r="C1894" s="1"/>
    </row>
    <row r="1895" spans="2:3" ht="14" customHeight="1">
      <c r="B1895" s="1"/>
      <c r="C1895" s="1"/>
    </row>
    <row r="1896" spans="2:3" ht="14" customHeight="1">
      <c r="B1896" s="1"/>
      <c r="C1896" s="1"/>
    </row>
    <row r="1897" spans="2:3" ht="14" customHeight="1">
      <c r="B1897" s="1"/>
      <c r="C1897" s="1"/>
    </row>
    <row r="1898" spans="2:3" ht="14" customHeight="1">
      <c r="B1898" s="1"/>
      <c r="C1898" s="1"/>
    </row>
    <row r="1899" spans="2:3" ht="14" customHeight="1">
      <c r="B1899" s="1"/>
      <c r="C1899" s="1"/>
    </row>
    <row r="1900" spans="2:3" ht="14" customHeight="1">
      <c r="B1900" s="1"/>
      <c r="C1900" s="1"/>
    </row>
    <row r="1901" spans="2:3" ht="14" customHeight="1">
      <c r="B1901" s="1"/>
      <c r="C1901" s="1"/>
    </row>
    <row r="1902" spans="2:3" ht="14" customHeight="1">
      <c r="B1902" s="1"/>
      <c r="C1902" s="1"/>
    </row>
    <row r="1903" spans="2:3" ht="14" customHeight="1">
      <c r="B1903" s="1"/>
      <c r="C1903" s="1"/>
    </row>
    <row r="1904" spans="2:3" ht="14" customHeight="1">
      <c r="B1904" s="1"/>
      <c r="C1904" s="1"/>
    </row>
    <row r="1905" spans="2:3" ht="14" customHeight="1">
      <c r="B1905" s="1"/>
      <c r="C1905" s="1"/>
    </row>
    <row r="1906" spans="2:3" ht="14" customHeight="1">
      <c r="B1906" s="1"/>
      <c r="C1906" s="1"/>
    </row>
    <row r="1907" spans="2:3" ht="14" customHeight="1">
      <c r="B1907" s="1"/>
      <c r="C1907" s="1"/>
    </row>
    <row r="1908" spans="2:3" ht="14" customHeight="1">
      <c r="B1908" s="1"/>
      <c r="C1908" s="1"/>
    </row>
    <row r="1909" spans="2:3" ht="14" customHeight="1">
      <c r="B1909" s="1"/>
      <c r="C1909" s="1"/>
    </row>
    <row r="1910" spans="2:3" ht="14" customHeight="1">
      <c r="B1910" s="1"/>
      <c r="C1910" s="1"/>
    </row>
    <row r="1911" spans="2:3" ht="14" customHeight="1">
      <c r="B1911" s="1"/>
      <c r="C1911" s="1"/>
    </row>
    <row r="1912" spans="2:3" ht="14" customHeight="1">
      <c r="B1912" s="1"/>
      <c r="C1912" s="1"/>
    </row>
    <row r="1913" spans="2:3" ht="14" customHeight="1">
      <c r="B1913" s="1"/>
      <c r="C1913" s="1"/>
    </row>
    <row r="1914" spans="2:3" ht="14" customHeight="1">
      <c r="B1914" s="1"/>
      <c r="C1914" s="1"/>
    </row>
    <row r="1915" spans="2:3" ht="14" customHeight="1">
      <c r="B1915" s="1"/>
      <c r="C1915" s="1"/>
    </row>
    <row r="1916" spans="2:3" ht="14" customHeight="1">
      <c r="B1916" s="1"/>
      <c r="C1916" s="1"/>
    </row>
    <row r="1917" spans="2:3" ht="14" customHeight="1">
      <c r="B1917" s="1"/>
      <c r="C1917" s="1"/>
    </row>
    <row r="1918" spans="2:3" ht="14" customHeight="1">
      <c r="B1918" s="1"/>
      <c r="C1918" s="1"/>
    </row>
    <row r="1919" spans="2:3" ht="14" customHeight="1">
      <c r="B1919" s="1"/>
      <c r="C1919" s="1"/>
    </row>
    <row r="1920" spans="2:3" ht="14" customHeight="1">
      <c r="B1920" s="1"/>
      <c r="C1920" s="1"/>
    </row>
    <row r="1921" spans="2:3" ht="14" customHeight="1">
      <c r="B1921" s="1"/>
      <c r="C1921" s="1"/>
    </row>
    <row r="1922" spans="2:3" ht="14" customHeight="1">
      <c r="B1922" s="1"/>
      <c r="C1922" s="1"/>
    </row>
    <row r="1923" spans="2:3" ht="14" customHeight="1">
      <c r="B1923" s="1"/>
      <c r="C1923" s="1"/>
    </row>
    <row r="1924" spans="2:3" ht="14" customHeight="1">
      <c r="B1924" s="1"/>
      <c r="C1924" s="1"/>
    </row>
    <row r="1925" spans="2:3" ht="14" customHeight="1">
      <c r="B1925" s="1"/>
      <c r="C1925" s="1"/>
    </row>
    <row r="1926" spans="2:3" ht="14" customHeight="1">
      <c r="B1926" s="1"/>
      <c r="C1926" s="1"/>
    </row>
    <row r="1927" spans="2:3" ht="14" customHeight="1">
      <c r="B1927" s="1"/>
      <c r="C1927" s="1"/>
    </row>
    <row r="1928" spans="2:3" ht="14" customHeight="1">
      <c r="B1928" s="1"/>
      <c r="C1928" s="1"/>
    </row>
    <row r="1929" spans="2:3" ht="14" customHeight="1">
      <c r="B1929" s="1"/>
      <c r="C1929" s="1"/>
    </row>
    <row r="1930" spans="2:3" ht="14" customHeight="1">
      <c r="B1930" s="1"/>
      <c r="C1930" s="1"/>
    </row>
    <row r="1931" spans="2:3" ht="14" customHeight="1">
      <c r="B1931" s="1"/>
      <c r="C1931" s="1"/>
    </row>
    <row r="1932" spans="2:3" ht="14" customHeight="1">
      <c r="B1932" s="1"/>
      <c r="C1932" s="1"/>
    </row>
    <row r="1933" spans="2:3" ht="14" customHeight="1">
      <c r="B1933" s="1"/>
      <c r="C1933" s="1"/>
    </row>
    <row r="1934" spans="2:3" ht="14" customHeight="1">
      <c r="B1934" s="1"/>
      <c r="C1934" s="1"/>
    </row>
    <row r="1935" spans="2:3" ht="14" customHeight="1">
      <c r="B1935" s="1"/>
      <c r="C1935" s="1"/>
    </row>
    <row r="1936" spans="2:3" ht="14" customHeight="1">
      <c r="B1936" s="1"/>
      <c r="C1936" s="1"/>
    </row>
    <row r="1937" spans="2:3" ht="14" customHeight="1">
      <c r="B1937" s="1"/>
      <c r="C1937" s="1"/>
    </row>
    <row r="1938" spans="2:3" ht="14" customHeight="1">
      <c r="B1938" s="1"/>
      <c r="C1938" s="1"/>
    </row>
    <row r="1939" spans="2:3" ht="14" customHeight="1">
      <c r="B1939" s="1"/>
      <c r="C1939" s="1"/>
    </row>
    <row r="1940" spans="2:3" ht="14" customHeight="1">
      <c r="B1940" s="1"/>
      <c r="C1940" s="1"/>
    </row>
    <row r="1941" spans="2:3" ht="14" customHeight="1">
      <c r="B1941" s="1"/>
      <c r="C1941" s="1"/>
    </row>
    <row r="1942" spans="2:3" ht="14" customHeight="1">
      <c r="B1942" s="1"/>
      <c r="C1942" s="1"/>
    </row>
    <row r="1943" spans="2:3" ht="14" customHeight="1">
      <c r="B1943" s="1"/>
      <c r="C1943" s="1"/>
    </row>
    <row r="1944" spans="2:3" ht="14" customHeight="1">
      <c r="B1944" s="1"/>
      <c r="C1944" s="1"/>
    </row>
    <row r="1945" spans="2:3" ht="14" customHeight="1">
      <c r="B1945" s="1"/>
      <c r="C1945" s="1"/>
    </row>
    <row r="1946" spans="2:3" ht="14" customHeight="1">
      <c r="B1946" s="1"/>
      <c r="C1946" s="1"/>
    </row>
    <row r="1947" spans="2:3" ht="14" customHeight="1">
      <c r="B1947" s="1"/>
      <c r="C1947" s="1"/>
    </row>
    <row r="1948" spans="2:3" ht="14" customHeight="1">
      <c r="B1948" s="1"/>
      <c r="C1948" s="1"/>
    </row>
    <row r="1949" spans="2:3" ht="14" customHeight="1">
      <c r="B1949" s="1"/>
      <c r="C1949" s="1"/>
    </row>
    <row r="1950" spans="2:3" ht="14" customHeight="1">
      <c r="B1950" s="1"/>
      <c r="C1950" s="1"/>
    </row>
    <row r="1951" spans="2:3" ht="14" customHeight="1">
      <c r="B1951" s="1"/>
      <c r="C1951" s="1"/>
    </row>
    <row r="1952" spans="2:3" ht="14" customHeight="1">
      <c r="B1952" s="1"/>
      <c r="C1952" s="1"/>
    </row>
    <row r="1953" spans="2:3" ht="14" customHeight="1">
      <c r="B1953" s="1"/>
      <c r="C1953" s="1"/>
    </row>
    <row r="1954" spans="2:3" ht="14" customHeight="1">
      <c r="B1954" s="1"/>
      <c r="C1954" s="1"/>
    </row>
    <row r="1955" spans="2:3" ht="14" customHeight="1">
      <c r="B1955" s="1"/>
      <c r="C1955" s="1"/>
    </row>
    <row r="1956" spans="2:3" ht="14" customHeight="1">
      <c r="B1956" s="1"/>
      <c r="C1956" s="1"/>
    </row>
    <row r="1957" spans="2:3" ht="14" customHeight="1">
      <c r="B1957" s="1"/>
      <c r="C1957" s="1"/>
    </row>
    <row r="1958" spans="2:3" ht="14" customHeight="1">
      <c r="B1958" s="1"/>
      <c r="C1958" s="1"/>
    </row>
    <row r="1959" spans="2:3" ht="14" customHeight="1">
      <c r="B1959" s="1"/>
      <c r="C1959" s="1"/>
    </row>
    <row r="1960" spans="2:3" ht="14" customHeight="1">
      <c r="B1960" s="1"/>
      <c r="C1960" s="1"/>
    </row>
    <row r="1961" spans="2:3" ht="14" customHeight="1">
      <c r="B1961" s="1"/>
      <c r="C1961" s="1"/>
    </row>
    <row r="1962" spans="2:3" ht="14" customHeight="1">
      <c r="B1962" s="1"/>
      <c r="C1962" s="1"/>
    </row>
    <row r="1963" spans="2:3" ht="14" customHeight="1">
      <c r="B1963" s="1"/>
      <c r="C1963" s="1"/>
    </row>
    <row r="1964" spans="2:3" ht="14" customHeight="1">
      <c r="B1964" s="1"/>
      <c r="C1964" s="1"/>
    </row>
    <row r="1965" spans="2:3" ht="14" customHeight="1">
      <c r="B1965" s="1"/>
      <c r="C1965" s="1"/>
    </row>
    <row r="1966" spans="2:3" ht="14" customHeight="1">
      <c r="B1966" s="1"/>
      <c r="C1966" s="1"/>
    </row>
    <row r="1967" spans="2:3" ht="14" customHeight="1">
      <c r="B1967" s="1"/>
      <c r="C1967" s="1"/>
    </row>
    <row r="1968" spans="2:3" ht="14" customHeight="1">
      <c r="B1968" s="1"/>
      <c r="C1968" s="1"/>
    </row>
    <row r="1969" spans="2:3" ht="14" customHeight="1">
      <c r="B1969" s="1"/>
      <c r="C1969" s="1"/>
    </row>
    <row r="1970" spans="2:3" ht="14" customHeight="1">
      <c r="B1970" s="1"/>
      <c r="C1970" s="1"/>
    </row>
    <row r="1971" spans="2:3" ht="14" customHeight="1">
      <c r="B1971" s="1"/>
      <c r="C1971" s="1"/>
    </row>
    <row r="1972" spans="2:3" ht="14" customHeight="1">
      <c r="B1972" s="1"/>
      <c r="C1972" s="1"/>
    </row>
    <row r="1973" spans="2:3" ht="14" customHeight="1">
      <c r="B1973" s="1"/>
      <c r="C1973" s="1"/>
    </row>
    <row r="1974" spans="2:3" ht="14" customHeight="1">
      <c r="B1974" s="1"/>
      <c r="C1974" s="1"/>
    </row>
    <row r="1975" spans="2:3" ht="14" customHeight="1">
      <c r="B1975" s="1"/>
      <c r="C1975" s="1"/>
    </row>
    <row r="1976" spans="2:3" ht="14" customHeight="1">
      <c r="B1976" s="1"/>
      <c r="C1976" s="1"/>
    </row>
    <row r="1977" spans="2:3" ht="14" customHeight="1">
      <c r="B1977" s="1"/>
      <c r="C1977" s="1"/>
    </row>
    <row r="1978" spans="2:3" ht="14" customHeight="1">
      <c r="B1978" s="1"/>
      <c r="C1978" s="1"/>
    </row>
    <row r="1979" spans="2:3" ht="14" customHeight="1">
      <c r="B1979" s="1"/>
      <c r="C1979" s="1"/>
    </row>
    <row r="1980" spans="2:3" ht="14" customHeight="1">
      <c r="B1980" s="1"/>
      <c r="C1980" s="1"/>
    </row>
    <row r="1981" spans="2:3" ht="14" customHeight="1">
      <c r="B1981" s="1"/>
      <c r="C1981" s="1"/>
    </row>
    <row r="1982" spans="2:3" ht="14" customHeight="1">
      <c r="B1982" s="1"/>
      <c r="C1982" s="1"/>
    </row>
    <row r="1983" spans="2:3" ht="14" customHeight="1">
      <c r="B1983" s="1"/>
      <c r="C1983" s="1"/>
    </row>
    <row r="1984" spans="2:3" ht="14" customHeight="1">
      <c r="B1984" s="1"/>
      <c r="C1984" s="1"/>
    </row>
    <row r="1985" spans="2:3" ht="14" customHeight="1">
      <c r="B1985" s="1"/>
      <c r="C1985" s="1"/>
    </row>
    <row r="1986" spans="2:3" ht="14" customHeight="1">
      <c r="B1986" s="1"/>
      <c r="C1986" s="1"/>
    </row>
    <row r="1987" spans="2:3" ht="14" customHeight="1">
      <c r="B1987" s="1"/>
      <c r="C1987" s="1"/>
    </row>
    <row r="1988" spans="2:3" ht="14" customHeight="1">
      <c r="B1988" s="1"/>
      <c r="C1988" s="1"/>
    </row>
    <row r="1989" spans="2:3" ht="14" customHeight="1">
      <c r="B1989" s="1"/>
      <c r="C1989" s="1"/>
    </row>
    <row r="1990" spans="2:3" ht="14" customHeight="1">
      <c r="B1990" s="1"/>
      <c r="C1990" s="1"/>
    </row>
    <row r="1991" spans="2:3" ht="14" customHeight="1">
      <c r="B1991" s="1"/>
      <c r="C1991" s="1"/>
    </row>
    <row r="1992" spans="2:3" ht="14" customHeight="1">
      <c r="B1992" s="1"/>
      <c r="C1992" s="1"/>
    </row>
    <row r="1993" spans="2:3" ht="14" customHeight="1">
      <c r="B1993" s="1"/>
      <c r="C1993" s="1"/>
    </row>
    <row r="1994" spans="2:3" ht="14" customHeight="1">
      <c r="B1994" s="1"/>
      <c r="C1994" s="1"/>
    </row>
    <row r="1995" spans="2:3" ht="14" customHeight="1">
      <c r="B1995" s="1"/>
      <c r="C1995" s="1"/>
    </row>
    <row r="1996" spans="2:3" ht="14" customHeight="1">
      <c r="B1996" s="1"/>
      <c r="C1996" s="1"/>
    </row>
    <row r="1997" spans="2:3" ht="14" customHeight="1">
      <c r="B1997" s="1"/>
      <c r="C1997" s="1"/>
    </row>
    <row r="1998" spans="2:3" ht="14" customHeight="1">
      <c r="B1998" s="1"/>
      <c r="C1998" s="1"/>
    </row>
    <row r="1999" spans="2:3" ht="14" customHeight="1">
      <c r="B1999" s="1"/>
      <c r="C1999" s="1"/>
    </row>
    <row r="2000" spans="2:3" ht="14" customHeight="1">
      <c r="B2000" s="1"/>
      <c r="C2000" s="1"/>
    </row>
    <row r="2001" spans="2:3" ht="14" customHeight="1">
      <c r="B2001" s="1"/>
      <c r="C2001" s="1"/>
    </row>
    <row r="2002" spans="2:3" ht="14" customHeight="1">
      <c r="B2002" s="1"/>
      <c r="C2002" s="1"/>
    </row>
    <row r="2003" spans="2:3" ht="14" customHeight="1">
      <c r="B2003" s="1"/>
      <c r="C2003" s="1"/>
    </row>
    <row r="2004" spans="2:3" ht="14" customHeight="1">
      <c r="B2004" s="1"/>
      <c r="C2004" s="1"/>
    </row>
    <row r="2005" spans="2:3" ht="14" customHeight="1">
      <c r="B2005" s="1"/>
      <c r="C2005" s="1"/>
    </row>
    <row r="2006" spans="2:3" ht="14" customHeight="1">
      <c r="B2006" s="1"/>
      <c r="C2006" s="1"/>
    </row>
    <row r="2007" spans="2:3" ht="14" customHeight="1">
      <c r="B2007" s="1"/>
      <c r="C2007" s="1"/>
    </row>
    <row r="2008" spans="2:3" ht="14" customHeight="1">
      <c r="B2008" s="1"/>
      <c r="C2008" s="1"/>
    </row>
    <row r="2009" spans="2:3" ht="14" customHeight="1">
      <c r="B2009" s="1"/>
      <c r="C2009" s="1"/>
    </row>
    <row r="2010" spans="2:3" ht="14" customHeight="1">
      <c r="B2010" s="1"/>
      <c r="C2010" s="1"/>
    </row>
    <row r="2011" spans="2:3" ht="14" customHeight="1">
      <c r="B2011" s="1"/>
      <c r="C2011" s="1"/>
    </row>
    <row r="2012" spans="2:3" ht="14" customHeight="1">
      <c r="B2012" s="1"/>
      <c r="C2012" s="1"/>
    </row>
    <row r="2013" spans="2:3" ht="14" customHeight="1">
      <c r="B2013" s="1"/>
      <c r="C2013" s="1"/>
    </row>
    <row r="2014" spans="2:3" ht="14" customHeight="1">
      <c r="B2014" s="1"/>
      <c r="C2014" s="1"/>
    </row>
    <row r="2015" spans="2:3" ht="14" customHeight="1">
      <c r="B2015" s="1"/>
      <c r="C2015" s="1"/>
    </row>
    <row r="2016" spans="2:3" ht="14" customHeight="1">
      <c r="B2016" s="1"/>
      <c r="C2016" s="1"/>
    </row>
    <row r="2017" spans="2:3" ht="14" customHeight="1">
      <c r="B2017" s="1"/>
      <c r="C2017" s="1"/>
    </row>
    <row r="2018" spans="2:3" ht="14" customHeight="1">
      <c r="B2018" s="1"/>
      <c r="C2018" s="1"/>
    </row>
    <row r="2019" spans="2:3" ht="14" customHeight="1">
      <c r="B2019" s="1"/>
      <c r="C2019" s="1"/>
    </row>
    <row r="2020" spans="2:3" ht="14" customHeight="1">
      <c r="B2020" s="1"/>
      <c r="C2020" s="1"/>
    </row>
    <row r="2021" spans="2:3" ht="14" customHeight="1">
      <c r="B2021" s="1"/>
      <c r="C2021" s="1"/>
    </row>
    <row r="2022" spans="2:3" ht="14" customHeight="1">
      <c r="B2022" s="1"/>
      <c r="C2022" s="1"/>
    </row>
    <row r="2023" spans="2:3" ht="14" customHeight="1">
      <c r="B2023" s="1"/>
      <c r="C2023" s="1"/>
    </row>
    <row r="2024" spans="2:3" ht="14" customHeight="1">
      <c r="B2024" s="1"/>
      <c r="C2024" s="1"/>
    </row>
    <row r="2025" spans="2:3" ht="14" customHeight="1">
      <c r="B2025" s="1"/>
      <c r="C2025" s="1"/>
    </row>
    <row r="2026" spans="2:3" ht="14" customHeight="1">
      <c r="B2026" s="1"/>
      <c r="C2026" s="1"/>
    </row>
    <row r="2027" spans="2:3" ht="14" customHeight="1">
      <c r="B2027" s="1"/>
      <c r="C2027" s="1"/>
    </row>
    <row r="2028" spans="2:3" ht="14" customHeight="1">
      <c r="B2028" s="1"/>
      <c r="C2028" s="1"/>
    </row>
    <row r="2029" spans="2:3" ht="14" customHeight="1">
      <c r="B2029" s="1"/>
      <c r="C2029" s="1"/>
    </row>
    <row r="2030" spans="2:3" ht="14" customHeight="1">
      <c r="B2030" s="1"/>
      <c r="C2030" s="1"/>
    </row>
    <row r="2031" spans="2:3" ht="14" customHeight="1">
      <c r="B2031" s="1"/>
      <c r="C2031" s="1"/>
    </row>
    <row r="2032" spans="2:3" ht="14" customHeight="1">
      <c r="B2032" s="1"/>
      <c r="C2032" s="1"/>
    </row>
    <row r="2033" spans="2:3" ht="14" customHeight="1">
      <c r="B2033" s="1"/>
      <c r="C2033" s="1"/>
    </row>
    <row r="2034" spans="2:3" ht="14" customHeight="1">
      <c r="B2034" s="1"/>
      <c r="C2034" s="1"/>
    </row>
    <row r="2035" spans="2:3" ht="14" customHeight="1">
      <c r="B2035" s="1"/>
      <c r="C2035" s="1"/>
    </row>
    <row r="2036" spans="2:3" ht="14" customHeight="1">
      <c r="B2036" s="1"/>
      <c r="C2036" s="1"/>
    </row>
    <row r="2037" spans="2:3" ht="14" customHeight="1">
      <c r="B2037" s="1"/>
      <c r="C2037" s="1"/>
    </row>
    <row r="2038" spans="2:3" ht="14" customHeight="1">
      <c r="B2038" s="1"/>
      <c r="C2038" s="1"/>
    </row>
    <row r="2039" spans="2:3" ht="14" customHeight="1">
      <c r="B2039" s="1"/>
      <c r="C2039" s="1"/>
    </row>
    <row r="2040" spans="2:3" ht="14" customHeight="1">
      <c r="B2040" s="1"/>
      <c r="C2040" s="1"/>
    </row>
    <row r="2041" spans="2:3" ht="14" customHeight="1">
      <c r="B2041" s="1"/>
      <c r="C2041" s="1"/>
    </row>
    <row r="2042" spans="2:3" ht="14" customHeight="1">
      <c r="B2042" s="1"/>
      <c r="C2042" s="1"/>
    </row>
    <row r="2043" spans="2:3" ht="14" customHeight="1">
      <c r="B2043" s="1"/>
      <c r="C2043" s="1"/>
    </row>
    <row r="2044" spans="2:3" ht="14" customHeight="1">
      <c r="B2044" s="1"/>
      <c r="C2044" s="1"/>
    </row>
    <row r="2045" spans="2:3" ht="14" customHeight="1">
      <c r="B2045" s="1"/>
      <c r="C2045" s="1"/>
    </row>
    <row r="2046" spans="2:3" ht="14" customHeight="1">
      <c r="B2046" s="1"/>
      <c r="C2046" s="1"/>
    </row>
    <row r="2047" spans="2:3" ht="14" customHeight="1">
      <c r="B2047" s="1"/>
      <c r="C2047" s="1"/>
    </row>
    <row r="2048" spans="2:3" ht="14" customHeight="1">
      <c r="B2048" s="1"/>
      <c r="C2048" s="1"/>
    </row>
    <row r="2049" spans="2:3" ht="14" customHeight="1">
      <c r="B2049" s="1"/>
      <c r="C2049" s="1"/>
    </row>
    <row r="2050" spans="2:3" ht="14" customHeight="1">
      <c r="B2050" s="1"/>
      <c r="C2050" s="1"/>
    </row>
    <row r="2051" spans="2:3" ht="14" customHeight="1">
      <c r="B2051" s="1"/>
      <c r="C2051" s="1"/>
    </row>
    <row r="2052" spans="2:3" ht="14" customHeight="1">
      <c r="B2052" s="1"/>
      <c r="C2052" s="1"/>
    </row>
    <row r="2053" spans="2:3" ht="14" customHeight="1">
      <c r="B2053" s="1"/>
      <c r="C2053" s="1"/>
    </row>
    <row r="2054" spans="2:3" ht="14" customHeight="1">
      <c r="B2054" s="1"/>
      <c r="C2054" s="1"/>
    </row>
    <row r="2055" spans="2:3" ht="14" customHeight="1">
      <c r="B2055" s="1"/>
      <c r="C2055" s="1"/>
    </row>
    <row r="2056" spans="2:3" ht="14" customHeight="1">
      <c r="B2056" s="1"/>
      <c r="C2056" s="1"/>
    </row>
    <row r="2057" spans="2:3" ht="14" customHeight="1">
      <c r="B2057" s="1"/>
      <c r="C2057" s="1"/>
    </row>
    <row r="2058" spans="2:3" ht="14" customHeight="1">
      <c r="B2058" s="1"/>
      <c r="C2058" s="1"/>
    </row>
    <row r="2059" spans="2:3" ht="14" customHeight="1">
      <c r="B2059" s="1"/>
      <c r="C2059" s="1"/>
    </row>
    <row r="2060" spans="2:3" ht="14" customHeight="1">
      <c r="B2060" s="1"/>
      <c r="C2060" s="1"/>
    </row>
    <row r="2061" spans="2:3" ht="14" customHeight="1">
      <c r="B2061" s="1"/>
      <c r="C2061" s="1"/>
    </row>
    <row r="2062" spans="2:3" ht="14" customHeight="1">
      <c r="B2062" s="1"/>
      <c r="C2062" s="1"/>
    </row>
    <row r="2063" spans="2:3" ht="14" customHeight="1">
      <c r="B2063" s="1"/>
      <c r="C2063" s="1"/>
    </row>
    <row r="2064" spans="2:3" ht="14" customHeight="1">
      <c r="B2064" s="1"/>
      <c r="C2064" s="1"/>
    </row>
    <row r="2065" spans="2:3" ht="14" customHeight="1">
      <c r="B2065" s="1"/>
      <c r="C2065" s="1"/>
    </row>
    <row r="2066" spans="2:3" ht="14" customHeight="1">
      <c r="B2066" s="1"/>
      <c r="C2066" s="1"/>
    </row>
    <row r="2067" spans="2:3" ht="14" customHeight="1">
      <c r="B2067" s="1"/>
      <c r="C2067" s="1"/>
    </row>
    <row r="2068" spans="2:3" ht="14" customHeight="1">
      <c r="B2068" s="1"/>
      <c r="C2068" s="1"/>
    </row>
    <row r="2069" spans="2:3" ht="14" customHeight="1">
      <c r="B2069" s="1"/>
      <c r="C2069" s="1"/>
    </row>
    <row r="2070" spans="2:3" ht="14" customHeight="1">
      <c r="B2070" s="1"/>
      <c r="C2070" s="1"/>
    </row>
    <row r="2071" spans="2:3" ht="14" customHeight="1">
      <c r="B2071" s="1"/>
      <c r="C2071" s="1"/>
    </row>
    <row r="2072" spans="2:3" ht="14" customHeight="1">
      <c r="B2072" s="1"/>
      <c r="C2072" s="1"/>
    </row>
    <row r="2073" spans="2:3" ht="14" customHeight="1">
      <c r="B2073" s="1"/>
      <c r="C2073" s="1"/>
    </row>
    <row r="2074" spans="2:3" ht="14" customHeight="1">
      <c r="B2074" s="1"/>
      <c r="C2074" s="1"/>
    </row>
    <row r="2075" spans="2:3" ht="14" customHeight="1">
      <c r="B2075" s="1"/>
      <c r="C2075" s="1"/>
    </row>
    <row r="2076" spans="2:3" ht="14" customHeight="1">
      <c r="B2076" s="1"/>
      <c r="C2076" s="1"/>
    </row>
    <row r="2077" spans="2:3" ht="14" customHeight="1">
      <c r="B2077" s="1"/>
      <c r="C2077" s="1"/>
    </row>
    <row r="2078" spans="2:3" ht="14" customHeight="1">
      <c r="B2078" s="1"/>
      <c r="C2078" s="1"/>
    </row>
    <row r="2079" spans="2:3" ht="14" customHeight="1">
      <c r="B2079" s="1"/>
      <c r="C2079" s="1"/>
    </row>
    <row r="2080" spans="2:3" ht="14" customHeight="1">
      <c r="B2080" s="1"/>
      <c r="C2080" s="1"/>
    </row>
    <row r="2081" spans="2:3" ht="14" customHeight="1">
      <c r="B2081" s="1"/>
      <c r="C2081" s="1"/>
    </row>
    <row r="2082" spans="2:3" ht="14" customHeight="1">
      <c r="B2082" s="1"/>
      <c r="C2082" s="1"/>
    </row>
    <row r="2083" spans="2:3" ht="14" customHeight="1">
      <c r="B2083" s="1"/>
      <c r="C2083" s="1"/>
    </row>
    <row r="2084" spans="2:3" ht="14" customHeight="1">
      <c r="B2084" s="1"/>
      <c r="C2084" s="1"/>
    </row>
    <row r="2085" spans="2:3" ht="14" customHeight="1">
      <c r="B2085" s="1"/>
      <c r="C2085" s="1"/>
    </row>
    <row r="2086" spans="2:3" ht="14" customHeight="1">
      <c r="B2086" s="1"/>
      <c r="C2086" s="1"/>
    </row>
    <row r="2087" spans="2:3" ht="14" customHeight="1">
      <c r="B2087" s="1"/>
      <c r="C2087" s="1"/>
    </row>
    <row r="2088" spans="2:3" ht="14" customHeight="1">
      <c r="B2088" s="1"/>
      <c r="C2088" s="1"/>
    </row>
    <row r="2089" spans="2:3" ht="14" customHeight="1">
      <c r="B2089" s="1"/>
      <c r="C2089" s="1"/>
    </row>
    <row r="2090" spans="2:3" ht="14" customHeight="1">
      <c r="B2090" s="1"/>
      <c r="C2090" s="1"/>
    </row>
    <row r="2091" spans="2:3" ht="14" customHeight="1">
      <c r="B2091" s="1"/>
      <c r="C2091" s="1"/>
    </row>
    <row r="2092" spans="2:3" ht="14" customHeight="1">
      <c r="B2092" s="1"/>
      <c r="C2092" s="1"/>
    </row>
    <row r="2093" spans="2:3" ht="14" customHeight="1">
      <c r="B2093" s="1"/>
      <c r="C2093" s="1"/>
    </row>
    <row r="2094" spans="2:3" ht="14" customHeight="1">
      <c r="B2094" s="1"/>
      <c r="C2094" s="1"/>
    </row>
    <row r="2095" spans="2:3" ht="14" customHeight="1">
      <c r="B2095" s="1"/>
      <c r="C2095" s="1"/>
    </row>
    <row r="2096" spans="2:3" ht="14" customHeight="1">
      <c r="B2096" s="1"/>
      <c r="C2096" s="1"/>
    </row>
    <row r="2097" spans="2:3" ht="14" customHeight="1">
      <c r="B2097" s="1"/>
      <c r="C2097" s="1"/>
    </row>
    <row r="2098" spans="2:3" ht="14" customHeight="1">
      <c r="B2098" s="1"/>
      <c r="C2098" s="1"/>
    </row>
    <row r="2099" spans="2:3" ht="14" customHeight="1">
      <c r="B2099" s="1"/>
      <c r="C2099" s="1"/>
    </row>
    <row r="2100" spans="2:3" ht="14" customHeight="1">
      <c r="B2100" s="1"/>
      <c r="C2100" s="1"/>
    </row>
    <row r="2101" spans="2:3" ht="14" customHeight="1">
      <c r="B2101" s="1"/>
      <c r="C2101" s="1"/>
    </row>
    <row r="2102" spans="2:3" ht="14" customHeight="1">
      <c r="B2102" s="1"/>
      <c r="C2102" s="1"/>
    </row>
    <row r="2103" spans="2:3" ht="14" customHeight="1">
      <c r="B2103" s="1"/>
      <c r="C2103" s="1"/>
    </row>
    <row r="2104" spans="2:3" ht="14" customHeight="1">
      <c r="B2104" s="1"/>
      <c r="C2104" s="1"/>
    </row>
    <row r="2105" spans="2:3" ht="14" customHeight="1">
      <c r="B2105" s="1"/>
      <c r="C2105" s="1"/>
    </row>
    <row r="2106" spans="2:3" ht="14" customHeight="1">
      <c r="B2106" s="1"/>
      <c r="C2106" s="1"/>
    </row>
    <row r="2107" spans="2:3" ht="14" customHeight="1">
      <c r="B2107" s="1"/>
      <c r="C2107" s="1"/>
    </row>
    <row r="2108" spans="2:3" ht="14" customHeight="1">
      <c r="B2108" s="1"/>
      <c r="C2108" s="1"/>
    </row>
    <row r="2109" spans="2:3" ht="14" customHeight="1">
      <c r="B2109" s="1"/>
      <c r="C2109" s="1"/>
    </row>
    <row r="2110" spans="2:3" ht="14" customHeight="1">
      <c r="B2110" s="1"/>
      <c r="C2110" s="1"/>
    </row>
    <row r="2111" spans="2:3" ht="14" customHeight="1">
      <c r="B2111" s="1"/>
      <c r="C2111" s="1"/>
    </row>
    <row r="2112" spans="2:3" ht="14" customHeight="1">
      <c r="B2112" s="1"/>
      <c r="C2112" s="1"/>
    </row>
    <row r="2113" spans="2:3" ht="14" customHeight="1">
      <c r="B2113" s="1"/>
      <c r="C2113" s="1"/>
    </row>
    <row r="2114" spans="2:3" ht="14" customHeight="1">
      <c r="B2114" s="1"/>
      <c r="C2114" s="1"/>
    </row>
    <row r="2115" spans="2:3" ht="14" customHeight="1">
      <c r="B2115" s="1"/>
      <c r="C2115" s="1"/>
    </row>
    <row r="2116" spans="2:3" ht="14" customHeight="1">
      <c r="B2116" s="1"/>
      <c r="C2116" s="1"/>
    </row>
    <row r="2117" spans="2:3" ht="14" customHeight="1">
      <c r="B2117" s="1"/>
      <c r="C2117" s="1"/>
    </row>
    <row r="2118" spans="2:3" ht="14" customHeight="1">
      <c r="B2118" s="1"/>
      <c r="C2118" s="1"/>
    </row>
    <row r="2119" spans="2:3" ht="14" customHeight="1">
      <c r="B2119" s="1"/>
      <c r="C2119" s="1"/>
    </row>
    <row r="2120" spans="2:3" ht="14" customHeight="1">
      <c r="B2120" s="1"/>
      <c r="C2120" s="1"/>
    </row>
    <row r="2121" spans="2:3" ht="14" customHeight="1">
      <c r="B2121" s="1"/>
      <c r="C2121" s="1"/>
    </row>
    <row r="2122" spans="2:3" ht="14" customHeight="1">
      <c r="B2122" s="1"/>
      <c r="C2122" s="1"/>
    </row>
    <row r="2123" spans="2:3" ht="14" customHeight="1">
      <c r="B2123" s="1"/>
      <c r="C2123" s="1"/>
    </row>
    <row r="2124" spans="2:3" ht="14" customHeight="1">
      <c r="B2124" s="1"/>
      <c r="C2124" s="1"/>
    </row>
    <row r="2125" spans="2:3" ht="14" customHeight="1">
      <c r="B2125" s="1"/>
      <c r="C2125" s="1"/>
    </row>
    <row r="2126" spans="2:3" ht="14" customHeight="1">
      <c r="B2126" s="1"/>
      <c r="C2126" s="1"/>
    </row>
    <row r="2127" spans="2:3" ht="14" customHeight="1">
      <c r="B2127" s="1"/>
      <c r="C2127" s="1"/>
    </row>
    <row r="2128" spans="2:3" ht="14" customHeight="1">
      <c r="B2128" s="1"/>
      <c r="C2128" s="1"/>
    </row>
    <row r="2129" spans="2:3" ht="14" customHeight="1">
      <c r="B2129" s="1"/>
      <c r="C2129" s="1"/>
    </row>
    <row r="2130" spans="2:3" ht="14" customHeight="1">
      <c r="B2130" s="1"/>
      <c r="C2130" s="1"/>
    </row>
    <row r="2131" spans="2:3" ht="14" customHeight="1">
      <c r="B2131" s="1"/>
      <c r="C2131" s="1"/>
    </row>
    <row r="2132" spans="2:3" ht="14" customHeight="1">
      <c r="B2132" s="1"/>
      <c r="C2132" s="1"/>
    </row>
    <row r="2133" spans="2:3" ht="14" customHeight="1">
      <c r="B2133" s="1"/>
      <c r="C2133" s="1"/>
    </row>
    <row r="2134" spans="2:3" ht="14" customHeight="1">
      <c r="B2134" s="1"/>
      <c r="C2134" s="1"/>
    </row>
    <row r="2135" spans="2:3" ht="14" customHeight="1">
      <c r="B2135" s="1"/>
      <c r="C2135" s="1"/>
    </row>
    <row r="2136" spans="2:3" ht="14" customHeight="1">
      <c r="B2136" s="1"/>
      <c r="C2136" s="1"/>
    </row>
    <row r="2137" spans="2:3" ht="14" customHeight="1">
      <c r="B2137" s="1"/>
      <c r="C2137" s="1"/>
    </row>
    <row r="2138" spans="2:3" ht="14" customHeight="1">
      <c r="B2138" s="1"/>
      <c r="C2138" s="1"/>
    </row>
    <row r="2139" spans="2:3" ht="14" customHeight="1">
      <c r="B2139" s="1"/>
      <c r="C2139" s="1"/>
    </row>
    <row r="2140" spans="2:3" ht="14" customHeight="1">
      <c r="B2140" s="1"/>
      <c r="C2140" s="1"/>
    </row>
    <row r="2141" spans="2:3" ht="14" customHeight="1">
      <c r="B2141" s="1"/>
      <c r="C2141" s="1"/>
    </row>
    <row r="2142" spans="2:3" ht="14" customHeight="1">
      <c r="B2142" s="1"/>
      <c r="C2142" s="1"/>
    </row>
    <row r="2143" spans="2:3" ht="14" customHeight="1">
      <c r="B2143" s="1"/>
      <c r="C2143" s="1"/>
    </row>
    <row r="2144" spans="2:3" ht="14" customHeight="1">
      <c r="B2144" s="1"/>
      <c r="C2144" s="1"/>
    </row>
    <row r="2145" spans="2:3" ht="14" customHeight="1">
      <c r="B2145" s="1"/>
      <c r="C2145" s="1"/>
    </row>
    <row r="2146" spans="2:3" ht="14" customHeight="1">
      <c r="B2146" s="1"/>
      <c r="C2146" s="1"/>
    </row>
    <row r="2147" spans="2:3" ht="14" customHeight="1">
      <c r="B2147" s="1"/>
      <c r="C2147" s="1"/>
    </row>
    <row r="2148" spans="2:3" ht="14" customHeight="1">
      <c r="B2148" s="1"/>
      <c r="C2148" s="1"/>
    </row>
    <row r="2149" spans="2:3" ht="14" customHeight="1">
      <c r="B2149" s="1"/>
      <c r="C2149" s="1"/>
    </row>
    <row r="2150" spans="2:3" ht="14" customHeight="1">
      <c r="B2150" s="1"/>
      <c r="C2150" s="1"/>
    </row>
    <row r="2151" spans="2:3" ht="14" customHeight="1">
      <c r="B2151" s="1"/>
      <c r="C2151" s="1"/>
    </row>
    <row r="2152" spans="2:3" ht="14" customHeight="1">
      <c r="B2152" s="1"/>
      <c r="C2152" s="1"/>
    </row>
    <row r="2153" spans="2:3" ht="14" customHeight="1">
      <c r="B2153" s="1"/>
      <c r="C2153" s="1"/>
    </row>
    <row r="2154" spans="2:3" ht="14" customHeight="1">
      <c r="B2154" s="1"/>
      <c r="C2154" s="1"/>
    </row>
    <row r="2155" spans="2:3" ht="14" customHeight="1">
      <c r="B2155" s="1"/>
      <c r="C2155" s="1"/>
    </row>
    <row r="2156" spans="2:3" ht="14" customHeight="1">
      <c r="B2156" s="1"/>
      <c r="C2156" s="1"/>
    </row>
    <row r="2157" spans="2:3" ht="14" customHeight="1">
      <c r="B2157" s="1"/>
      <c r="C2157" s="1"/>
    </row>
    <row r="2158" spans="2:3" ht="14" customHeight="1">
      <c r="B2158" s="1"/>
      <c r="C2158" s="1"/>
    </row>
    <row r="2159" spans="2:3" ht="14" customHeight="1">
      <c r="B2159" s="1"/>
      <c r="C2159" s="1"/>
    </row>
    <row r="2160" spans="2:3" ht="14" customHeight="1">
      <c r="B2160" s="1"/>
      <c r="C2160" s="1"/>
    </row>
    <row r="2161" spans="2:3" ht="14" customHeight="1">
      <c r="B2161" s="1"/>
      <c r="C2161" s="1"/>
    </row>
    <row r="2162" spans="2:3" ht="14" customHeight="1">
      <c r="B2162" s="1"/>
      <c r="C2162" s="1"/>
    </row>
    <row r="2163" spans="2:3" ht="14" customHeight="1">
      <c r="B2163" s="1"/>
      <c r="C2163" s="1"/>
    </row>
    <row r="2164" spans="2:3" ht="14" customHeight="1">
      <c r="B2164" s="1"/>
      <c r="C2164" s="1"/>
    </row>
    <row r="2165" spans="2:3" ht="14" customHeight="1">
      <c r="B2165" s="1"/>
      <c r="C2165" s="1"/>
    </row>
    <row r="2166" spans="2:3" ht="14" customHeight="1">
      <c r="B2166" s="1"/>
      <c r="C2166" s="1"/>
    </row>
    <row r="2167" spans="2:3" ht="14" customHeight="1">
      <c r="B2167" s="1"/>
      <c r="C2167" s="1"/>
    </row>
    <row r="2168" spans="2:3" ht="14" customHeight="1">
      <c r="B2168" s="1"/>
      <c r="C2168" s="1"/>
    </row>
    <row r="2169" spans="2:3" ht="14" customHeight="1">
      <c r="B2169" s="1"/>
      <c r="C2169" s="1"/>
    </row>
    <row r="2170" spans="2:3" ht="14" customHeight="1">
      <c r="B2170" s="1"/>
      <c r="C2170" s="1"/>
    </row>
    <row r="2171" spans="2:3" ht="14" customHeight="1">
      <c r="B2171" s="1"/>
      <c r="C2171" s="1"/>
    </row>
    <row r="2172" spans="2:3" ht="14" customHeight="1">
      <c r="B2172" s="1"/>
      <c r="C2172" s="1"/>
    </row>
    <row r="2173" spans="2:3" ht="14" customHeight="1">
      <c r="B2173" s="1"/>
      <c r="C2173" s="1"/>
    </row>
    <row r="2174" spans="2:3" ht="14" customHeight="1">
      <c r="B2174" s="1"/>
      <c r="C2174" s="1"/>
    </row>
    <row r="2175" spans="2:3" ht="14" customHeight="1">
      <c r="B2175" s="1"/>
      <c r="C2175" s="1"/>
    </row>
    <row r="2176" spans="2:3" ht="14" customHeight="1">
      <c r="B2176" s="1"/>
      <c r="C2176" s="1"/>
    </row>
    <row r="2177" spans="2:3" ht="14" customHeight="1">
      <c r="B2177" s="1"/>
      <c r="C2177" s="1"/>
    </row>
    <row r="2178" spans="2:3" ht="14" customHeight="1">
      <c r="B2178" s="1"/>
      <c r="C2178" s="1"/>
    </row>
    <row r="2179" spans="2:3" ht="14" customHeight="1">
      <c r="B2179" s="1"/>
      <c r="C2179" s="1"/>
    </row>
    <row r="2180" spans="2:3" ht="14" customHeight="1">
      <c r="B2180" s="1"/>
      <c r="C2180" s="1"/>
    </row>
    <row r="2181" spans="2:3" ht="14" customHeight="1">
      <c r="B2181" s="1"/>
      <c r="C2181" s="1"/>
    </row>
    <row r="2182" spans="2:3" ht="14" customHeight="1">
      <c r="B2182" s="1"/>
      <c r="C2182" s="1"/>
    </row>
    <row r="2183" spans="2:3" ht="14" customHeight="1">
      <c r="B2183" s="1"/>
      <c r="C2183" s="1"/>
    </row>
    <row r="2184" spans="2:3" ht="14" customHeight="1">
      <c r="B2184" s="1"/>
      <c r="C2184" s="1"/>
    </row>
    <row r="2185" spans="2:3" ht="14" customHeight="1">
      <c r="B2185" s="1"/>
      <c r="C2185" s="1"/>
    </row>
    <row r="2186" spans="2:3" ht="14" customHeight="1">
      <c r="B2186" s="1"/>
      <c r="C2186" s="1"/>
    </row>
    <row r="2187" spans="2:3" ht="14" customHeight="1">
      <c r="B2187" s="1"/>
      <c r="C2187" s="1"/>
    </row>
    <row r="2188" spans="2:3" ht="14" customHeight="1">
      <c r="B2188" s="1"/>
      <c r="C2188" s="1"/>
    </row>
    <row r="2189" spans="2:3" ht="14" customHeight="1">
      <c r="B2189" s="1"/>
      <c r="C2189" s="1"/>
    </row>
    <row r="2190" spans="2:3" ht="14" customHeight="1">
      <c r="B2190" s="1"/>
      <c r="C2190" s="1"/>
    </row>
    <row r="2191" spans="2:3" ht="14" customHeight="1">
      <c r="B2191" s="1"/>
      <c r="C2191" s="1"/>
    </row>
    <row r="2192" spans="2:3" ht="14" customHeight="1">
      <c r="B2192" s="1"/>
      <c r="C2192" s="1"/>
    </row>
    <row r="2193" spans="2:3" ht="14" customHeight="1">
      <c r="B2193" s="1"/>
      <c r="C2193" s="1"/>
    </row>
    <row r="2194" spans="2:3" ht="14" customHeight="1">
      <c r="B2194" s="1"/>
      <c r="C2194" s="1"/>
    </row>
    <row r="2195" spans="2:3" ht="14" customHeight="1">
      <c r="B2195" s="1"/>
      <c r="C2195" s="1"/>
    </row>
    <row r="2196" spans="2:3" ht="14" customHeight="1">
      <c r="B2196" s="1"/>
      <c r="C2196" s="1"/>
    </row>
    <row r="2197" spans="2:3" ht="14" customHeight="1">
      <c r="B2197" s="1"/>
      <c r="C2197" s="1"/>
    </row>
    <row r="2198" spans="2:3" ht="14" customHeight="1">
      <c r="B2198" s="1"/>
      <c r="C2198" s="1"/>
    </row>
    <row r="2199" spans="2:3" ht="14" customHeight="1">
      <c r="B2199" s="1"/>
      <c r="C2199" s="1"/>
    </row>
    <row r="2200" spans="2:3" ht="14" customHeight="1">
      <c r="B2200" s="1"/>
      <c r="C2200" s="1"/>
    </row>
    <row r="2201" spans="2:3" ht="14" customHeight="1">
      <c r="B2201" s="1"/>
      <c r="C2201" s="1"/>
    </row>
    <row r="2202" spans="2:3" ht="14" customHeight="1">
      <c r="B2202" s="1"/>
      <c r="C2202" s="1"/>
    </row>
    <row r="2203" spans="2:3" ht="14" customHeight="1">
      <c r="B2203" s="1"/>
      <c r="C2203" s="1"/>
    </row>
    <row r="2204" spans="2:3" ht="14" customHeight="1">
      <c r="B2204" s="1"/>
      <c r="C2204" s="1"/>
    </row>
    <row r="2205" spans="2:3" ht="14" customHeight="1">
      <c r="B2205" s="1"/>
      <c r="C2205" s="1"/>
    </row>
    <row r="2206" spans="2:3" ht="14" customHeight="1">
      <c r="B2206" s="1"/>
      <c r="C2206" s="1"/>
    </row>
    <row r="2207" spans="2:3" ht="14" customHeight="1">
      <c r="B2207" s="1"/>
      <c r="C2207" s="1"/>
    </row>
    <row r="2208" spans="2:3" ht="14" customHeight="1">
      <c r="B2208" s="1"/>
      <c r="C2208" s="1"/>
    </row>
    <row r="2209" spans="2:3" ht="14" customHeight="1">
      <c r="B2209" s="1"/>
      <c r="C2209" s="1"/>
    </row>
    <row r="2210" spans="2:3" ht="14" customHeight="1">
      <c r="B2210" s="1"/>
      <c r="C2210" s="1"/>
    </row>
    <row r="2211" spans="2:3" ht="14" customHeight="1">
      <c r="B2211" s="1"/>
      <c r="C2211" s="1"/>
    </row>
    <row r="2212" spans="2:3" ht="14" customHeight="1">
      <c r="B2212" s="1"/>
      <c r="C2212" s="1"/>
    </row>
    <row r="2213" spans="2:3" ht="14" customHeight="1">
      <c r="B2213" s="1"/>
      <c r="C2213" s="1"/>
    </row>
    <row r="2214" spans="2:3" ht="14" customHeight="1">
      <c r="B2214" s="1"/>
      <c r="C2214" s="1"/>
    </row>
    <row r="2215" spans="2:3" ht="14" customHeight="1">
      <c r="B2215" s="1"/>
      <c r="C2215" s="1"/>
    </row>
    <row r="2216" spans="2:3" ht="14" customHeight="1">
      <c r="B2216" s="1"/>
      <c r="C2216" s="1"/>
    </row>
    <row r="2217" spans="2:3" ht="14" customHeight="1">
      <c r="B2217" s="1"/>
      <c r="C2217" s="1"/>
    </row>
    <row r="2218" spans="2:3" ht="14" customHeight="1">
      <c r="B2218" s="1"/>
      <c r="C2218" s="1"/>
    </row>
    <row r="2219" spans="2:3" ht="14" customHeight="1">
      <c r="B2219" s="1"/>
      <c r="C2219" s="1"/>
    </row>
    <row r="2220" spans="2:3" ht="14" customHeight="1">
      <c r="B2220" s="1"/>
      <c r="C2220" s="1"/>
    </row>
    <row r="2221" spans="2:3" ht="14" customHeight="1">
      <c r="B2221" s="1"/>
      <c r="C2221" s="1"/>
    </row>
    <row r="2222" spans="2:3" ht="14" customHeight="1">
      <c r="B2222" s="1"/>
      <c r="C2222" s="1"/>
    </row>
    <row r="2223" spans="2:3" ht="14" customHeight="1">
      <c r="B2223" s="1"/>
      <c r="C2223" s="1"/>
    </row>
    <row r="2224" spans="2:3" ht="14" customHeight="1">
      <c r="B2224" s="1"/>
      <c r="C2224" s="1"/>
    </row>
    <row r="2225" spans="2:3" ht="14" customHeight="1">
      <c r="B2225" s="1"/>
      <c r="C2225" s="1"/>
    </row>
    <row r="2226" spans="2:3" ht="14" customHeight="1">
      <c r="B2226" s="1"/>
      <c r="C2226" s="1"/>
    </row>
    <row r="2227" spans="2:3" ht="14" customHeight="1">
      <c r="B2227" s="1"/>
      <c r="C2227" s="1"/>
    </row>
    <row r="2228" spans="2:3" ht="14" customHeight="1">
      <c r="B2228" s="1"/>
      <c r="C2228" s="1"/>
    </row>
    <row r="2229" spans="2:3" ht="14" customHeight="1">
      <c r="B2229" s="1"/>
      <c r="C2229" s="1"/>
    </row>
    <row r="2230" spans="2:3" ht="14" customHeight="1">
      <c r="B2230" s="1"/>
      <c r="C2230" s="1"/>
    </row>
    <row r="2231" spans="2:3" ht="14" customHeight="1">
      <c r="B2231" s="1"/>
      <c r="C2231" s="1"/>
    </row>
    <row r="2232" spans="2:3" ht="14" customHeight="1">
      <c r="B2232" s="1"/>
      <c r="C2232" s="1"/>
    </row>
    <row r="2233" spans="2:3" ht="14" customHeight="1">
      <c r="B2233" s="1"/>
      <c r="C2233" s="1"/>
    </row>
    <row r="2234" spans="2:3" ht="14" customHeight="1">
      <c r="B2234" s="1"/>
      <c r="C2234" s="1"/>
    </row>
    <row r="2235" spans="2:3" ht="14" customHeight="1">
      <c r="B2235" s="1"/>
      <c r="C2235" s="1"/>
    </row>
    <row r="2236" spans="2:3" ht="14" customHeight="1">
      <c r="B2236" s="1"/>
      <c r="C2236" s="1"/>
    </row>
    <row r="2237" spans="2:3" ht="14" customHeight="1">
      <c r="B2237" s="1"/>
      <c r="C2237" s="1"/>
    </row>
    <row r="2238" spans="2:3" ht="14" customHeight="1">
      <c r="B2238" s="1"/>
      <c r="C2238" s="1"/>
    </row>
    <row r="2239" spans="2:3" ht="14" customHeight="1">
      <c r="B2239" s="1"/>
      <c r="C2239" s="1"/>
    </row>
    <row r="2240" spans="2:3" ht="14" customHeight="1">
      <c r="B2240" s="1"/>
      <c r="C2240" s="1"/>
    </row>
    <row r="2241" spans="2:3" ht="14" customHeight="1">
      <c r="B2241" s="1"/>
      <c r="C2241" s="1"/>
    </row>
    <row r="2242" spans="2:3" ht="14" customHeight="1">
      <c r="B2242" s="1"/>
      <c r="C2242" s="1"/>
    </row>
    <row r="2243" spans="2:3" ht="14" customHeight="1">
      <c r="B2243" s="1"/>
      <c r="C2243" s="1"/>
    </row>
    <row r="2244" spans="2:3" ht="14" customHeight="1">
      <c r="B2244" s="1"/>
      <c r="C2244" s="1"/>
    </row>
    <row r="2245" spans="2:3" ht="14" customHeight="1">
      <c r="B2245" s="1"/>
      <c r="C2245" s="1"/>
    </row>
    <row r="2246" spans="2:3" ht="14" customHeight="1">
      <c r="B2246" s="1"/>
      <c r="C2246" s="1"/>
    </row>
    <row r="2247" spans="2:3" ht="14" customHeight="1">
      <c r="B2247" s="1"/>
      <c r="C2247" s="1"/>
    </row>
    <row r="2248" spans="2:3" ht="14" customHeight="1">
      <c r="B2248" s="1"/>
      <c r="C2248" s="1"/>
    </row>
    <row r="2249" spans="2:3" ht="14" customHeight="1">
      <c r="B2249" s="1"/>
      <c r="C2249" s="1"/>
    </row>
    <row r="2250" spans="2:3" ht="14" customHeight="1">
      <c r="B2250" s="1"/>
      <c r="C2250" s="1"/>
    </row>
    <row r="2251" spans="2:3" ht="14" customHeight="1">
      <c r="B2251" s="1"/>
      <c r="C2251" s="1"/>
    </row>
    <row r="2252" spans="2:3" ht="14" customHeight="1">
      <c r="B2252" s="1"/>
      <c r="C2252" s="1"/>
    </row>
    <row r="2253" spans="2:3" ht="14" customHeight="1">
      <c r="B2253" s="1"/>
      <c r="C2253" s="1"/>
    </row>
    <row r="2254" spans="2:3" ht="14" customHeight="1">
      <c r="B2254" s="1"/>
      <c r="C2254" s="1"/>
    </row>
    <row r="2255" spans="2:3" ht="14" customHeight="1">
      <c r="B2255" s="1"/>
      <c r="C2255" s="1"/>
    </row>
    <row r="2256" spans="2:3" ht="14" customHeight="1">
      <c r="B2256" s="1"/>
      <c r="C2256" s="1"/>
    </row>
    <row r="2257" spans="2:3" ht="14" customHeight="1">
      <c r="B2257" s="1"/>
      <c r="C2257" s="1"/>
    </row>
    <row r="2258" spans="2:3" ht="14" customHeight="1">
      <c r="B2258" s="1"/>
      <c r="C2258" s="1"/>
    </row>
    <row r="2259" spans="2:3" ht="14" customHeight="1">
      <c r="B2259" s="1"/>
      <c r="C2259" s="1"/>
    </row>
    <row r="2260" spans="2:3" ht="14" customHeight="1">
      <c r="B2260" s="1"/>
      <c r="C2260" s="1"/>
    </row>
    <row r="2261" spans="2:3" ht="14" customHeight="1">
      <c r="B2261" s="1"/>
      <c r="C2261" s="1"/>
    </row>
    <row r="2262" spans="2:3" ht="14" customHeight="1">
      <c r="B2262" s="1"/>
      <c r="C2262" s="1"/>
    </row>
    <row r="2263" spans="2:3" ht="14" customHeight="1">
      <c r="B2263" s="1"/>
      <c r="C2263" s="1"/>
    </row>
    <row r="2264" spans="2:3" ht="14" customHeight="1">
      <c r="B2264" s="1"/>
      <c r="C2264" s="1"/>
    </row>
    <row r="2265" spans="2:3" ht="14" customHeight="1">
      <c r="B2265" s="1"/>
      <c r="C2265" s="1"/>
    </row>
    <row r="2266" spans="2:3" ht="14" customHeight="1">
      <c r="B2266" s="1"/>
      <c r="C2266" s="1"/>
    </row>
    <row r="2267" spans="2:3" ht="14" customHeight="1">
      <c r="B2267" s="1"/>
      <c r="C2267" s="1"/>
    </row>
    <row r="2268" spans="2:3" ht="14" customHeight="1">
      <c r="B2268" s="1"/>
      <c r="C2268" s="1"/>
    </row>
    <row r="2269" spans="2:3" ht="14" customHeight="1">
      <c r="B2269" s="1"/>
      <c r="C2269" s="1"/>
    </row>
    <row r="2270" spans="2:3" ht="14" customHeight="1">
      <c r="B2270" s="1"/>
      <c r="C2270" s="1"/>
    </row>
    <row r="2271" spans="2:3" ht="14" customHeight="1">
      <c r="B2271" s="1"/>
      <c r="C2271" s="1"/>
    </row>
    <row r="2272" spans="2:3" ht="14" customHeight="1">
      <c r="B2272" s="1"/>
      <c r="C2272" s="1"/>
    </row>
    <row r="2273" spans="2:3" ht="14" customHeight="1">
      <c r="B2273" s="1"/>
      <c r="C2273" s="1"/>
    </row>
    <row r="2274" spans="2:3" ht="14" customHeight="1">
      <c r="B2274" s="1"/>
      <c r="C2274" s="1"/>
    </row>
    <row r="2275" spans="2:3" ht="14" customHeight="1">
      <c r="B2275" s="1"/>
      <c r="C2275" s="1"/>
    </row>
    <row r="2276" spans="2:3" ht="14" customHeight="1">
      <c r="B2276" s="1"/>
      <c r="C2276" s="1"/>
    </row>
    <row r="2277" spans="2:3" ht="14" customHeight="1">
      <c r="B2277" s="1"/>
      <c r="C2277" s="1"/>
    </row>
    <row r="2278" spans="2:3" ht="14" customHeight="1">
      <c r="B2278" s="1"/>
      <c r="C2278" s="1"/>
    </row>
    <row r="2279" spans="2:3" ht="14" customHeight="1">
      <c r="B2279" s="1"/>
      <c r="C2279" s="1"/>
    </row>
    <row r="2280" spans="2:3" ht="14" customHeight="1">
      <c r="B2280" s="1"/>
      <c r="C2280" s="1"/>
    </row>
    <row r="2281" spans="2:3" ht="14" customHeight="1">
      <c r="B2281" s="1"/>
      <c r="C2281" s="1"/>
    </row>
    <row r="2282" spans="2:3" ht="14" customHeight="1">
      <c r="B2282" s="1"/>
      <c r="C2282" s="1"/>
    </row>
    <row r="2283" spans="2:3" ht="14" customHeight="1">
      <c r="B2283" s="1"/>
      <c r="C2283" s="1"/>
    </row>
    <row r="2284" spans="2:3" ht="14" customHeight="1">
      <c r="B2284" s="1"/>
      <c r="C2284" s="1"/>
    </row>
    <row r="2285" spans="2:3" ht="14" customHeight="1">
      <c r="B2285" s="1"/>
      <c r="C2285" s="1"/>
    </row>
    <row r="2286" spans="2:3" ht="14" customHeight="1">
      <c r="B2286" s="1"/>
      <c r="C2286" s="1"/>
    </row>
    <row r="2287" spans="2:3" ht="14" customHeight="1">
      <c r="B2287" s="1"/>
      <c r="C2287" s="1"/>
    </row>
    <row r="2288" spans="2:3" ht="14" customHeight="1">
      <c r="B2288" s="1"/>
      <c r="C2288" s="1"/>
    </row>
    <row r="2289" spans="2:3" ht="14" customHeight="1">
      <c r="B2289" s="1"/>
      <c r="C2289" s="1"/>
    </row>
    <row r="2290" spans="2:3" ht="14" customHeight="1">
      <c r="B2290" s="1"/>
      <c r="C2290" s="1"/>
    </row>
    <row r="2291" spans="2:3" ht="14" customHeight="1">
      <c r="B2291" s="1"/>
      <c r="C2291" s="1"/>
    </row>
    <row r="2292" spans="2:3" ht="14" customHeight="1">
      <c r="B2292" s="1"/>
      <c r="C2292" s="1"/>
    </row>
    <row r="2293" spans="2:3" ht="14" customHeight="1">
      <c r="B2293" s="1"/>
      <c r="C2293" s="1"/>
    </row>
    <row r="2294" spans="2:3" ht="14" customHeight="1">
      <c r="B2294" s="1"/>
      <c r="C2294" s="1"/>
    </row>
    <row r="2295" spans="2:3" ht="14" customHeight="1">
      <c r="B2295" s="1"/>
      <c r="C2295" s="1"/>
    </row>
    <row r="2296" spans="2:3" ht="14" customHeight="1">
      <c r="B2296" s="1"/>
      <c r="C2296" s="1"/>
    </row>
    <row r="2297" spans="2:3" ht="14" customHeight="1">
      <c r="B2297" s="1"/>
      <c r="C2297" s="1"/>
    </row>
    <row r="2298" spans="2:3" ht="14" customHeight="1">
      <c r="B2298" s="1"/>
      <c r="C2298" s="1"/>
    </row>
    <row r="2299" spans="2:3" ht="14" customHeight="1">
      <c r="B2299" s="1"/>
      <c r="C2299" s="1"/>
    </row>
    <row r="2300" spans="2:3" ht="14" customHeight="1">
      <c r="B2300" s="1"/>
      <c r="C2300" s="1"/>
    </row>
    <row r="2301" spans="2:3" ht="14" customHeight="1">
      <c r="B2301" s="1"/>
      <c r="C2301" s="1"/>
    </row>
    <row r="2302" spans="2:3" ht="14" customHeight="1">
      <c r="B2302" s="1"/>
      <c r="C2302" s="1"/>
    </row>
    <row r="2303" spans="2:3" ht="14" customHeight="1">
      <c r="B2303" s="1"/>
      <c r="C2303" s="1"/>
    </row>
    <row r="2304" spans="2:3" ht="14" customHeight="1">
      <c r="B2304" s="1"/>
      <c r="C2304" s="1"/>
    </row>
    <row r="2305" spans="2:3" ht="14" customHeight="1">
      <c r="B2305" s="1"/>
      <c r="C2305" s="1"/>
    </row>
    <row r="2306" spans="2:3" ht="14" customHeight="1">
      <c r="B2306" s="1"/>
      <c r="C2306" s="1"/>
    </row>
    <row r="2307" spans="2:3" ht="14" customHeight="1">
      <c r="B2307" s="1"/>
      <c r="C2307" s="1"/>
    </row>
    <row r="2308" spans="2:3" ht="14" customHeight="1">
      <c r="B2308" s="1"/>
      <c r="C2308" s="1"/>
    </row>
    <row r="2309" spans="2:3" ht="14" customHeight="1">
      <c r="B2309" s="1"/>
      <c r="C2309" s="1"/>
    </row>
    <row r="2310" spans="2:3" ht="14" customHeight="1">
      <c r="B2310" s="1"/>
      <c r="C2310" s="1"/>
    </row>
    <row r="2311" spans="2:3" ht="14" customHeight="1">
      <c r="B2311" s="1"/>
      <c r="C2311" s="1"/>
    </row>
    <row r="2312" spans="2:3" ht="14" customHeight="1">
      <c r="B2312" s="1"/>
      <c r="C2312" s="1"/>
    </row>
    <row r="2313" spans="2:3" ht="14" customHeight="1">
      <c r="B2313" s="1"/>
      <c r="C2313" s="1"/>
    </row>
    <row r="2314" spans="2:3" ht="14" customHeight="1">
      <c r="B2314" s="1"/>
      <c r="C2314" s="1"/>
    </row>
    <row r="2315" spans="2:3" ht="14" customHeight="1">
      <c r="B2315" s="1"/>
      <c r="C2315" s="1"/>
    </row>
    <row r="2316" spans="2:3" ht="14" customHeight="1">
      <c r="B2316" s="1"/>
      <c r="C2316" s="1"/>
    </row>
    <row r="2317" spans="2:3" ht="14" customHeight="1">
      <c r="B2317" s="1"/>
      <c r="C2317" s="1"/>
    </row>
    <row r="2318" spans="2:3" ht="14" customHeight="1">
      <c r="B2318" s="1"/>
      <c r="C2318" s="1"/>
    </row>
    <row r="2319" spans="2:3" ht="14" customHeight="1">
      <c r="B2319" s="1"/>
      <c r="C2319" s="1"/>
    </row>
    <row r="2320" spans="2:3" ht="14" customHeight="1">
      <c r="B2320" s="1"/>
      <c r="C2320" s="1"/>
    </row>
    <row r="2321" spans="2:3" ht="14" customHeight="1">
      <c r="B2321" s="1"/>
      <c r="C2321" s="1"/>
    </row>
    <row r="2322" spans="2:3" ht="14" customHeight="1">
      <c r="B2322" s="1"/>
      <c r="C2322" s="1"/>
    </row>
    <row r="2323" spans="2:3" ht="14" customHeight="1">
      <c r="B2323" s="1"/>
      <c r="C2323" s="1"/>
    </row>
    <row r="2324" spans="2:3" ht="14" customHeight="1">
      <c r="B2324" s="1"/>
      <c r="C2324" s="1"/>
    </row>
    <row r="2325" spans="2:3" ht="14" customHeight="1">
      <c r="B2325" s="1"/>
      <c r="C2325" s="1"/>
    </row>
    <row r="2326" spans="2:3" ht="14" customHeight="1">
      <c r="B2326" s="1"/>
      <c r="C2326" s="1"/>
    </row>
    <row r="2327" spans="2:3" ht="14" customHeight="1">
      <c r="B2327" s="1"/>
      <c r="C2327" s="1"/>
    </row>
    <row r="2328" spans="2:3" ht="14" customHeight="1">
      <c r="B2328" s="1"/>
      <c r="C2328" s="1"/>
    </row>
    <row r="2329" spans="2:3" ht="14" customHeight="1">
      <c r="B2329" s="1"/>
      <c r="C2329" s="1"/>
    </row>
    <row r="2330" spans="2:3" ht="14" customHeight="1">
      <c r="B2330" s="1"/>
      <c r="C2330" s="1"/>
    </row>
    <row r="2331" spans="2:3" ht="14" customHeight="1">
      <c r="B2331" s="1"/>
      <c r="C2331" s="1"/>
    </row>
    <row r="2332" spans="2:3" ht="14" customHeight="1">
      <c r="B2332" s="1"/>
      <c r="C2332" s="1"/>
    </row>
    <row r="2333" spans="2:3" ht="14" customHeight="1">
      <c r="B2333" s="1"/>
      <c r="C2333" s="1"/>
    </row>
    <row r="2334" spans="2:3" ht="14" customHeight="1">
      <c r="B2334" s="1"/>
      <c r="C2334" s="1"/>
    </row>
    <row r="2335" spans="2:3" ht="14" customHeight="1">
      <c r="B2335" s="1"/>
      <c r="C2335" s="1"/>
    </row>
    <row r="2336" spans="2:3" ht="14" customHeight="1">
      <c r="B2336" s="1"/>
      <c r="C2336" s="1"/>
    </row>
    <row r="2337" spans="2:3" ht="14" customHeight="1">
      <c r="B2337" s="1"/>
      <c r="C2337" s="1"/>
    </row>
    <row r="2338" spans="2:3" ht="14" customHeight="1">
      <c r="B2338" s="1"/>
      <c r="C2338" s="1"/>
    </row>
    <row r="2339" spans="2:3" ht="14" customHeight="1">
      <c r="B2339" s="1"/>
      <c r="C2339" s="1"/>
    </row>
    <row r="2340" spans="2:3" ht="14" customHeight="1">
      <c r="B2340" s="1"/>
      <c r="C2340" s="1"/>
    </row>
    <row r="2341" spans="2:3" ht="14" customHeight="1">
      <c r="B2341" s="1"/>
      <c r="C2341" s="1"/>
    </row>
    <row r="2342" spans="2:3" ht="14" customHeight="1">
      <c r="B2342" s="1"/>
      <c r="C2342" s="1"/>
    </row>
    <row r="2343" spans="2:3" ht="14" customHeight="1">
      <c r="B2343" s="1"/>
      <c r="C2343" s="1"/>
    </row>
    <row r="2344" spans="2:3" ht="14" customHeight="1">
      <c r="B2344" s="1"/>
      <c r="C2344" s="1"/>
    </row>
    <row r="2345" spans="2:3" ht="14" customHeight="1">
      <c r="B2345" s="1"/>
      <c r="C2345" s="1"/>
    </row>
    <row r="2346" spans="2:3" ht="14" customHeight="1">
      <c r="B2346" s="1"/>
      <c r="C2346" s="1"/>
    </row>
    <row r="2347" spans="2:3" ht="14" customHeight="1">
      <c r="B2347" s="1"/>
      <c r="C2347" s="1"/>
    </row>
    <row r="2348" spans="2:3" ht="14" customHeight="1">
      <c r="B2348" s="1"/>
      <c r="C2348" s="1"/>
    </row>
    <row r="2349" spans="2:3" ht="14" customHeight="1">
      <c r="B2349" s="1"/>
      <c r="C2349" s="1"/>
    </row>
    <row r="2350" spans="2:3" ht="14" customHeight="1">
      <c r="B2350" s="1"/>
      <c r="C2350" s="1"/>
    </row>
    <row r="2351" spans="2:3" ht="14" customHeight="1">
      <c r="B2351" s="1"/>
      <c r="C2351" s="1"/>
    </row>
    <row r="2352" spans="2:3" ht="14" customHeight="1">
      <c r="B2352" s="1"/>
      <c r="C2352" s="1"/>
    </row>
    <row r="2353" spans="2:3" ht="14" customHeight="1">
      <c r="B2353" s="1"/>
      <c r="C2353" s="1"/>
    </row>
    <row r="2354" spans="2:3" ht="14" customHeight="1">
      <c r="B2354" s="1"/>
      <c r="C2354" s="1"/>
    </row>
    <row r="2355" spans="2:3" ht="14" customHeight="1">
      <c r="B2355" s="1"/>
      <c r="C2355" s="1"/>
    </row>
    <row r="2356" spans="2:3" ht="14" customHeight="1">
      <c r="B2356" s="1"/>
      <c r="C2356" s="1"/>
    </row>
    <row r="2357" spans="2:3" ht="14" customHeight="1">
      <c r="B2357" s="1"/>
      <c r="C2357" s="1"/>
    </row>
    <row r="2358" spans="2:3" ht="14" customHeight="1">
      <c r="B2358" s="1"/>
      <c r="C2358" s="1"/>
    </row>
    <row r="2359" spans="2:3" ht="14" customHeight="1">
      <c r="B2359" s="1"/>
      <c r="C2359" s="1"/>
    </row>
    <row r="2360" spans="2:3" ht="14" customHeight="1">
      <c r="B2360" s="1"/>
      <c r="C2360" s="1"/>
    </row>
    <row r="2361" spans="2:3" ht="14" customHeight="1">
      <c r="B2361" s="1"/>
      <c r="C2361" s="1"/>
    </row>
    <row r="2362" spans="2:3" ht="14" customHeight="1">
      <c r="B2362" s="1"/>
      <c r="C2362" s="1"/>
    </row>
    <row r="2363" spans="2:3" ht="14" customHeight="1">
      <c r="B2363" s="1"/>
      <c r="C2363" s="1"/>
    </row>
    <row r="2364" spans="2:3" ht="14" customHeight="1">
      <c r="B2364" s="1"/>
      <c r="C2364" s="1"/>
    </row>
    <row r="2365" spans="2:3" ht="14" customHeight="1">
      <c r="B2365" s="1"/>
      <c r="C2365" s="1"/>
    </row>
    <row r="2366" spans="2:3" ht="14" customHeight="1">
      <c r="B2366" s="1"/>
      <c r="C2366" s="1"/>
    </row>
    <row r="2367" spans="2:3" ht="14" customHeight="1">
      <c r="B2367" s="1"/>
      <c r="C2367" s="1"/>
    </row>
    <row r="2368" spans="2:3" ht="14" customHeight="1">
      <c r="B2368" s="1"/>
      <c r="C2368" s="1"/>
    </row>
    <row r="2369" spans="2:3" ht="14" customHeight="1">
      <c r="B2369" s="1"/>
      <c r="C2369" s="1"/>
    </row>
    <row r="2370" spans="2:3" ht="14" customHeight="1">
      <c r="B2370" s="1"/>
      <c r="C2370" s="1"/>
    </row>
    <row r="2371" spans="2:3" ht="14" customHeight="1">
      <c r="B2371" s="1"/>
      <c r="C2371" s="1"/>
    </row>
    <row r="2372" spans="2:3" ht="14" customHeight="1">
      <c r="B2372" s="1"/>
      <c r="C2372" s="1"/>
    </row>
    <row r="2373" spans="2:3" ht="14" customHeight="1">
      <c r="B2373" s="1"/>
      <c r="C2373" s="1"/>
    </row>
    <row r="2374" spans="2:3" ht="14" customHeight="1">
      <c r="B2374" s="1"/>
      <c r="C2374" s="1"/>
    </row>
    <row r="2375" spans="2:3" ht="14" customHeight="1">
      <c r="B2375" s="1"/>
      <c r="C2375" s="1"/>
    </row>
    <row r="2376" spans="2:3" ht="14" customHeight="1">
      <c r="B2376" s="1"/>
      <c r="C2376" s="1"/>
    </row>
    <row r="2377" spans="2:3" ht="14" customHeight="1">
      <c r="B2377" s="1"/>
      <c r="C2377" s="1"/>
    </row>
    <row r="2378" spans="2:3" ht="14" customHeight="1">
      <c r="B2378" s="1"/>
      <c r="C2378" s="1"/>
    </row>
    <row r="2379" spans="2:3" ht="14" customHeight="1">
      <c r="B2379" s="1"/>
      <c r="C2379" s="1"/>
    </row>
    <row r="2380" spans="2:3" ht="14" customHeight="1">
      <c r="B2380" s="1"/>
      <c r="C2380" s="1"/>
    </row>
    <row r="2381" spans="2:3" ht="14" customHeight="1">
      <c r="B2381" s="1"/>
      <c r="C2381" s="1"/>
    </row>
    <row r="2382" spans="2:3" ht="14" customHeight="1">
      <c r="B2382" s="1"/>
      <c r="C2382" s="1"/>
    </row>
    <row r="2383" spans="2:3" ht="14" customHeight="1">
      <c r="B2383" s="1"/>
      <c r="C2383" s="1"/>
    </row>
    <row r="2384" spans="2:3" ht="14" customHeight="1">
      <c r="B2384" s="1"/>
      <c r="C2384" s="1"/>
    </row>
    <row r="2385" spans="2:3" ht="14" customHeight="1">
      <c r="B2385" s="1"/>
      <c r="C2385" s="1"/>
    </row>
    <row r="2386" spans="2:3" ht="14" customHeight="1">
      <c r="B2386" s="1"/>
      <c r="C2386" s="1"/>
    </row>
    <row r="2387" spans="2:3" ht="14" customHeight="1">
      <c r="B2387" s="1"/>
      <c r="C2387" s="1"/>
    </row>
    <row r="2388" spans="2:3" ht="14" customHeight="1">
      <c r="B2388" s="1"/>
      <c r="C2388" s="1"/>
    </row>
    <row r="2389" spans="2:3" ht="14" customHeight="1">
      <c r="B2389" s="1"/>
      <c r="C2389" s="1"/>
    </row>
    <row r="2390" spans="2:3" ht="14" customHeight="1">
      <c r="B2390" s="1"/>
      <c r="C2390" s="1"/>
    </row>
    <row r="2391" spans="2:3" ht="14" customHeight="1">
      <c r="B2391" s="1"/>
      <c r="C2391" s="1"/>
    </row>
    <row r="2392" spans="2:3" ht="14" customHeight="1">
      <c r="B2392" s="1"/>
      <c r="C2392" s="1"/>
    </row>
    <row r="2393" spans="2:3" ht="14" customHeight="1">
      <c r="B2393" s="1"/>
      <c r="C2393" s="1"/>
    </row>
    <row r="2394" spans="2:3" ht="14" customHeight="1">
      <c r="B2394" s="1"/>
      <c r="C2394" s="1"/>
    </row>
    <row r="2395" spans="2:3" ht="14" customHeight="1">
      <c r="B2395" s="1"/>
      <c r="C2395" s="1"/>
    </row>
    <row r="2396" spans="2:3" ht="14" customHeight="1">
      <c r="B2396" s="1"/>
      <c r="C2396" s="1"/>
    </row>
    <row r="2397" spans="2:3" ht="14" customHeight="1">
      <c r="B2397" s="1"/>
      <c r="C2397" s="1"/>
    </row>
    <row r="2398" spans="2:3" ht="14" customHeight="1">
      <c r="B2398" s="1"/>
      <c r="C2398" s="1"/>
    </row>
    <row r="2399" spans="2:3" ht="14" customHeight="1">
      <c r="B2399" s="1"/>
      <c r="C2399" s="1"/>
    </row>
    <row r="2400" spans="2:3" ht="14" customHeight="1">
      <c r="B2400" s="1"/>
      <c r="C2400" s="1"/>
    </row>
    <row r="2401" spans="2:3" ht="14" customHeight="1">
      <c r="B2401" s="1"/>
      <c r="C2401" s="1"/>
    </row>
    <row r="2402" spans="2:3" ht="14" customHeight="1">
      <c r="B2402" s="1"/>
      <c r="C2402" s="1"/>
    </row>
    <row r="2403" spans="2:3" ht="14" customHeight="1">
      <c r="B2403" s="1"/>
      <c r="C2403" s="1"/>
    </row>
    <row r="2404" spans="2:3" ht="14" customHeight="1">
      <c r="B2404" s="1"/>
      <c r="C2404" s="1"/>
    </row>
    <row r="2405" spans="2:3" ht="14" customHeight="1">
      <c r="B2405" s="1"/>
      <c r="C2405" s="1"/>
    </row>
    <row r="2406" spans="2:3" ht="14" customHeight="1">
      <c r="B2406" s="1"/>
      <c r="C2406" s="1"/>
    </row>
    <row r="2407" spans="2:3" ht="14" customHeight="1">
      <c r="B2407" s="1"/>
      <c r="C2407" s="1"/>
    </row>
    <row r="2408" spans="2:3" ht="14" customHeight="1">
      <c r="B2408" s="1"/>
      <c r="C2408" s="1"/>
    </row>
    <row r="2409" spans="2:3" ht="14" customHeight="1">
      <c r="B2409" s="1"/>
      <c r="C2409" s="1"/>
    </row>
    <row r="2410" spans="2:3" ht="14" customHeight="1">
      <c r="B2410" s="1"/>
      <c r="C2410" s="1"/>
    </row>
    <row r="2411" spans="2:3" ht="14" customHeight="1">
      <c r="B2411" s="1"/>
      <c r="C2411" s="1"/>
    </row>
    <row r="2412" spans="2:3" ht="14" customHeight="1">
      <c r="B2412" s="1"/>
      <c r="C2412" s="1"/>
    </row>
    <row r="2413" spans="2:3" ht="14" customHeight="1">
      <c r="B2413" s="1"/>
      <c r="C2413" s="1"/>
    </row>
    <row r="2414" spans="2:3" ht="14" customHeight="1">
      <c r="B2414" s="1"/>
      <c r="C2414" s="1"/>
    </row>
    <row r="2415" spans="2:3" ht="14" customHeight="1">
      <c r="B2415" s="1"/>
      <c r="C2415" s="1"/>
    </row>
    <row r="2416" spans="2:3" ht="14" customHeight="1">
      <c r="B2416" s="1"/>
      <c r="C2416" s="1"/>
    </row>
    <row r="2417" spans="2:3" ht="14" customHeight="1">
      <c r="B2417" s="1"/>
      <c r="C2417" s="1"/>
    </row>
    <row r="2418" spans="2:3" ht="14" customHeight="1">
      <c r="B2418" s="1"/>
      <c r="C2418" s="1"/>
    </row>
    <row r="2419" spans="2:3" ht="14" customHeight="1">
      <c r="B2419" s="1"/>
      <c r="C2419" s="1"/>
    </row>
    <row r="2420" spans="2:3" ht="14" customHeight="1">
      <c r="B2420" s="1"/>
      <c r="C2420" s="1"/>
    </row>
    <row r="2421" spans="2:3" ht="14" customHeight="1">
      <c r="B2421" s="1"/>
      <c r="C2421" s="1"/>
    </row>
    <row r="2422" spans="2:3" ht="14" customHeight="1">
      <c r="B2422" s="1"/>
      <c r="C2422" s="1"/>
    </row>
    <row r="2423" spans="2:3" ht="14" customHeight="1">
      <c r="B2423" s="1"/>
      <c r="C2423" s="1"/>
    </row>
    <row r="2424" spans="2:3" ht="14" customHeight="1">
      <c r="B2424" s="1"/>
      <c r="C2424" s="1"/>
    </row>
    <row r="2425" spans="2:3" ht="14" customHeight="1">
      <c r="B2425" s="1"/>
      <c r="C2425" s="1"/>
    </row>
    <row r="2426" spans="2:3" ht="14" customHeight="1">
      <c r="B2426" s="1"/>
      <c r="C2426" s="1"/>
    </row>
    <row r="2427" spans="2:3" ht="14" customHeight="1">
      <c r="B2427" s="1"/>
      <c r="C2427" s="1"/>
    </row>
    <row r="2428" spans="2:3" ht="14" customHeight="1">
      <c r="B2428" s="1"/>
      <c r="C2428" s="1"/>
    </row>
    <row r="2429" spans="2:3" ht="14" customHeight="1">
      <c r="B2429" s="1"/>
      <c r="C2429" s="1"/>
    </row>
    <row r="2430" spans="2:3" ht="14" customHeight="1">
      <c r="B2430" s="1"/>
      <c r="C2430" s="1"/>
    </row>
    <row r="2431" spans="2:3" ht="14" customHeight="1">
      <c r="B2431" s="1"/>
      <c r="C2431" s="1"/>
    </row>
    <row r="2432" spans="2:3" ht="14" customHeight="1">
      <c r="B2432" s="1"/>
      <c r="C2432" s="1"/>
    </row>
    <row r="2433" spans="2:3" ht="14" customHeight="1">
      <c r="B2433" s="1"/>
      <c r="C2433" s="1"/>
    </row>
    <row r="2434" spans="2:3" ht="14" customHeight="1">
      <c r="B2434" s="1"/>
      <c r="C2434" s="1"/>
    </row>
    <row r="2435" spans="2:3" ht="14" customHeight="1">
      <c r="B2435" s="1"/>
      <c r="C2435" s="1"/>
    </row>
    <row r="2436" spans="2:3" ht="14" customHeight="1">
      <c r="B2436" s="1"/>
      <c r="C2436" s="1"/>
    </row>
    <row r="2437" spans="2:3" ht="14" customHeight="1">
      <c r="B2437" s="1"/>
      <c r="C2437" s="1"/>
    </row>
    <row r="2438" spans="2:3" ht="14" customHeight="1">
      <c r="B2438" s="1"/>
      <c r="C2438" s="1"/>
    </row>
    <row r="2439" spans="2:3" ht="14" customHeight="1">
      <c r="B2439" s="1"/>
      <c r="C2439" s="1"/>
    </row>
    <row r="2440" spans="2:3" ht="14" customHeight="1">
      <c r="B2440" s="1"/>
      <c r="C2440" s="1"/>
    </row>
    <row r="2441" spans="2:3" ht="14" customHeight="1">
      <c r="B2441" s="1"/>
      <c r="C2441" s="1"/>
    </row>
    <row r="2442" spans="2:3" ht="14" customHeight="1">
      <c r="B2442" s="1"/>
      <c r="C2442" s="1"/>
    </row>
    <row r="2443" spans="2:3" ht="14" customHeight="1">
      <c r="B2443" s="1"/>
      <c r="C2443" s="1"/>
    </row>
    <row r="2444" spans="2:3" ht="14" customHeight="1">
      <c r="B2444" s="1"/>
      <c r="C2444" s="1"/>
    </row>
    <row r="2445" spans="2:3" ht="14" customHeight="1">
      <c r="B2445" s="1"/>
      <c r="C2445" s="1"/>
    </row>
    <row r="2446" spans="2:3" ht="14" customHeight="1">
      <c r="B2446" s="1"/>
      <c r="C2446" s="1"/>
    </row>
    <row r="2447" spans="2:3" ht="14" customHeight="1">
      <c r="B2447" s="1"/>
      <c r="C2447" s="1"/>
    </row>
    <row r="2448" spans="2:3" ht="14" customHeight="1">
      <c r="B2448" s="1"/>
      <c r="C2448" s="1"/>
    </row>
    <row r="2449" spans="2:3" ht="14" customHeight="1">
      <c r="B2449" s="1"/>
      <c r="C2449" s="1"/>
    </row>
    <row r="2450" spans="2:3" ht="14" customHeight="1">
      <c r="B2450" s="1"/>
      <c r="C2450" s="1"/>
    </row>
    <row r="2451" spans="2:3" ht="14" customHeight="1">
      <c r="B2451" s="1"/>
      <c r="C2451" s="1"/>
    </row>
    <row r="2452" spans="2:3" ht="14" customHeight="1">
      <c r="B2452" s="1"/>
      <c r="C2452" s="1"/>
    </row>
    <row r="2453" spans="2:3" ht="14" customHeight="1">
      <c r="B2453" s="1"/>
      <c r="C2453" s="1"/>
    </row>
    <row r="2454" spans="2:3" ht="14" customHeight="1">
      <c r="B2454" s="1"/>
      <c r="C2454" s="1"/>
    </row>
    <row r="2455" spans="2:3" ht="14" customHeight="1">
      <c r="B2455" s="1"/>
      <c r="C2455" s="1"/>
    </row>
    <row r="2456" spans="2:3" ht="14" customHeight="1">
      <c r="B2456" s="1"/>
      <c r="C2456" s="1"/>
    </row>
    <row r="2457" spans="2:3" ht="14" customHeight="1">
      <c r="B2457" s="1"/>
      <c r="C2457" s="1"/>
    </row>
    <row r="2458" spans="2:3" ht="14" customHeight="1">
      <c r="B2458" s="1"/>
      <c r="C2458" s="1"/>
    </row>
    <row r="2459" spans="2:3" ht="14" customHeight="1">
      <c r="B2459" s="1"/>
      <c r="C2459" s="1"/>
    </row>
    <row r="2460" spans="2:3" ht="14" customHeight="1">
      <c r="B2460" s="1"/>
      <c r="C2460" s="1"/>
    </row>
    <row r="2461" spans="2:3" ht="14" customHeight="1">
      <c r="B2461" s="1"/>
      <c r="C2461" s="1"/>
    </row>
    <row r="2462" spans="2:3" ht="14" customHeight="1">
      <c r="B2462" s="1"/>
      <c r="C2462" s="1"/>
    </row>
    <row r="2463" spans="2:3" ht="14" customHeight="1">
      <c r="B2463" s="1"/>
      <c r="C2463" s="1"/>
    </row>
    <row r="2464" spans="2:3" ht="14" customHeight="1">
      <c r="B2464" s="1"/>
      <c r="C2464" s="1"/>
    </row>
    <row r="2465" spans="2:3" ht="14" customHeight="1">
      <c r="B2465" s="1"/>
      <c r="C2465" s="1"/>
    </row>
    <row r="2466" spans="2:3" ht="14" customHeight="1">
      <c r="B2466" s="1"/>
      <c r="C2466" s="1"/>
    </row>
    <row r="2467" spans="2:3" ht="14" customHeight="1">
      <c r="B2467" s="1"/>
      <c r="C2467" s="1"/>
    </row>
    <row r="2468" spans="2:3" ht="14" customHeight="1">
      <c r="B2468" s="1"/>
      <c r="C2468" s="1"/>
    </row>
    <row r="2469" spans="2:3" ht="14" customHeight="1">
      <c r="B2469" s="1"/>
      <c r="C2469" s="1"/>
    </row>
    <row r="2470" spans="2:3" ht="14" customHeight="1">
      <c r="B2470" s="1"/>
      <c r="C2470" s="1"/>
    </row>
    <row r="2471" spans="2:3" ht="14" customHeight="1">
      <c r="B2471" s="1"/>
      <c r="C2471" s="1"/>
    </row>
    <row r="2472" spans="2:3" ht="14" customHeight="1">
      <c r="B2472" s="1"/>
      <c r="C2472" s="1"/>
    </row>
    <row r="2473" spans="2:3" ht="14" customHeight="1">
      <c r="B2473" s="1"/>
      <c r="C2473" s="1"/>
    </row>
    <row r="2474" spans="2:3" ht="14" customHeight="1">
      <c r="B2474" s="1"/>
      <c r="C2474" s="1"/>
    </row>
    <row r="2475" spans="2:3" ht="14" customHeight="1">
      <c r="B2475" s="1"/>
      <c r="C2475" s="1"/>
    </row>
    <row r="2476" spans="2:3" ht="14" customHeight="1">
      <c r="B2476" s="1"/>
      <c r="C2476" s="1"/>
    </row>
    <row r="2477" spans="2:3" ht="14" customHeight="1">
      <c r="B2477" s="1"/>
      <c r="C2477" s="1"/>
    </row>
    <row r="2478" spans="2:3" ht="14" customHeight="1">
      <c r="B2478" s="1"/>
      <c r="C2478" s="1"/>
    </row>
    <row r="2479" spans="2:3" ht="14" customHeight="1">
      <c r="B2479" s="1"/>
      <c r="C2479" s="1"/>
    </row>
    <row r="2480" spans="2:3" ht="14" customHeight="1">
      <c r="B2480" s="1"/>
      <c r="C2480" s="1"/>
    </row>
    <row r="2481" spans="2:3" ht="14" customHeight="1">
      <c r="B2481" s="1"/>
      <c r="C2481" s="1"/>
    </row>
    <row r="2482" spans="2:3" ht="14" customHeight="1">
      <c r="B2482" s="1"/>
      <c r="C2482" s="1"/>
    </row>
    <row r="2483" spans="2:3" ht="14" customHeight="1">
      <c r="B2483" s="1"/>
      <c r="C2483" s="1"/>
    </row>
    <row r="2484" spans="2:3" ht="14" customHeight="1">
      <c r="B2484" s="1"/>
      <c r="C2484" s="1"/>
    </row>
    <row r="2485" spans="2:3" ht="14" customHeight="1">
      <c r="B2485" s="1"/>
      <c r="C2485" s="1"/>
    </row>
    <row r="2486" spans="2:3" ht="14" customHeight="1">
      <c r="B2486" s="1"/>
      <c r="C2486" s="1"/>
    </row>
    <row r="2487" spans="2:3" ht="14" customHeight="1">
      <c r="B2487" s="1"/>
      <c r="C2487" s="1"/>
    </row>
    <row r="2488" spans="2:3" ht="14" customHeight="1">
      <c r="B2488" s="1"/>
      <c r="C2488" s="1"/>
    </row>
    <row r="2489" spans="2:3" ht="14" customHeight="1">
      <c r="B2489" s="1"/>
      <c r="C2489" s="1"/>
    </row>
    <row r="2490" spans="2:3" ht="14" customHeight="1">
      <c r="B2490" s="1"/>
      <c r="C2490" s="1"/>
    </row>
    <row r="2491" spans="2:3" ht="14" customHeight="1">
      <c r="B2491" s="1"/>
      <c r="C2491" s="1"/>
    </row>
    <row r="2492" spans="2:3" ht="14" customHeight="1">
      <c r="B2492" s="1"/>
      <c r="C2492" s="1"/>
    </row>
    <row r="2493" spans="2:3" ht="14" customHeight="1">
      <c r="B2493" s="1"/>
      <c r="C2493" s="1"/>
    </row>
    <row r="2494" spans="2:3" ht="14" customHeight="1">
      <c r="B2494" s="1"/>
      <c r="C2494" s="1"/>
    </row>
    <row r="2495" spans="2:3" ht="14" customHeight="1">
      <c r="B2495" s="1"/>
      <c r="C2495" s="1"/>
    </row>
    <row r="2496" spans="2:3" ht="14" customHeight="1">
      <c r="B2496" s="1"/>
      <c r="C2496" s="1"/>
    </row>
    <row r="2497" spans="2:3" ht="14" customHeight="1">
      <c r="B2497" s="1"/>
      <c r="C2497" s="1"/>
    </row>
    <row r="2498" spans="2:3" ht="14" customHeight="1">
      <c r="B2498" s="1"/>
      <c r="C2498" s="1"/>
    </row>
    <row r="2499" spans="2:3" ht="14" customHeight="1">
      <c r="B2499" s="1"/>
      <c r="C2499" s="1"/>
    </row>
    <row r="2500" spans="2:3" ht="14" customHeight="1">
      <c r="B2500" s="1"/>
      <c r="C2500" s="1"/>
    </row>
    <row r="2501" spans="2:3" ht="14" customHeight="1">
      <c r="B2501" s="1"/>
      <c r="C2501" s="1"/>
    </row>
    <row r="2502" spans="2:3" ht="14" customHeight="1">
      <c r="B2502" s="1"/>
      <c r="C2502" s="1"/>
    </row>
    <row r="2503" spans="2:3" ht="14" customHeight="1">
      <c r="B2503" s="1"/>
      <c r="C2503" s="1"/>
    </row>
    <row r="2504" spans="2:3" ht="14" customHeight="1">
      <c r="B2504" s="1"/>
      <c r="C2504" s="1"/>
    </row>
    <row r="2505" spans="2:3" ht="14" customHeight="1">
      <c r="B2505" s="1"/>
      <c r="C2505" s="1"/>
    </row>
    <row r="2506" spans="2:3" ht="14" customHeight="1">
      <c r="B2506" s="1"/>
      <c r="C2506" s="1"/>
    </row>
    <row r="2507" spans="2:3" ht="14" customHeight="1">
      <c r="B2507" s="1"/>
      <c r="C2507" s="1"/>
    </row>
    <row r="2508" spans="2:3" ht="14" customHeight="1">
      <c r="B2508" s="1"/>
      <c r="C2508" s="1"/>
    </row>
    <row r="2509" spans="2:3" ht="14" customHeight="1">
      <c r="B2509" s="1"/>
      <c r="C2509" s="1"/>
    </row>
    <row r="2510" spans="2:3" ht="14" customHeight="1">
      <c r="B2510" s="1"/>
      <c r="C2510" s="1"/>
    </row>
    <row r="2511" spans="2:3" ht="14" customHeight="1">
      <c r="B2511" s="1"/>
      <c r="C2511" s="1"/>
    </row>
    <row r="2512" spans="2:3" ht="14" customHeight="1">
      <c r="B2512" s="1"/>
      <c r="C2512" s="1"/>
    </row>
    <row r="2513" spans="2:3" ht="14" customHeight="1">
      <c r="B2513" s="1"/>
      <c r="C2513" s="1"/>
    </row>
    <row r="2514" spans="2:3" ht="14" customHeight="1">
      <c r="B2514" s="1"/>
      <c r="C2514" s="1"/>
    </row>
    <row r="2515" spans="2:3" ht="14" customHeight="1">
      <c r="B2515" s="1"/>
      <c r="C2515" s="1"/>
    </row>
    <row r="2516" spans="2:3" ht="14" customHeight="1">
      <c r="B2516" s="1"/>
      <c r="C2516" s="1"/>
    </row>
    <row r="2517" spans="2:3" ht="14" customHeight="1">
      <c r="B2517" s="1"/>
      <c r="C2517" s="1"/>
    </row>
    <row r="2518" spans="2:3" ht="14" customHeight="1">
      <c r="B2518" s="1"/>
      <c r="C2518" s="1"/>
    </row>
    <row r="2519" spans="2:3" ht="14" customHeight="1">
      <c r="B2519" s="1"/>
      <c r="C2519" s="1"/>
    </row>
    <row r="2520" spans="2:3" ht="14" customHeight="1">
      <c r="B2520" s="1"/>
      <c r="C2520" s="1"/>
    </row>
    <row r="2521" spans="2:3" ht="14" customHeight="1">
      <c r="B2521" s="1"/>
      <c r="C2521" s="1"/>
    </row>
    <row r="2522" spans="2:3" ht="14" customHeight="1">
      <c r="B2522" s="1"/>
      <c r="C2522" s="1"/>
    </row>
    <row r="2523" spans="2:3" ht="14" customHeight="1">
      <c r="B2523" s="1"/>
      <c r="C2523" s="1"/>
    </row>
    <row r="2524" spans="2:3" ht="14" customHeight="1">
      <c r="B2524" s="1"/>
      <c r="C2524" s="1"/>
    </row>
    <row r="2525" spans="2:3" ht="14" customHeight="1">
      <c r="B2525" s="1"/>
      <c r="C2525" s="1"/>
    </row>
    <row r="2526" spans="2:3" ht="14" customHeight="1">
      <c r="B2526" s="1"/>
      <c r="C2526" s="1"/>
    </row>
    <row r="2527" spans="2:3" ht="14" customHeight="1">
      <c r="B2527" s="1"/>
      <c r="C2527" s="1"/>
    </row>
    <row r="2528" spans="2:3" ht="14" customHeight="1">
      <c r="B2528" s="1"/>
      <c r="C2528" s="1"/>
    </row>
    <row r="2529" spans="2:3" ht="14" customHeight="1">
      <c r="B2529" s="1"/>
      <c r="C2529" s="1"/>
    </row>
    <row r="2530" spans="2:3" ht="14" customHeight="1">
      <c r="B2530" s="1"/>
      <c r="C2530" s="1"/>
    </row>
    <row r="2531" spans="2:3" ht="14" customHeight="1">
      <c r="B2531" s="1"/>
      <c r="C2531" s="1"/>
    </row>
    <row r="2532" spans="2:3" ht="14" customHeight="1">
      <c r="B2532" s="1"/>
      <c r="C2532" s="1"/>
    </row>
    <row r="2533" spans="2:3" ht="14" customHeight="1">
      <c r="B2533" s="1"/>
      <c r="C2533" s="1"/>
    </row>
    <row r="2534" spans="2:3" ht="14" customHeight="1">
      <c r="B2534" s="1"/>
      <c r="C2534" s="1"/>
    </row>
    <row r="2535" spans="2:3" ht="14" customHeight="1">
      <c r="B2535" s="1"/>
      <c r="C2535" s="1"/>
    </row>
    <row r="2536" spans="2:3" ht="14" customHeight="1">
      <c r="B2536" s="1"/>
      <c r="C2536" s="1"/>
    </row>
    <row r="2537" spans="2:3" ht="14" customHeight="1">
      <c r="B2537" s="1"/>
      <c r="C2537" s="1"/>
    </row>
    <row r="2538" spans="2:3" ht="14" customHeight="1">
      <c r="B2538" s="1"/>
      <c r="C2538" s="1"/>
    </row>
    <row r="2539" spans="2:3" ht="14" customHeight="1">
      <c r="B2539" s="1"/>
      <c r="C2539" s="1"/>
    </row>
    <row r="2540" spans="2:3" ht="14" customHeight="1">
      <c r="B2540" s="1"/>
      <c r="C2540" s="1"/>
    </row>
    <row r="2541" spans="2:3" ht="14" customHeight="1">
      <c r="B2541" s="1"/>
      <c r="C2541" s="1"/>
    </row>
    <row r="2542" spans="2:3" ht="14" customHeight="1">
      <c r="B2542" s="1"/>
      <c r="C2542" s="1"/>
    </row>
    <row r="2543" spans="2:3" ht="14" customHeight="1">
      <c r="B2543" s="1"/>
      <c r="C2543" s="1"/>
    </row>
    <row r="2544" spans="2:3" ht="14" customHeight="1">
      <c r="B2544" s="1"/>
      <c r="C2544" s="1"/>
    </row>
    <row r="2545" spans="2:3" ht="14" customHeight="1">
      <c r="B2545" s="1"/>
      <c r="C2545" s="1"/>
    </row>
    <row r="2546" spans="2:3" ht="14" customHeight="1">
      <c r="B2546" s="1"/>
      <c r="C2546" s="1"/>
    </row>
    <row r="2547" spans="2:3" ht="14" customHeight="1">
      <c r="B2547" s="1"/>
      <c r="C2547" s="1"/>
    </row>
    <row r="2548" spans="2:3" ht="14" customHeight="1">
      <c r="B2548" s="1"/>
      <c r="C2548" s="1"/>
    </row>
    <row r="2549" spans="2:3" ht="14" customHeight="1">
      <c r="B2549" s="1"/>
      <c r="C2549" s="1"/>
    </row>
    <row r="2550" spans="2:3" ht="14" customHeight="1">
      <c r="B2550" s="1"/>
      <c r="C2550" s="1"/>
    </row>
    <row r="2551" spans="2:3" ht="14" customHeight="1">
      <c r="B2551" s="1"/>
      <c r="C2551" s="1"/>
    </row>
    <row r="2552" spans="2:3" ht="14" customHeight="1">
      <c r="B2552" s="1"/>
      <c r="C2552" s="1"/>
    </row>
    <row r="2553" spans="2:3" ht="14" customHeight="1">
      <c r="B2553" s="1"/>
      <c r="C2553" s="1"/>
    </row>
    <row r="2554" spans="2:3" ht="14" customHeight="1">
      <c r="B2554" s="1"/>
      <c r="C2554" s="1"/>
    </row>
    <row r="2555" spans="2:3" ht="14" customHeight="1">
      <c r="B2555" s="1"/>
      <c r="C2555" s="1"/>
    </row>
    <row r="2556" spans="2:3" ht="14" customHeight="1">
      <c r="B2556" s="1"/>
      <c r="C2556" s="1"/>
    </row>
    <row r="2557" spans="2:3" ht="14" customHeight="1">
      <c r="B2557" s="1"/>
      <c r="C2557" s="1"/>
    </row>
    <row r="2558" spans="2:3" ht="14" customHeight="1">
      <c r="B2558" s="1"/>
      <c r="C2558" s="1"/>
    </row>
    <row r="2559" spans="2:3" ht="14" customHeight="1">
      <c r="B2559" s="1"/>
      <c r="C2559" s="1"/>
    </row>
    <row r="2560" spans="2:3" ht="14" customHeight="1">
      <c r="B2560" s="1"/>
      <c r="C2560" s="1"/>
    </row>
    <row r="2561" spans="2:3" ht="14" customHeight="1">
      <c r="B2561" s="1"/>
      <c r="C2561" s="1"/>
    </row>
    <row r="2562" spans="2:3" ht="14" customHeight="1">
      <c r="B2562" s="1"/>
      <c r="C2562" s="1"/>
    </row>
    <row r="2563" spans="2:3" ht="14" customHeight="1">
      <c r="B2563" s="1"/>
      <c r="C2563" s="1"/>
    </row>
    <row r="2564" spans="2:3" ht="14" customHeight="1">
      <c r="B2564" s="1"/>
      <c r="C2564" s="1"/>
    </row>
    <row r="2565" spans="2:3" ht="14" customHeight="1">
      <c r="B2565" s="1"/>
      <c r="C2565" s="1"/>
    </row>
    <row r="2566" spans="2:3" ht="14" customHeight="1">
      <c r="B2566" s="1"/>
      <c r="C2566" s="1"/>
    </row>
    <row r="2567" spans="2:3" ht="14" customHeight="1">
      <c r="B2567" s="1"/>
      <c r="C2567" s="1"/>
    </row>
    <row r="2568" spans="2:3" ht="14" customHeight="1">
      <c r="B2568" s="1"/>
      <c r="C2568" s="1"/>
    </row>
    <row r="2569" spans="2:3" ht="14" customHeight="1">
      <c r="B2569" s="1"/>
      <c r="C2569" s="1"/>
    </row>
    <row r="2570" spans="2:3" ht="14" customHeight="1">
      <c r="B2570" s="1"/>
      <c r="C2570" s="1"/>
    </row>
    <row r="2571" spans="2:3" ht="14" customHeight="1">
      <c r="B2571" s="1"/>
      <c r="C2571" s="1"/>
    </row>
    <row r="2572" spans="2:3" ht="14" customHeight="1">
      <c r="B2572" s="1"/>
      <c r="C2572" s="1"/>
    </row>
    <row r="2573" spans="2:3" ht="14" customHeight="1">
      <c r="B2573" s="1"/>
      <c r="C2573" s="1"/>
    </row>
    <row r="2574" spans="2:3" ht="14" customHeight="1">
      <c r="B2574" s="1"/>
      <c r="C2574" s="1"/>
    </row>
    <row r="2575" spans="2:3" ht="14" customHeight="1">
      <c r="B2575" s="1"/>
      <c r="C2575" s="1"/>
    </row>
    <row r="2576" spans="2:3" ht="14" customHeight="1">
      <c r="B2576" s="1"/>
      <c r="C2576" s="1"/>
    </row>
    <row r="2577" spans="2:3" ht="14" customHeight="1">
      <c r="B2577" s="1"/>
      <c r="C2577" s="1"/>
    </row>
    <row r="2578" spans="2:3" ht="14" customHeight="1">
      <c r="B2578" s="1"/>
      <c r="C2578" s="1"/>
    </row>
    <row r="2579" spans="2:3" ht="14" customHeight="1">
      <c r="B2579" s="1"/>
      <c r="C2579" s="1"/>
    </row>
    <row r="2580" spans="2:3" ht="14" customHeight="1">
      <c r="B2580" s="1"/>
      <c r="C2580" s="1"/>
    </row>
    <row r="2581" spans="2:3" ht="14" customHeight="1">
      <c r="B2581" s="1"/>
      <c r="C2581" s="1"/>
    </row>
    <row r="2582" spans="2:3" ht="14" customHeight="1">
      <c r="B2582" s="1"/>
      <c r="C2582" s="1"/>
    </row>
    <row r="2583" spans="2:3" ht="14" customHeight="1">
      <c r="B2583" s="1"/>
      <c r="C2583" s="1"/>
    </row>
    <row r="2584" spans="2:3" ht="14" customHeight="1">
      <c r="B2584" s="1"/>
      <c r="C2584" s="1"/>
    </row>
    <row r="2585" spans="2:3" ht="14" customHeight="1">
      <c r="B2585" s="1"/>
      <c r="C2585" s="1"/>
    </row>
    <row r="2586" spans="2:3" ht="14" customHeight="1">
      <c r="B2586" s="1"/>
      <c r="C2586" s="1"/>
    </row>
    <row r="2587" spans="2:3" ht="14" customHeight="1">
      <c r="B2587" s="1"/>
      <c r="C2587" s="1"/>
    </row>
    <row r="2588" spans="2:3" ht="14" customHeight="1">
      <c r="B2588" s="1"/>
      <c r="C2588" s="1"/>
    </row>
    <row r="2589" spans="2:3" ht="14" customHeight="1">
      <c r="B2589" s="1"/>
      <c r="C2589" s="1"/>
    </row>
    <row r="2590" spans="2:3" ht="14" customHeight="1">
      <c r="B2590" s="1"/>
      <c r="C2590" s="1"/>
    </row>
    <row r="2591" spans="2:3" ht="14" customHeight="1">
      <c r="B2591" s="1"/>
      <c r="C2591" s="1"/>
    </row>
    <row r="2592" spans="2:3" ht="14" customHeight="1">
      <c r="B2592" s="1"/>
      <c r="C2592" s="1"/>
    </row>
    <row r="2593" spans="2:3" ht="14" customHeight="1">
      <c r="B2593" s="1"/>
      <c r="C2593" s="1"/>
    </row>
    <row r="2594" spans="2:3" ht="14" customHeight="1">
      <c r="B2594" s="1"/>
      <c r="C2594" s="1"/>
    </row>
    <row r="2595" spans="2:3" ht="14" customHeight="1">
      <c r="B2595" s="1"/>
      <c r="C2595" s="1"/>
    </row>
    <row r="2596" spans="2:3" ht="14" customHeight="1">
      <c r="B2596" s="1"/>
      <c r="C2596" s="1"/>
    </row>
    <row r="2597" spans="2:3" ht="14" customHeight="1">
      <c r="B2597" s="1"/>
      <c r="C2597" s="1"/>
    </row>
    <row r="2598" spans="2:3" ht="14" customHeight="1">
      <c r="B2598" s="1"/>
      <c r="C2598" s="1"/>
    </row>
    <row r="2599" spans="2:3" ht="14" customHeight="1">
      <c r="B2599" s="1"/>
      <c r="C2599" s="1"/>
    </row>
    <row r="2600" spans="2:3" ht="14" customHeight="1">
      <c r="B2600" s="1"/>
      <c r="C2600" s="1"/>
    </row>
    <row r="2601" spans="2:3" ht="14" customHeight="1">
      <c r="B2601" s="1"/>
      <c r="C2601" s="1"/>
    </row>
    <row r="2602" spans="2:3" ht="14" customHeight="1">
      <c r="B2602" s="1"/>
      <c r="C2602" s="1"/>
    </row>
    <row r="2603" spans="2:3" ht="14" customHeight="1">
      <c r="B2603" s="1"/>
      <c r="C2603" s="1"/>
    </row>
    <row r="2604" spans="2:3" ht="14" customHeight="1">
      <c r="B2604" s="1"/>
      <c r="C2604" s="1"/>
    </row>
    <row r="2605" spans="2:3" ht="14" customHeight="1">
      <c r="B2605" s="1"/>
      <c r="C2605" s="1"/>
    </row>
    <row r="2606" spans="2:3" ht="14" customHeight="1">
      <c r="B2606" s="1"/>
      <c r="C2606" s="1"/>
    </row>
    <row r="2607" spans="2:3" ht="14" customHeight="1">
      <c r="B2607" s="1"/>
      <c r="C2607" s="1"/>
    </row>
    <row r="2608" spans="2:3" ht="14" customHeight="1">
      <c r="B2608" s="1"/>
      <c r="C2608" s="1"/>
    </row>
    <row r="2609" spans="2:3" ht="14" customHeight="1">
      <c r="B2609" s="1"/>
      <c r="C2609" s="1"/>
    </row>
    <row r="2610" spans="2:3" ht="14" customHeight="1">
      <c r="B2610" s="1"/>
      <c r="C2610" s="1"/>
    </row>
    <row r="2611" spans="2:3" ht="14" customHeight="1">
      <c r="B2611" s="1"/>
      <c r="C2611" s="1"/>
    </row>
    <row r="2612" spans="2:3" ht="14" customHeight="1">
      <c r="B2612" s="1"/>
      <c r="C2612" s="1"/>
    </row>
    <row r="2613" spans="2:3" ht="14" customHeight="1">
      <c r="B2613" s="1"/>
      <c r="C2613" s="1"/>
    </row>
    <row r="2614" spans="2:3" ht="14" customHeight="1">
      <c r="B2614" s="1"/>
      <c r="C2614" s="1"/>
    </row>
    <row r="2615" spans="2:3" ht="14" customHeight="1">
      <c r="B2615" s="1"/>
      <c r="C2615" s="1"/>
    </row>
    <row r="2616" spans="2:3" ht="14" customHeight="1">
      <c r="B2616" s="1"/>
      <c r="C2616" s="1"/>
    </row>
    <row r="2617" spans="2:3" ht="14" customHeight="1">
      <c r="B2617" s="1"/>
      <c r="C2617" s="1"/>
    </row>
    <row r="2618" spans="2:3" ht="14" customHeight="1">
      <c r="B2618" s="1"/>
      <c r="C2618" s="1"/>
    </row>
    <row r="2619" spans="2:3" ht="14" customHeight="1">
      <c r="B2619" s="1"/>
      <c r="C2619" s="1"/>
    </row>
    <row r="2620" spans="2:3" ht="14" customHeight="1">
      <c r="B2620" s="1"/>
      <c r="C2620" s="1"/>
    </row>
    <row r="2621" spans="2:3" ht="14" customHeight="1">
      <c r="B2621" s="1"/>
      <c r="C2621" s="1"/>
    </row>
    <row r="2622" spans="2:3" ht="14" customHeight="1">
      <c r="B2622" s="1"/>
      <c r="C2622" s="1"/>
    </row>
    <row r="2623" spans="2:3" ht="14" customHeight="1">
      <c r="B2623" s="1"/>
      <c r="C2623" s="1"/>
    </row>
    <row r="2624" spans="2:3" ht="14" customHeight="1">
      <c r="B2624" s="1"/>
      <c r="C2624" s="1"/>
    </row>
    <row r="2625" spans="2:3" ht="14" customHeight="1">
      <c r="B2625" s="1"/>
      <c r="C2625" s="1"/>
    </row>
    <row r="2626" spans="2:3" ht="14" customHeight="1">
      <c r="B2626" s="1"/>
      <c r="C2626" s="1"/>
    </row>
    <row r="2627" spans="2:3" ht="14" customHeight="1">
      <c r="B2627" s="1"/>
      <c r="C2627" s="1"/>
    </row>
    <row r="2628" spans="2:3" ht="14" customHeight="1">
      <c r="B2628" s="1"/>
      <c r="C2628" s="1"/>
    </row>
    <row r="2629" spans="2:3" ht="14" customHeight="1">
      <c r="B2629" s="1"/>
      <c r="C2629" s="1"/>
    </row>
    <row r="2630" spans="2:3" ht="14" customHeight="1">
      <c r="B2630" s="1"/>
      <c r="C2630" s="1"/>
    </row>
    <row r="2631" spans="2:3" ht="14" customHeight="1">
      <c r="B2631" s="1"/>
      <c r="C2631" s="1"/>
    </row>
    <row r="2632" spans="2:3" ht="14" customHeight="1">
      <c r="B2632" s="1"/>
      <c r="C2632" s="1"/>
    </row>
    <row r="2633" spans="2:3" ht="14" customHeight="1">
      <c r="B2633" s="1"/>
      <c r="C2633" s="1"/>
    </row>
    <row r="2634" spans="2:3" ht="14" customHeight="1">
      <c r="B2634" s="1"/>
      <c r="C2634" s="1"/>
    </row>
    <row r="2635" spans="2:3" ht="14" customHeight="1">
      <c r="B2635" s="1"/>
      <c r="C2635" s="1"/>
    </row>
    <row r="2636" spans="2:3" ht="14" customHeight="1">
      <c r="B2636" s="1"/>
      <c r="C2636" s="1"/>
    </row>
    <row r="2637" spans="2:3" ht="14" customHeight="1">
      <c r="B2637" s="1"/>
      <c r="C2637" s="1"/>
    </row>
    <row r="2638" spans="2:3" ht="14" customHeight="1">
      <c r="B2638" s="1"/>
      <c r="C2638" s="1"/>
    </row>
    <row r="2639" spans="2:3" ht="14" customHeight="1">
      <c r="B2639" s="1"/>
      <c r="C2639" s="1"/>
    </row>
    <row r="2640" spans="2:3" ht="14" customHeight="1">
      <c r="B2640" s="1"/>
      <c r="C2640" s="1"/>
    </row>
    <row r="2641" spans="2:3" ht="14" customHeight="1">
      <c r="B2641" s="1"/>
      <c r="C2641" s="1"/>
    </row>
    <row r="2642" spans="2:3" ht="14" customHeight="1">
      <c r="B2642" s="1"/>
      <c r="C2642" s="1"/>
    </row>
    <row r="2643" spans="2:3" ht="14" customHeight="1">
      <c r="B2643" s="1"/>
      <c r="C2643" s="1"/>
    </row>
    <row r="2644" spans="2:3" ht="14" customHeight="1">
      <c r="B2644" s="1"/>
      <c r="C2644" s="1"/>
    </row>
    <row r="2645" spans="2:3" ht="14" customHeight="1">
      <c r="B2645" s="1"/>
      <c r="C2645" s="1"/>
    </row>
    <row r="2646" spans="2:3" ht="14" customHeight="1">
      <c r="B2646" s="1"/>
      <c r="C2646" s="1"/>
    </row>
    <row r="2647" spans="2:3" ht="14" customHeight="1">
      <c r="B2647" s="1"/>
      <c r="C2647" s="1"/>
    </row>
    <row r="2648" spans="2:3" ht="14" customHeight="1">
      <c r="B2648" s="1"/>
      <c r="C2648" s="1"/>
    </row>
    <row r="2649" spans="2:3" ht="14" customHeight="1">
      <c r="B2649" s="1"/>
      <c r="C2649" s="1"/>
    </row>
    <row r="2650" spans="2:3" ht="14" customHeight="1">
      <c r="B2650" s="1"/>
      <c r="C2650" s="1"/>
    </row>
    <row r="2651" spans="2:3" ht="14" customHeight="1">
      <c r="B2651" s="1"/>
      <c r="C2651" s="1"/>
    </row>
    <row r="2652" spans="2:3" ht="14" customHeight="1">
      <c r="B2652" s="1"/>
      <c r="C2652" s="1"/>
    </row>
    <row r="2653" spans="2:3" ht="14" customHeight="1">
      <c r="B2653" s="1"/>
      <c r="C2653" s="1"/>
    </row>
    <row r="2654" spans="2:3" ht="14" customHeight="1">
      <c r="B2654" s="1"/>
      <c r="C2654" s="1"/>
    </row>
    <row r="2655" spans="2:3" ht="14" customHeight="1">
      <c r="B2655" s="1"/>
      <c r="C2655" s="1"/>
    </row>
    <row r="2656" spans="2:3" ht="14" customHeight="1">
      <c r="B2656" s="1"/>
      <c r="C2656" s="1"/>
    </row>
    <row r="2657" spans="2:3" ht="14" customHeight="1">
      <c r="B2657" s="1"/>
      <c r="C2657" s="1"/>
    </row>
    <row r="2658" spans="2:3" ht="14" customHeight="1">
      <c r="B2658" s="1"/>
      <c r="C2658" s="1"/>
    </row>
    <row r="2659" spans="2:3" ht="14" customHeight="1">
      <c r="B2659" s="1"/>
      <c r="C2659" s="1"/>
    </row>
    <row r="2660" spans="2:3" ht="14" customHeight="1">
      <c r="B2660" s="1"/>
      <c r="C2660" s="1"/>
    </row>
    <row r="2661" spans="2:3" ht="14" customHeight="1">
      <c r="B2661" s="1"/>
      <c r="C2661" s="1"/>
    </row>
    <row r="2662" spans="2:3" ht="14" customHeight="1">
      <c r="B2662" s="1"/>
      <c r="C2662" s="1"/>
    </row>
    <row r="2663" spans="2:3" ht="14" customHeight="1">
      <c r="B2663" s="1"/>
      <c r="C2663" s="1"/>
    </row>
    <row r="2664" spans="2:3" ht="14" customHeight="1">
      <c r="B2664" s="1"/>
      <c r="C2664" s="1"/>
    </row>
    <row r="2665" spans="2:3" ht="14" customHeight="1">
      <c r="B2665" s="1"/>
      <c r="C2665" s="1"/>
    </row>
    <row r="2666" spans="2:3" ht="14" customHeight="1">
      <c r="B2666" s="1"/>
      <c r="C2666" s="1"/>
    </row>
    <row r="2667" spans="2:3" ht="14" customHeight="1">
      <c r="B2667" s="1"/>
      <c r="C2667" s="1"/>
    </row>
    <row r="2668" spans="2:3" ht="14" customHeight="1">
      <c r="B2668" s="1"/>
      <c r="C2668" s="1"/>
    </row>
    <row r="2669" spans="2:3" ht="14" customHeight="1">
      <c r="B2669" s="1"/>
      <c r="C2669" s="1"/>
    </row>
    <row r="2670" spans="2:3" ht="14" customHeight="1">
      <c r="B2670" s="1"/>
      <c r="C2670" s="1"/>
    </row>
    <row r="2671" spans="2:3" ht="14" customHeight="1">
      <c r="B2671" s="1"/>
      <c r="C2671" s="1"/>
    </row>
    <row r="2672" spans="2:3" ht="14" customHeight="1">
      <c r="B2672" s="1"/>
      <c r="C2672" s="1"/>
    </row>
    <row r="2673" spans="2:3" ht="14" customHeight="1">
      <c r="B2673" s="1"/>
      <c r="C2673" s="1"/>
    </row>
    <row r="2674" spans="2:3" ht="14" customHeight="1">
      <c r="B2674" s="1"/>
      <c r="C2674" s="1"/>
    </row>
    <row r="2675" spans="2:3" ht="14" customHeight="1">
      <c r="B2675" s="1"/>
      <c r="C2675" s="1"/>
    </row>
    <row r="2676" spans="2:3" ht="14" customHeight="1">
      <c r="B2676" s="1"/>
      <c r="C2676" s="1"/>
    </row>
    <row r="2677" spans="2:3" ht="14" customHeight="1">
      <c r="B2677" s="1"/>
      <c r="C2677" s="1"/>
    </row>
    <row r="2678" spans="2:3" ht="14" customHeight="1">
      <c r="B2678" s="1"/>
      <c r="C2678" s="1"/>
    </row>
    <row r="2679" spans="2:3" ht="14" customHeight="1">
      <c r="B2679" s="1"/>
      <c r="C2679" s="1"/>
    </row>
    <row r="2680" spans="2:3" ht="14" customHeight="1">
      <c r="B2680" s="1"/>
      <c r="C2680" s="1"/>
    </row>
    <row r="2681" spans="2:3" ht="14" customHeight="1">
      <c r="B2681" s="1"/>
      <c r="C2681" s="1"/>
    </row>
    <row r="2682" spans="2:3" ht="14" customHeight="1">
      <c r="B2682" s="1"/>
      <c r="C2682" s="1"/>
    </row>
    <row r="2683" spans="2:3" ht="14" customHeight="1">
      <c r="B2683" s="1"/>
      <c r="C2683" s="1"/>
    </row>
    <row r="2684" spans="2:3" ht="14" customHeight="1">
      <c r="B2684" s="1"/>
      <c r="C2684" s="1"/>
    </row>
    <row r="2685" spans="2:3" ht="14" customHeight="1">
      <c r="B2685" s="1"/>
      <c r="C2685" s="1"/>
    </row>
    <row r="2686" spans="2:3" ht="14" customHeight="1">
      <c r="B2686" s="1"/>
      <c r="C2686" s="1"/>
    </row>
    <row r="2687" spans="2:3" ht="14" customHeight="1">
      <c r="B2687" s="1"/>
      <c r="C2687" s="1"/>
    </row>
    <row r="2688" spans="2:3" ht="14" customHeight="1">
      <c r="B2688" s="1"/>
      <c r="C2688" s="1"/>
    </row>
    <row r="2689" spans="2:3" ht="14" customHeight="1">
      <c r="B2689" s="1"/>
      <c r="C2689" s="1"/>
    </row>
    <row r="2690" spans="2:3" ht="14" customHeight="1">
      <c r="B2690" s="1"/>
      <c r="C2690" s="1"/>
    </row>
    <row r="2691" spans="2:3" ht="14" customHeight="1">
      <c r="B2691" s="1"/>
      <c r="C2691" s="1"/>
    </row>
    <row r="2692" spans="2:3" ht="14" customHeight="1">
      <c r="B2692" s="1"/>
      <c r="C2692" s="1"/>
    </row>
    <row r="2693" spans="2:3" ht="14" customHeight="1">
      <c r="B2693" s="1"/>
      <c r="C2693" s="1"/>
    </row>
    <row r="2694" spans="2:3" ht="14" customHeight="1">
      <c r="B2694" s="1"/>
      <c r="C2694" s="1"/>
    </row>
    <row r="2695" spans="2:3" ht="14" customHeight="1">
      <c r="B2695" s="1"/>
      <c r="C2695" s="1"/>
    </row>
    <row r="2696" spans="2:3" ht="14" customHeight="1">
      <c r="B2696" s="1"/>
      <c r="C2696" s="1"/>
    </row>
    <row r="2697" spans="2:3" ht="14" customHeight="1">
      <c r="B2697" s="1"/>
      <c r="C2697" s="1"/>
    </row>
    <row r="2698" spans="2:3" ht="14" customHeight="1">
      <c r="B2698" s="1"/>
      <c r="C2698" s="1"/>
    </row>
    <row r="2699" spans="2:3" ht="14" customHeight="1">
      <c r="B2699" s="1"/>
      <c r="C2699" s="1"/>
    </row>
    <row r="2700" spans="2:3" ht="14" customHeight="1">
      <c r="B2700" s="1"/>
      <c r="C2700" s="1"/>
    </row>
    <row r="2701" spans="2:3" ht="14" customHeight="1">
      <c r="B2701" s="1"/>
      <c r="C2701" s="1"/>
    </row>
    <row r="2702" spans="2:3" ht="14" customHeight="1">
      <c r="B2702" s="1"/>
      <c r="C2702" s="1"/>
    </row>
    <row r="2703" spans="2:3" ht="14" customHeight="1">
      <c r="B2703" s="1"/>
      <c r="C2703" s="1"/>
    </row>
    <row r="2704" spans="2:3" ht="14" customHeight="1">
      <c r="B2704" s="1"/>
      <c r="C2704" s="1"/>
    </row>
    <row r="2705" spans="2:3" ht="14" customHeight="1">
      <c r="B2705" s="1"/>
      <c r="C2705" s="1"/>
    </row>
    <row r="2706" spans="2:3" ht="14" customHeight="1">
      <c r="B2706" s="1"/>
      <c r="C2706" s="1"/>
    </row>
    <row r="2707" spans="2:3" ht="14" customHeight="1">
      <c r="B2707" s="1"/>
      <c r="C2707" s="1"/>
    </row>
    <row r="2708" spans="2:3" ht="14" customHeight="1">
      <c r="B2708" s="1"/>
      <c r="C2708" s="1"/>
    </row>
    <row r="2709" spans="2:3" ht="14" customHeight="1">
      <c r="B2709" s="1"/>
      <c r="C2709" s="1"/>
    </row>
    <row r="2710" spans="2:3" ht="14" customHeight="1">
      <c r="B2710" s="1"/>
      <c r="C2710" s="1"/>
    </row>
    <row r="2711" spans="2:3" ht="14" customHeight="1">
      <c r="B2711" s="1"/>
      <c r="C2711" s="1"/>
    </row>
    <row r="2712" spans="2:3" ht="14" customHeight="1">
      <c r="B2712" s="1"/>
      <c r="C2712" s="1"/>
    </row>
    <row r="2713" spans="2:3" ht="14" customHeight="1">
      <c r="B2713" s="1"/>
      <c r="C2713" s="1"/>
    </row>
    <row r="2714" spans="2:3" ht="14" customHeight="1">
      <c r="B2714" s="1"/>
      <c r="C2714" s="1"/>
    </row>
    <row r="2715" spans="2:3" ht="14" customHeight="1">
      <c r="B2715" s="1"/>
      <c r="C2715" s="1"/>
    </row>
    <row r="2716" spans="2:3" ht="14" customHeight="1">
      <c r="B2716" s="1"/>
      <c r="C2716" s="1"/>
    </row>
    <row r="2717" spans="2:3" ht="14" customHeight="1">
      <c r="B2717" s="1"/>
      <c r="C2717" s="1"/>
    </row>
    <row r="2718" spans="2:3" ht="14" customHeight="1">
      <c r="B2718" s="1"/>
      <c r="C2718" s="1"/>
    </row>
    <row r="2719" spans="2:3" ht="14" customHeight="1">
      <c r="B2719" s="1"/>
      <c r="C2719" s="1"/>
    </row>
    <row r="2720" spans="2:3" ht="14" customHeight="1">
      <c r="B2720" s="1"/>
      <c r="C2720" s="1"/>
    </row>
    <row r="2721" spans="2:3" ht="14" customHeight="1">
      <c r="B2721" s="1"/>
      <c r="C2721" s="1"/>
    </row>
    <row r="2722" spans="2:3" ht="14" customHeight="1">
      <c r="B2722" s="1"/>
      <c r="C2722" s="1"/>
    </row>
    <row r="2723" spans="2:3" ht="14" customHeight="1">
      <c r="B2723" s="1"/>
      <c r="C2723" s="1"/>
    </row>
    <row r="2724" spans="2:3" ht="14" customHeight="1">
      <c r="B2724" s="1"/>
      <c r="C2724" s="1"/>
    </row>
    <row r="2725" spans="2:3" ht="14" customHeight="1">
      <c r="B2725" s="1"/>
      <c r="C2725" s="1"/>
    </row>
    <row r="2726" spans="2:3" ht="14" customHeight="1">
      <c r="B2726" s="1"/>
      <c r="C2726" s="1"/>
    </row>
    <row r="2727" spans="2:3" ht="14" customHeight="1">
      <c r="B2727" s="1"/>
      <c r="C2727" s="1"/>
    </row>
    <row r="2728" spans="2:3" ht="14" customHeight="1">
      <c r="B2728" s="1"/>
      <c r="C2728" s="1"/>
    </row>
    <row r="2729" spans="2:3" ht="14" customHeight="1">
      <c r="B2729" s="1"/>
      <c r="C2729" s="1"/>
    </row>
    <row r="2730" spans="2:3" ht="14" customHeight="1">
      <c r="B2730" s="1"/>
      <c r="C2730" s="1"/>
    </row>
    <row r="2731" spans="2:3" ht="14" customHeight="1">
      <c r="B2731" s="1"/>
      <c r="C2731" s="1"/>
    </row>
    <row r="2732" spans="2:3" ht="14" customHeight="1">
      <c r="B2732" s="1"/>
      <c r="C2732" s="1"/>
    </row>
    <row r="2733" spans="2:3" ht="14" customHeight="1">
      <c r="B2733" s="1"/>
      <c r="C2733" s="1"/>
    </row>
    <row r="2734" spans="2:3" ht="14" customHeight="1">
      <c r="B2734" s="1"/>
      <c r="C2734" s="1"/>
    </row>
    <row r="2735" spans="2:3" ht="14" customHeight="1">
      <c r="B2735" s="1"/>
      <c r="C2735" s="1"/>
    </row>
    <row r="2736" spans="2:3" ht="14" customHeight="1">
      <c r="B2736" s="1"/>
      <c r="C2736" s="1"/>
    </row>
    <row r="2737" spans="2:3" ht="14" customHeight="1">
      <c r="B2737" s="1"/>
      <c r="C2737" s="1"/>
    </row>
    <row r="2738" spans="2:3" ht="14" customHeight="1">
      <c r="B2738" s="1"/>
      <c r="C2738" s="1"/>
    </row>
    <row r="2739" spans="2:3" ht="14" customHeight="1">
      <c r="B2739" s="1"/>
      <c r="C2739" s="1"/>
    </row>
    <row r="2740" spans="2:3" ht="14" customHeight="1">
      <c r="B2740" s="1"/>
      <c r="C2740" s="1"/>
    </row>
    <row r="2741" spans="2:3" ht="14" customHeight="1">
      <c r="B2741" s="1"/>
      <c r="C2741" s="1"/>
    </row>
    <row r="2742" spans="2:3" ht="14" customHeight="1">
      <c r="B2742" s="1"/>
      <c r="C2742" s="1"/>
    </row>
    <row r="2743" spans="2:3" ht="14" customHeight="1">
      <c r="B2743" s="1"/>
      <c r="C2743" s="1"/>
    </row>
    <row r="2744" spans="2:3" ht="14" customHeight="1">
      <c r="B2744" s="1"/>
      <c r="C2744" s="1"/>
    </row>
    <row r="2745" spans="2:3" ht="14" customHeight="1">
      <c r="B2745" s="1"/>
      <c r="C2745" s="1"/>
    </row>
    <row r="2746" spans="2:3" ht="14" customHeight="1">
      <c r="B2746" s="1"/>
      <c r="C2746" s="1"/>
    </row>
    <row r="2747" spans="2:3" ht="14" customHeight="1">
      <c r="B2747" s="1"/>
      <c r="C2747" s="1"/>
    </row>
    <row r="2748" spans="2:3" ht="14" customHeight="1">
      <c r="B2748" s="1"/>
      <c r="C2748" s="1"/>
    </row>
    <row r="2749" spans="2:3" ht="14" customHeight="1">
      <c r="B2749" s="1"/>
      <c r="C2749" s="1"/>
    </row>
    <row r="2750" spans="2:3" ht="14" customHeight="1">
      <c r="B2750" s="1"/>
      <c r="C2750" s="1"/>
    </row>
    <row r="2751" spans="2:3" ht="14" customHeight="1">
      <c r="B2751" s="1"/>
      <c r="C2751" s="1"/>
    </row>
    <row r="2752" spans="2:3" ht="14" customHeight="1">
      <c r="B2752" s="1"/>
      <c r="C2752" s="1"/>
    </row>
    <row r="2753" spans="2:3" ht="14" customHeight="1">
      <c r="B2753" s="1"/>
      <c r="C2753" s="1"/>
    </row>
    <row r="2754" spans="2:3" ht="14" customHeight="1">
      <c r="B2754" s="1"/>
      <c r="C2754" s="1"/>
    </row>
    <row r="2755" spans="2:3" ht="14" customHeight="1">
      <c r="B2755" s="1"/>
      <c r="C2755" s="1"/>
    </row>
    <row r="2756" spans="2:3" ht="14" customHeight="1">
      <c r="B2756" s="1"/>
      <c r="C2756" s="1"/>
    </row>
    <row r="2757" spans="2:3" ht="14" customHeight="1">
      <c r="B2757" s="1"/>
      <c r="C2757" s="1"/>
    </row>
    <row r="2758" spans="2:3" ht="14" customHeight="1">
      <c r="B2758" s="1"/>
      <c r="C2758" s="1"/>
    </row>
    <row r="2759" spans="2:3" ht="14" customHeight="1">
      <c r="B2759" s="1"/>
      <c r="C2759" s="1"/>
    </row>
    <row r="2760" spans="2:3" ht="14" customHeight="1">
      <c r="B2760" s="1"/>
      <c r="C2760" s="1"/>
    </row>
    <row r="2761" spans="2:3" ht="14" customHeight="1">
      <c r="B2761" s="1"/>
      <c r="C2761" s="1"/>
    </row>
    <row r="2762" spans="2:3" ht="14" customHeight="1">
      <c r="B2762" s="1"/>
      <c r="C2762" s="1"/>
    </row>
    <row r="2763" spans="2:3" ht="14" customHeight="1">
      <c r="B2763" s="1"/>
      <c r="C2763" s="1"/>
    </row>
    <row r="2764" spans="2:3" ht="14" customHeight="1">
      <c r="B2764" s="1"/>
      <c r="C2764" s="1"/>
    </row>
    <row r="2765" spans="2:3" ht="14" customHeight="1">
      <c r="B2765" s="1"/>
      <c r="C2765" s="1"/>
    </row>
    <row r="2766" spans="2:3" ht="14" customHeight="1">
      <c r="B2766" s="1"/>
      <c r="C2766" s="1"/>
    </row>
    <row r="2767" spans="2:3" ht="14" customHeight="1">
      <c r="B2767" s="1"/>
      <c r="C2767" s="1"/>
    </row>
    <row r="2768" spans="2:3" ht="14" customHeight="1">
      <c r="B2768" s="1"/>
      <c r="C2768" s="1"/>
    </row>
  </sheetData>
  <phoneticPr fontId="20" type="noConversion"/>
  <printOptions horizontalCentered="1"/>
  <pageMargins left="0.39370078740157483" right="0.39370078740157483" top="1.1811023622047245" bottom="1.1811023622047245" header="0.11811023622047245" footer="0.11811023622047245"/>
  <pageSetup paperSize="9" orientation="portrait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4">
    <tabColor rgb="FFFFEBEB"/>
  </sheetPr>
  <dimension ref="A1:L2993"/>
  <sheetViews>
    <sheetView showGridLines="0" defaultGridColor="0" topLeftCell="A119" colorId="8" zoomScaleNormal="100" zoomScaleSheetLayoutView="100" workbookViewId="0">
      <selection activeCell="H145" sqref="H145"/>
    </sheetView>
  </sheetViews>
  <sheetFormatPr baseColWidth="10" defaultColWidth="30.33203125" defaultRowHeight="11"/>
  <cols>
    <col min="1" max="1" width="8.6640625" style="5" customWidth="1"/>
    <col min="2" max="2" width="2.33203125" style="5" customWidth="1"/>
    <col min="3" max="3" width="6.83203125" style="5" customWidth="1"/>
    <col min="4" max="4" width="52.33203125" style="5" customWidth="1"/>
    <col min="5" max="6" width="8.83203125" style="5" customWidth="1"/>
    <col min="7" max="7" width="9" style="5" customWidth="1"/>
    <col min="8" max="16384" width="30.33203125" style="5"/>
  </cols>
  <sheetData>
    <row r="1" spans="1:12" ht="13" customHeight="1">
      <c r="B1" s="405" t="s">
        <v>855</v>
      </c>
      <c r="C1" s="405"/>
      <c r="D1" s="405"/>
      <c r="E1" s="405"/>
      <c r="F1" s="405"/>
    </row>
    <row r="2" spans="1:12" ht="12">
      <c r="B2" s="385" t="s">
        <v>856</v>
      </c>
      <c r="C2" s="385"/>
      <c r="D2" s="385"/>
      <c r="E2" s="385"/>
      <c r="F2" s="385"/>
    </row>
    <row r="3" spans="1:12" ht="5" customHeight="1">
      <c r="B3" s="5" t="s">
        <v>571</v>
      </c>
      <c r="C3" s="16"/>
      <c r="D3" s="16"/>
    </row>
    <row r="4" spans="1:12" ht="12" customHeight="1">
      <c r="B4" s="402" t="s">
        <v>224</v>
      </c>
      <c r="C4" s="402"/>
      <c r="D4" s="400" t="s">
        <v>338</v>
      </c>
      <c r="E4" s="401" t="s">
        <v>263</v>
      </c>
      <c r="F4" s="401" t="s">
        <v>215</v>
      </c>
    </row>
    <row r="5" spans="1:12" ht="23" customHeight="1">
      <c r="B5" s="404" t="s">
        <v>222</v>
      </c>
      <c r="C5" s="404"/>
      <c r="D5" s="400"/>
      <c r="E5" s="401"/>
      <c r="F5" s="401"/>
    </row>
    <row r="6" spans="1:12" ht="16" customHeight="1" thickBot="1">
      <c r="A6" s="147">
        <v>1</v>
      </c>
      <c r="B6" s="282"/>
      <c r="C6" s="282" t="s">
        <v>290</v>
      </c>
      <c r="D6" s="282"/>
      <c r="E6" s="342">
        <v>5429382.9082639934</v>
      </c>
      <c r="F6" s="342">
        <v>1821369.4482869997</v>
      </c>
    </row>
    <row r="7" spans="1:12" ht="13" customHeight="1" thickTop="1">
      <c r="A7" s="166">
        <v>1</v>
      </c>
      <c r="B7" s="284"/>
      <c r="C7" s="284" t="s">
        <v>56</v>
      </c>
      <c r="D7" s="345" t="s">
        <v>697</v>
      </c>
      <c r="E7" s="346">
        <v>4160806.8800000004</v>
      </c>
      <c r="F7" s="347">
        <v>954597.72525200038</v>
      </c>
    </row>
    <row r="8" spans="1:12" ht="13" customHeight="1">
      <c r="A8" s="166">
        <v>2</v>
      </c>
      <c r="B8" s="226"/>
      <c r="C8" s="226" t="s">
        <v>166</v>
      </c>
      <c r="D8" s="256" t="s">
        <v>704</v>
      </c>
      <c r="E8" s="348">
        <v>337141.33199999994</v>
      </c>
      <c r="F8" s="349">
        <v>341297.018606</v>
      </c>
    </row>
    <row r="9" spans="1:12" ht="13" customHeight="1">
      <c r="A9" s="166">
        <v>3</v>
      </c>
      <c r="B9" s="226"/>
      <c r="C9" s="226" t="s">
        <v>164</v>
      </c>
      <c r="D9" s="256" t="s">
        <v>723</v>
      </c>
      <c r="E9" s="348">
        <v>414348.05500000005</v>
      </c>
      <c r="F9" s="349">
        <v>183174.75627699998</v>
      </c>
    </row>
    <row r="10" spans="1:12" ht="13" customHeight="1">
      <c r="A10" s="166">
        <v>4</v>
      </c>
      <c r="B10" s="226"/>
      <c r="C10" s="226" t="s">
        <v>165</v>
      </c>
      <c r="D10" s="256" t="s">
        <v>467</v>
      </c>
      <c r="E10" s="348">
        <v>339161.02499999997</v>
      </c>
      <c r="F10" s="349">
        <v>98290.796118999991</v>
      </c>
    </row>
    <row r="11" spans="1:12" ht="13" customHeight="1">
      <c r="A11" s="166">
        <v>5</v>
      </c>
      <c r="B11" s="226"/>
      <c r="C11" s="226" t="s">
        <v>168</v>
      </c>
      <c r="D11" s="256" t="s">
        <v>558</v>
      </c>
      <c r="E11" s="348">
        <v>41103.89</v>
      </c>
      <c r="F11" s="349">
        <v>19796.734563999998</v>
      </c>
    </row>
    <row r="12" spans="1:12" ht="13" customHeight="1">
      <c r="A12" s="166">
        <v>6</v>
      </c>
      <c r="B12" s="226"/>
      <c r="C12" s="226" t="s">
        <v>68</v>
      </c>
      <c r="D12" s="256" t="s">
        <v>728</v>
      </c>
      <c r="E12" s="348">
        <v>17183.974999999999</v>
      </c>
      <c r="F12" s="349">
        <v>18177.566107999999</v>
      </c>
    </row>
    <row r="13" spans="1:12" ht="22" customHeight="1">
      <c r="A13" s="166">
        <v>7</v>
      </c>
      <c r="B13" s="226"/>
      <c r="C13" s="226" t="s">
        <v>71</v>
      </c>
      <c r="D13" s="256" t="s">
        <v>678</v>
      </c>
      <c r="E13" s="348">
        <v>3550.7946019999995</v>
      </c>
      <c r="F13" s="349">
        <v>17631.147138999993</v>
      </c>
    </row>
    <row r="14" spans="1:12" ht="13" customHeight="1">
      <c r="A14" s="166">
        <v>8</v>
      </c>
      <c r="B14" s="226"/>
      <c r="C14" s="226" t="s">
        <v>93</v>
      </c>
      <c r="D14" s="256" t="s">
        <v>479</v>
      </c>
      <c r="E14" s="348">
        <v>13951.443900000007</v>
      </c>
      <c r="F14" s="349">
        <v>14974.701880999994</v>
      </c>
      <c r="I14" s="61"/>
      <c r="J14" s="61"/>
      <c r="K14" s="57"/>
      <c r="L14" s="107" t="s">
        <v>314</v>
      </c>
    </row>
    <row r="15" spans="1:12" ht="13" customHeight="1">
      <c r="A15" s="166">
        <v>9</v>
      </c>
      <c r="B15" s="226"/>
      <c r="C15" s="226" t="s">
        <v>58</v>
      </c>
      <c r="D15" s="256" t="s">
        <v>481</v>
      </c>
      <c r="E15" s="348">
        <v>6601.0852699999987</v>
      </c>
      <c r="F15" s="349">
        <v>14523.063615000005</v>
      </c>
      <c r="I15" s="61"/>
      <c r="J15" s="61"/>
      <c r="K15" s="57"/>
      <c r="L15" s="57"/>
    </row>
    <row r="16" spans="1:12" ht="13" customHeight="1">
      <c r="A16" s="166">
        <v>10</v>
      </c>
      <c r="B16" s="226"/>
      <c r="C16" s="226" t="s">
        <v>177</v>
      </c>
      <c r="D16" s="256" t="s">
        <v>698</v>
      </c>
      <c r="E16" s="348">
        <v>11201.615414</v>
      </c>
      <c r="F16" s="349">
        <v>14478.071616000003</v>
      </c>
    </row>
    <row r="17" spans="1:6" ht="13" customHeight="1">
      <c r="B17" s="259"/>
      <c r="C17" s="259"/>
      <c r="D17" s="350" t="s">
        <v>196</v>
      </c>
      <c r="E17" s="351">
        <v>84332.812077993527</v>
      </c>
      <c r="F17" s="352">
        <v>144427.86710999906</v>
      </c>
    </row>
    <row r="18" spans="1:6" ht="16" customHeight="1" thickBot="1">
      <c r="A18" s="147">
        <v>2</v>
      </c>
      <c r="B18" s="282"/>
      <c r="C18" s="282" t="s">
        <v>249</v>
      </c>
      <c r="D18" s="344"/>
      <c r="E18" s="342">
        <v>660437.59490400041</v>
      </c>
      <c r="F18" s="342">
        <v>844790.87491899997</v>
      </c>
    </row>
    <row r="19" spans="1:6" ht="13" customHeight="1" thickTop="1">
      <c r="A19" s="166">
        <v>1</v>
      </c>
      <c r="B19" s="110"/>
      <c r="C19" s="284" t="s">
        <v>331</v>
      </c>
      <c r="D19" s="345" t="s">
        <v>724</v>
      </c>
      <c r="E19" s="346">
        <v>153861.65400000001</v>
      </c>
      <c r="F19" s="347">
        <v>113557.20215699999</v>
      </c>
    </row>
    <row r="20" spans="1:6" ht="13" customHeight="1">
      <c r="A20" s="166">
        <v>2</v>
      </c>
      <c r="B20" s="111"/>
      <c r="C20" s="226" t="s">
        <v>165</v>
      </c>
      <c r="D20" s="256" t="s">
        <v>467</v>
      </c>
      <c r="E20" s="348">
        <v>198397.04</v>
      </c>
      <c r="F20" s="349">
        <v>58627.114112999996</v>
      </c>
    </row>
    <row r="21" spans="1:6" ht="26" customHeight="1">
      <c r="A21" s="166">
        <v>3</v>
      </c>
      <c r="B21" s="111"/>
      <c r="C21" s="226" t="s">
        <v>172</v>
      </c>
      <c r="D21" s="256" t="s">
        <v>709</v>
      </c>
      <c r="E21" s="348">
        <v>18340.171000000006</v>
      </c>
      <c r="F21" s="349">
        <v>52136.235995999996</v>
      </c>
    </row>
    <row r="22" spans="1:6" ht="13" customHeight="1">
      <c r="A22" s="166">
        <v>4</v>
      </c>
      <c r="B22" s="111"/>
      <c r="C22" s="226" t="s">
        <v>176</v>
      </c>
      <c r="D22" s="256" t="s">
        <v>857</v>
      </c>
      <c r="E22" s="348">
        <v>22277.897550000002</v>
      </c>
      <c r="F22" s="349">
        <v>48103.360418000004</v>
      </c>
    </row>
    <row r="23" spans="1:6" ht="33" customHeight="1">
      <c r="A23" s="166">
        <v>5</v>
      </c>
      <c r="B23" s="111"/>
      <c r="C23" s="226" t="s">
        <v>170</v>
      </c>
      <c r="D23" s="256" t="s">
        <v>725</v>
      </c>
      <c r="E23" s="348">
        <v>10172.956999999999</v>
      </c>
      <c r="F23" s="349">
        <v>39108.498686999992</v>
      </c>
    </row>
    <row r="24" spans="1:6" ht="13" customHeight="1">
      <c r="A24" s="166">
        <v>6</v>
      </c>
      <c r="B24" s="111"/>
      <c r="C24" s="226" t="s">
        <v>59</v>
      </c>
      <c r="D24" s="256" t="s">
        <v>702</v>
      </c>
      <c r="E24" s="348">
        <v>25414.155987999999</v>
      </c>
      <c r="F24" s="349">
        <v>31831.040237999987</v>
      </c>
    </row>
    <row r="25" spans="1:6" ht="13" customHeight="1">
      <c r="A25" s="166">
        <v>7</v>
      </c>
      <c r="B25" s="111"/>
      <c r="C25" s="226" t="s">
        <v>175</v>
      </c>
      <c r="D25" s="256" t="s">
        <v>708</v>
      </c>
      <c r="E25" s="348">
        <v>13166.756805999999</v>
      </c>
      <c r="F25" s="349">
        <v>27334.333799</v>
      </c>
    </row>
    <row r="26" spans="1:6" ht="13" customHeight="1">
      <c r="A26" s="166">
        <v>8</v>
      </c>
      <c r="B26" s="111"/>
      <c r="C26" s="226" t="s">
        <v>309</v>
      </c>
      <c r="D26" s="256" t="s">
        <v>642</v>
      </c>
      <c r="E26" s="348">
        <v>8584.119536000002</v>
      </c>
      <c r="F26" s="349">
        <v>25586.254926000005</v>
      </c>
    </row>
    <row r="27" spans="1:6" ht="13" customHeight="1">
      <c r="A27" s="166">
        <v>9</v>
      </c>
      <c r="B27" s="111"/>
      <c r="C27" s="226" t="s">
        <v>168</v>
      </c>
      <c r="D27" s="256" t="s">
        <v>558</v>
      </c>
      <c r="E27" s="348">
        <v>51760.42</v>
      </c>
      <c r="F27" s="349">
        <v>23344.534239000004</v>
      </c>
    </row>
    <row r="28" spans="1:6" ht="13" customHeight="1">
      <c r="A28" s="166">
        <v>10</v>
      </c>
      <c r="B28" s="111"/>
      <c r="C28" s="226" t="s">
        <v>62</v>
      </c>
      <c r="D28" s="256" t="s">
        <v>612</v>
      </c>
      <c r="E28" s="348">
        <v>1045.4073159999998</v>
      </c>
      <c r="F28" s="349">
        <v>22673.382985999993</v>
      </c>
    </row>
    <row r="29" spans="1:6" ht="13" customHeight="1">
      <c r="A29" s="166">
        <v>11</v>
      </c>
      <c r="B29" s="111"/>
      <c r="C29" s="226" t="s">
        <v>178</v>
      </c>
      <c r="D29" s="256" t="s">
        <v>471</v>
      </c>
      <c r="E29" s="348">
        <v>11555.426489999996</v>
      </c>
      <c r="F29" s="349">
        <v>17999.310627000006</v>
      </c>
    </row>
    <row r="30" spans="1:6" ht="13" customHeight="1">
      <c r="A30" s="166">
        <v>12</v>
      </c>
      <c r="B30" s="111"/>
      <c r="C30" s="226" t="s">
        <v>232</v>
      </c>
      <c r="D30" s="256" t="s">
        <v>582</v>
      </c>
      <c r="E30" s="348">
        <v>12461.144689999999</v>
      </c>
      <c r="F30" s="349">
        <v>17581.285797999994</v>
      </c>
    </row>
    <row r="31" spans="1:6" ht="13" customHeight="1">
      <c r="A31" s="166">
        <v>13</v>
      </c>
      <c r="B31" s="111"/>
      <c r="C31" s="226" t="s">
        <v>80</v>
      </c>
      <c r="D31" s="256" t="s">
        <v>662</v>
      </c>
      <c r="E31" s="348">
        <v>4296.6426359999996</v>
      </c>
      <c r="F31" s="349">
        <v>17421.320576999999</v>
      </c>
    </row>
    <row r="32" spans="1:6" ht="13" customHeight="1">
      <c r="A32" s="166">
        <v>14</v>
      </c>
      <c r="B32" s="111"/>
      <c r="C32" s="226" t="s">
        <v>148</v>
      </c>
      <c r="D32" s="256" t="s">
        <v>615</v>
      </c>
      <c r="E32" s="348">
        <v>2380.4131660000003</v>
      </c>
      <c r="F32" s="349">
        <v>16655.321055</v>
      </c>
    </row>
    <row r="33" spans="1:6" ht="13" customHeight="1">
      <c r="A33" s="166">
        <v>15</v>
      </c>
      <c r="B33" s="99"/>
      <c r="C33" s="226" t="s">
        <v>116</v>
      </c>
      <c r="D33" s="256" t="s">
        <v>721</v>
      </c>
      <c r="E33" s="348">
        <v>2957.9219969999999</v>
      </c>
      <c r="F33" s="349">
        <v>15994.523457000003</v>
      </c>
    </row>
    <row r="34" spans="1:6" ht="13" customHeight="1">
      <c r="B34" s="105"/>
      <c r="C34" s="259"/>
      <c r="D34" s="350" t="s">
        <v>196</v>
      </c>
      <c r="E34" s="351">
        <v>123765.46672900033</v>
      </c>
      <c r="F34" s="352">
        <v>316837.15584599995</v>
      </c>
    </row>
    <row r="35" spans="1:6" ht="16" customHeight="1" thickBot="1">
      <c r="A35" s="147">
        <v>3</v>
      </c>
      <c r="B35" s="168"/>
      <c r="C35" s="282" t="s">
        <v>208</v>
      </c>
      <c r="D35" s="344"/>
      <c r="E35" s="342">
        <v>1190449.5312709997</v>
      </c>
      <c r="F35" s="342">
        <v>625296.83770600008</v>
      </c>
    </row>
    <row r="36" spans="1:6" ht="13" customHeight="1" thickTop="1">
      <c r="A36" s="166">
        <v>1</v>
      </c>
      <c r="B36" s="284"/>
      <c r="C36" s="284" t="s">
        <v>164</v>
      </c>
      <c r="D36" s="345" t="s">
        <v>723</v>
      </c>
      <c r="E36" s="346">
        <v>766880.59699999972</v>
      </c>
      <c r="F36" s="347">
        <v>327462.83324600005</v>
      </c>
    </row>
    <row r="37" spans="1:6" ht="13" customHeight="1">
      <c r="A37" s="166">
        <v>2</v>
      </c>
      <c r="B37" s="226"/>
      <c r="C37" s="226" t="s">
        <v>177</v>
      </c>
      <c r="D37" s="256" t="s">
        <v>698</v>
      </c>
      <c r="E37" s="348">
        <v>78517.715164000052</v>
      </c>
      <c r="F37" s="349">
        <v>88717.791647999984</v>
      </c>
    </row>
    <row r="38" spans="1:6" ht="13" customHeight="1">
      <c r="A38" s="166">
        <v>3</v>
      </c>
      <c r="B38" s="226"/>
      <c r="C38" s="226" t="s">
        <v>160</v>
      </c>
      <c r="D38" s="256" t="s">
        <v>701</v>
      </c>
      <c r="E38" s="348">
        <v>109010.08899999999</v>
      </c>
      <c r="F38" s="349">
        <v>53534.120649999997</v>
      </c>
    </row>
    <row r="39" spans="1:6" ht="13" customHeight="1">
      <c r="A39" s="166">
        <v>4</v>
      </c>
      <c r="B39" s="226"/>
      <c r="C39" s="226" t="s">
        <v>168</v>
      </c>
      <c r="D39" s="256" t="s">
        <v>558</v>
      </c>
      <c r="E39" s="348">
        <v>99452.505999999979</v>
      </c>
      <c r="F39" s="349">
        <v>45430.208783000002</v>
      </c>
    </row>
    <row r="40" spans="1:6" ht="13" customHeight="1">
      <c r="A40" s="166">
        <v>5</v>
      </c>
      <c r="B40" s="226"/>
      <c r="C40" s="226" t="s">
        <v>166</v>
      </c>
      <c r="D40" s="256" t="s">
        <v>704</v>
      </c>
      <c r="E40" s="348">
        <v>18275.200999999997</v>
      </c>
      <c r="F40" s="349">
        <v>17681.226797000003</v>
      </c>
    </row>
    <row r="41" spans="1:6" ht="13" customHeight="1">
      <c r="A41" s="166">
        <v>6</v>
      </c>
      <c r="B41" s="226"/>
      <c r="C41" s="226" t="s">
        <v>159</v>
      </c>
      <c r="D41" s="256" t="s">
        <v>590</v>
      </c>
      <c r="E41" s="348">
        <v>27673.9</v>
      </c>
      <c r="F41" s="349">
        <v>17546.216808000001</v>
      </c>
    </row>
    <row r="42" spans="1:6" ht="13" customHeight="1">
      <c r="A42" s="166">
        <v>7</v>
      </c>
      <c r="B42" s="226"/>
      <c r="C42" s="226" t="s">
        <v>22</v>
      </c>
      <c r="D42" s="256" t="s">
        <v>657</v>
      </c>
      <c r="E42" s="348">
        <v>8668.2899999999972</v>
      </c>
      <c r="F42" s="349">
        <v>10968.325344999997</v>
      </c>
    </row>
    <row r="43" spans="1:6" ht="13" customHeight="1">
      <c r="A43" s="166">
        <v>8</v>
      </c>
      <c r="B43" s="226"/>
      <c r="C43" s="226" t="s">
        <v>68</v>
      </c>
      <c r="D43" s="256" t="s">
        <v>728</v>
      </c>
      <c r="E43" s="348">
        <v>10905.06</v>
      </c>
      <c r="F43" s="349">
        <v>9648.2451920000003</v>
      </c>
    </row>
    <row r="44" spans="1:6" ht="13" customHeight="1">
      <c r="A44" s="166">
        <v>9</v>
      </c>
      <c r="B44" s="226"/>
      <c r="C44" s="226" t="s">
        <v>320</v>
      </c>
      <c r="D44" s="256" t="s">
        <v>586</v>
      </c>
      <c r="E44" s="348">
        <v>12708.603999999999</v>
      </c>
      <c r="F44" s="349">
        <v>9469.6149699999987</v>
      </c>
    </row>
    <row r="45" spans="1:6" ht="13" customHeight="1">
      <c r="A45" s="166">
        <v>10</v>
      </c>
      <c r="B45" s="226"/>
      <c r="C45" s="226" t="s">
        <v>118</v>
      </c>
      <c r="D45" s="256" t="s">
        <v>490</v>
      </c>
      <c r="E45" s="348">
        <v>29260.68</v>
      </c>
      <c r="F45" s="349">
        <v>8944.6872319999984</v>
      </c>
    </row>
    <row r="46" spans="1:6" ht="13" customHeight="1">
      <c r="B46" s="259"/>
      <c r="C46" s="259"/>
      <c r="D46" s="350" t="s">
        <v>196</v>
      </c>
      <c r="E46" s="351">
        <v>29096.889107000083</v>
      </c>
      <c r="F46" s="352">
        <v>35893.567035000073</v>
      </c>
    </row>
    <row r="47" spans="1:6" ht="13" customHeight="1">
      <c r="B47" s="328"/>
      <c r="C47" s="328"/>
      <c r="D47" s="328"/>
      <c r="E47" s="328"/>
      <c r="F47" s="329" t="s">
        <v>324</v>
      </c>
    </row>
    <row r="48" spans="1:6" ht="13" customHeight="1">
      <c r="B48" s="60" t="s">
        <v>341</v>
      </c>
      <c r="C48" s="18"/>
      <c r="D48" s="353"/>
      <c r="E48" s="354"/>
      <c r="F48" s="355"/>
    </row>
    <row r="49" spans="1:6" ht="12" customHeight="1">
      <c r="B49" s="402" t="s">
        <v>224</v>
      </c>
      <c r="C49" s="402"/>
      <c r="D49" s="400" t="s">
        <v>338</v>
      </c>
      <c r="E49" s="401" t="s">
        <v>263</v>
      </c>
      <c r="F49" s="401" t="s">
        <v>215</v>
      </c>
    </row>
    <row r="50" spans="1:6" ht="23" customHeight="1">
      <c r="B50" s="404" t="s">
        <v>222</v>
      </c>
      <c r="C50" s="404"/>
      <c r="D50" s="400"/>
      <c r="E50" s="401"/>
      <c r="F50" s="401"/>
    </row>
    <row r="51" spans="1:6" ht="16" customHeight="1" thickBot="1">
      <c r="A51" s="147">
        <v>4</v>
      </c>
      <c r="B51" s="282"/>
      <c r="C51" s="282" t="s">
        <v>303</v>
      </c>
      <c r="D51" s="344"/>
      <c r="E51" s="343">
        <v>1700417.0207829992</v>
      </c>
      <c r="F51" s="343">
        <v>614672.99247600033</v>
      </c>
    </row>
    <row r="52" spans="1:6" ht="13" customHeight="1" thickTop="1">
      <c r="A52" s="166">
        <v>1</v>
      </c>
      <c r="B52" s="284"/>
      <c r="C52" s="284" t="s">
        <v>165</v>
      </c>
      <c r="D52" s="345" t="s">
        <v>467</v>
      </c>
      <c r="E52" s="346">
        <v>1491467.7779999997</v>
      </c>
      <c r="F52" s="347">
        <v>469184.22225100012</v>
      </c>
    </row>
    <row r="53" spans="1:6" ht="13" customHeight="1">
      <c r="A53" s="166">
        <v>2</v>
      </c>
      <c r="B53" s="226"/>
      <c r="C53" s="226" t="s">
        <v>182</v>
      </c>
      <c r="D53" s="256" t="s">
        <v>470</v>
      </c>
      <c r="E53" s="348">
        <v>42770.161999999982</v>
      </c>
      <c r="F53" s="349">
        <v>50572.797405999991</v>
      </c>
    </row>
    <row r="54" spans="1:6" ht="13" customHeight="1">
      <c r="A54" s="166">
        <v>3</v>
      </c>
      <c r="B54" s="226"/>
      <c r="C54" s="226" t="s">
        <v>173</v>
      </c>
      <c r="D54" s="256" t="s">
        <v>469</v>
      </c>
      <c r="E54" s="348">
        <v>96715.678</v>
      </c>
      <c r="F54" s="349">
        <v>42317.355189999987</v>
      </c>
    </row>
    <row r="55" spans="1:6" ht="13" customHeight="1">
      <c r="A55" s="166">
        <v>4</v>
      </c>
      <c r="B55" s="226"/>
      <c r="C55" s="226" t="s">
        <v>15</v>
      </c>
      <c r="D55" s="256" t="s">
        <v>711</v>
      </c>
      <c r="E55" s="348">
        <v>42775.950000000004</v>
      </c>
      <c r="F55" s="349">
        <v>14132.440374000002</v>
      </c>
    </row>
    <row r="56" spans="1:6" ht="13" customHeight="1">
      <c r="A56" s="166">
        <v>5</v>
      </c>
      <c r="B56" s="226"/>
      <c r="C56" s="226" t="s">
        <v>114</v>
      </c>
      <c r="D56" s="256" t="s">
        <v>472</v>
      </c>
      <c r="E56" s="348">
        <v>4847.0700000000006</v>
      </c>
      <c r="F56" s="349">
        <v>4401.3487299999997</v>
      </c>
    </row>
    <row r="57" spans="1:6" ht="13" customHeight="1">
      <c r="A57" s="166">
        <v>6</v>
      </c>
      <c r="B57" s="226"/>
      <c r="C57" s="226" t="s">
        <v>34</v>
      </c>
      <c r="D57" s="256" t="s">
        <v>477</v>
      </c>
      <c r="E57" s="348">
        <v>5566.3379999999988</v>
      </c>
      <c r="F57" s="349">
        <v>4332.3276869999991</v>
      </c>
    </row>
    <row r="58" spans="1:6" ht="13" customHeight="1">
      <c r="A58" s="166">
        <v>7</v>
      </c>
      <c r="B58" s="226"/>
      <c r="C58" s="226" t="s">
        <v>75</v>
      </c>
      <c r="D58" s="256" t="s">
        <v>503</v>
      </c>
      <c r="E58" s="348">
        <v>2503.2750000000001</v>
      </c>
      <c r="F58" s="349">
        <v>3005.7875709999989</v>
      </c>
    </row>
    <row r="59" spans="1:6" ht="13" customHeight="1">
      <c r="A59" s="166">
        <v>8</v>
      </c>
      <c r="B59" s="226"/>
      <c r="C59" s="226" t="s">
        <v>309</v>
      </c>
      <c r="D59" s="256" t="s">
        <v>642</v>
      </c>
      <c r="E59" s="348">
        <v>74.29928799999999</v>
      </c>
      <c r="F59" s="349">
        <v>2760.0782959999997</v>
      </c>
    </row>
    <row r="60" spans="1:6" ht="13" customHeight="1">
      <c r="A60" s="166">
        <v>9</v>
      </c>
      <c r="B60" s="226"/>
      <c r="C60" s="226" t="s">
        <v>30</v>
      </c>
      <c r="D60" s="256" t="s">
        <v>510</v>
      </c>
      <c r="E60" s="348">
        <v>3328.6450000000004</v>
      </c>
      <c r="F60" s="349">
        <v>2173.1231749999997</v>
      </c>
    </row>
    <row r="61" spans="1:6" ht="13" customHeight="1">
      <c r="A61" s="166">
        <v>10</v>
      </c>
      <c r="B61" s="226"/>
      <c r="C61" s="226" t="s">
        <v>386</v>
      </c>
      <c r="D61" s="256" t="s">
        <v>734</v>
      </c>
      <c r="E61" s="348">
        <v>1183.1380000000001</v>
      </c>
      <c r="F61" s="349">
        <v>1953.0216970000004</v>
      </c>
    </row>
    <row r="62" spans="1:6" ht="13" customHeight="1">
      <c r="B62" s="259"/>
      <c r="C62" s="259"/>
      <c r="D62" s="350" t="s">
        <v>196</v>
      </c>
      <c r="E62" s="351">
        <v>9184.6874949994963</v>
      </c>
      <c r="F62" s="352">
        <v>19840.490099000162</v>
      </c>
    </row>
    <row r="63" spans="1:6" ht="16" customHeight="1" thickBot="1">
      <c r="A63" s="147">
        <v>5</v>
      </c>
      <c r="B63" s="282"/>
      <c r="C63" s="282" t="s">
        <v>207</v>
      </c>
      <c r="D63" s="344"/>
      <c r="E63" s="342">
        <v>270054.90573299985</v>
      </c>
      <c r="F63" s="342">
        <v>465687.89628000022</v>
      </c>
    </row>
    <row r="64" spans="1:6" ht="13" customHeight="1" thickTop="1">
      <c r="A64" s="166">
        <v>1</v>
      </c>
      <c r="B64" s="284"/>
      <c r="C64" s="284" t="s">
        <v>81</v>
      </c>
      <c r="D64" s="345" t="s">
        <v>726</v>
      </c>
      <c r="E64" s="346">
        <v>30925.319572999979</v>
      </c>
      <c r="F64" s="347">
        <v>73973.937128999969</v>
      </c>
    </row>
    <row r="65" spans="1:6" ht="13" customHeight="1">
      <c r="A65" s="166">
        <v>2</v>
      </c>
      <c r="B65" s="226"/>
      <c r="C65" s="226" t="s">
        <v>167</v>
      </c>
      <c r="D65" s="256" t="s">
        <v>468</v>
      </c>
      <c r="E65" s="348">
        <v>57435.042700000005</v>
      </c>
      <c r="F65" s="349">
        <v>50185.927926000026</v>
      </c>
    </row>
    <row r="66" spans="1:6" ht="13" customHeight="1">
      <c r="A66" s="166">
        <v>3</v>
      </c>
      <c r="B66" s="226"/>
      <c r="C66" s="226" t="s">
        <v>177</v>
      </c>
      <c r="D66" s="256" t="s">
        <v>698</v>
      </c>
      <c r="E66" s="348">
        <v>27101.813653999998</v>
      </c>
      <c r="F66" s="349">
        <v>36328.962008000002</v>
      </c>
    </row>
    <row r="67" spans="1:6" ht="13" customHeight="1">
      <c r="A67" s="166">
        <v>4</v>
      </c>
      <c r="B67" s="226"/>
      <c r="C67" s="226" t="s">
        <v>181</v>
      </c>
      <c r="D67" s="256" t="s">
        <v>715</v>
      </c>
      <c r="E67" s="348">
        <v>1880.4030400000001</v>
      </c>
      <c r="F67" s="349">
        <v>24201.145504000004</v>
      </c>
    </row>
    <row r="68" spans="1:6" ht="13" customHeight="1">
      <c r="A68" s="166">
        <v>5</v>
      </c>
      <c r="B68" s="226"/>
      <c r="C68" s="226" t="s">
        <v>134</v>
      </c>
      <c r="D68" s="256" t="s">
        <v>482</v>
      </c>
      <c r="E68" s="348">
        <v>80.832733999999974</v>
      </c>
      <c r="F68" s="349">
        <v>21125.887026</v>
      </c>
    </row>
    <row r="69" spans="1:6" ht="13" customHeight="1">
      <c r="A69" s="166">
        <v>6</v>
      </c>
      <c r="B69" s="226"/>
      <c r="C69" s="226" t="s">
        <v>159</v>
      </c>
      <c r="D69" s="256" t="s">
        <v>590</v>
      </c>
      <c r="E69" s="348">
        <v>31103.177799999994</v>
      </c>
      <c r="F69" s="349">
        <v>20711.172443000003</v>
      </c>
    </row>
    <row r="70" spans="1:6" ht="13" customHeight="1">
      <c r="A70" s="166">
        <v>7</v>
      </c>
      <c r="B70" s="226"/>
      <c r="C70" s="226" t="s">
        <v>84</v>
      </c>
      <c r="D70" s="256" t="s">
        <v>478</v>
      </c>
      <c r="E70" s="348">
        <v>13072.132399999988</v>
      </c>
      <c r="F70" s="349">
        <v>17429.648882000005</v>
      </c>
    </row>
    <row r="71" spans="1:6" ht="13" customHeight="1">
      <c r="A71" s="166">
        <v>8</v>
      </c>
      <c r="B71" s="226"/>
      <c r="C71" s="226" t="s">
        <v>232</v>
      </c>
      <c r="D71" s="256" t="s">
        <v>582</v>
      </c>
      <c r="E71" s="348">
        <v>6038.602038</v>
      </c>
      <c r="F71" s="349">
        <v>14745.537956999993</v>
      </c>
    </row>
    <row r="72" spans="1:6" ht="13" customHeight="1">
      <c r="A72" s="166">
        <v>9</v>
      </c>
      <c r="B72" s="226"/>
      <c r="C72" s="226" t="s">
        <v>141</v>
      </c>
      <c r="D72" s="256" t="s">
        <v>727</v>
      </c>
      <c r="E72" s="348">
        <v>3398.7657199999994</v>
      </c>
      <c r="F72" s="349">
        <v>10892.490531999996</v>
      </c>
    </row>
    <row r="73" spans="1:6" ht="13" customHeight="1">
      <c r="A73" s="166">
        <v>10</v>
      </c>
      <c r="B73" s="226"/>
      <c r="C73" s="226" t="s">
        <v>73</v>
      </c>
      <c r="D73" s="256" t="s">
        <v>645</v>
      </c>
      <c r="E73" s="348">
        <v>1060.9773720000001</v>
      </c>
      <c r="F73" s="349">
        <v>10078.795490999999</v>
      </c>
    </row>
    <row r="74" spans="1:6" ht="13" customHeight="1">
      <c r="A74" s="166">
        <v>11</v>
      </c>
      <c r="B74" s="226"/>
      <c r="C74" s="226" t="s">
        <v>88</v>
      </c>
      <c r="D74" s="256" t="s">
        <v>604</v>
      </c>
      <c r="E74" s="348">
        <v>1772.6807999999999</v>
      </c>
      <c r="F74" s="349">
        <v>9936.600461</v>
      </c>
    </row>
    <row r="75" spans="1:6" ht="13" customHeight="1">
      <c r="A75" s="166">
        <v>12</v>
      </c>
      <c r="B75" s="226"/>
      <c r="C75" s="226" t="s">
        <v>37</v>
      </c>
      <c r="D75" s="256" t="s">
        <v>720</v>
      </c>
      <c r="E75" s="348">
        <v>2162.6704970000001</v>
      </c>
      <c r="F75" s="349">
        <v>8085.9058380000006</v>
      </c>
    </row>
    <row r="76" spans="1:6" ht="13" customHeight="1">
      <c r="A76" s="166">
        <v>13</v>
      </c>
      <c r="B76" s="226"/>
      <c r="C76" s="226" t="s">
        <v>169</v>
      </c>
      <c r="D76" s="256" t="s">
        <v>656</v>
      </c>
      <c r="E76" s="348">
        <v>2817.6836309999994</v>
      </c>
      <c r="F76" s="349">
        <v>7979.9560860000001</v>
      </c>
    </row>
    <row r="77" spans="1:6" ht="13" customHeight="1">
      <c r="A77" s="166">
        <v>14</v>
      </c>
      <c r="B77" s="226"/>
      <c r="C77" s="226" t="s">
        <v>61</v>
      </c>
      <c r="D77" s="256" t="s">
        <v>663</v>
      </c>
      <c r="E77" s="348">
        <v>2992.5211860000009</v>
      </c>
      <c r="F77" s="349">
        <v>7350.6713400000008</v>
      </c>
    </row>
    <row r="78" spans="1:6" ht="13" customHeight="1">
      <c r="A78" s="166">
        <v>15</v>
      </c>
      <c r="B78" s="226"/>
      <c r="C78" s="226" t="s">
        <v>140</v>
      </c>
      <c r="D78" s="256" t="s">
        <v>699</v>
      </c>
      <c r="E78" s="348">
        <v>1027.6742200000001</v>
      </c>
      <c r="F78" s="349">
        <v>7155.6077349999996</v>
      </c>
    </row>
    <row r="79" spans="1:6" ht="13" customHeight="1">
      <c r="A79" s="166">
        <v>16</v>
      </c>
      <c r="B79" s="226"/>
      <c r="C79" s="226" t="s">
        <v>184</v>
      </c>
      <c r="D79" s="256" t="s">
        <v>665</v>
      </c>
      <c r="E79" s="348">
        <v>3741.8887279999999</v>
      </c>
      <c r="F79" s="349">
        <v>7068.866812000002</v>
      </c>
    </row>
    <row r="80" spans="1:6" ht="13" customHeight="1">
      <c r="A80" s="166">
        <v>17</v>
      </c>
      <c r="B80" s="226"/>
      <c r="C80" s="226" t="s">
        <v>26</v>
      </c>
      <c r="D80" s="256" t="s">
        <v>474</v>
      </c>
      <c r="E80" s="348">
        <v>3870.395434999999</v>
      </c>
      <c r="F80" s="349">
        <v>6224.944695000001</v>
      </c>
    </row>
    <row r="81" spans="1:6" ht="13" customHeight="1">
      <c r="A81" s="166">
        <v>18</v>
      </c>
      <c r="B81" s="226"/>
      <c r="C81" s="226" t="s">
        <v>174</v>
      </c>
      <c r="D81" s="256" t="s">
        <v>636</v>
      </c>
      <c r="E81" s="348">
        <v>9617.6923999999999</v>
      </c>
      <c r="F81" s="349">
        <v>6135.0016000000005</v>
      </c>
    </row>
    <row r="82" spans="1:6" ht="13" customHeight="1">
      <c r="A82" s="166">
        <v>19</v>
      </c>
      <c r="B82" s="226"/>
      <c r="C82" s="226" t="s">
        <v>95</v>
      </c>
      <c r="D82" s="256" t="s">
        <v>475</v>
      </c>
      <c r="E82" s="348">
        <v>2670.0200000000004</v>
      </c>
      <c r="F82" s="349">
        <v>6013.0281749999995</v>
      </c>
    </row>
    <row r="83" spans="1:6" ht="13" customHeight="1">
      <c r="A83" s="166">
        <v>20</v>
      </c>
      <c r="B83" s="226"/>
      <c r="C83" s="226" t="s">
        <v>379</v>
      </c>
      <c r="D83" s="256" t="s">
        <v>491</v>
      </c>
      <c r="E83" s="348">
        <v>3863.0780000000004</v>
      </c>
      <c r="F83" s="349">
        <v>5969.4513169999991</v>
      </c>
    </row>
    <row r="84" spans="1:6" ht="13" customHeight="1">
      <c r="A84" s="166">
        <v>21</v>
      </c>
      <c r="B84" s="226"/>
      <c r="C84" s="226" t="s">
        <v>148</v>
      </c>
      <c r="D84" s="256" t="s">
        <v>615</v>
      </c>
      <c r="E84" s="348">
        <v>688.10701599999982</v>
      </c>
      <c r="F84" s="349">
        <v>5697.4280799999988</v>
      </c>
    </row>
    <row r="85" spans="1:6" ht="13" customHeight="1">
      <c r="A85" s="166">
        <v>22</v>
      </c>
      <c r="B85" s="226"/>
      <c r="C85" s="226" t="s">
        <v>14</v>
      </c>
      <c r="D85" s="256" t="s">
        <v>502</v>
      </c>
      <c r="E85" s="348">
        <v>347.30239999999998</v>
      </c>
      <c r="F85" s="349">
        <v>5342.6097850000006</v>
      </c>
    </row>
    <row r="86" spans="1:6" ht="13" customHeight="1">
      <c r="A86" s="166">
        <v>23</v>
      </c>
      <c r="B86" s="226"/>
      <c r="C86" s="226" t="s">
        <v>309</v>
      </c>
      <c r="D86" s="256" t="s">
        <v>642</v>
      </c>
      <c r="E86" s="348">
        <v>1985.7375</v>
      </c>
      <c r="F86" s="349">
        <v>5189.1553220000005</v>
      </c>
    </row>
    <row r="87" spans="1:6" ht="13" customHeight="1">
      <c r="A87" s="166">
        <v>24</v>
      </c>
      <c r="B87" s="226"/>
      <c r="C87" s="226" t="s">
        <v>85</v>
      </c>
      <c r="D87" s="256" t="s">
        <v>480</v>
      </c>
      <c r="E87" s="348">
        <v>760.40000000000009</v>
      </c>
      <c r="F87" s="349">
        <v>4332.0579619999999</v>
      </c>
    </row>
    <row r="88" spans="1:6" ht="13" customHeight="1">
      <c r="A88" s="166">
        <v>25</v>
      </c>
      <c r="B88" s="226"/>
      <c r="C88" s="226" t="s">
        <v>349</v>
      </c>
      <c r="D88" s="256" t="s">
        <v>730</v>
      </c>
      <c r="E88" s="348">
        <v>6579.1250000000009</v>
      </c>
      <c r="F88" s="349">
        <v>4232.4092000000001</v>
      </c>
    </row>
    <row r="89" spans="1:6" ht="13" customHeight="1">
      <c r="A89" s="166">
        <v>26</v>
      </c>
      <c r="B89" s="226"/>
      <c r="C89" s="226" t="s">
        <v>36</v>
      </c>
      <c r="D89" s="256" t="s">
        <v>672</v>
      </c>
      <c r="E89" s="348">
        <v>4337.4634999999998</v>
      </c>
      <c r="F89" s="349">
        <v>4153.1008899999997</v>
      </c>
    </row>
    <row r="90" spans="1:6" ht="13" customHeight="1">
      <c r="A90" s="166">
        <v>28</v>
      </c>
      <c r="B90" s="226"/>
      <c r="C90" s="226" t="s">
        <v>66</v>
      </c>
      <c r="D90" s="256" t="s">
        <v>731</v>
      </c>
      <c r="E90" s="348">
        <v>607.19571800000006</v>
      </c>
      <c r="F90" s="349">
        <v>4061.6550469999993</v>
      </c>
    </row>
    <row r="91" spans="1:6" ht="13" customHeight="1">
      <c r="A91" s="166">
        <v>29</v>
      </c>
      <c r="B91" s="226"/>
      <c r="C91" s="226" t="s">
        <v>92</v>
      </c>
      <c r="D91" s="256" t="s">
        <v>689</v>
      </c>
      <c r="E91" s="348">
        <v>5942.8008799999998</v>
      </c>
      <c r="F91" s="349">
        <v>3868.4080520000002</v>
      </c>
    </row>
    <row r="92" spans="1:6" ht="13" customHeight="1">
      <c r="A92" s="166">
        <v>30</v>
      </c>
      <c r="B92" s="226"/>
      <c r="C92" s="226" t="s">
        <v>72</v>
      </c>
      <c r="D92" s="256" t="s">
        <v>719</v>
      </c>
      <c r="E92" s="348">
        <v>369.63485599999984</v>
      </c>
      <c r="F92" s="349">
        <v>3674.0532879999996</v>
      </c>
    </row>
    <row r="93" spans="1:6" ht="13" customHeight="1">
      <c r="B93" s="259"/>
      <c r="C93" s="259"/>
      <c r="D93" s="350" t="s">
        <v>196</v>
      </c>
      <c r="E93" s="351">
        <v>41803.766934999934</v>
      </c>
      <c r="F93" s="352">
        <v>73543.479697000177</v>
      </c>
    </row>
    <row r="94" spans="1:6" ht="12" customHeight="1">
      <c r="B94" s="328"/>
      <c r="C94" s="328"/>
      <c r="D94" s="328"/>
      <c r="E94" s="328"/>
      <c r="F94" s="329" t="s">
        <v>324</v>
      </c>
    </row>
    <row r="95" spans="1:6" ht="12" customHeight="1">
      <c r="B95" s="60" t="s">
        <v>341</v>
      </c>
      <c r="C95" s="18"/>
      <c r="D95" s="353"/>
      <c r="E95" s="354"/>
      <c r="F95" s="355"/>
    </row>
    <row r="96" spans="1:6" ht="12" customHeight="1">
      <c r="B96" s="402" t="s">
        <v>224</v>
      </c>
      <c r="C96" s="402"/>
      <c r="D96" s="400" t="s">
        <v>338</v>
      </c>
      <c r="E96" s="401" t="s">
        <v>263</v>
      </c>
      <c r="F96" s="401" t="s">
        <v>215</v>
      </c>
    </row>
    <row r="97" spans="1:6" ht="23" customHeight="1">
      <c r="B97" s="404" t="s">
        <v>222</v>
      </c>
      <c r="C97" s="404"/>
      <c r="D97" s="400"/>
      <c r="E97" s="401"/>
      <c r="F97" s="401"/>
    </row>
    <row r="98" spans="1:6" ht="16" customHeight="1" thickBot="1">
      <c r="A98" s="147">
        <v>6</v>
      </c>
      <c r="B98" s="282"/>
      <c r="C98" s="282" t="s">
        <v>203</v>
      </c>
      <c r="D98" s="344"/>
      <c r="E98" s="342">
        <v>253690.61890799992</v>
      </c>
      <c r="F98" s="342">
        <v>319753.25631000003</v>
      </c>
    </row>
    <row r="99" spans="1:6" ht="13" customHeight="1" thickTop="1">
      <c r="A99" s="166">
        <v>1</v>
      </c>
      <c r="B99" s="284"/>
      <c r="C99" s="284" t="s">
        <v>180</v>
      </c>
      <c r="D99" s="345" t="s">
        <v>681</v>
      </c>
      <c r="E99" s="346">
        <v>56402.987911000004</v>
      </c>
      <c r="F99" s="347">
        <v>34231.867987999998</v>
      </c>
    </row>
    <row r="100" spans="1:6" ht="13" customHeight="1">
      <c r="A100" s="166">
        <v>2</v>
      </c>
      <c r="B100" s="226"/>
      <c r="C100" s="226" t="s">
        <v>178</v>
      </c>
      <c r="D100" s="256" t="s">
        <v>471</v>
      </c>
      <c r="E100" s="348">
        <v>26598.002100000012</v>
      </c>
      <c r="F100" s="349">
        <v>27948.468454999991</v>
      </c>
    </row>
    <row r="101" spans="1:6" ht="13" customHeight="1">
      <c r="A101" s="166">
        <v>3</v>
      </c>
      <c r="B101" s="226"/>
      <c r="C101" s="226" t="s">
        <v>232</v>
      </c>
      <c r="D101" s="256" t="s">
        <v>582</v>
      </c>
      <c r="E101" s="348">
        <v>12720.299999999997</v>
      </c>
      <c r="F101" s="349">
        <v>22231.075998000004</v>
      </c>
    </row>
    <row r="102" spans="1:6" ht="13" customHeight="1">
      <c r="A102" s="166">
        <v>4</v>
      </c>
      <c r="B102" s="226"/>
      <c r="C102" s="226" t="s">
        <v>183</v>
      </c>
      <c r="D102" s="256" t="s">
        <v>476</v>
      </c>
      <c r="E102" s="348">
        <v>620.60192000000006</v>
      </c>
      <c r="F102" s="349">
        <v>18181.72097799999</v>
      </c>
    </row>
    <row r="103" spans="1:6" ht="13" customHeight="1">
      <c r="A103" s="166">
        <v>5</v>
      </c>
      <c r="B103" s="226"/>
      <c r="C103" s="226" t="s">
        <v>19</v>
      </c>
      <c r="D103" s="256" t="s">
        <v>703</v>
      </c>
      <c r="E103" s="348">
        <v>17574.883108999999</v>
      </c>
      <c r="F103" s="349">
        <v>10695.361989999999</v>
      </c>
    </row>
    <row r="104" spans="1:6" ht="13" customHeight="1">
      <c r="A104" s="166">
        <v>6</v>
      </c>
      <c r="B104" s="226"/>
      <c r="C104" s="226" t="s">
        <v>141</v>
      </c>
      <c r="D104" s="256" t="s">
        <v>727</v>
      </c>
      <c r="E104" s="348">
        <v>3222.3540699999994</v>
      </c>
      <c r="F104" s="349">
        <v>10594.521652999996</v>
      </c>
    </row>
    <row r="105" spans="1:6" ht="13" customHeight="1">
      <c r="A105" s="166">
        <v>7</v>
      </c>
      <c r="B105" s="226"/>
      <c r="C105" s="226" t="s">
        <v>57</v>
      </c>
      <c r="D105" s="256" t="s">
        <v>485</v>
      </c>
      <c r="E105" s="348">
        <v>4206.5826899999993</v>
      </c>
      <c r="F105" s="349">
        <v>10418.825325999991</v>
      </c>
    </row>
    <row r="106" spans="1:6" ht="13" customHeight="1">
      <c r="A106" s="166">
        <v>8</v>
      </c>
      <c r="B106" s="226"/>
      <c r="C106" s="226" t="s">
        <v>99</v>
      </c>
      <c r="D106" s="256" t="s">
        <v>640</v>
      </c>
      <c r="E106" s="348">
        <v>9179.5812719999994</v>
      </c>
      <c r="F106" s="349">
        <v>9589.9667309999932</v>
      </c>
    </row>
    <row r="107" spans="1:6" ht="26" customHeight="1">
      <c r="A107" s="166">
        <v>9</v>
      </c>
      <c r="B107" s="226"/>
      <c r="C107" s="226" t="s">
        <v>71</v>
      </c>
      <c r="D107" s="256" t="s">
        <v>678</v>
      </c>
      <c r="E107" s="348">
        <v>3712.8768029999997</v>
      </c>
      <c r="F107" s="349">
        <v>9520.4835699999931</v>
      </c>
    </row>
    <row r="108" spans="1:6" ht="13" customHeight="1">
      <c r="A108" s="166">
        <v>10</v>
      </c>
      <c r="B108" s="226"/>
      <c r="C108" s="226" t="s">
        <v>135</v>
      </c>
      <c r="D108" s="256" t="s">
        <v>486</v>
      </c>
      <c r="E108" s="348">
        <v>4354.2986879999999</v>
      </c>
      <c r="F108" s="349">
        <v>9314.4105240000008</v>
      </c>
    </row>
    <row r="109" spans="1:6" ht="33" customHeight="1">
      <c r="A109" s="166">
        <v>11</v>
      </c>
      <c r="B109" s="226"/>
      <c r="C109" s="226" t="s">
        <v>97</v>
      </c>
      <c r="D109" s="256" t="s">
        <v>674</v>
      </c>
      <c r="E109" s="348">
        <v>14699.618775000001</v>
      </c>
      <c r="F109" s="349">
        <v>9225.3649530000021</v>
      </c>
    </row>
    <row r="110" spans="1:6" ht="13" customHeight="1">
      <c r="A110" s="166">
        <v>12</v>
      </c>
      <c r="B110" s="226"/>
      <c r="C110" s="226" t="s">
        <v>23</v>
      </c>
      <c r="D110" s="256" t="s">
        <v>729</v>
      </c>
      <c r="E110" s="348">
        <v>17859.529751000005</v>
      </c>
      <c r="F110" s="349">
        <v>7208.6000110000004</v>
      </c>
    </row>
    <row r="111" spans="1:6" ht="13" customHeight="1">
      <c r="A111" s="166">
        <v>13</v>
      </c>
      <c r="B111" s="226"/>
      <c r="C111" s="226" t="s">
        <v>169</v>
      </c>
      <c r="D111" s="256" t="s">
        <v>656</v>
      </c>
      <c r="E111" s="348">
        <v>718.67088299999989</v>
      </c>
      <c r="F111" s="349">
        <v>6486.9824750000007</v>
      </c>
    </row>
    <row r="112" spans="1:6" ht="24">
      <c r="A112" s="166">
        <v>14</v>
      </c>
      <c r="B112" s="226"/>
      <c r="C112" s="226" t="s">
        <v>117</v>
      </c>
      <c r="D112" s="256" t="s">
        <v>694</v>
      </c>
      <c r="E112" s="348">
        <v>6028.43</v>
      </c>
      <c r="F112" s="349">
        <v>6031.6928000000016</v>
      </c>
    </row>
    <row r="113" spans="1:6" ht="13" customHeight="1">
      <c r="A113" s="166">
        <v>15</v>
      </c>
      <c r="B113" s="226"/>
      <c r="C113" s="226" t="s">
        <v>95</v>
      </c>
      <c r="D113" s="256" t="s">
        <v>475</v>
      </c>
      <c r="E113" s="348">
        <v>3112.50513</v>
      </c>
      <c r="F113" s="349">
        <v>5831.6257879999985</v>
      </c>
    </row>
    <row r="114" spans="1:6" ht="13" customHeight="1">
      <c r="B114" s="259"/>
      <c r="C114" s="259"/>
      <c r="D114" s="350" t="s">
        <v>196</v>
      </c>
      <c r="E114" s="352">
        <v>72679.395805999869</v>
      </c>
      <c r="F114" s="352">
        <v>122242.28707000005</v>
      </c>
    </row>
    <row r="115" spans="1:6" ht="16" customHeight="1" thickBot="1">
      <c r="A115" s="147">
        <v>7</v>
      </c>
      <c r="B115" s="282"/>
      <c r="C115" s="282" t="s">
        <v>299</v>
      </c>
      <c r="D115" s="344"/>
      <c r="E115" s="342">
        <v>519332.8410989999</v>
      </c>
      <c r="F115" s="342">
        <v>287876.39722400001</v>
      </c>
    </row>
    <row r="116" spans="1:6" ht="13" customHeight="1" thickTop="1">
      <c r="A116" s="166">
        <v>1</v>
      </c>
      <c r="B116" s="284"/>
      <c r="C116" s="284" t="s">
        <v>164</v>
      </c>
      <c r="D116" s="345" t="s">
        <v>723</v>
      </c>
      <c r="E116" s="346">
        <v>396288.90999999992</v>
      </c>
      <c r="F116" s="347">
        <v>178448.89703899997</v>
      </c>
    </row>
    <row r="117" spans="1:6" ht="13" customHeight="1">
      <c r="A117" s="166">
        <v>2</v>
      </c>
      <c r="B117" s="226"/>
      <c r="C117" s="226" t="s">
        <v>166</v>
      </c>
      <c r="D117" s="256" t="s">
        <v>704</v>
      </c>
      <c r="E117" s="348">
        <v>84268.960999999996</v>
      </c>
      <c r="F117" s="349">
        <v>79614.434320999993</v>
      </c>
    </row>
    <row r="118" spans="1:6" ht="13" customHeight="1">
      <c r="A118" s="166">
        <v>3</v>
      </c>
      <c r="B118" s="226"/>
      <c r="C118" s="226" t="s">
        <v>168</v>
      </c>
      <c r="D118" s="256" t="s">
        <v>558</v>
      </c>
      <c r="E118" s="348">
        <v>25002.434000000001</v>
      </c>
      <c r="F118" s="349">
        <v>12007.713632000001</v>
      </c>
    </row>
    <row r="119" spans="1:6" ht="13" customHeight="1">
      <c r="A119" s="166">
        <v>4</v>
      </c>
      <c r="B119" s="226"/>
      <c r="C119" s="226" t="s">
        <v>167</v>
      </c>
      <c r="D119" s="256" t="s">
        <v>468</v>
      </c>
      <c r="E119" s="348">
        <v>4957.6180000000004</v>
      </c>
      <c r="F119" s="349">
        <v>4151.7427899999993</v>
      </c>
    </row>
    <row r="120" spans="1:6" ht="13" customHeight="1">
      <c r="A120" s="166">
        <v>5</v>
      </c>
      <c r="B120" s="226"/>
      <c r="C120" s="226" t="s">
        <v>85</v>
      </c>
      <c r="D120" s="256" t="s">
        <v>480</v>
      </c>
      <c r="E120" s="348">
        <v>543.81999999999994</v>
      </c>
      <c r="F120" s="349">
        <v>2928.0787999999998</v>
      </c>
    </row>
    <row r="121" spans="1:6" ht="13" customHeight="1">
      <c r="A121" s="166">
        <v>6</v>
      </c>
      <c r="B121" s="226"/>
      <c r="C121" s="226" t="s">
        <v>218</v>
      </c>
      <c r="D121" s="256" t="s">
        <v>632</v>
      </c>
      <c r="E121" s="348">
        <v>1062.2424999999998</v>
      </c>
      <c r="F121" s="349">
        <v>2281.9364810000002</v>
      </c>
    </row>
    <row r="122" spans="1:6" ht="13" customHeight="1">
      <c r="A122" s="166">
        <v>7</v>
      </c>
      <c r="B122" s="226"/>
      <c r="C122" s="226" t="s">
        <v>26</v>
      </c>
      <c r="D122" s="256" t="s">
        <v>474</v>
      </c>
      <c r="E122" s="348">
        <v>1594.9531699999995</v>
      </c>
      <c r="F122" s="349">
        <v>2018.6388729999994</v>
      </c>
    </row>
    <row r="123" spans="1:6" ht="13" customHeight="1">
      <c r="A123" s="166">
        <v>8</v>
      </c>
      <c r="B123" s="226"/>
      <c r="C123" s="226" t="s">
        <v>18</v>
      </c>
      <c r="D123" s="256" t="s">
        <v>690</v>
      </c>
      <c r="E123" s="348">
        <v>549</v>
      </c>
      <c r="F123" s="349">
        <v>1690.645</v>
      </c>
    </row>
    <row r="124" spans="1:6" ht="13" customHeight="1">
      <c r="A124" s="166">
        <v>9</v>
      </c>
      <c r="B124" s="226"/>
      <c r="C124" s="226" t="s">
        <v>36</v>
      </c>
      <c r="D124" s="256" t="s">
        <v>672</v>
      </c>
      <c r="E124" s="348">
        <v>2468.6315200000004</v>
      </c>
      <c r="F124" s="349">
        <v>1451.9705799999999</v>
      </c>
    </row>
    <row r="125" spans="1:6" ht="13" customHeight="1">
      <c r="A125" s="166">
        <v>10</v>
      </c>
      <c r="B125" s="226"/>
      <c r="C125" s="226" t="s">
        <v>58</v>
      </c>
      <c r="D125" s="256" t="s">
        <v>481</v>
      </c>
      <c r="E125" s="348">
        <v>738.84924999999987</v>
      </c>
      <c r="F125" s="349">
        <v>1225.2474890000003</v>
      </c>
    </row>
    <row r="126" spans="1:6" ht="13" customHeight="1">
      <c r="B126" s="259"/>
      <c r="C126" s="259"/>
      <c r="D126" s="350" t="s">
        <v>196</v>
      </c>
      <c r="E126" s="351">
        <v>1857.4216589999269</v>
      </c>
      <c r="F126" s="352">
        <v>2057.092219000042</v>
      </c>
    </row>
    <row r="127" spans="1:6" ht="16" customHeight="1" thickBot="1">
      <c r="A127" s="147">
        <v>8</v>
      </c>
      <c r="B127" s="282"/>
      <c r="C127" s="282" t="s">
        <v>125</v>
      </c>
      <c r="D127" s="344"/>
      <c r="E127" s="342">
        <v>73082.862871999954</v>
      </c>
      <c r="F127" s="342">
        <v>215643.70331899991</v>
      </c>
    </row>
    <row r="128" spans="1:6" ht="13" customHeight="1" thickTop="1">
      <c r="A128" s="166">
        <v>1</v>
      </c>
      <c r="B128" s="284"/>
      <c r="C128" s="284" t="s">
        <v>137</v>
      </c>
      <c r="D128" s="345" t="s">
        <v>653</v>
      </c>
      <c r="E128" s="346">
        <v>19902.925830000004</v>
      </c>
      <c r="F128" s="347">
        <v>31008.350479999997</v>
      </c>
    </row>
    <row r="129" spans="1:6" ht="13" customHeight="1">
      <c r="A129" s="166">
        <v>2</v>
      </c>
      <c r="B129" s="226"/>
      <c r="C129" s="226" t="s">
        <v>169</v>
      </c>
      <c r="D129" s="256" t="s">
        <v>656</v>
      </c>
      <c r="E129" s="348">
        <v>3638.5992459999989</v>
      </c>
      <c r="F129" s="349">
        <v>19051.075337999999</v>
      </c>
    </row>
    <row r="130" spans="1:6" ht="13" customHeight="1">
      <c r="A130" s="166">
        <v>3</v>
      </c>
      <c r="B130" s="226"/>
      <c r="C130" s="226" t="s">
        <v>377</v>
      </c>
      <c r="D130" s="256" t="s">
        <v>556</v>
      </c>
      <c r="E130" s="348">
        <v>8201.6400000000012</v>
      </c>
      <c r="F130" s="349">
        <v>15209.883209000003</v>
      </c>
    </row>
    <row r="131" spans="1:6" ht="26" customHeight="1">
      <c r="A131" s="166">
        <v>4</v>
      </c>
      <c r="B131" s="226"/>
      <c r="C131" s="226" t="s">
        <v>179</v>
      </c>
      <c r="D131" s="256" t="s">
        <v>695</v>
      </c>
      <c r="E131" s="348">
        <v>1635.9162799999995</v>
      </c>
      <c r="F131" s="349">
        <v>14443.811351999997</v>
      </c>
    </row>
    <row r="132" spans="1:6" ht="13" customHeight="1">
      <c r="A132" s="166">
        <v>5</v>
      </c>
      <c r="B132" s="226"/>
      <c r="C132" s="226" t="s">
        <v>400</v>
      </c>
      <c r="D132" s="256" t="s">
        <v>684</v>
      </c>
      <c r="E132" s="348">
        <v>6302.3548800000008</v>
      </c>
      <c r="F132" s="349">
        <v>11524.191623999999</v>
      </c>
    </row>
    <row r="133" spans="1:6" ht="13" customHeight="1">
      <c r="A133" s="166">
        <v>6</v>
      </c>
      <c r="B133" s="226"/>
      <c r="C133" s="226" t="s">
        <v>181</v>
      </c>
      <c r="D133" s="256" t="s">
        <v>715</v>
      </c>
      <c r="E133" s="348">
        <v>847.2118099999999</v>
      </c>
      <c r="F133" s="349">
        <v>11329.372531000005</v>
      </c>
    </row>
    <row r="134" spans="1:6" ht="13" customHeight="1">
      <c r="A134" s="166">
        <v>7</v>
      </c>
      <c r="B134" s="226"/>
      <c r="C134" s="226" t="s">
        <v>63</v>
      </c>
      <c r="D134" s="256" t="s">
        <v>705</v>
      </c>
      <c r="E134" s="348">
        <v>955.1311800000002</v>
      </c>
      <c r="F134" s="349">
        <v>10361.325612000002</v>
      </c>
    </row>
    <row r="135" spans="1:6" ht="13" customHeight="1">
      <c r="A135" s="166">
        <v>8</v>
      </c>
      <c r="B135" s="226"/>
      <c r="C135" s="226" t="s">
        <v>142</v>
      </c>
      <c r="D135" s="256" t="s">
        <v>692</v>
      </c>
      <c r="E135" s="348">
        <v>1376.9795819999995</v>
      </c>
      <c r="F135" s="349">
        <v>8258.9866099999999</v>
      </c>
    </row>
    <row r="136" spans="1:6" ht="13" customHeight="1">
      <c r="A136" s="166">
        <v>9</v>
      </c>
      <c r="B136" s="226"/>
      <c r="C136" s="226" t="s">
        <v>79</v>
      </c>
      <c r="D136" s="256" t="s">
        <v>506</v>
      </c>
      <c r="E136" s="348">
        <v>4718.74</v>
      </c>
      <c r="F136" s="349">
        <v>6220.68091</v>
      </c>
    </row>
    <row r="137" spans="1:6" ht="13" customHeight="1">
      <c r="A137" s="166">
        <v>10</v>
      </c>
      <c r="B137" s="226"/>
      <c r="C137" s="226" t="s">
        <v>61</v>
      </c>
      <c r="D137" s="256" t="s">
        <v>663</v>
      </c>
      <c r="E137" s="348">
        <v>1855.9753949999997</v>
      </c>
      <c r="F137" s="349">
        <v>6161.6268730000011</v>
      </c>
    </row>
    <row r="138" spans="1:6" ht="13" customHeight="1">
      <c r="B138" s="259"/>
      <c r="C138" s="259"/>
      <c r="D138" s="350" t="s">
        <v>196</v>
      </c>
      <c r="E138" s="351">
        <v>23647.388668999956</v>
      </c>
      <c r="F138" s="352">
        <v>82074.398779999901</v>
      </c>
    </row>
    <row r="139" spans="1:6" ht="13" customHeight="1">
      <c r="B139" s="328"/>
      <c r="C139" s="328"/>
      <c r="D139" s="328"/>
      <c r="E139" s="328"/>
      <c r="F139" s="329" t="s">
        <v>324</v>
      </c>
    </row>
    <row r="140" spans="1:6" ht="12" customHeight="1">
      <c r="B140" s="60" t="s">
        <v>341</v>
      </c>
      <c r="C140" s="18"/>
      <c r="D140" s="353"/>
      <c r="E140" s="354"/>
      <c r="F140" s="355"/>
    </row>
    <row r="141" spans="1:6" ht="12" customHeight="1">
      <c r="B141" s="402" t="s">
        <v>224</v>
      </c>
      <c r="C141" s="402"/>
      <c r="D141" s="400" t="s">
        <v>338</v>
      </c>
      <c r="E141" s="401" t="s">
        <v>263</v>
      </c>
      <c r="F141" s="401" t="s">
        <v>215</v>
      </c>
    </row>
    <row r="142" spans="1:6" ht="23" customHeight="1">
      <c r="B142" s="404" t="s">
        <v>222</v>
      </c>
      <c r="C142" s="404"/>
      <c r="D142" s="400"/>
      <c r="E142" s="401"/>
      <c r="F142" s="401"/>
    </row>
    <row r="143" spans="1:6" ht="16" customHeight="1" thickBot="1">
      <c r="A143" s="147">
        <v>9</v>
      </c>
      <c r="B143" s="282"/>
      <c r="C143" s="282" t="s">
        <v>186</v>
      </c>
      <c r="D143" s="344"/>
      <c r="E143" s="342">
        <v>108273.480112</v>
      </c>
      <c r="F143" s="342">
        <v>180598.28368099997</v>
      </c>
    </row>
    <row r="144" spans="1:6" ht="13" customHeight="1" thickTop="1">
      <c r="A144" s="166">
        <v>1</v>
      </c>
      <c r="B144" s="284"/>
      <c r="C144" s="284" t="s">
        <v>159</v>
      </c>
      <c r="D144" s="345" t="s">
        <v>590</v>
      </c>
      <c r="E144" s="346">
        <v>41816.405000000006</v>
      </c>
      <c r="F144" s="347">
        <v>27369.806912</v>
      </c>
    </row>
    <row r="145" spans="1:8" ht="13" customHeight="1">
      <c r="A145" s="166">
        <v>2</v>
      </c>
      <c r="B145" s="226"/>
      <c r="C145" s="226" t="s">
        <v>61</v>
      </c>
      <c r="D145" s="256" t="s">
        <v>663</v>
      </c>
      <c r="E145" s="348">
        <v>7787.7374559999998</v>
      </c>
      <c r="F145" s="349">
        <v>18044.835950999997</v>
      </c>
      <c r="H145" s="364"/>
    </row>
    <row r="146" spans="1:8" ht="26" customHeight="1">
      <c r="A146" s="166">
        <v>3</v>
      </c>
      <c r="B146" s="226"/>
      <c r="C146" s="226" t="s">
        <v>104</v>
      </c>
      <c r="D146" s="256" t="s">
        <v>592</v>
      </c>
      <c r="E146" s="348">
        <v>3242.1464540000002</v>
      </c>
      <c r="F146" s="349">
        <v>12453.626946999999</v>
      </c>
    </row>
    <row r="147" spans="1:8" ht="13" customHeight="1">
      <c r="A147" s="166">
        <v>4</v>
      </c>
      <c r="B147" s="226"/>
      <c r="C147" s="226" t="s">
        <v>8</v>
      </c>
      <c r="D147" s="256" t="s">
        <v>671</v>
      </c>
      <c r="E147" s="348">
        <v>3373.2370030000002</v>
      </c>
      <c r="F147" s="349">
        <v>11306.541642999999</v>
      </c>
    </row>
    <row r="148" spans="1:8" ht="13" customHeight="1">
      <c r="A148" s="166">
        <v>5</v>
      </c>
      <c r="B148" s="226"/>
      <c r="C148" s="226" t="s">
        <v>363</v>
      </c>
      <c r="D148" s="256" t="s">
        <v>680</v>
      </c>
      <c r="E148" s="348">
        <v>13310.087880000006</v>
      </c>
      <c r="F148" s="349">
        <v>10068.593956000001</v>
      </c>
    </row>
    <row r="149" spans="1:8" ht="13" customHeight="1">
      <c r="A149" s="166">
        <v>6</v>
      </c>
      <c r="B149" s="226"/>
      <c r="C149" s="226" t="s">
        <v>181</v>
      </c>
      <c r="D149" s="256" t="s">
        <v>715</v>
      </c>
      <c r="E149" s="348">
        <v>561.79699199999993</v>
      </c>
      <c r="F149" s="349">
        <v>8756.3466690000005</v>
      </c>
    </row>
    <row r="150" spans="1:8" ht="13" customHeight="1">
      <c r="A150" s="166">
        <v>7</v>
      </c>
      <c r="B150" s="226"/>
      <c r="C150" s="226" t="s">
        <v>33</v>
      </c>
      <c r="D150" s="256" t="s">
        <v>696</v>
      </c>
      <c r="E150" s="348">
        <v>4158.0698119999997</v>
      </c>
      <c r="F150" s="349">
        <v>8117.0809700000018</v>
      </c>
    </row>
    <row r="151" spans="1:8" ht="13" customHeight="1">
      <c r="A151" s="166">
        <v>8</v>
      </c>
      <c r="B151" s="226"/>
      <c r="C151" s="226" t="s">
        <v>174</v>
      </c>
      <c r="D151" s="256" t="s">
        <v>636</v>
      </c>
      <c r="E151" s="348">
        <v>12404.273999999998</v>
      </c>
      <c r="F151" s="349">
        <v>7794.9604000000008</v>
      </c>
    </row>
    <row r="152" spans="1:8" ht="13" customHeight="1">
      <c r="A152" s="166">
        <v>9</v>
      </c>
      <c r="B152" s="226"/>
      <c r="C152" s="226" t="s">
        <v>2</v>
      </c>
      <c r="D152" s="256" t="s">
        <v>677</v>
      </c>
      <c r="E152" s="348">
        <v>1389.6780779999999</v>
      </c>
      <c r="F152" s="349">
        <v>7598.4391760000008</v>
      </c>
    </row>
    <row r="153" spans="1:8" ht="13" customHeight="1">
      <c r="A153" s="166">
        <v>10</v>
      </c>
      <c r="B153" s="226"/>
      <c r="C153" s="226" t="s">
        <v>73</v>
      </c>
      <c r="D153" s="256" t="s">
        <v>645</v>
      </c>
      <c r="E153" s="348">
        <v>1841.4658489999999</v>
      </c>
      <c r="F153" s="349">
        <v>6830.6747950000008</v>
      </c>
    </row>
    <row r="154" spans="1:8" ht="13" customHeight="1">
      <c r="B154" s="259"/>
      <c r="C154" s="259"/>
      <c r="D154" s="350" t="s">
        <v>196</v>
      </c>
      <c r="E154" s="351">
        <v>18388.581587999986</v>
      </c>
      <c r="F154" s="352">
        <v>62257.376261999976</v>
      </c>
    </row>
    <row r="155" spans="1:8" ht="16" customHeight="1" thickBot="1">
      <c r="A155" s="147">
        <v>10</v>
      </c>
      <c r="B155" s="282"/>
      <c r="C155" s="282" t="s">
        <v>202</v>
      </c>
      <c r="D155" s="344"/>
      <c r="E155" s="343">
        <v>87930.214723999932</v>
      </c>
      <c r="F155" s="343">
        <v>160973.32110799989</v>
      </c>
    </row>
    <row r="156" spans="1:8" ht="13" customHeight="1" thickTop="1">
      <c r="A156" s="166">
        <v>1</v>
      </c>
      <c r="B156" s="284"/>
      <c r="C156" s="284" t="s">
        <v>309</v>
      </c>
      <c r="D156" s="345" t="s">
        <v>642</v>
      </c>
      <c r="E156" s="346">
        <v>5640.9768350000004</v>
      </c>
      <c r="F156" s="347">
        <v>12543.608572999996</v>
      </c>
    </row>
    <row r="157" spans="1:8" ht="13" customHeight="1">
      <c r="A157" s="166">
        <v>2</v>
      </c>
      <c r="B157" s="226"/>
      <c r="C157" s="226" t="s">
        <v>77</v>
      </c>
      <c r="D157" s="256" t="s">
        <v>669</v>
      </c>
      <c r="E157" s="348">
        <v>649.69000000000017</v>
      </c>
      <c r="F157" s="349">
        <v>11148.897036999999</v>
      </c>
    </row>
    <row r="158" spans="1:8" ht="13" customHeight="1">
      <c r="A158" s="166">
        <v>3</v>
      </c>
      <c r="B158" s="226"/>
      <c r="C158" s="226" t="s">
        <v>114</v>
      </c>
      <c r="D158" s="256" t="s">
        <v>472</v>
      </c>
      <c r="E158" s="348">
        <v>16379.66</v>
      </c>
      <c r="F158" s="349">
        <v>10008.05724</v>
      </c>
    </row>
    <row r="159" spans="1:8" ht="13" customHeight="1">
      <c r="A159" s="166">
        <v>4</v>
      </c>
      <c r="B159" s="226"/>
      <c r="C159" s="226" t="s">
        <v>115</v>
      </c>
      <c r="D159" s="256" t="s">
        <v>675</v>
      </c>
      <c r="E159" s="348">
        <v>3373.5788800000005</v>
      </c>
      <c r="F159" s="349">
        <v>9349.306403999999</v>
      </c>
    </row>
    <row r="160" spans="1:8" ht="13" customHeight="1">
      <c r="A160" s="166">
        <v>5</v>
      </c>
      <c r="B160" s="226"/>
      <c r="C160" s="226" t="s">
        <v>735</v>
      </c>
      <c r="D160" s="256" t="s">
        <v>736</v>
      </c>
      <c r="E160" s="348">
        <v>131.08005899999995</v>
      </c>
      <c r="F160" s="349">
        <v>7311.4216889999989</v>
      </c>
    </row>
    <row r="161" spans="1:6" ht="26" customHeight="1">
      <c r="A161" s="166">
        <v>6</v>
      </c>
      <c r="B161" s="226"/>
      <c r="C161" s="226" t="s">
        <v>106</v>
      </c>
      <c r="D161" s="256" t="s">
        <v>682</v>
      </c>
      <c r="E161" s="348">
        <v>10025.920859000002</v>
      </c>
      <c r="F161" s="349">
        <v>7254.5313410000008</v>
      </c>
    </row>
    <row r="162" spans="1:6" ht="13" customHeight="1">
      <c r="A162" s="166">
        <v>7</v>
      </c>
      <c r="B162" s="226"/>
      <c r="C162" s="226" t="s">
        <v>61</v>
      </c>
      <c r="D162" s="256" t="s">
        <v>663</v>
      </c>
      <c r="E162" s="348">
        <v>1750.57584</v>
      </c>
      <c r="F162" s="349">
        <v>5545.8937259999984</v>
      </c>
    </row>
    <row r="163" spans="1:6" ht="13" customHeight="1">
      <c r="A163" s="166">
        <v>8</v>
      </c>
      <c r="B163" s="226"/>
      <c r="C163" s="226" t="s">
        <v>232</v>
      </c>
      <c r="D163" s="256" t="s">
        <v>582</v>
      </c>
      <c r="E163" s="348">
        <v>4100.0242360000002</v>
      </c>
      <c r="F163" s="349">
        <v>5279.9500940000034</v>
      </c>
    </row>
    <row r="164" spans="1:6" ht="13" customHeight="1">
      <c r="A164" s="166">
        <v>9</v>
      </c>
      <c r="B164" s="226"/>
      <c r="C164" s="226" t="s">
        <v>85</v>
      </c>
      <c r="D164" s="256" t="s">
        <v>480</v>
      </c>
      <c r="E164" s="348">
        <v>949</v>
      </c>
      <c r="F164" s="349">
        <v>5223.9696350000004</v>
      </c>
    </row>
    <row r="165" spans="1:6" ht="13" customHeight="1">
      <c r="A165" s="166">
        <v>10</v>
      </c>
      <c r="B165" s="226"/>
      <c r="C165" s="226" t="s">
        <v>8</v>
      </c>
      <c r="D165" s="256" t="s">
        <v>671</v>
      </c>
      <c r="E165" s="348">
        <v>4116.7024510000001</v>
      </c>
      <c r="F165" s="349">
        <v>5156.8856890000015</v>
      </c>
    </row>
    <row r="166" spans="1:6" ht="13" customHeight="1">
      <c r="B166" s="259"/>
      <c r="C166" s="259"/>
      <c r="D166" s="350" t="s">
        <v>196</v>
      </c>
      <c r="E166" s="351">
        <v>40813.005563999934</v>
      </c>
      <c r="F166" s="352">
        <v>82150.799679999895</v>
      </c>
    </row>
    <row r="167" spans="1:6" ht="9" customHeight="1">
      <c r="B167" s="66" t="s">
        <v>311</v>
      </c>
      <c r="C167" s="19"/>
      <c r="D167" s="40"/>
      <c r="E167" s="40"/>
      <c r="F167" s="1"/>
    </row>
    <row r="168" spans="1:6" ht="9" customHeight="1">
      <c r="B168" s="28" t="s">
        <v>234</v>
      </c>
      <c r="C168" s="19"/>
      <c r="D168" s="40"/>
      <c r="E168" s="40"/>
      <c r="F168" s="1"/>
    </row>
    <row r="169" spans="1:6" ht="9" customHeight="1">
      <c r="B169" s="52" t="s">
        <v>413</v>
      </c>
      <c r="C169" s="19"/>
      <c r="D169" s="40"/>
      <c r="E169" s="40"/>
      <c r="F169" s="1"/>
    </row>
    <row r="170" spans="1:6">
      <c r="B170" s="18"/>
      <c r="C170" s="19"/>
      <c r="D170" s="40"/>
      <c r="E170" s="40"/>
    </row>
    <row r="171" spans="1:6">
      <c r="B171" s="18"/>
      <c r="C171" s="19"/>
      <c r="D171" s="40"/>
      <c r="E171" s="40"/>
      <c r="F171" s="1"/>
    </row>
    <row r="172" spans="1:6">
      <c r="B172" s="18"/>
      <c r="C172" s="19"/>
      <c r="D172" s="40"/>
      <c r="E172" s="40"/>
      <c r="F172" s="1"/>
    </row>
    <row r="173" spans="1:6">
      <c r="B173" s="18"/>
      <c r="C173" s="19"/>
      <c r="D173" s="40"/>
      <c r="E173" s="40"/>
      <c r="F173" s="1"/>
    </row>
    <row r="174" spans="1:6">
      <c r="B174" s="18"/>
      <c r="C174" s="19"/>
      <c r="D174" s="40"/>
      <c r="E174" s="40"/>
      <c r="F174" s="1"/>
    </row>
    <row r="175" spans="1:6">
      <c r="B175" s="18"/>
      <c r="C175" s="19"/>
      <c r="D175" s="40"/>
      <c r="E175" s="40"/>
      <c r="F175" s="1"/>
    </row>
    <row r="176" spans="1:6">
      <c r="B176" s="18"/>
      <c r="C176" s="19"/>
      <c r="D176" s="40"/>
      <c r="E176" s="40"/>
      <c r="F176" s="1"/>
    </row>
    <row r="177" spans="2:6">
      <c r="B177" s="18"/>
      <c r="C177" s="19"/>
      <c r="D177" s="40"/>
      <c r="E177" s="40"/>
      <c r="F177" s="1"/>
    </row>
    <row r="178" spans="2:6">
      <c r="B178" s="18"/>
      <c r="C178" s="19"/>
      <c r="D178" s="40"/>
      <c r="E178" s="40"/>
      <c r="F178" s="1"/>
    </row>
    <row r="179" spans="2:6">
      <c r="B179" s="18"/>
      <c r="C179" s="19"/>
      <c r="D179" s="40"/>
      <c r="E179" s="40"/>
      <c r="F179" s="1"/>
    </row>
    <row r="180" spans="2:6">
      <c r="B180" s="18"/>
      <c r="C180" s="19"/>
      <c r="D180" s="40"/>
      <c r="E180" s="40"/>
      <c r="F180" s="1"/>
    </row>
    <row r="181" spans="2:6">
      <c r="B181" s="18"/>
      <c r="C181" s="19"/>
      <c r="D181" s="40"/>
      <c r="E181" s="40"/>
      <c r="F181" s="1"/>
    </row>
    <row r="182" spans="2:6">
      <c r="B182" s="18"/>
      <c r="C182" s="19"/>
      <c r="D182" s="40"/>
      <c r="E182" s="40"/>
      <c r="F182" s="1"/>
    </row>
    <row r="183" spans="2:6">
      <c r="B183" s="18"/>
      <c r="C183" s="19"/>
      <c r="D183" s="40"/>
      <c r="E183" s="40"/>
      <c r="F183" s="1"/>
    </row>
    <row r="184" spans="2:6">
      <c r="B184" s="18"/>
      <c r="C184" s="19"/>
      <c r="D184" s="40"/>
      <c r="E184" s="40"/>
      <c r="F184" s="1"/>
    </row>
    <row r="185" spans="2:6">
      <c r="B185" s="18"/>
      <c r="C185" s="19"/>
      <c r="D185" s="40"/>
      <c r="E185" s="40"/>
      <c r="F185" s="1"/>
    </row>
    <row r="186" spans="2:6">
      <c r="B186" s="18"/>
      <c r="C186" s="19"/>
      <c r="D186" s="40"/>
      <c r="E186" s="40"/>
      <c r="F186" s="1"/>
    </row>
    <row r="187" spans="2:6">
      <c r="B187" s="18"/>
      <c r="C187" s="19"/>
      <c r="D187" s="40"/>
      <c r="E187" s="40"/>
      <c r="F187" s="1"/>
    </row>
    <row r="188" spans="2:6">
      <c r="B188" s="18"/>
      <c r="C188" s="19"/>
      <c r="D188" s="40"/>
      <c r="E188" s="40"/>
      <c r="F188" s="1"/>
    </row>
    <row r="189" spans="2:6">
      <c r="B189" s="18"/>
      <c r="C189" s="19"/>
      <c r="D189" s="40"/>
      <c r="E189" s="40"/>
      <c r="F189" s="1"/>
    </row>
    <row r="190" spans="2:6">
      <c r="B190" s="18"/>
      <c r="C190" s="19"/>
      <c r="D190" s="40"/>
      <c r="E190" s="40"/>
      <c r="F190" s="1"/>
    </row>
    <row r="191" spans="2:6">
      <c r="B191" s="18"/>
      <c r="C191" s="19"/>
      <c r="D191" s="40"/>
      <c r="E191" s="40"/>
      <c r="F191" s="1"/>
    </row>
    <row r="192" spans="2:6">
      <c r="B192" s="18"/>
      <c r="C192" s="19"/>
      <c r="D192" s="40"/>
      <c r="E192" s="40"/>
      <c r="F192" s="1"/>
    </row>
    <row r="193" spans="2:6">
      <c r="B193" s="52"/>
      <c r="C193" s="52"/>
      <c r="E193" s="1"/>
      <c r="F193" s="1"/>
    </row>
    <row r="194" spans="2:6">
      <c r="B194" s="52"/>
      <c r="C194" s="52"/>
      <c r="E194" s="1"/>
      <c r="F194" s="1"/>
    </row>
    <row r="195" spans="2:6">
      <c r="E195" s="1"/>
      <c r="F195" s="1"/>
    </row>
    <row r="196" spans="2:6">
      <c r="E196" s="1"/>
      <c r="F196" s="1"/>
    </row>
    <row r="197" spans="2:6">
      <c r="E197" s="1"/>
      <c r="F197" s="1"/>
    </row>
    <row r="198" spans="2:6">
      <c r="E198" s="1"/>
      <c r="F198" s="1"/>
    </row>
    <row r="199" spans="2:6">
      <c r="E199" s="1"/>
      <c r="F199" s="1"/>
    </row>
    <row r="200" spans="2:6">
      <c r="E200" s="1"/>
      <c r="F200" s="1"/>
    </row>
    <row r="201" spans="2:6">
      <c r="E201" s="1"/>
      <c r="F201" s="1"/>
    </row>
    <row r="202" spans="2:6">
      <c r="E202" s="1"/>
      <c r="F202" s="1"/>
    </row>
    <row r="203" spans="2:6">
      <c r="E203" s="1"/>
      <c r="F203" s="1"/>
    </row>
    <row r="204" spans="2:6">
      <c r="E204" s="1"/>
      <c r="F204" s="1"/>
    </row>
    <row r="205" spans="2:6">
      <c r="E205" s="1"/>
      <c r="F205" s="1"/>
    </row>
    <row r="206" spans="2:6">
      <c r="E206" s="1"/>
      <c r="F206" s="1"/>
    </row>
    <row r="207" spans="2:6">
      <c r="E207" s="1"/>
      <c r="F207" s="1"/>
    </row>
    <row r="208" spans="2:6">
      <c r="E208" s="1"/>
      <c r="F208" s="1"/>
    </row>
    <row r="209" spans="5:6">
      <c r="E209" s="1"/>
      <c r="F209" s="1"/>
    </row>
    <row r="210" spans="5:6">
      <c r="E210" s="1"/>
      <c r="F210" s="1"/>
    </row>
    <row r="211" spans="5:6">
      <c r="E211" s="1"/>
      <c r="F211" s="1"/>
    </row>
    <row r="212" spans="5:6">
      <c r="E212" s="1"/>
      <c r="F212" s="1"/>
    </row>
    <row r="213" spans="5:6">
      <c r="E213" s="1"/>
      <c r="F213" s="1"/>
    </row>
    <row r="214" spans="5:6">
      <c r="E214" s="1"/>
      <c r="F214" s="1"/>
    </row>
    <row r="215" spans="5:6">
      <c r="E215" s="1"/>
      <c r="F215" s="1"/>
    </row>
    <row r="216" spans="5:6">
      <c r="E216" s="1"/>
      <c r="F216" s="1"/>
    </row>
    <row r="217" spans="5:6">
      <c r="E217" s="1"/>
      <c r="F217" s="1"/>
    </row>
    <row r="218" spans="5:6">
      <c r="E218" s="1"/>
      <c r="F218" s="1"/>
    </row>
    <row r="219" spans="5:6">
      <c r="E219" s="1"/>
      <c r="F219" s="1"/>
    </row>
    <row r="220" spans="5:6">
      <c r="E220" s="1"/>
      <c r="F220" s="1"/>
    </row>
    <row r="221" spans="5:6">
      <c r="E221" s="1"/>
      <c r="F221" s="1"/>
    </row>
    <row r="222" spans="5:6">
      <c r="E222" s="1"/>
      <c r="F222" s="1"/>
    </row>
    <row r="223" spans="5:6">
      <c r="E223" s="1"/>
      <c r="F223" s="1"/>
    </row>
    <row r="224" spans="5:6">
      <c r="E224" s="1"/>
      <c r="F224" s="1"/>
    </row>
    <row r="225" spans="5:6">
      <c r="E225" s="1"/>
      <c r="F225" s="1"/>
    </row>
    <row r="226" spans="5:6">
      <c r="E226" s="1"/>
      <c r="F226" s="1"/>
    </row>
    <row r="227" spans="5:6">
      <c r="E227" s="1"/>
      <c r="F227" s="1"/>
    </row>
    <row r="228" spans="5:6">
      <c r="E228" s="1"/>
      <c r="F228" s="1"/>
    </row>
    <row r="229" spans="5:6">
      <c r="E229" s="1"/>
      <c r="F229" s="1"/>
    </row>
    <row r="230" spans="5:6">
      <c r="E230" s="1"/>
      <c r="F230" s="1"/>
    </row>
    <row r="231" spans="5:6">
      <c r="E231" s="1"/>
      <c r="F231" s="1"/>
    </row>
    <row r="232" spans="5:6">
      <c r="E232" s="1"/>
      <c r="F232" s="1"/>
    </row>
    <row r="233" spans="5:6">
      <c r="E233" s="1"/>
      <c r="F233" s="1"/>
    </row>
    <row r="234" spans="5:6">
      <c r="E234" s="1"/>
      <c r="F234" s="1"/>
    </row>
    <row r="235" spans="5:6">
      <c r="E235" s="1"/>
      <c r="F235" s="1"/>
    </row>
    <row r="236" spans="5:6">
      <c r="E236" s="1"/>
      <c r="F236" s="1"/>
    </row>
    <row r="237" spans="5:6">
      <c r="E237" s="1"/>
      <c r="F237" s="1"/>
    </row>
    <row r="238" spans="5:6">
      <c r="E238" s="1"/>
      <c r="F238" s="1"/>
    </row>
    <row r="239" spans="5:6">
      <c r="E239" s="1"/>
      <c r="F239" s="1"/>
    </row>
    <row r="240" spans="5:6">
      <c r="E240" s="1"/>
      <c r="F240" s="1"/>
    </row>
    <row r="241" spans="5:6">
      <c r="E241" s="1"/>
      <c r="F241" s="1"/>
    </row>
    <row r="242" spans="5:6">
      <c r="E242" s="1"/>
      <c r="F242" s="1"/>
    </row>
    <row r="243" spans="5:6">
      <c r="E243" s="1"/>
      <c r="F243" s="1"/>
    </row>
    <row r="244" spans="5:6">
      <c r="E244" s="1"/>
      <c r="F244" s="1"/>
    </row>
    <row r="245" spans="5:6">
      <c r="E245" s="1"/>
      <c r="F245" s="1"/>
    </row>
    <row r="246" spans="5:6">
      <c r="E246" s="1"/>
      <c r="F246" s="1"/>
    </row>
    <row r="247" spans="5:6">
      <c r="E247" s="1"/>
      <c r="F247" s="1"/>
    </row>
    <row r="248" spans="5:6">
      <c r="E248" s="1"/>
      <c r="F248" s="1"/>
    </row>
    <row r="249" spans="5:6">
      <c r="E249" s="1"/>
      <c r="F249" s="1"/>
    </row>
    <row r="250" spans="5:6">
      <c r="E250" s="1"/>
      <c r="F250" s="1"/>
    </row>
    <row r="251" spans="5:6">
      <c r="E251" s="1"/>
      <c r="F251" s="1"/>
    </row>
    <row r="252" spans="5:6">
      <c r="E252" s="1"/>
      <c r="F252" s="1"/>
    </row>
    <row r="253" spans="5:6">
      <c r="E253" s="1"/>
      <c r="F253" s="1"/>
    </row>
    <row r="254" spans="5:6">
      <c r="E254" s="1"/>
      <c r="F254" s="1"/>
    </row>
    <row r="255" spans="5:6">
      <c r="E255" s="1"/>
      <c r="F255" s="1"/>
    </row>
    <row r="256" spans="5:6">
      <c r="E256" s="1"/>
      <c r="F256" s="1"/>
    </row>
    <row r="257" spans="5:6">
      <c r="E257" s="1"/>
      <c r="F257" s="1"/>
    </row>
    <row r="258" spans="5:6">
      <c r="E258" s="1"/>
      <c r="F258" s="1"/>
    </row>
    <row r="259" spans="5:6">
      <c r="E259" s="1"/>
      <c r="F259" s="1"/>
    </row>
    <row r="260" spans="5:6">
      <c r="E260" s="1"/>
      <c r="F260" s="1"/>
    </row>
    <row r="261" spans="5:6">
      <c r="E261" s="1"/>
      <c r="F261" s="1"/>
    </row>
    <row r="262" spans="5:6">
      <c r="E262" s="1"/>
      <c r="F262" s="1"/>
    </row>
    <row r="263" spans="5:6">
      <c r="E263" s="1"/>
      <c r="F263" s="1"/>
    </row>
    <row r="264" spans="5:6">
      <c r="E264" s="1"/>
      <c r="F264" s="1"/>
    </row>
    <row r="265" spans="5:6">
      <c r="E265" s="1"/>
      <c r="F265" s="1"/>
    </row>
    <row r="266" spans="5:6">
      <c r="E266" s="1"/>
      <c r="F266" s="1"/>
    </row>
    <row r="267" spans="5:6">
      <c r="E267" s="1"/>
      <c r="F267" s="1"/>
    </row>
    <row r="268" spans="5:6">
      <c r="E268" s="1"/>
      <c r="F268" s="1"/>
    </row>
    <row r="269" spans="5:6">
      <c r="E269" s="1"/>
      <c r="F269" s="1"/>
    </row>
    <row r="270" spans="5:6">
      <c r="E270" s="1"/>
      <c r="F270" s="1"/>
    </row>
    <row r="271" spans="5:6">
      <c r="E271" s="1"/>
      <c r="F271" s="1"/>
    </row>
    <row r="272" spans="5:6">
      <c r="E272" s="1"/>
      <c r="F272" s="1"/>
    </row>
    <row r="273" spans="5:6">
      <c r="E273" s="1"/>
      <c r="F273" s="1"/>
    </row>
    <row r="274" spans="5:6">
      <c r="E274" s="1"/>
      <c r="F274" s="1"/>
    </row>
    <row r="275" spans="5:6">
      <c r="E275" s="1"/>
      <c r="F275" s="1"/>
    </row>
    <row r="276" spans="5:6">
      <c r="E276" s="1"/>
      <c r="F276" s="1"/>
    </row>
    <row r="277" spans="5:6">
      <c r="E277" s="1"/>
      <c r="F277" s="1"/>
    </row>
    <row r="278" spans="5:6">
      <c r="E278" s="1"/>
      <c r="F278" s="1"/>
    </row>
    <row r="279" spans="5:6">
      <c r="E279" s="1"/>
      <c r="F279" s="1"/>
    </row>
    <row r="280" spans="5:6">
      <c r="E280" s="1"/>
      <c r="F280" s="1"/>
    </row>
    <row r="281" spans="5:6">
      <c r="E281" s="1"/>
      <c r="F281" s="1"/>
    </row>
    <row r="282" spans="5:6">
      <c r="E282" s="1"/>
      <c r="F282" s="1"/>
    </row>
    <row r="283" spans="5:6">
      <c r="E283" s="1"/>
      <c r="F283" s="1"/>
    </row>
    <row r="284" spans="5:6">
      <c r="E284" s="1"/>
      <c r="F284" s="1"/>
    </row>
    <row r="285" spans="5:6">
      <c r="E285" s="1"/>
      <c r="F285" s="1"/>
    </row>
    <row r="286" spans="5:6">
      <c r="E286" s="1"/>
      <c r="F286" s="1"/>
    </row>
    <row r="287" spans="5:6">
      <c r="E287" s="1"/>
      <c r="F287" s="1"/>
    </row>
    <row r="288" spans="5:6">
      <c r="E288" s="1"/>
      <c r="F288" s="1"/>
    </row>
    <row r="289" spans="5:6">
      <c r="E289" s="1"/>
      <c r="F289" s="1"/>
    </row>
    <row r="290" spans="5:6">
      <c r="E290" s="1"/>
      <c r="F290" s="1"/>
    </row>
    <row r="291" spans="5:6">
      <c r="E291" s="1"/>
      <c r="F291" s="1"/>
    </row>
    <row r="292" spans="5:6">
      <c r="E292" s="1"/>
      <c r="F292" s="1"/>
    </row>
    <row r="293" spans="5:6">
      <c r="E293" s="1"/>
      <c r="F293" s="1"/>
    </row>
    <row r="294" spans="5:6">
      <c r="E294" s="1"/>
      <c r="F294" s="1"/>
    </row>
    <row r="295" spans="5:6">
      <c r="E295" s="1"/>
      <c r="F295" s="1"/>
    </row>
    <row r="296" spans="5:6">
      <c r="E296" s="1"/>
      <c r="F296" s="1"/>
    </row>
    <row r="297" spans="5:6">
      <c r="E297" s="1"/>
      <c r="F297" s="1"/>
    </row>
    <row r="298" spans="5:6">
      <c r="E298" s="1"/>
      <c r="F298" s="1"/>
    </row>
    <row r="299" spans="5:6">
      <c r="E299" s="1"/>
      <c r="F299" s="1"/>
    </row>
    <row r="300" spans="5:6">
      <c r="E300" s="1"/>
      <c r="F300" s="1"/>
    </row>
    <row r="301" spans="5:6">
      <c r="E301" s="1"/>
      <c r="F301" s="1"/>
    </row>
    <row r="302" spans="5:6">
      <c r="E302" s="1"/>
      <c r="F302" s="1"/>
    </row>
    <row r="303" spans="5:6">
      <c r="E303" s="1"/>
      <c r="F303" s="1"/>
    </row>
    <row r="304" spans="5:6">
      <c r="E304" s="1"/>
      <c r="F304" s="1"/>
    </row>
    <row r="305" spans="5:6">
      <c r="E305" s="1"/>
      <c r="F305" s="1"/>
    </row>
    <row r="306" spans="5:6">
      <c r="E306" s="1"/>
      <c r="F306" s="1"/>
    </row>
    <row r="307" spans="5:6">
      <c r="E307" s="1"/>
      <c r="F307" s="1"/>
    </row>
    <row r="308" spans="5:6">
      <c r="E308" s="1"/>
      <c r="F308" s="1"/>
    </row>
    <row r="309" spans="5:6">
      <c r="E309" s="1"/>
      <c r="F309" s="1"/>
    </row>
    <row r="310" spans="5:6">
      <c r="E310" s="1"/>
      <c r="F310" s="1"/>
    </row>
    <row r="311" spans="5:6">
      <c r="E311" s="1"/>
      <c r="F311" s="1"/>
    </row>
    <row r="312" spans="5:6">
      <c r="E312" s="1"/>
      <c r="F312" s="1"/>
    </row>
    <row r="313" spans="5:6">
      <c r="E313" s="1"/>
      <c r="F313" s="1"/>
    </row>
    <row r="314" spans="5:6">
      <c r="E314" s="1"/>
      <c r="F314" s="1"/>
    </row>
    <row r="315" spans="5:6">
      <c r="E315" s="1"/>
      <c r="F315" s="1"/>
    </row>
    <row r="316" spans="5:6">
      <c r="E316" s="1"/>
      <c r="F316" s="1"/>
    </row>
    <row r="317" spans="5:6">
      <c r="E317" s="1"/>
      <c r="F317" s="1"/>
    </row>
    <row r="318" spans="5:6">
      <c r="E318" s="1"/>
      <c r="F318" s="1"/>
    </row>
    <row r="319" spans="5:6">
      <c r="E319" s="1"/>
      <c r="F319" s="1"/>
    </row>
    <row r="320" spans="5:6">
      <c r="E320" s="1"/>
      <c r="F320" s="1"/>
    </row>
    <row r="321" spans="5:6">
      <c r="E321" s="1"/>
      <c r="F321" s="1"/>
    </row>
    <row r="322" spans="5:6">
      <c r="E322" s="1"/>
      <c r="F322" s="1"/>
    </row>
    <row r="323" spans="5:6">
      <c r="E323" s="1"/>
      <c r="F323" s="1"/>
    </row>
    <row r="324" spans="5:6">
      <c r="E324" s="1"/>
      <c r="F324" s="1"/>
    </row>
    <row r="325" spans="5:6">
      <c r="E325" s="1"/>
      <c r="F325" s="1"/>
    </row>
    <row r="326" spans="5:6">
      <c r="E326" s="1"/>
      <c r="F326" s="1"/>
    </row>
    <row r="327" spans="5:6">
      <c r="E327" s="1"/>
      <c r="F327" s="1"/>
    </row>
    <row r="328" spans="5:6">
      <c r="E328" s="1"/>
      <c r="F328" s="1"/>
    </row>
    <row r="329" spans="5:6">
      <c r="E329" s="1"/>
      <c r="F329" s="1"/>
    </row>
    <row r="330" spans="5:6">
      <c r="E330" s="1"/>
      <c r="F330" s="1"/>
    </row>
    <row r="331" spans="5:6">
      <c r="E331" s="1"/>
      <c r="F331" s="1"/>
    </row>
    <row r="332" spans="5:6">
      <c r="E332" s="1"/>
      <c r="F332" s="1"/>
    </row>
    <row r="333" spans="5:6">
      <c r="E333" s="1"/>
      <c r="F333" s="1"/>
    </row>
    <row r="334" spans="5:6">
      <c r="E334" s="1"/>
      <c r="F334" s="1"/>
    </row>
    <row r="335" spans="5:6">
      <c r="E335" s="1"/>
      <c r="F335" s="1"/>
    </row>
    <row r="336" spans="5:6">
      <c r="E336" s="1"/>
      <c r="F336" s="1"/>
    </row>
    <row r="337" spans="5:6">
      <c r="E337" s="1"/>
      <c r="F337" s="1"/>
    </row>
    <row r="338" spans="5:6">
      <c r="E338" s="1"/>
      <c r="F338" s="1"/>
    </row>
    <row r="339" spans="5:6">
      <c r="E339" s="1"/>
      <c r="F339" s="1"/>
    </row>
    <row r="340" spans="5:6">
      <c r="E340" s="1"/>
      <c r="F340" s="1"/>
    </row>
    <row r="341" spans="5:6">
      <c r="E341" s="1"/>
      <c r="F341" s="1"/>
    </row>
    <row r="342" spans="5:6">
      <c r="E342" s="1"/>
      <c r="F342" s="1"/>
    </row>
    <row r="343" spans="5:6">
      <c r="E343" s="1"/>
      <c r="F343" s="1"/>
    </row>
    <row r="344" spans="5:6">
      <c r="E344" s="1"/>
      <c r="F344" s="1"/>
    </row>
    <row r="345" spans="5:6">
      <c r="E345" s="1"/>
      <c r="F345" s="1"/>
    </row>
    <row r="346" spans="5:6">
      <c r="E346" s="1"/>
      <c r="F346" s="1"/>
    </row>
    <row r="347" spans="5:6">
      <c r="E347" s="1"/>
      <c r="F347" s="1"/>
    </row>
    <row r="348" spans="5:6">
      <c r="E348" s="1"/>
      <c r="F348" s="1"/>
    </row>
    <row r="349" spans="5:6">
      <c r="E349" s="1"/>
      <c r="F349" s="1"/>
    </row>
    <row r="350" spans="5:6">
      <c r="E350" s="1"/>
      <c r="F350" s="1"/>
    </row>
    <row r="351" spans="5:6">
      <c r="E351" s="1"/>
      <c r="F351" s="1"/>
    </row>
    <row r="352" spans="5:6">
      <c r="E352" s="1"/>
      <c r="F352" s="1"/>
    </row>
    <row r="353" spans="5:6">
      <c r="E353" s="1"/>
      <c r="F353" s="1"/>
    </row>
    <row r="354" spans="5:6">
      <c r="E354" s="1"/>
      <c r="F354" s="1"/>
    </row>
    <row r="355" spans="5:6">
      <c r="E355" s="1"/>
      <c r="F355" s="1"/>
    </row>
    <row r="356" spans="5:6">
      <c r="E356" s="1"/>
      <c r="F356" s="1"/>
    </row>
    <row r="357" spans="5:6">
      <c r="E357" s="1"/>
      <c r="F357" s="1"/>
    </row>
    <row r="358" spans="5:6">
      <c r="E358" s="1"/>
      <c r="F358" s="1"/>
    </row>
    <row r="359" spans="5:6">
      <c r="E359" s="1"/>
      <c r="F359" s="1"/>
    </row>
    <row r="360" spans="5:6">
      <c r="E360" s="1"/>
      <c r="F360" s="1"/>
    </row>
    <row r="361" spans="5:6">
      <c r="E361" s="1"/>
      <c r="F361" s="1"/>
    </row>
    <row r="362" spans="5:6">
      <c r="E362" s="1"/>
      <c r="F362" s="1"/>
    </row>
    <row r="363" spans="5:6">
      <c r="E363" s="1"/>
      <c r="F363" s="1"/>
    </row>
    <row r="364" spans="5:6">
      <c r="E364" s="1"/>
      <c r="F364" s="1"/>
    </row>
    <row r="365" spans="5:6">
      <c r="E365" s="1"/>
      <c r="F365" s="1"/>
    </row>
    <row r="366" spans="5:6">
      <c r="E366" s="1"/>
      <c r="F366" s="1"/>
    </row>
    <row r="367" spans="5:6">
      <c r="E367" s="1"/>
      <c r="F367" s="1"/>
    </row>
    <row r="368" spans="5:6">
      <c r="E368" s="1"/>
      <c r="F368" s="1"/>
    </row>
    <row r="369" spans="5:6">
      <c r="E369" s="1"/>
      <c r="F369" s="1"/>
    </row>
    <row r="370" spans="5:6">
      <c r="E370" s="1"/>
      <c r="F370" s="1"/>
    </row>
    <row r="371" spans="5:6">
      <c r="E371" s="1"/>
      <c r="F371" s="1"/>
    </row>
    <row r="372" spans="5:6">
      <c r="E372" s="1"/>
      <c r="F372" s="1"/>
    </row>
    <row r="373" spans="5:6">
      <c r="E373" s="1"/>
      <c r="F373" s="1"/>
    </row>
    <row r="374" spans="5:6">
      <c r="E374" s="1"/>
      <c r="F374" s="1"/>
    </row>
    <row r="375" spans="5:6">
      <c r="E375" s="1"/>
      <c r="F375" s="1"/>
    </row>
    <row r="376" spans="5:6">
      <c r="E376" s="1"/>
      <c r="F376" s="1"/>
    </row>
    <row r="377" spans="5:6">
      <c r="E377" s="1"/>
      <c r="F377" s="1"/>
    </row>
    <row r="378" spans="5:6">
      <c r="E378" s="1"/>
      <c r="F378" s="1"/>
    </row>
    <row r="379" spans="5:6">
      <c r="E379" s="1"/>
      <c r="F379" s="1"/>
    </row>
    <row r="380" spans="5:6">
      <c r="E380" s="1"/>
      <c r="F380" s="1"/>
    </row>
    <row r="381" spans="5:6">
      <c r="E381" s="1"/>
      <c r="F381" s="1"/>
    </row>
    <row r="382" spans="5:6">
      <c r="E382" s="1"/>
      <c r="F382" s="1"/>
    </row>
    <row r="383" spans="5:6">
      <c r="E383" s="1"/>
      <c r="F383" s="1"/>
    </row>
    <row r="384" spans="5:6">
      <c r="E384" s="1"/>
      <c r="F384" s="1"/>
    </row>
    <row r="385" spans="5:6">
      <c r="E385" s="1"/>
      <c r="F385" s="1"/>
    </row>
    <row r="386" spans="5:6">
      <c r="E386" s="1"/>
      <c r="F386" s="1"/>
    </row>
    <row r="387" spans="5:6">
      <c r="E387" s="1"/>
      <c r="F387" s="1"/>
    </row>
    <row r="388" spans="5:6">
      <c r="E388" s="1"/>
      <c r="F388" s="1"/>
    </row>
    <row r="389" spans="5:6">
      <c r="E389" s="1"/>
      <c r="F389" s="1"/>
    </row>
    <row r="390" spans="5:6">
      <c r="E390" s="1"/>
      <c r="F390" s="1"/>
    </row>
    <row r="391" spans="5:6">
      <c r="E391" s="1"/>
      <c r="F391" s="1"/>
    </row>
    <row r="392" spans="5:6">
      <c r="E392" s="1"/>
      <c r="F392" s="1"/>
    </row>
    <row r="393" spans="5:6">
      <c r="E393" s="1"/>
      <c r="F393" s="1"/>
    </row>
    <row r="394" spans="5:6">
      <c r="E394" s="1"/>
      <c r="F394" s="1"/>
    </row>
    <row r="395" spans="5:6">
      <c r="E395" s="1"/>
      <c r="F395" s="1"/>
    </row>
    <row r="396" spans="5:6">
      <c r="E396" s="1"/>
      <c r="F396" s="1"/>
    </row>
    <row r="397" spans="5:6">
      <c r="E397" s="1"/>
      <c r="F397" s="1"/>
    </row>
    <row r="398" spans="5:6">
      <c r="E398" s="1"/>
      <c r="F398" s="1"/>
    </row>
    <row r="399" spans="5:6">
      <c r="E399" s="1"/>
      <c r="F399" s="1"/>
    </row>
    <row r="400" spans="5:6">
      <c r="E400" s="1"/>
      <c r="F400" s="1"/>
    </row>
    <row r="401" spans="5:6">
      <c r="E401" s="1"/>
      <c r="F401" s="1"/>
    </row>
    <row r="402" spans="5:6">
      <c r="E402" s="1"/>
      <c r="F402" s="1"/>
    </row>
    <row r="403" spans="5:6">
      <c r="E403" s="1"/>
      <c r="F403" s="1"/>
    </row>
    <row r="404" spans="5:6">
      <c r="E404" s="1"/>
      <c r="F404" s="1"/>
    </row>
    <row r="405" spans="5:6">
      <c r="E405" s="1"/>
      <c r="F405" s="1"/>
    </row>
    <row r="406" spans="5:6">
      <c r="E406" s="1"/>
      <c r="F406" s="1"/>
    </row>
    <row r="407" spans="5:6">
      <c r="E407" s="1"/>
      <c r="F407" s="1"/>
    </row>
    <row r="408" spans="5:6">
      <c r="E408" s="1"/>
      <c r="F408" s="1"/>
    </row>
    <row r="409" spans="5:6">
      <c r="E409" s="1"/>
      <c r="F409" s="1"/>
    </row>
    <row r="410" spans="5:6">
      <c r="E410" s="1"/>
      <c r="F410" s="1"/>
    </row>
    <row r="411" spans="5:6">
      <c r="E411" s="1"/>
      <c r="F411" s="1"/>
    </row>
    <row r="412" spans="5:6">
      <c r="E412" s="1"/>
      <c r="F412" s="1"/>
    </row>
    <row r="413" spans="5:6">
      <c r="E413" s="1"/>
      <c r="F413" s="1"/>
    </row>
    <row r="414" spans="5:6">
      <c r="E414" s="1"/>
      <c r="F414" s="1"/>
    </row>
    <row r="415" spans="5:6">
      <c r="E415" s="1"/>
      <c r="F415" s="1"/>
    </row>
    <row r="416" spans="5:6">
      <c r="E416" s="1"/>
      <c r="F416" s="1"/>
    </row>
    <row r="417" spans="5:6">
      <c r="E417" s="1"/>
      <c r="F417" s="1"/>
    </row>
    <row r="418" spans="5:6">
      <c r="E418" s="1"/>
      <c r="F418" s="1"/>
    </row>
    <row r="419" spans="5:6">
      <c r="E419" s="1"/>
      <c r="F419" s="1"/>
    </row>
    <row r="420" spans="5:6">
      <c r="E420" s="1"/>
      <c r="F420" s="1"/>
    </row>
    <row r="421" spans="5:6">
      <c r="E421" s="1"/>
      <c r="F421" s="1"/>
    </row>
    <row r="422" spans="5:6">
      <c r="E422" s="1"/>
      <c r="F422" s="1"/>
    </row>
    <row r="423" spans="5:6">
      <c r="E423" s="1"/>
      <c r="F423" s="1"/>
    </row>
    <row r="424" spans="5:6">
      <c r="E424" s="1"/>
      <c r="F424" s="1"/>
    </row>
    <row r="425" spans="5:6">
      <c r="E425" s="1"/>
      <c r="F425" s="1"/>
    </row>
    <row r="426" spans="5:6">
      <c r="E426" s="1"/>
      <c r="F426" s="1"/>
    </row>
    <row r="427" spans="5:6">
      <c r="E427" s="1"/>
      <c r="F427" s="1"/>
    </row>
    <row r="428" spans="5:6">
      <c r="E428" s="1"/>
      <c r="F428" s="1"/>
    </row>
    <row r="429" spans="5:6">
      <c r="E429" s="1"/>
      <c r="F429" s="1"/>
    </row>
    <row r="430" spans="5:6">
      <c r="E430" s="1"/>
      <c r="F430" s="1"/>
    </row>
    <row r="431" spans="5:6">
      <c r="E431" s="1"/>
      <c r="F431" s="1"/>
    </row>
    <row r="432" spans="5:6">
      <c r="E432" s="1"/>
      <c r="F432" s="1"/>
    </row>
    <row r="433" spans="5:6">
      <c r="E433" s="1"/>
      <c r="F433" s="1"/>
    </row>
    <row r="434" spans="5:6">
      <c r="E434" s="1"/>
      <c r="F434" s="1"/>
    </row>
    <row r="435" spans="5:6">
      <c r="E435" s="1"/>
      <c r="F435" s="1"/>
    </row>
    <row r="436" spans="5:6">
      <c r="E436" s="1"/>
      <c r="F436" s="1"/>
    </row>
    <row r="437" spans="5:6">
      <c r="E437" s="1"/>
      <c r="F437" s="1"/>
    </row>
    <row r="438" spans="5:6">
      <c r="E438" s="1"/>
      <c r="F438" s="1"/>
    </row>
    <row r="439" spans="5:6">
      <c r="E439" s="1"/>
      <c r="F439" s="1"/>
    </row>
    <row r="440" spans="5:6">
      <c r="E440" s="1"/>
      <c r="F440" s="1"/>
    </row>
    <row r="441" spans="5:6">
      <c r="E441" s="1"/>
      <c r="F441" s="1"/>
    </row>
    <row r="442" spans="5:6">
      <c r="E442" s="1"/>
      <c r="F442" s="1"/>
    </row>
    <row r="443" spans="5:6">
      <c r="E443" s="1"/>
      <c r="F443" s="1"/>
    </row>
    <row r="444" spans="5:6">
      <c r="E444" s="1"/>
      <c r="F444" s="1"/>
    </row>
    <row r="445" spans="5:6">
      <c r="E445" s="1"/>
      <c r="F445" s="1"/>
    </row>
    <row r="446" spans="5:6">
      <c r="E446" s="1"/>
      <c r="F446" s="1"/>
    </row>
    <row r="447" spans="5:6">
      <c r="E447" s="1"/>
      <c r="F447" s="1"/>
    </row>
    <row r="448" spans="5:6">
      <c r="E448" s="1"/>
      <c r="F448" s="1"/>
    </row>
    <row r="449" spans="5:6">
      <c r="E449" s="1"/>
      <c r="F449" s="1"/>
    </row>
    <row r="450" spans="5:6">
      <c r="E450" s="1"/>
      <c r="F450" s="1"/>
    </row>
    <row r="451" spans="5:6">
      <c r="E451" s="1"/>
      <c r="F451" s="1"/>
    </row>
    <row r="452" spans="5:6">
      <c r="E452" s="1"/>
      <c r="F452" s="1"/>
    </row>
    <row r="453" spans="5:6">
      <c r="E453" s="1"/>
      <c r="F453" s="1"/>
    </row>
    <row r="454" spans="5:6">
      <c r="E454" s="1"/>
      <c r="F454" s="1"/>
    </row>
    <row r="455" spans="5:6">
      <c r="E455" s="1"/>
      <c r="F455" s="1"/>
    </row>
    <row r="456" spans="5:6">
      <c r="E456" s="1"/>
      <c r="F456" s="1"/>
    </row>
    <row r="457" spans="5:6">
      <c r="E457" s="1"/>
      <c r="F457" s="1"/>
    </row>
    <row r="458" spans="5:6">
      <c r="E458" s="1"/>
      <c r="F458" s="1"/>
    </row>
    <row r="459" spans="5:6">
      <c r="E459" s="1"/>
      <c r="F459" s="1"/>
    </row>
    <row r="460" spans="5:6">
      <c r="E460" s="1"/>
      <c r="F460" s="1"/>
    </row>
    <row r="461" spans="5:6">
      <c r="E461" s="1"/>
      <c r="F461" s="1"/>
    </row>
    <row r="462" spans="5:6">
      <c r="E462" s="1"/>
      <c r="F462" s="1"/>
    </row>
    <row r="463" spans="5:6">
      <c r="E463" s="1"/>
      <c r="F463" s="1"/>
    </row>
    <row r="464" spans="5:6">
      <c r="E464" s="1"/>
      <c r="F464" s="1"/>
    </row>
    <row r="465" spans="5:6">
      <c r="E465" s="1"/>
      <c r="F465" s="1"/>
    </row>
    <row r="466" spans="5:6">
      <c r="E466" s="1"/>
      <c r="F466" s="1"/>
    </row>
    <row r="467" spans="5:6">
      <c r="E467" s="1"/>
      <c r="F467" s="1"/>
    </row>
    <row r="468" spans="5:6">
      <c r="E468" s="1"/>
      <c r="F468" s="1"/>
    </row>
    <row r="469" spans="5:6">
      <c r="E469" s="1"/>
      <c r="F469" s="1"/>
    </row>
    <row r="470" spans="5:6">
      <c r="E470" s="1"/>
      <c r="F470" s="1"/>
    </row>
    <row r="471" spans="5:6">
      <c r="E471" s="1"/>
      <c r="F471" s="1"/>
    </row>
    <row r="472" spans="5:6">
      <c r="E472" s="1"/>
      <c r="F472" s="1"/>
    </row>
    <row r="473" spans="5:6">
      <c r="E473" s="1"/>
      <c r="F473" s="1"/>
    </row>
    <row r="474" spans="5:6">
      <c r="E474" s="1"/>
      <c r="F474" s="1"/>
    </row>
    <row r="475" spans="5:6">
      <c r="E475" s="1"/>
      <c r="F475" s="1"/>
    </row>
    <row r="476" spans="5:6">
      <c r="E476" s="1"/>
      <c r="F476" s="1"/>
    </row>
    <row r="477" spans="5:6">
      <c r="E477" s="1"/>
      <c r="F477" s="1"/>
    </row>
    <row r="478" spans="5:6">
      <c r="E478" s="1"/>
      <c r="F478" s="1"/>
    </row>
    <row r="479" spans="5:6">
      <c r="E479" s="1"/>
      <c r="F479" s="1"/>
    </row>
    <row r="480" spans="5:6">
      <c r="E480" s="1"/>
      <c r="F480" s="1"/>
    </row>
    <row r="481" spans="5:6">
      <c r="E481" s="1"/>
      <c r="F481" s="1"/>
    </row>
    <row r="482" spans="5:6">
      <c r="E482" s="1"/>
      <c r="F482" s="1"/>
    </row>
    <row r="483" spans="5:6">
      <c r="E483" s="1"/>
      <c r="F483" s="1"/>
    </row>
    <row r="484" spans="5:6">
      <c r="E484" s="1"/>
      <c r="F484" s="1"/>
    </row>
    <row r="485" spans="5:6">
      <c r="E485" s="1"/>
      <c r="F485" s="1"/>
    </row>
    <row r="486" spans="5:6">
      <c r="E486" s="1"/>
      <c r="F486" s="1"/>
    </row>
    <row r="487" spans="5:6">
      <c r="E487" s="1"/>
      <c r="F487" s="1"/>
    </row>
    <row r="488" spans="5:6">
      <c r="E488" s="1"/>
      <c r="F488" s="1"/>
    </row>
    <row r="489" spans="5:6">
      <c r="E489" s="1"/>
      <c r="F489" s="1"/>
    </row>
    <row r="490" spans="5:6">
      <c r="E490" s="1"/>
      <c r="F490" s="1"/>
    </row>
    <row r="491" spans="5:6">
      <c r="E491" s="1"/>
      <c r="F491" s="1"/>
    </row>
    <row r="492" spans="5:6">
      <c r="E492" s="1"/>
      <c r="F492" s="1"/>
    </row>
    <row r="493" spans="5:6">
      <c r="E493" s="1"/>
      <c r="F493" s="1"/>
    </row>
    <row r="494" spans="5:6">
      <c r="E494" s="1"/>
      <c r="F494" s="1"/>
    </row>
    <row r="495" spans="5:6">
      <c r="E495" s="1"/>
      <c r="F495" s="1"/>
    </row>
    <row r="496" spans="5:6">
      <c r="E496" s="1"/>
      <c r="F496" s="1"/>
    </row>
    <row r="497" spans="5:6">
      <c r="E497" s="1"/>
      <c r="F497" s="1"/>
    </row>
    <row r="498" spans="5:6">
      <c r="E498" s="1"/>
      <c r="F498" s="1"/>
    </row>
    <row r="499" spans="5:6">
      <c r="E499" s="1"/>
      <c r="F499" s="1"/>
    </row>
    <row r="500" spans="5:6">
      <c r="E500" s="1"/>
      <c r="F500" s="1"/>
    </row>
    <row r="501" spans="5:6">
      <c r="E501" s="1"/>
      <c r="F501" s="1"/>
    </row>
    <row r="502" spans="5:6">
      <c r="E502" s="1"/>
      <c r="F502" s="1"/>
    </row>
    <row r="503" spans="5:6">
      <c r="E503" s="1"/>
      <c r="F503" s="1"/>
    </row>
    <row r="504" spans="5:6">
      <c r="E504" s="1"/>
      <c r="F504" s="1"/>
    </row>
    <row r="505" spans="5:6">
      <c r="E505" s="1"/>
      <c r="F505" s="1"/>
    </row>
    <row r="506" spans="5:6">
      <c r="E506" s="1"/>
      <c r="F506" s="1"/>
    </row>
    <row r="507" spans="5:6">
      <c r="E507" s="1"/>
      <c r="F507" s="1"/>
    </row>
    <row r="508" spans="5:6">
      <c r="E508" s="1"/>
      <c r="F508" s="1"/>
    </row>
    <row r="509" spans="5:6">
      <c r="E509" s="1"/>
      <c r="F509" s="1"/>
    </row>
    <row r="510" spans="5:6">
      <c r="E510" s="1"/>
      <c r="F510" s="1"/>
    </row>
    <row r="511" spans="5:6">
      <c r="E511" s="1"/>
      <c r="F511" s="1"/>
    </row>
    <row r="512" spans="5:6">
      <c r="E512" s="1"/>
      <c r="F512" s="1"/>
    </row>
    <row r="513" spans="5:6">
      <c r="E513" s="1"/>
      <c r="F513" s="1"/>
    </row>
    <row r="514" spans="5:6">
      <c r="E514" s="1"/>
      <c r="F514" s="1"/>
    </row>
    <row r="515" spans="5:6">
      <c r="E515" s="1"/>
      <c r="F515" s="1"/>
    </row>
    <row r="516" spans="5:6">
      <c r="E516" s="1"/>
      <c r="F516" s="1"/>
    </row>
    <row r="517" spans="5:6">
      <c r="E517" s="1"/>
      <c r="F517" s="1"/>
    </row>
    <row r="518" spans="5:6">
      <c r="E518" s="1"/>
      <c r="F518" s="1"/>
    </row>
    <row r="519" spans="5:6">
      <c r="E519" s="1"/>
      <c r="F519" s="1"/>
    </row>
    <row r="520" spans="5:6">
      <c r="E520" s="1"/>
      <c r="F520" s="1"/>
    </row>
    <row r="521" spans="5:6">
      <c r="E521" s="1"/>
      <c r="F521" s="1"/>
    </row>
    <row r="522" spans="5:6">
      <c r="E522" s="1"/>
      <c r="F522" s="1"/>
    </row>
    <row r="523" spans="5:6">
      <c r="E523" s="1"/>
      <c r="F523" s="1"/>
    </row>
    <row r="524" spans="5:6">
      <c r="E524" s="1"/>
      <c r="F524" s="1"/>
    </row>
    <row r="525" spans="5:6">
      <c r="E525" s="1"/>
      <c r="F525" s="1"/>
    </row>
    <row r="526" spans="5:6">
      <c r="E526" s="1"/>
      <c r="F526" s="1"/>
    </row>
    <row r="527" spans="5:6">
      <c r="E527" s="1"/>
      <c r="F527" s="1"/>
    </row>
    <row r="528" spans="5:6">
      <c r="E528" s="1"/>
      <c r="F528" s="1"/>
    </row>
    <row r="529" spans="5:6">
      <c r="E529" s="1"/>
      <c r="F529" s="1"/>
    </row>
    <row r="530" spans="5:6">
      <c r="E530" s="1"/>
      <c r="F530" s="1"/>
    </row>
    <row r="531" spans="5:6">
      <c r="E531" s="1"/>
      <c r="F531" s="1"/>
    </row>
    <row r="532" spans="5:6">
      <c r="E532" s="1"/>
      <c r="F532" s="1"/>
    </row>
    <row r="533" spans="5:6">
      <c r="E533" s="1"/>
      <c r="F533" s="1"/>
    </row>
    <row r="534" spans="5:6">
      <c r="E534" s="1"/>
      <c r="F534" s="1"/>
    </row>
    <row r="535" spans="5:6">
      <c r="E535" s="1"/>
      <c r="F535" s="1"/>
    </row>
    <row r="536" spans="5:6">
      <c r="E536" s="1"/>
      <c r="F536" s="1"/>
    </row>
    <row r="537" spans="5:6">
      <c r="E537" s="1"/>
      <c r="F537" s="1"/>
    </row>
    <row r="538" spans="5:6">
      <c r="E538" s="1"/>
      <c r="F538" s="1"/>
    </row>
    <row r="539" spans="5:6">
      <c r="E539" s="1"/>
      <c r="F539" s="1"/>
    </row>
    <row r="540" spans="5:6">
      <c r="E540" s="1"/>
      <c r="F540" s="1"/>
    </row>
    <row r="541" spans="5:6">
      <c r="E541" s="1"/>
      <c r="F541" s="1"/>
    </row>
    <row r="542" spans="5:6">
      <c r="E542" s="1"/>
      <c r="F542" s="1"/>
    </row>
    <row r="543" spans="5:6">
      <c r="E543" s="1"/>
      <c r="F543" s="1"/>
    </row>
    <row r="544" spans="5:6">
      <c r="E544" s="1"/>
      <c r="F544" s="1"/>
    </row>
    <row r="545" spans="5:6">
      <c r="E545" s="1"/>
      <c r="F545" s="1"/>
    </row>
    <row r="546" spans="5:6">
      <c r="E546" s="1"/>
      <c r="F546" s="1"/>
    </row>
    <row r="547" spans="5:6">
      <c r="E547" s="1"/>
      <c r="F547" s="1"/>
    </row>
    <row r="548" spans="5:6">
      <c r="E548" s="1"/>
      <c r="F548" s="1"/>
    </row>
    <row r="549" spans="5:6">
      <c r="E549" s="1"/>
      <c r="F549" s="1"/>
    </row>
    <row r="550" spans="5:6">
      <c r="E550" s="1"/>
      <c r="F550" s="1"/>
    </row>
    <row r="551" spans="5:6">
      <c r="E551" s="1"/>
      <c r="F551" s="1"/>
    </row>
    <row r="552" spans="5:6">
      <c r="E552" s="1"/>
      <c r="F552" s="1"/>
    </row>
    <row r="553" spans="5:6">
      <c r="E553" s="1"/>
      <c r="F553" s="1"/>
    </row>
    <row r="554" spans="5:6">
      <c r="E554" s="1"/>
      <c r="F554" s="1"/>
    </row>
    <row r="555" spans="5:6">
      <c r="E555" s="1"/>
      <c r="F555" s="1"/>
    </row>
    <row r="556" spans="5:6">
      <c r="E556" s="1"/>
      <c r="F556" s="1"/>
    </row>
    <row r="557" spans="5:6">
      <c r="E557" s="1"/>
      <c r="F557" s="1"/>
    </row>
    <row r="558" spans="5:6">
      <c r="E558" s="1"/>
      <c r="F558" s="1"/>
    </row>
    <row r="559" spans="5:6">
      <c r="E559" s="1"/>
      <c r="F559" s="1"/>
    </row>
    <row r="560" spans="5:6">
      <c r="E560" s="1"/>
      <c r="F560" s="1"/>
    </row>
    <row r="561" spans="5:6">
      <c r="E561" s="1"/>
      <c r="F561" s="1"/>
    </row>
    <row r="562" spans="5:6">
      <c r="E562" s="1"/>
      <c r="F562" s="1"/>
    </row>
    <row r="563" spans="5:6">
      <c r="E563" s="1"/>
      <c r="F563" s="1"/>
    </row>
    <row r="564" spans="5:6">
      <c r="E564" s="1"/>
      <c r="F564" s="1"/>
    </row>
    <row r="565" spans="5:6">
      <c r="E565" s="1"/>
      <c r="F565" s="1"/>
    </row>
    <row r="566" spans="5:6">
      <c r="E566" s="1"/>
      <c r="F566" s="1"/>
    </row>
    <row r="567" spans="5:6">
      <c r="E567" s="1"/>
      <c r="F567" s="1"/>
    </row>
    <row r="568" spans="5:6">
      <c r="E568" s="1"/>
      <c r="F568" s="1"/>
    </row>
    <row r="569" spans="5:6">
      <c r="E569" s="1"/>
      <c r="F569" s="1"/>
    </row>
    <row r="570" spans="5:6">
      <c r="E570" s="1"/>
      <c r="F570" s="1"/>
    </row>
    <row r="571" spans="5:6">
      <c r="E571" s="1"/>
      <c r="F571" s="1"/>
    </row>
    <row r="572" spans="5:6">
      <c r="E572" s="1"/>
      <c r="F572" s="1"/>
    </row>
    <row r="573" spans="5:6">
      <c r="E573" s="1"/>
      <c r="F573" s="1"/>
    </row>
    <row r="574" spans="5:6">
      <c r="E574" s="1"/>
      <c r="F574" s="1"/>
    </row>
    <row r="575" spans="5:6">
      <c r="E575" s="1"/>
      <c r="F575" s="1"/>
    </row>
    <row r="576" spans="5:6">
      <c r="E576" s="1"/>
      <c r="F576" s="1"/>
    </row>
    <row r="577" spans="5:6">
      <c r="E577" s="1"/>
      <c r="F577" s="1"/>
    </row>
    <row r="578" spans="5:6">
      <c r="E578" s="1"/>
      <c r="F578" s="1"/>
    </row>
    <row r="579" spans="5:6">
      <c r="E579" s="1"/>
      <c r="F579" s="1"/>
    </row>
    <row r="580" spans="5:6">
      <c r="E580" s="1"/>
      <c r="F580" s="1"/>
    </row>
    <row r="581" spans="5:6">
      <c r="E581" s="1"/>
      <c r="F581" s="1"/>
    </row>
    <row r="582" spans="5:6">
      <c r="E582" s="1"/>
      <c r="F582" s="1"/>
    </row>
    <row r="583" spans="5:6">
      <c r="E583" s="1"/>
      <c r="F583" s="1"/>
    </row>
    <row r="584" spans="5:6">
      <c r="E584" s="1"/>
      <c r="F584" s="1"/>
    </row>
    <row r="585" spans="5:6">
      <c r="E585" s="1"/>
      <c r="F585" s="1"/>
    </row>
    <row r="586" spans="5:6">
      <c r="E586" s="1"/>
      <c r="F586" s="1"/>
    </row>
    <row r="587" spans="5:6">
      <c r="E587" s="1"/>
      <c r="F587" s="1"/>
    </row>
    <row r="588" spans="5:6">
      <c r="E588" s="1"/>
      <c r="F588" s="1"/>
    </row>
    <row r="589" spans="5:6">
      <c r="E589" s="1"/>
      <c r="F589" s="1"/>
    </row>
    <row r="590" spans="5:6">
      <c r="E590" s="1"/>
      <c r="F590" s="1"/>
    </row>
    <row r="591" spans="5:6">
      <c r="E591" s="1"/>
      <c r="F591" s="1"/>
    </row>
    <row r="592" spans="5:6">
      <c r="E592" s="1"/>
      <c r="F592" s="1"/>
    </row>
    <row r="593" spans="5:6">
      <c r="E593" s="1"/>
      <c r="F593" s="1"/>
    </row>
    <row r="594" spans="5:6">
      <c r="E594" s="1"/>
      <c r="F594" s="1"/>
    </row>
    <row r="595" spans="5:6">
      <c r="E595" s="1"/>
      <c r="F595" s="1"/>
    </row>
    <row r="596" spans="5:6">
      <c r="E596" s="1"/>
      <c r="F596" s="1"/>
    </row>
    <row r="597" spans="5:6">
      <c r="E597" s="1"/>
      <c r="F597" s="1"/>
    </row>
    <row r="598" spans="5:6">
      <c r="E598" s="1"/>
      <c r="F598" s="1"/>
    </row>
    <row r="599" spans="5:6">
      <c r="E599" s="1"/>
      <c r="F599" s="1"/>
    </row>
    <row r="600" spans="5:6">
      <c r="E600" s="1"/>
      <c r="F600" s="1"/>
    </row>
    <row r="601" spans="5:6">
      <c r="E601" s="1"/>
      <c r="F601" s="1"/>
    </row>
    <row r="602" spans="5:6">
      <c r="E602" s="1"/>
      <c r="F602" s="1"/>
    </row>
    <row r="603" spans="5:6">
      <c r="E603" s="1"/>
      <c r="F603" s="1"/>
    </row>
    <row r="604" spans="5:6">
      <c r="E604" s="1"/>
      <c r="F604" s="1"/>
    </row>
    <row r="605" spans="5:6">
      <c r="E605" s="1"/>
      <c r="F605" s="1"/>
    </row>
    <row r="606" spans="5:6">
      <c r="E606" s="1"/>
      <c r="F606" s="1"/>
    </row>
    <row r="607" spans="5:6">
      <c r="E607" s="1"/>
      <c r="F607" s="1"/>
    </row>
    <row r="608" spans="5:6">
      <c r="E608" s="1"/>
      <c r="F608" s="1"/>
    </row>
    <row r="609" spans="5:6">
      <c r="E609" s="1"/>
      <c r="F609" s="1"/>
    </row>
    <row r="610" spans="5:6">
      <c r="E610" s="1"/>
      <c r="F610" s="1"/>
    </row>
    <row r="611" spans="5:6">
      <c r="E611" s="1"/>
      <c r="F611" s="1"/>
    </row>
    <row r="612" spans="5:6">
      <c r="E612" s="1"/>
      <c r="F612" s="1"/>
    </row>
    <row r="613" spans="5:6">
      <c r="E613" s="1"/>
      <c r="F613" s="1"/>
    </row>
    <row r="614" spans="5:6">
      <c r="E614" s="1"/>
      <c r="F614" s="1"/>
    </row>
    <row r="615" spans="5:6">
      <c r="E615" s="1"/>
      <c r="F615" s="1"/>
    </row>
    <row r="616" spans="5:6">
      <c r="E616" s="1"/>
      <c r="F616" s="1"/>
    </row>
    <row r="617" spans="5:6">
      <c r="E617" s="1"/>
      <c r="F617" s="1"/>
    </row>
    <row r="618" spans="5:6">
      <c r="E618" s="1"/>
      <c r="F618" s="1"/>
    </row>
    <row r="619" spans="5:6">
      <c r="E619" s="1"/>
      <c r="F619" s="1"/>
    </row>
    <row r="620" spans="5:6">
      <c r="E620" s="1"/>
      <c r="F620" s="1"/>
    </row>
    <row r="621" spans="5:6">
      <c r="E621" s="1"/>
      <c r="F621" s="1"/>
    </row>
    <row r="622" spans="5:6">
      <c r="E622" s="1"/>
      <c r="F622" s="1"/>
    </row>
    <row r="623" spans="5:6">
      <c r="E623" s="1"/>
      <c r="F623" s="1"/>
    </row>
    <row r="624" spans="5:6">
      <c r="E624" s="1"/>
      <c r="F624" s="1"/>
    </row>
    <row r="625" spans="5:6">
      <c r="E625" s="1"/>
      <c r="F625" s="1"/>
    </row>
    <row r="626" spans="5:6">
      <c r="E626" s="1"/>
      <c r="F626" s="1"/>
    </row>
    <row r="627" spans="5:6">
      <c r="E627" s="1"/>
      <c r="F627" s="1"/>
    </row>
    <row r="628" spans="5:6">
      <c r="E628" s="1"/>
      <c r="F628" s="1"/>
    </row>
    <row r="629" spans="5:6">
      <c r="E629" s="1"/>
      <c r="F629" s="1"/>
    </row>
    <row r="630" spans="5:6">
      <c r="E630" s="1"/>
      <c r="F630" s="1"/>
    </row>
    <row r="631" spans="5:6">
      <c r="E631" s="1"/>
      <c r="F631" s="1"/>
    </row>
    <row r="632" spans="5:6">
      <c r="E632" s="1"/>
      <c r="F632" s="1"/>
    </row>
    <row r="633" spans="5:6">
      <c r="E633" s="1"/>
      <c r="F633" s="1"/>
    </row>
    <row r="634" spans="5:6">
      <c r="E634" s="1"/>
      <c r="F634" s="1"/>
    </row>
    <row r="635" spans="5:6">
      <c r="E635" s="1"/>
      <c r="F635" s="1"/>
    </row>
    <row r="636" spans="5:6">
      <c r="E636" s="1"/>
      <c r="F636" s="1"/>
    </row>
    <row r="637" spans="5:6">
      <c r="E637" s="1"/>
      <c r="F637" s="1"/>
    </row>
    <row r="638" spans="5:6">
      <c r="E638" s="1"/>
      <c r="F638" s="1"/>
    </row>
    <row r="639" spans="5:6">
      <c r="E639" s="1"/>
      <c r="F639" s="1"/>
    </row>
    <row r="640" spans="5:6">
      <c r="E640" s="1"/>
      <c r="F640" s="1"/>
    </row>
    <row r="641" spans="5:6">
      <c r="E641" s="1"/>
      <c r="F641" s="1"/>
    </row>
    <row r="642" spans="5:6">
      <c r="E642" s="1"/>
      <c r="F642" s="1"/>
    </row>
    <row r="643" spans="5:6">
      <c r="E643" s="1"/>
      <c r="F643" s="1"/>
    </row>
    <row r="644" spans="5:6">
      <c r="E644" s="1"/>
      <c r="F644" s="1"/>
    </row>
    <row r="645" spans="5:6">
      <c r="E645" s="1"/>
      <c r="F645" s="1"/>
    </row>
    <row r="646" spans="5:6">
      <c r="E646" s="1"/>
      <c r="F646" s="1"/>
    </row>
    <row r="647" spans="5:6">
      <c r="E647" s="1"/>
      <c r="F647" s="1"/>
    </row>
    <row r="648" spans="5:6">
      <c r="E648" s="1"/>
      <c r="F648" s="1"/>
    </row>
    <row r="649" spans="5:6">
      <c r="E649" s="1"/>
      <c r="F649" s="1"/>
    </row>
    <row r="650" spans="5:6">
      <c r="E650" s="1"/>
      <c r="F650" s="1"/>
    </row>
    <row r="651" spans="5:6">
      <c r="E651" s="1"/>
      <c r="F651" s="1"/>
    </row>
    <row r="652" spans="5:6">
      <c r="E652" s="1"/>
      <c r="F652" s="1"/>
    </row>
    <row r="653" spans="5:6">
      <c r="E653" s="1"/>
      <c r="F653" s="1"/>
    </row>
    <row r="654" spans="5:6">
      <c r="E654" s="1"/>
      <c r="F654" s="1"/>
    </row>
    <row r="655" spans="5:6">
      <c r="E655" s="1"/>
      <c r="F655" s="1"/>
    </row>
    <row r="656" spans="5:6">
      <c r="E656" s="1"/>
      <c r="F656" s="1"/>
    </row>
    <row r="657" spans="5:6">
      <c r="E657" s="1"/>
      <c r="F657" s="1"/>
    </row>
    <row r="658" spans="5:6">
      <c r="E658" s="1"/>
      <c r="F658" s="1"/>
    </row>
    <row r="659" spans="5:6">
      <c r="E659" s="1"/>
      <c r="F659" s="1"/>
    </row>
    <row r="660" spans="5:6">
      <c r="E660" s="1"/>
      <c r="F660" s="1"/>
    </row>
    <row r="661" spans="5:6">
      <c r="E661" s="1"/>
      <c r="F661" s="1"/>
    </row>
    <row r="662" spans="5:6">
      <c r="E662" s="1"/>
      <c r="F662" s="1"/>
    </row>
    <row r="663" spans="5:6">
      <c r="E663" s="1"/>
      <c r="F663" s="1"/>
    </row>
    <row r="664" spans="5:6">
      <c r="E664" s="1"/>
      <c r="F664" s="1"/>
    </row>
    <row r="665" spans="5:6">
      <c r="E665" s="1"/>
      <c r="F665" s="1"/>
    </row>
    <row r="666" spans="5:6">
      <c r="E666" s="1"/>
      <c r="F666" s="1"/>
    </row>
    <row r="667" spans="5:6">
      <c r="E667" s="1"/>
      <c r="F667" s="1"/>
    </row>
    <row r="668" spans="5:6">
      <c r="E668" s="1"/>
      <c r="F668" s="1"/>
    </row>
    <row r="669" spans="5:6">
      <c r="E669" s="1"/>
      <c r="F669" s="1"/>
    </row>
    <row r="670" spans="5:6">
      <c r="E670" s="1"/>
      <c r="F670" s="1"/>
    </row>
    <row r="671" spans="5:6">
      <c r="E671" s="1"/>
      <c r="F671" s="1"/>
    </row>
    <row r="672" spans="5:6">
      <c r="E672" s="1"/>
      <c r="F672" s="1"/>
    </row>
    <row r="673" spans="5:6">
      <c r="E673" s="1"/>
      <c r="F673" s="1"/>
    </row>
    <row r="674" spans="5:6">
      <c r="E674" s="1"/>
      <c r="F674" s="1"/>
    </row>
    <row r="675" spans="5:6">
      <c r="E675" s="1"/>
      <c r="F675" s="1"/>
    </row>
    <row r="676" spans="5:6">
      <c r="E676" s="1"/>
      <c r="F676" s="1"/>
    </row>
    <row r="677" spans="5:6">
      <c r="E677" s="1"/>
      <c r="F677" s="1"/>
    </row>
    <row r="678" spans="5:6">
      <c r="E678" s="1"/>
      <c r="F678" s="1"/>
    </row>
    <row r="679" spans="5:6">
      <c r="E679" s="1"/>
      <c r="F679" s="1"/>
    </row>
    <row r="680" spans="5:6">
      <c r="E680" s="1"/>
      <c r="F680" s="1"/>
    </row>
    <row r="681" spans="5:6">
      <c r="E681" s="1"/>
      <c r="F681" s="1"/>
    </row>
    <row r="682" spans="5:6">
      <c r="E682" s="1"/>
      <c r="F682" s="1"/>
    </row>
    <row r="683" spans="5:6">
      <c r="E683" s="1"/>
      <c r="F683" s="1"/>
    </row>
    <row r="684" spans="5:6">
      <c r="E684" s="1"/>
      <c r="F684" s="1"/>
    </row>
    <row r="685" spans="5:6">
      <c r="E685" s="1"/>
      <c r="F685" s="1"/>
    </row>
    <row r="686" spans="5:6">
      <c r="E686" s="1"/>
      <c r="F686" s="1"/>
    </row>
    <row r="687" spans="5:6">
      <c r="E687" s="1"/>
      <c r="F687" s="1"/>
    </row>
    <row r="688" spans="5:6">
      <c r="E688" s="1"/>
      <c r="F688" s="1"/>
    </row>
    <row r="689" spans="5:6">
      <c r="E689" s="1"/>
      <c r="F689" s="1"/>
    </row>
    <row r="690" spans="5:6">
      <c r="E690" s="1"/>
      <c r="F690" s="1"/>
    </row>
    <row r="691" spans="5:6">
      <c r="E691" s="1"/>
      <c r="F691" s="1"/>
    </row>
    <row r="692" spans="5:6">
      <c r="E692" s="1"/>
      <c r="F692" s="1"/>
    </row>
    <row r="693" spans="5:6">
      <c r="E693" s="1"/>
      <c r="F693" s="1"/>
    </row>
    <row r="694" spans="5:6">
      <c r="E694" s="1"/>
      <c r="F694" s="1"/>
    </row>
    <row r="695" spans="5:6">
      <c r="E695" s="1"/>
      <c r="F695" s="1"/>
    </row>
    <row r="696" spans="5:6">
      <c r="E696" s="1"/>
      <c r="F696" s="1"/>
    </row>
    <row r="697" spans="5:6">
      <c r="E697" s="1"/>
      <c r="F697" s="1"/>
    </row>
    <row r="698" spans="5:6">
      <c r="E698" s="1"/>
      <c r="F698" s="1"/>
    </row>
    <row r="699" spans="5:6">
      <c r="E699" s="1"/>
      <c r="F699" s="1"/>
    </row>
    <row r="700" spans="5:6">
      <c r="E700" s="1"/>
      <c r="F700" s="1"/>
    </row>
    <row r="701" spans="5:6">
      <c r="E701" s="1"/>
      <c r="F701" s="1"/>
    </row>
    <row r="702" spans="5:6">
      <c r="E702" s="1"/>
      <c r="F702" s="1"/>
    </row>
    <row r="703" spans="5:6">
      <c r="E703" s="1"/>
      <c r="F703" s="1"/>
    </row>
    <row r="704" spans="5:6">
      <c r="E704" s="1"/>
      <c r="F704" s="1"/>
    </row>
    <row r="705" spans="5:6">
      <c r="E705" s="1"/>
      <c r="F705" s="1"/>
    </row>
    <row r="706" spans="5:6">
      <c r="E706" s="1"/>
      <c r="F706" s="1"/>
    </row>
    <row r="707" spans="5:6">
      <c r="E707" s="1"/>
      <c r="F707" s="1"/>
    </row>
    <row r="708" spans="5:6">
      <c r="E708" s="1"/>
      <c r="F708" s="1"/>
    </row>
    <row r="709" spans="5:6">
      <c r="E709" s="1"/>
      <c r="F709" s="1"/>
    </row>
    <row r="710" spans="5:6">
      <c r="E710" s="1"/>
      <c r="F710" s="1"/>
    </row>
    <row r="711" spans="5:6">
      <c r="E711" s="1"/>
      <c r="F711" s="1"/>
    </row>
    <row r="712" spans="5:6">
      <c r="E712" s="1"/>
      <c r="F712" s="1"/>
    </row>
    <row r="713" spans="5:6">
      <c r="E713" s="1"/>
      <c r="F713" s="1"/>
    </row>
    <row r="714" spans="5:6">
      <c r="E714" s="1"/>
      <c r="F714" s="1"/>
    </row>
    <row r="715" spans="5:6">
      <c r="E715" s="1"/>
      <c r="F715" s="1"/>
    </row>
    <row r="716" spans="5:6">
      <c r="E716" s="1"/>
      <c r="F716" s="1"/>
    </row>
    <row r="717" spans="5:6">
      <c r="E717" s="1"/>
      <c r="F717" s="1"/>
    </row>
    <row r="718" spans="5:6">
      <c r="E718" s="1"/>
      <c r="F718" s="1"/>
    </row>
    <row r="719" spans="5:6">
      <c r="E719" s="1"/>
      <c r="F719" s="1"/>
    </row>
    <row r="720" spans="5:6">
      <c r="E720" s="1"/>
      <c r="F720" s="1"/>
    </row>
    <row r="721" spans="5:6">
      <c r="E721" s="1"/>
      <c r="F721" s="1"/>
    </row>
    <row r="722" spans="5:6">
      <c r="E722" s="1"/>
      <c r="F722" s="1"/>
    </row>
    <row r="723" spans="5:6">
      <c r="E723" s="1"/>
      <c r="F723" s="1"/>
    </row>
    <row r="724" spans="5:6">
      <c r="E724" s="1"/>
      <c r="F724" s="1"/>
    </row>
    <row r="725" spans="5:6">
      <c r="E725" s="1"/>
      <c r="F725" s="1"/>
    </row>
    <row r="726" spans="5:6">
      <c r="E726" s="1"/>
      <c r="F726" s="1"/>
    </row>
    <row r="727" spans="5:6">
      <c r="E727" s="1"/>
      <c r="F727" s="1"/>
    </row>
    <row r="728" spans="5:6">
      <c r="E728" s="1"/>
      <c r="F728" s="1"/>
    </row>
    <row r="729" spans="5:6">
      <c r="E729" s="1"/>
      <c r="F729" s="1"/>
    </row>
    <row r="730" spans="5:6">
      <c r="E730" s="1"/>
      <c r="F730" s="1"/>
    </row>
    <row r="731" spans="5:6">
      <c r="E731" s="1"/>
      <c r="F731" s="1"/>
    </row>
    <row r="732" spans="5:6">
      <c r="E732" s="1"/>
      <c r="F732" s="1"/>
    </row>
    <row r="733" spans="5:6">
      <c r="E733" s="1"/>
      <c r="F733" s="1"/>
    </row>
    <row r="734" spans="5:6">
      <c r="E734" s="1"/>
      <c r="F734" s="1"/>
    </row>
    <row r="735" spans="5:6">
      <c r="E735" s="1"/>
      <c r="F735" s="1"/>
    </row>
    <row r="736" spans="5:6">
      <c r="E736" s="1"/>
      <c r="F736" s="1"/>
    </row>
    <row r="737" spans="5:6">
      <c r="E737" s="1"/>
      <c r="F737" s="1"/>
    </row>
    <row r="738" spans="5:6">
      <c r="E738" s="1"/>
      <c r="F738" s="1"/>
    </row>
    <row r="739" spans="5:6">
      <c r="E739" s="1"/>
      <c r="F739" s="1"/>
    </row>
    <row r="740" spans="5:6">
      <c r="E740" s="1"/>
      <c r="F740" s="1"/>
    </row>
    <row r="741" spans="5:6">
      <c r="E741" s="1"/>
      <c r="F741" s="1"/>
    </row>
    <row r="742" spans="5:6">
      <c r="E742" s="1"/>
      <c r="F742" s="1"/>
    </row>
    <row r="743" spans="5:6">
      <c r="E743" s="1"/>
      <c r="F743" s="1"/>
    </row>
    <row r="744" spans="5:6">
      <c r="E744" s="1"/>
      <c r="F744" s="1"/>
    </row>
    <row r="745" spans="5:6">
      <c r="E745" s="1"/>
      <c r="F745" s="1"/>
    </row>
    <row r="746" spans="5:6">
      <c r="E746" s="1"/>
      <c r="F746" s="1"/>
    </row>
    <row r="747" spans="5:6">
      <c r="E747" s="1"/>
      <c r="F747" s="1"/>
    </row>
    <row r="748" spans="5:6">
      <c r="E748" s="1"/>
      <c r="F748" s="1"/>
    </row>
    <row r="749" spans="5:6">
      <c r="E749" s="1"/>
      <c r="F749" s="1"/>
    </row>
    <row r="750" spans="5:6">
      <c r="E750" s="1"/>
      <c r="F750" s="1"/>
    </row>
    <row r="751" spans="5:6">
      <c r="E751" s="1"/>
      <c r="F751" s="1"/>
    </row>
    <row r="752" spans="5:6">
      <c r="E752" s="1"/>
      <c r="F752" s="1"/>
    </row>
    <row r="753" spans="5:6">
      <c r="E753" s="1"/>
      <c r="F753" s="1"/>
    </row>
    <row r="754" spans="5:6">
      <c r="E754" s="1"/>
      <c r="F754" s="1"/>
    </row>
    <row r="755" spans="5:6">
      <c r="E755" s="1"/>
      <c r="F755" s="1"/>
    </row>
    <row r="756" spans="5:6">
      <c r="E756" s="1"/>
      <c r="F756" s="1"/>
    </row>
    <row r="757" spans="5:6">
      <c r="E757" s="1"/>
      <c r="F757" s="1"/>
    </row>
    <row r="758" spans="5:6">
      <c r="E758" s="1"/>
      <c r="F758" s="1"/>
    </row>
    <row r="759" spans="5:6">
      <c r="E759" s="1"/>
      <c r="F759" s="1"/>
    </row>
    <row r="760" spans="5:6">
      <c r="E760" s="1"/>
      <c r="F760" s="1"/>
    </row>
    <row r="761" spans="5:6">
      <c r="E761" s="1"/>
      <c r="F761" s="1"/>
    </row>
    <row r="762" spans="5:6">
      <c r="E762" s="1"/>
      <c r="F762" s="1"/>
    </row>
    <row r="763" spans="5:6">
      <c r="E763" s="1"/>
      <c r="F763" s="1"/>
    </row>
    <row r="764" spans="5:6">
      <c r="E764" s="1"/>
      <c r="F764" s="1"/>
    </row>
    <row r="765" spans="5:6">
      <c r="E765" s="1"/>
      <c r="F765" s="1"/>
    </row>
    <row r="766" spans="5:6">
      <c r="E766" s="1"/>
      <c r="F766" s="1"/>
    </row>
    <row r="767" spans="5:6">
      <c r="E767" s="1"/>
      <c r="F767" s="1"/>
    </row>
    <row r="768" spans="5:6">
      <c r="E768" s="1"/>
      <c r="F768" s="1"/>
    </row>
    <row r="769" spans="5:6">
      <c r="E769" s="1"/>
      <c r="F769" s="1"/>
    </row>
    <row r="770" spans="5:6">
      <c r="E770" s="1"/>
      <c r="F770" s="1"/>
    </row>
    <row r="771" spans="5:6">
      <c r="E771" s="1"/>
      <c r="F771" s="1"/>
    </row>
    <row r="772" spans="5:6">
      <c r="E772" s="1"/>
      <c r="F772" s="1"/>
    </row>
    <row r="773" spans="5:6">
      <c r="E773" s="1"/>
      <c r="F773" s="1"/>
    </row>
    <row r="774" spans="5:6">
      <c r="E774" s="1"/>
      <c r="F774" s="1"/>
    </row>
    <row r="775" spans="5:6">
      <c r="E775" s="1"/>
      <c r="F775" s="1"/>
    </row>
    <row r="776" spans="5:6">
      <c r="E776" s="1"/>
      <c r="F776" s="1"/>
    </row>
    <row r="777" spans="5:6">
      <c r="E777" s="1"/>
      <c r="F777" s="1"/>
    </row>
    <row r="778" spans="5:6">
      <c r="E778" s="1"/>
      <c r="F778" s="1"/>
    </row>
    <row r="779" spans="5:6">
      <c r="E779" s="1"/>
      <c r="F779" s="1"/>
    </row>
    <row r="780" spans="5:6">
      <c r="E780" s="1"/>
      <c r="F780" s="1"/>
    </row>
    <row r="781" spans="5:6">
      <c r="E781" s="1"/>
      <c r="F781" s="1"/>
    </row>
    <row r="782" spans="5:6">
      <c r="E782" s="1"/>
      <c r="F782" s="1"/>
    </row>
    <row r="783" spans="5:6">
      <c r="E783" s="1"/>
      <c r="F783" s="1"/>
    </row>
    <row r="784" spans="5:6">
      <c r="E784" s="1"/>
      <c r="F784" s="1"/>
    </row>
    <row r="785" spans="5:6">
      <c r="E785" s="1"/>
      <c r="F785" s="1"/>
    </row>
    <row r="786" spans="5:6">
      <c r="E786" s="1"/>
      <c r="F786" s="1"/>
    </row>
    <row r="787" spans="5:6">
      <c r="E787" s="1"/>
      <c r="F787" s="1"/>
    </row>
    <row r="788" spans="5:6">
      <c r="E788" s="1"/>
      <c r="F788" s="1"/>
    </row>
    <row r="789" spans="5:6">
      <c r="E789" s="1"/>
      <c r="F789" s="1"/>
    </row>
    <row r="790" spans="5:6">
      <c r="E790" s="1"/>
      <c r="F790" s="1"/>
    </row>
    <row r="791" spans="5:6">
      <c r="E791" s="1"/>
      <c r="F791" s="1"/>
    </row>
    <row r="792" spans="5:6">
      <c r="E792" s="1"/>
      <c r="F792" s="1"/>
    </row>
    <row r="793" spans="5:6">
      <c r="E793" s="1"/>
      <c r="F793" s="1"/>
    </row>
    <row r="794" spans="5:6">
      <c r="E794" s="1"/>
      <c r="F794" s="1"/>
    </row>
    <row r="795" spans="5:6">
      <c r="E795" s="1"/>
      <c r="F795" s="1"/>
    </row>
    <row r="796" spans="5:6">
      <c r="E796" s="1"/>
      <c r="F796" s="1"/>
    </row>
    <row r="797" spans="5:6">
      <c r="E797" s="1"/>
      <c r="F797" s="1"/>
    </row>
    <row r="798" spans="5:6">
      <c r="E798" s="1"/>
      <c r="F798" s="1"/>
    </row>
    <row r="799" spans="5:6">
      <c r="E799" s="1"/>
      <c r="F799" s="1"/>
    </row>
    <row r="800" spans="5:6">
      <c r="E800" s="1"/>
      <c r="F800" s="1"/>
    </row>
    <row r="801" spans="5:6">
      <c r="E801" s="1"/>
      <c r="F801" s="1"/>
    </row>
    <row r="802" spans="5:6">
      <c r="E802" s="1"/>
      <c r="F802" s="1"/>
    </row>
    <row r="803" spans="5:6">
      <c r="E803" s="1"/>
      <c r="F803" s="1"/>
    </row>
    <row r="804" spans="5:6">
      <c r="E804" s="1"/>
      <c r="F804" s="1"/>
    </row>
    <row r="805" spans="5:6">
      <c r="E805" s="1"/>
      <c r="F805" s="1"/>
    </row>
    <row r="806" spans="5:6">
      <c r="E806" s="1"/>
      <c r="F806" s="1"/>
    </row>
    <row r="807" spans="5:6">
      <c r="E807" s="1"/>
      <c r="F807" s="1"/>
    </row>
    <row r="808" spans="5:6">
      <c r="E808" s="1"/>
      <c r="F808" s="1"/>
    </row>
    <row r="809" spans="5:6">
      <c r="E809" s="1"/>
      <c r="F809" s="1"/>
    </row>
    <row r="810" spans="5:6">
      <c r="E810" s="1"/>
      <c r="F810" s="1"/>
    </row>
    <row r="811" spans="5:6">
      <c r="E811" s="1"/>
      <c r="F811" s="1"/>
    </row>
    <row r="812" spans="5:6">
      <c r="E812" s="1"/>
      <c r="F812" s="1"/>
    </row>
    <row r="813" spans="5:6">
      <c r="E813" s="1"/>
      <c r="F813" s="1"/>
    </row>
    <row r="814" spans="5:6">
      <c r="E814" s="1"/>
      <c r="F814" s="1"/>
    </row>
    <row r="815" spans="5:6">
      <c r="E815" s="1"/>
      <c r="F815" s="1"/>
    </row>
    <row r="816" spans="5:6">
      <c r="E816" s="1"/>
      <c r="F816" s="1"/>
    </row>
    <row r="817" spans="5:6">
      <c r="E817" s="1"/>
      <c r="F817" s="1"/>
    </row>
    <row r="818" spans="5:6">
      <c r="E818" s="1"/>
      <c r="F818" s="1"/>
    </row>
    <row r="819" spans="5:6">
      <c r="E819" s="1"/>
      <c r="F819" s="1"/>
    </row>
    <row r="820" spans="5:6">
      <c r="E820" s="1"/>
      <c r="F820" s="1"/>
    </row>
    <row r="821" spans="5:6">
      <c r="E821" s="1"/>
      <c r="F821" s="1"/>
    </row>
    <row r="822" spans="5:6">
      <c r="E822" s="1"/>
      <c r="F822" s="1"/>
    </row>
    <row r="823" spans="5:6">
      <c r="E823" s="1"/>
      <c r="F823" s="1"/>
    </row>
    <row r="824" spans="5:6">
      <c r="E824" s="1"/>
      <c r="F824" s="1"/>
    </row>
    <row r="825" spans="5:6">
      <c r="E825" s="1"/>
      <c r="F825" s="1"/>
    </row>
    <row r="826" spans="5:6">
      <c r="E826" s="1"/>
      <c r="F826" s="1"/>
    </row>
    <row r="827" spans="5:6">
      <c r="E827" s="1"/>
      <c r="F827" s="1"/>
    </row>
    <row r="828" spans="5:6">
      <c r="E828" s="1"/>
      <c r="F828" s="1"/>
    </row>
    <row r="829" spans="5:6">
      <c r="E829" s="1"/>
      <c r="F829" s="1"/>
    </row>
    <row r="830" spans="5:6">
      <c r="E830" s="1"/>
      <c r="F830" s="1"/>
    </row>
    <row r="831" spans="5:6">
      <c r="E831" s="1"/>
      <c r="F831" s="1"/>
    </row>
    <row r="832" spans="5:6">
      <c r="E832" s="1"/>
      <c r="F832" s="1"/>
    </row>
    <row r="833" spans="5:6">
      <c r="E833" s="1"/>
      <c r="F833" s="1"/>
    </row>
    <row r="834" spans="5:6">
      <c r="E834" s="1"/>
      <c r="F834" s="1"/>
    </row>
    <row r="835" spans="5:6">
      <c r="E835" s="1"/>
      <c r="F835" s="1"/>
    </row>
    <row r="836" spans="5:6">
      <c r="E836" s="1"/>
      <c r="F836" s="1"/>
    </row>
    <row r="837" spans="5:6">
      <c r="E837" s="1"/>
      <c r="F837" s="1"/>
    </row>
    <row r="838" spans="5:6">
      <c r="E838" s="1"/>
      <c r="F838" s="1"/>
    </row>
    <row r="839" spans="5:6">
      <c r="E839" s="1"/>
      <c r="F839" s="1"/>
    </row>
    <row r="840" spans="5:6">
      <c r="E840" s="1"/>
      <c r="F840" s="1"/>
    </row>
    <row r="841" spans="5:6">
      <c r="E841" s="1"/>
      <c r="F841" s="1"/>
    </row>
    <row r="842" spans="5:6">
      <c r="E842" s="1"/>
      <c r="F842" s="1"/>
    </row>
    <row r="843" spans="5:6">
      <c r="E843" s="1"/>
      <c r="F843" s="1"/>
    </row>
    <row r="844" spans="5:6">
      <c r="E844" s="1"/>
      <c r="F844" s="1"/>
    </row>
    <row r="845" spans="5:6">
      <c r="E845" s="1"/>
      <c r="F845" s="1"/>
    </row>
    <row r="846" spans="5:6">
      <c r="E846" s="1"/>
      <c r="F846" s="1"/>
    </row>
    <row r="847" spans="5:6">
      <c r="E847" s="1"/>
      <c r="F847" s="1"/>
    </row>
    <row r="848" spans="5:6">
      <c r="E848" s="1"/>
      <c r="F848" s="1"/>
    </row>
    <row r="849" spans="5:6">
      <c r="E849" s="1"/>
      <c r="F849" s="1"/>
    </row>
    <row r="850" spans="5:6">
      <c r="E850" s="1"/>
      <c r="F850" s="1"/>
    </row>
    <row r="851" spans="5:6">
      <c r="E851" s="1"/>
      <c r="F851" s="1"/>
    </row>
    <row r="852" spans="5:6">
      <c r="E852" s="1"/>
      <c r="F852" s="1"/>
    </row>
    <row r="853" spans="5:6">
      <c r="E853" s="1"/>
      <c r="F853" s="1"/>
    </row>
    <row r="854" spans="5:6">
      <c r="E854" s="1"/>
      <c r="F854" s="1"/>
    </row>
    <row r="855" spans="5:6">
      <c r="E855" s="1"/>
      <c r="F855" s="1"/>
    </row>
    <row r="856" spans="5:6">
      <c r="E856" s="1"/>
      <c r="F856" s="1"/>
    </row>
    <row r="857" spans="5:6">
      <c r="E857" s="1"/>
      <c r="F857" s="1"/>
    </row>
    <row r="858" spans="5:6">
      <c r="E858" s="1"/>
      <c r="F858" s="1"/>
    </row>
    <row r="859" spans="5:6">
      <c r="E859" s="1"/>
      <c r="F859" s="1"/>
    </row>
    <row r="860" spans="5:6">
      <c r="E860" s="1"/>
      <c r="F860" s="1"/>
    </row>
    <row r="861" spans="5:6">
      <c r="E861" s="1"/>
      <c r="F861" s="1"/>
    </row>
    <row r="862" spans="5:6">
      <c r="E862" s="1"/>
      <c r="F862" s="1"/>
    </row>
    <row r="863" spans="5:6">
      <c r="E863" s="1"/>
      <c r="F863" s="1"/>
    </row>
    <row r="864" spans="5:6">
      <c r="E864" s="1"/>
      <c r="F864" s="1"/>
    </row>
    <row r="865" spans="5:6">
      <c r="E865" s="1"/>
      <c r="F865" s="1"/>
    </row>
    <row r="866" spans="5:6">
      <c r="E866" s="1"/>
      <c r="F866" s="1"/>
    </row>
    <row r="867" spans="5:6">
      <c r="E867" s="1"/>
      <c r="F867" s="1"/>
    </row>
    <row r="868" spans="5:6">
      <c r="E868" s="1"/>
      <c r="F868" s="1"/>
    </row>
    <row r="869" spans="5:6">
      <c r="E869" s="1"/>
      <c r="F869" s="1"/>
    </row>
    <row r="870" spans="5:6">
      <c r="E870" s="1"/>
      <c r="F870" s="1"/>
    </row>
    <row r="871" spans="5:6">
      <c r="E871" s="1"/>
      <c r="F871" s="1"/>
    </row>
    <row r="872" spans="5:6">
      <c r="E872" s="1"/>
      <c r="F872" s="1"/>
    </row>
    <row r="873" spans="5:6">
      <c r="E873" s="1"/>
      <c r="F873" s="1"/>
    </row>
    <row r="874" spans="5:6">
      <c r="E874" s="1"/>
      <c r="F874" s="1"/>
    </row>
    <row r="875" spans="5:6">
      <c r="E875" s="1"/>
      <c r="F875" s="1"/>
    </row>
    <row r="876" spans="5:6">
      <c r="E876" s="1"/>
      <c r="F876" s="1"/>
    </row>
    <row r="877" spans="5:6">
      <c r="E877" s="1"/>
      <c r="F877" s="1"/>
    </row>
    <row r="878" spans="5:6">
      <c r="E878" s="1"/>
      <c r="F878" s="1"/>
    </row>
    <row r="879" spans="5:6">
      <c r="E879" s="1"/>
      <c r="F879" s="1"/>
    </row>
    <row r="880" spans="5:6">
      <c r="E880" s="1"/>
      <c r="F880" s="1"/>
    </row>
    <row r="881" spans="5:6">
      <c r="E881" s="1"/>
      <c r="F881" s="1"/>
    </row>
    <row r="882" spans="5:6">
      <c r="E882" s="1"/>
      <c r="F882" s="1"/>
    </row>
    <row r="883" spans="5:6">
      <c r="E883" s="1"/>
      <c r="F883" s="1"/>
    </row>
    <row r="884" spans="5:6">
      <c r="E884" s="1"/>
      <c r="F884" s="1"/>
    </row>
    <row r="885" spans="5:6">
      <c r="E885" s="1"/>
      <c r="F885" s="1"/>
    </row>
    <row r="886" spans="5:6">
      <c r="E886" s="1"/>
      <c r="F886" s="1"/>
    </row>
    <row r="887" spans="5:6">
      <c r="E887" s="1"/>
      <c r="F887" s="1"/>
    </row>
    <row r="888" spans="5:6">
      <c r="E888" s="1"/>
      <c r="F888" s="1"/>
    </row>
    <row r="889" spans="5:6">
      <c r="E889" s="1"/>
      <c r="F889" s="1"/>
    </row>
    <row r="890" spans="5:6">
      <c r="E890" s="1"/>
      <c r="F890" s="1"/>
    </row>
    <row r="891" spans="5:6">
      <c r="E891" s="1"/>
      <c r="F891" s="1"/>
    </row>
    <row r="892" spans="5:6">
      <c r="E892" s="1"/>
      <c r="F892" s="1"/>
    </row>
    <row r="893" spans="5:6">
      <c r="E893" s="1"/>
      <c r="F893" s="1"/>
    </row>
    <row r="894" spans="5:6">
      <c r="E894" s="1"/>
      <c r="F894" s="1"/>
    </row>
    <row r="895" spans="5:6">
      <c r="E895" s="1"/>
      <c r="F895" s="1"/>
    </row>
    <row r="896" spans="5:6">
      <c r="E896" s="1"/>
      <c r="F896" s="1"/>
    </row>
    <row r="897" spans="5:6">
      <c r="E897" s="1"/>
      <c r="F897" s="1"/>
    </row>
    <row r="898" spans="5:6">
      <c r="E898" s="1"/>
      <c r="F898" s="1"/>
    </row>
    <row r="899" spans="5:6">
      <c r="E899" s="1"/>
      <c r="F899" s="1"/>
    </row>
    <row r="900" spans="5:6">
      <c r="E900" s="1"/>
      <c r="F900" s="1"/>
    </row>
    <row r="901" spans="5:6">
      <c r="E901" s="1"/>
      <c r="F901" s="1"/>
    </row>
    <row r="902" spans="5:6">
      <c r="E902" s="1"/>
      <c r="F902" s="1"/>
    </row>
    <row r="903" spans="5:6">
      <c r="E903" s="1"/>
      <c r="F903" s="1"/>
    </row>
    <row r="904" spans="5:6">
      <c r="E904" s="1"/>
      <c r="F904" s="1"/>
    </row>
    <row r="905" spans="5:6">
      <c r="E905" s="1"/>
      <c r="F905" s="1"/>
    </row>
    <row r="906" spans="5:6">
      <c r="E906" s="1"/>
      <c r="F906" s="1"/>
    </row>
    <row r="907" spans="5:6">
      <c r="E907" s="1"/>
      <c r="F907" s="1"/>
    </row>
    <row r="908" spans="5:6">
      <c r="E908" s="1"/>
      <c r="F908" s="1"/>
    </row>
    <row r="909" spans="5:6">
      <c r="E909" s="1"/>
      <c r="F909" s="1"/>
    </row>
    <row r="910" spans="5:6">
      <c r="E910" s="1"/>
      <c r="F910" s="1"/>
    </row>
    <row r="911" spans="5:6">
      <c r="E911" s="1"/>
      <c r="F911" s="1"/>
    </row>
    <row r="912" spans="5:6">
      <c r="E912" s="1"/>
      <c r="F912" s="1"/>
    </row>
    <row r="913" spans="5:6">
      <c r="E913" s="1"/>
      <c r="F913" s="1"/>
    </row>
    <row r="914" spans="5:6">
      <c r="E914" s="1"/>
      <c r="F914" s="1"/>
    </row>
    <row r="915" spans="5:6">
      <c r="E915" s="1"/>
      <c r="F915" s="1"/>
    </row>
    <row r="916" spans="5:6">
      <c r="E916" s="1"/>
      <c r="F916" s="1"/>
    </row>
    <row r="917" spans="5:6">
      <c r="E917" s="1"/>
      <c r="F917" s="1"/>
    </row>
    <row r="918" spans="5:6">
      <c r="E918" s="1"/>
      <c r="F918" s="1"/>
    </row>
    <row r="919" spans="5:6">
      <c r="E919" s="1"/>
      <c r="F919" s="1"/>
    </row>
    <row r="920" spans="5:6">
      <c r="E920" s="1"/>
      <c r="F920" s="1"/>
    </row>
    <row r="921" spans="5:6">
      <c r="E921" s="1"/>
      <c r="F921" s="1"/>
    </row>
    <row r="922" spans="5:6">
      <c r="E922" s="1"/>
      <c r="F922" s="1"/>
    </row>
    <row r="923" spans="5:6">
      <c r="E923" s="1"/>
      <c r="F923" s="1"/>
    </row>
    <row r="924" spans="5:6">
      <c r="E924" s="1"/>
      <c r="F924" s="1"/>
    </row>
    <row r="925" spans="5:6">
      <c r="E925" s="1"/>
      <c r="F925" s="1"/>
    </row>
    <row r="926" spans="5:6">
      <c r="E926" s="1"/>
      <c r="F926" s="1"/>
    </row>
    <row r="927" spans="5:6">
      <c r="E927" s="1"/>
      <c r="F927" s="1"/>
    </row>
    <row r="928" spans="5:6">
      <c r="E928" s="1"/>
      <c r="F928" s="1"/>
    </row>
    <row r="929" spans="5:6">
      <c r="E929" s="1"/>
      <c r="F929" s="1"/>
    </row>
    <row r="930" spans="5:6">
      <c r="E930" s="1"/>
      <c r="F930" s="1"/>
    </row>
    <row r="931" spans="5:6">
      <c r="E931" s="1"/>
      <c r="F931" s="1"/>
    </row>
    <row r="932" spans="5:6">
      <c r="E932" s="1"/>
      <c r="F932" s="1"/>
    </row>
    <row r="933" spans="5:6">
      <c r="E933" s="1"/>
      <c r="F933" s="1"/>
    </row>
    <row r="934" spans="5:6">
      <c r="E934" s="1"/>
      <c r="F934" s="1"/>
    </row>
    <row r="935" spans="5:6">
      <c r="E935" s="1"/>
      <c r="F935" s="1"/>
    </row>
    <row r="936" spans="5:6">
      <c r="E936" s="1"/>
      <c r="F936" s="1"/>
    </row>
    <row r="937" spans="5:6">
      <c r="E937" s="1"/>
      <c r="F937" s="1"/>
    </row>
    <row r="938" spans="5:6">
      <c r="E938" s="1"/>
      <c r="F938" s="1"/>
    </row>
    <row r="939" spans="5:6">
      <c r="E939" s="1"/>
      <c r="F939" s="1"/>
    </row>
    <row r="940" spans="5:6">
      <c r="E940" s="1"/>
      <c r="F940" s="1"/>
    </row>
    <row r="941" spans="5:6">
      <c r="E941" s="1"/>
      <c r="F941" s="1"/>
    </row>
    <row r="942" spans="5:6">
      <c r="E942" s="1"/>
      <c r="F942" s="1"/>
    </row>
    <row r="943" spans="5:6">
      <c r="E943" s="1"/>
      <c r="F943" s="1"/>
    </row>
    <row r="944" spans="5:6">
      <c r="E944" s="1"/>
      <c r="F944" s="1"/>
    </row>
    <row r="945" spans="5:6">
      <c r="E945" s="1"/>
      <c r="F945" s="1"/>
    </row>
    <row r="946" spans="5:6">
      <c r="E946" s="1"/>
      <c r="F946" s="1"/>
    </row>
    <row r="947" spans="5:6">
      <c r="E947" s="1"/>
      <c r="F947" s="1"/>
    </row>
    <row r="948" spans="5:6">
      <c r="E948" s="1"/>
      <c r="F948" s="1"/>
    </row>
    <row r="949" spans="5:6">
      <c r="E949" s="1"/>
      <c r="F949" s="1"/>
    </row>
    <row r="950" spans="5:6">
      <c r="E950" s="1"/>
      <c r="F950" s="1"/>
    </row>
    <row r="951" spans="5:6">
      <c r="E951" s="1"/>
      <c r="F951" s="1"/>
    </row>
    <row r="952" spans="5:6">
      <c r="E952" s="1"/>
      <c r="F952" s="1"/>
    </row>
    <row r="953" spans="5:6">
      <c r="E953" s="1"/>
      <c r="F953" s="1"/>
    </row>
    <row r="954" spans="5:6">
      <c r="E954" s="1"/>
      <c r="F954" s="1"/>
    </row>
    <row r="955" spans="5:6">
      <c r="E955" s="1"/>
      <c r="F955" s="1"/>
    </row>
    <row r="956" spans="5:6">
      <c r="E956" s="1"/>
      <c r="F956" s="1"/>
    </row>
    <row r="957" spans="5:6">
      <c r="E957" s="1"/>
      <c r="F957" s="1"/>
    </row>
    <row r="958" spans="5:6">
      <c r="E958" s="1"/>
      <c r="F958" s="1"/>
    </row>
    <row r="959" spans="5:6">
      <c r="E959" s="1"/>
      <c r="F959" s="1"/>
    </row>
    <row r="960" spans="5:6">
      <c r="E960" s="1"/>
      <c r="F960" s="1"/>
    </row>
    <row r="961" spans="5:6">
      <c r="E961" s="1"/>
      <c r="F961" s="1"/>
    </row>
    <row r="962" spans="5:6">
      <c r="E962" s="1"/>
      <c r="F962" s="1"/>
    </row>
    <row r="963" spans="5:6">
      <c r="E963" s="1"/>
      <c r="F963" s="1"/>
    </row>
    <row r="964" spans="5:6">
      <c r="E964" s="1"/>
      <c r="F964" s="1"/>
    </row>
    <row r="965" spans="5:6">
      <c r="E965" s="1"/>
      <c r="F965" s="1"/>
    </row>
    <row r="966" spans="5:6">
      <c r="E966" s="1"/>
      <c r="F966" s="1"/>
    </row>
    <row r="967" spans="5:6">
      <c r="E967" s="1"/>
      <c r="F967" s="1"/>
    </row>
    <row r="968" spans="5:6">
      <c r="E968" s="1"/>
      <c r="F968" s="1"/>
    </row>
    <row r="969" spans="5:6">
      <c r="E969" s="1"/>
      <c r="F969" s="1"/>
    </row>
    <row r="970" spans="5:6">
      <c r="E970" s="1"/>
      <c r="F970" s="1"/>
    </row>
    <row r="971" spans="5:6">
      <c r="E971" s="1"/>
      <c r="F971" s="1"/>
    </row>
    <row r="972" spans="5:6">
      <c r="E972" s="1"/>
      <c r="F972" s="1"/>
    </row>
    <row r="973" spans="5:6">
      <c r="E973" s="1"/>
      <c r="F973" s="1"/>
    </row>
    <row r="974" spans="5:6">
      <c r="E974" s="1"/>
      <c r="F974" s="1"/>
    </row>
    <row r="975" spans="5:6">
      <c r="E975" s="1"/>
      <c r="F975" s="1"/>
    </row>
    <row r="976" spans="5:6">
      <c r="E976" s="1"/>
      <c r="F976" s="1"/>
    </row>
    <row r="977" spans="5:6">
      <c r="E977" s="1"/>
      <c r="F977" s="1"/>
    </row>
    <row r="978" spans="5:6">
      <c r="E978" s="1"/>
      <c r="F978" s="1"/>
    </row>
    <row r="979" spans="5:6">
      <c r="E979" s="1"/>
      <c r="F979" s="1"/>
    </row>
    <row r="980" spans="5:6">
      <c r="E980" s="1"/>
      <c r="F980" s="1"/>
    </row>
    <row r="981" spans="5:6">
      <c r="E981" s="1"/>
      <c r="F981" s="1"/>
    </row>
    <row r="982" spans="5:6">
      <c r="E982" s="1"/>
      <c r="F982" s="1"/>
    </row>
    <row r="983" spans="5:6">
      <c r="E983" s="1"/>
      <c r="F983" s="1"/>
    </row>
    <row r="984" spans="5:6">
      <c r="E984" s="1"/>
      <c r="F984" s="1"/>
    </row>
    <row r="985" spans="5:6">
      <c r="E985" s="1"/>
      <c r="F985" s="1"/>
    </row>
    <row r="986" spans="5:6">
      <c r="E986" s="1"/>
      <c r="F986" s="1"/>
    </row>
    <row r="987" spans="5:6">
      <c r="E987" s="1"/>
      <c r="F987" s="1"/>
    </row>
    <row r="988" spans="5:6">
      <c r="E988" s="1"/>
      <c r="F988" s="1"/>
    </row>
    <row r="989" spans="5:6">
      <c r="E989" s="1"/>
      <c r="F989" s="1"/>
    </row>
    <row r="990" spans="5:6">
      <c r="E990" s="1"/>
      <c r="F990" s="1"/>
    </row>
    <row r="991" spans="5:6">
      <c r="E991" s="1"/>
      <c r="F991" s="1"/>
    </row>
    <row r="992" spans="5:6">
      <c r="E992" s="1"/>
      <c r="F992" s="1"/>
    </row>
    <row r="993" spans="5:6">
      <c r="E993" s="1"/>
      <c r="F993" s="1"/>
    </row>
    <row r="994" spans="5:6">
      <c r="E994" s="1"/>
      <c r="F994" s="1"/>
    </row>
    <row r="995" spans="5:6">
      <c r="E995" s="1"/>
      <c r="F995" s="1"/>
    </row>
    <row r="996" spans="5:6">
      <c r="E996" s="1"/>
      <c r="F996" s="1"/>
    </row>
    <row r="997" spans="5:6">
      <c r="E997" s="1"/>
      <c r="F997" s="1"/>
    </row>
    <row r="998" spans="5:6">
      <c r="E998" s="1"/>
      <c r="F998" s="1"/>
    </row>
    <row r="999" spans="5:6">
      <c r="E999" s="1"/>
      <c r="F999" s="1"/>
    </row>
    <row r="1000" spans="5:6">
      <c r="E1000" s="1"/>
      <c r="F1000" s="1"/>
    </row>
    <row r="1001" spans="5:6">
      <c r="E1001" s="1"/>
      <c r="F1001" s="1"/>
    </row>
    <row r="1002" spans="5:6">
      <c r="E1002" s="1"/>
      <c r="F1002" s="1"/>
    </row>
    <row r="1003" spans="5:6">
      <c r="E1003" s="1"/>
      <c r="F1003" s="1"/>
    </row>
    <row r="1004" spans="5:6">
      <c r="E1004" s="1"/>
      <c r="F1004" s="1"/>
    </row>
    <row r="1005" spans="5:6">
      <c r="E1005" s="1"/>
      <c r="F1005" s="1"/>
    </row>
    <row r="1006" spans="5:6">
      <c r="E1006" s="1"/>
      <c r="F1006" s="1"/>
    </row>
    <row r="1007" spans="5:6">
      <c r="E1007" s="1"/>
      <c r="F1007" s="1"/>
    </row>
    <row r="1008" spans="5:6">
      <c r="E1008" s="1"/>
      <c r="F1008" s="1"/>
    </row>
    <row r="1009" spans="5:6">
      <c r="E1009" s="1"/>
      <c r="F1009" s="1"/>
    </row>
    <row r="1010" spans="5:6">
      <c r="E1010" s="1"/>
      <c r="F1010" s="1"/>
    </row>
    <row r="1011" spans="5:6">
      <c r="E1011" s="1"/>
      <c r="F1011" s="1"/>
    </row>
    <row r="1012" spans="5:6">
      <c r="E1012" s="1"/>
      <c r="F1012" s="1"/>
    </row>
    <row r="1013" spans="5:6">
      <c r="E1013" s="1"/>
      <c r="F1013" s="1"/>
    </row>
    <row r="1014" spans="5:6">
      <c r="E1014" s="1"/>
      <c r="F1014" s="1"/>
    </row>
    <row r="1015" spans="5:6">
      <c r="E1015" s="1"/>
      <c r="F1015" s="1"/>
    </row>
    <row r="1016" spans="5:6">
      <c r="E1016" s="1"/>
      <c r="F1016" s="1"/>
    </row>
    <row r="1017" spans="5:6">
      <c r="E1017" s="1"/>
      <c r="F1017" s="1"/>
    </row>
    <row r="1018" spans="5:6">
      <c r="E1018" s="1"/>
      <c r="F1018" s="1"/>
    </row>
    <row r="1019" spans="5:6">
      <c r="E1019" s="1"/>
      <c r="F1019" s="1"/>
    </row>
    <row r="1020" spans="5:6">
      <c r="E1020" s="1"/>
      <c r="F1020" s="1"/>
    </row>
    <row r="1021" spans="5:6">
      <c r="E1021" s="1"/>
      <c r="F1021" s="1"/>
    </row>
    <row r="1022" spans="5:6">
      <c r="E1022" s="1"/>
      <c r="F1022" s="1"/>
    </row>
    <row r="1023" spans="5:6">
      <c r="E1023" s="1"/>
      <c r="F1023" s="1"/>
    </row>
    <row r="1024" spans="5:6">
      <c r="E1024" s="1"/>
      <c r="F1024" s="1"/>
    </row>
    <row r="1025" spans="5:6">
      <c r="E1025" s="1"/>
      <c r="F1025" s="1"/>
    </row>
    <row r="1026" spans="5:6">
      <c r="E1026" s="1"/>
      <c r="F1026" s="1"/>
    </row>
    <row r="1027" spans="5:6">
      <c r="E1027" s="1"/>
      <c r="F1027" s="1"/>
    </row>
    <row r="1028" spans="5:6">
      <c r="E1028" s="1"/>
      <c r="F1028" s="1"/>
    </row>
    <row r="1029" spans="5:6">
      <c r="E1029" s="1"/>
      <c r="F1029" s="1"/>
    </row>
    <row r="1030" spans="5:6">
      <c r="E1030" s="1"/>
      <c r="F1030" s="1"/>
    </row>
    <row r="1031" spans="5:6">
      <c r="E1031" s="1"/>
      <c r="F1031" s="1"/>
    </row>
    <row r="1032" spans="5:6">
      <c r="E1032" s="1"/>
      <c r="F1032" s="1"/>
    </row>
    <row r="1033" spans="5:6">
      <c r="E1033" s="1"/>
      <c r="F1033" s="1"/>
    </row>
    <row r="1034" spans="5:6">
      <c r="E1034" s="1"/>
      <c r="F1034" s="1"/>
    </row>
    <row r="1035" spans="5:6">
      <c r="E1035" s="1"/>
      <c r="F1035" s="1"/>
    </row>
    <row r="1036" spans="5:6">
      <c r="E1036" s="1"/>
      <c r="F1036" s="1"/>
    </row>
    <row r="1037" spans="5:6">
      <c r="E1037" s="1"/>
      <c r="F1037" s="1"/>
    </row>
    <row r="1038" spans="5:6">
      <c r="E1038" s="1"/>
      <c r="F1038" s="1"/>
    </row>
    <row r="1039" spans="5:6">
      <c r="E1039" s="1"/>
      <c r="F1039" s="1"/>
    </row>
    <row r="1040" spans="5:6">
      <c r="E1040" s="1"/>
      <c r="F1040" s="1"/>
    </row>
    <row r="1041" spans="5:6">
      <c r="E1041" s="1"/>
      <c r="F1041" s="1"/>
    </row>
    <row r="1042" spans="5:6">
      <c r="E1042" s="1"/>
      <c r="F1042" s="1"/>
    </row>
    <row r="1043" spans="5:6">
      <c r="E1043" s="1"/>
      <c r="F1043" s="1"/>
    </row>
    <row r="1044" spans="5:6">
      <c r="E1044" s="1"/>
      <c r="F1044" s="1"/>
    </row>
    <row r="1045" spans="5:6">
      <c r="E1045" s="1"/>
      <c r="F1045" s="1"/>
    </row>
    <row r="1046" spans="5:6">
      <c r="E1046" s="1"/>
      <c r="F1046" s="1"/>
    </row>
    <row r="1047" spans="5:6">
      <c r="E1047" s="1"/>
      <c r="F1047" s="1"/>
    </row>
    <row r="1048" spans="5:6">
      <c r="E1048" s="1"/>
      <c r="F1048" s="1"/>
    </row>
    <row r="1049" spans="5:6">
      <c r="E1049" s="1"/>
      <c r="F1049" s="1"/>
    </row>
    <row r="1050" spans="5:6">
      <c r="E1050" s="1"/>
      <c r="F1050" s="1"/>
    </row>
    <row r="1051" spans="5:6">
      <c r="E1051" s="1"/>
      <c r="F1051" s="1"/>
    </row>
    <row r="1052" spans="5:6">
      <c r="E1052" s="1"/>
      <c r="F1052" s="1"/>
    </row>
    <row r="1053" spans="5:6">
      <c r="E1053" s="1"/>
      <c r="F1053" s="1"/>
    </row>
    <row r="1054" spans="5:6">
      <c r="E1054" s="1"/>
      <c r="F1054" s="1"/>
    </row>
    <row r="1055" spans="5:6">
      <c r="E1055" s="1"/>
      <c r="F1055" s="1"/>
    </row>
    <row r="1056" spans="5:6">
      <c r="E1056" s="1"/>
      <c r="F1056" s="1"/>
    </row>
    <row r="1057" spans="5:6">
      <c r="E1057" s="1"/>
      <c r="F1057" s="1"/>
    </row>
    <row r="1058" spans="5:6">
      <c r="E1058" s="1"/>
      <c r="F1058" s="1"/>
    </row>
    <row r="1059" spans="5:6">
      <c r="E1059" s="1"/>
      <c r="F1059" s="1"/>
    </row>
    <row r="1060" spans="5:6">
      <c r="E1060" s="1"/>
      <c r="F1060" s="1"/>
    </row>
    <row r="1061" spans="5:6">
      <c r="E1061" s="1"/>
      <c r="F1061" s="1"/>
    </row>
    <row r="1062" spans="5:6">
      <c r="E1062" s="1"/>
      <c r="F1062" s="1"/>
    </row>
    <row r="1063" spans="5:6">
      <c r="E1063" s="1"/>
      <c r="F1063" s="1"/>
    </row>
    <row r="1064" spans="5:6">
      <c r="E1064" s="1"/>
      <c r="F1064" s="1"/>
    </row>
    <row r="1065" spans="5:6">
      <c r="E1065" s="1"/>
      <c r="F1065" s="1"/>
    </row>
    <row r="1066" spans="5:6">
      <c r="E1066" s="1"/>
      <c r="F1066" s="1"/>
    </row>
    <row r="1067" spans="5:6">
      <c r="E1067" s="1"/>
      <c r="F1067" s="1"/>
    </row>
    <row r="1068" spans="5:6">
      <c r="E1068" s="1"/>
      <c r="F1068" s="1"/>
    </row>
    <row r="1069" spans="5:6">
      <c r="E1069" s="1"/>
      <c r="F1069" s="1"/>
    </row>
    <row r="1070" spans="5:6">
      <c r="E1070" s="1"/>
      <c r="F1070" s="1"/>
    </row>
    <row r="1071" spans="5:6">
      <c r="E1071" s="1"/>
      <c r="F1071" s="1"/>
    </row>
    <row r="1072" spans="5:6">
      <c r="E1072" s="1"/>
      <c r="F1072" s="1"/>
    </row>
    <row r="1073" spans="5:6">
      <c r="E1073" s="1"/>
      <c r="F1073" s="1"/>
    </row>
    <row r="1074" spans="5:6">
      <c r="E1074" s="1"/>
      <c r="F1074" s="1"/>
    </row>
    <row r="1075" spans="5:6">
      <c r="E1075" s="1"/>
      <c r="F1075" s="1"/>
    </row>
    <row r="1076" spans="5:6">
      <c r="E1076" s="1"/>
      <c r="F1076" s="1"/>
    </row>
    <row r="1077" spans="5:6">
      <c r="E1077" s="1"/>
      <c r="F1077" s="1"/>
    </row>
    <row r="1078" spans="5:6">
      <c r="E1078" s="1"/>
      <c r="F1078" s="1"/>
    </row>
    <row r="1079" spans="5:6">
      <c r="E1079" s="1"/>
      <c r="F1079" s="1"/>
    </row>
    <row r="1080" spans="5:6">
      <c r="E1080" s="1"/>
      <c r="F1080" s="1"/>
    </row>
    <row r="1081" spans="5:6">
      <c r="E1081" s="1"/>
      <c r="F1081" s="1"/>
    </row>
    <row r="1082" spans="5:6">
      <c r="E1082" s="1"/>
      <c r="F1082" s="1"/>
    </row>
    <row r="1083" spans="5:6">
      <c r="E1083" s="1"/>
      <c r="F1083" s="1"/>
    </row>
    <row r="1084" spans="5:6">
      <c r="E1084" s="1"/>
      <c r="F1084" s="1"/>
    </row>
    <row r="1085" spans="5:6">
      <c r="E1085" s="1"/>
      <c r="F1085" s="1"/>
    </row>
    <row r="1086" spans="5:6">
      <c r="E1086" s="1"/>
      <c r="F1086" s="1"/>
    </row>
    <row r="1087" spans="5:6">
      <c r="E1087" s="1"/>
      <c r="F1087" s="1"/>
    </row>
    <row r="1088" spans="5:6">
      <c r="E1088" s="1"/>
      <c r="F1088" s="1"/>
    </row>
    <row r="1089" spans="5:6">
      <c r="E1089" s="1"/>
      <c r="F1089" s="1"/>
    </row>
    <row r="1090" spans="5:6">
      <c r="E1090" s="1"/>
      <c r="F1090" s="1"/>
    </row>
    <row r="1091" spans="5:6">
      <c r="E1091" s="1"/>
      <c r="F1091" s="1"/>
    </row>
    <row r="1092" spans="5:6">
      <c r="E1092" s="1"/>
      <c r="F1092" s="1"/>
    </row>
    <row r="1093" spans="5:6">
      <c r="E1093" s="1"/>
      <c r="F1093" s="1"/>
    </row>
    <row r="1094" spans="5:6">
      <c r="E1094" s="1"/>
      <c r="F1094" s="1"/>
    </row>
    <row r="1095" spans="5:6">
      <c r="E1095" s="1"/>
      <c r="F1095" s="1"/>
    </row>
    <row r="1096" spans="5:6">
      <c r="E1096" s="1"/>
      <c r="F1096" s="1"/>
    </row>
    <row r="1097" spans="5:6">
      <c r="E1097" s="1"/>
      <c r="F1097" s="1"/>
    </row>
    <row r="1098" spans="5:6">
      <c r="E1098" s="1"/>
      <c r="F1098" s="1"/>
    </row>
    <row r="1099" spans="5:6">
      <c r="E1099" s="1"/>
      <c r="F1099" s="1"/>
    </row>
    <row r="1100" spans="5:6">
      <c r="E1100" s="1"/>
      <c r="F1100" s="1"/>
    </row>
    <row r="1101" spans="5:6">
      <c r="E1101" s="1"/>
      <c r="F1101" s="1"/>
    </row>
    <row r="1102" spans="5:6">
      <c r="E1102" s="1"/>
      <c r="F1102" s="1"/>
    </row>
    <row r="1103" spans="5:6">
      <c r="E1103" s="1"/>
      <c r="F1103" s="1"/>
    </row>
    <row r="1104" spans="5:6">
      <c r="E1104" s="1"/>
      <c r="F1104" s="1"/>
    </row>
    <row r="1105" spans="5:6">
      <c r="E1105" s="1"/>
      <c r="F1105" s="1"/>
    </row>
    <row r="1106" spans="5:6">
      <c r="E1106" s="1"/>
      <c r="F1106" s="1"/>
    </row>
    <row r="1107" spans="5:6">
      <c r="E1107" s="1"/>
      <c r="F1107" s="1"/>
    </row>
    <row r="1108" spans="5:6">
      <c r="E1108" s="1"/>
      <c r="F1108" s="1"/>
    </row>
    <row r="1109" spans="5:6">
      <c r="E1109" s="1"/>
      <c r="F1109" s="1"/>
    </row>
    <row r="1110" spans="5:6">
      <c r="E1110" s="1"/>
      <c r="F1110" s="1"/>
    </row>
    <row r="1111" spans="5:6">
      <c r="E1111" s="1"/>
      <c r="F1111" s="1"/>
    </row>
    <row r="1112" spans="5:6">
      <c r="E1112" s="1"/>
      <c r="F1112" s="1"/>
    </row>
    <row r="1113" spans="5:6">
      <c r="E1113" s="1"/>
      <c r="F1113" s="1"/>
    </row>
    <row r="1114" spans="5:6">
      <c r="E1114" s="1"/>
      <c r="F1114" s="1"/>
    </row>
    <row r="1115" spans="5:6">
      <c r="E1115" s="1"/>
      <c r="F1115" s="1"/>
    </row>
    <row r="1116" spans="5:6">
      <c r="E1116" s="1"/>
      <c r="F1116" s="1"/>
    </row>
    <row r="1117" spans="5:6">
      <c r="E1117" s="1"/>
      <c r="F1117" s="1"/>
    </row>
    <row r="1118" spans="5:6">
      <c r="E1118" s="1"/>
      <c r="F1118" s="1"/>
    </row>
    <row r="1119" spans="5:6">
      <c r="E1119" s="1"/>
      <c r="F1119" s="1"/>
    </row>
    <row r="1120" spans="5:6">
      <c r="E1120" s="1"/>
      <c r="F1120" s="1"/>
    </row>
    <row r="1121" spans="5:6">
      <c r="E1121" s="1"/>
      <c r="F1121" s="1"/>
    </row>
    <row r="1122" spans="5:6">
      <c r="E1122" s="1"/>
      <c r="F1122" s="1"/>
    </row>
    <row r="1123" spans="5:6">
      <c r="E1123" s="1"/>
      <c r="F1123" s="1"/>
    </row>
    <row r="1124" spans="5:6">
      <c r="E1124" s="1"/>
      <c r="F1124" s="1"/>
    </row>
    <row r="1125" spans="5:6">
      <c r="E1125" s="1"/>
      <c r="F1125" s="1"/>
    </row>
    <row r="1126" spans="5:6">
      <c r="E1126" s="1"/>
      <c r="F1126" s="1"/>
    </row>
    <row r="1127" spans="5:6">
      <c r="E1127" s="1"/>
      <c r="F1127" s="1"/>
    </row>
    <row r="1128" spans="5:6">
      <c r="E1128" s="1"/>
      <c r="F1128" s="1"/>
    </row>
    <row r="1129" spans="5:6">
      <c r="E1129" s="1"/>
      <c r="F1129" s="1"/>
    </row>
    <row r="1130" spans="5:6">
      <c r="E1130" s="1"/>
      <c r="F1130" s="1"/>
    </row>
    <row r="1131" spans="5:6">
      <c r="E1131" s="1"/>
      <c r="F1131" s="1"/>
    </row>
    <row r="1132" spans="5:6">
      <c r="E1132" s="1"/>
      <c r="F1132" s="1"/>
    </row>
    <row r="1133" spans="5:6">
      <c r="E1133" s="1"/>
      <c r="F1133" s="1"/>
    </row>
    <row r="1134" spans="5:6">
      <c r="E1134" s="1"/>
      <c r="F1134" s="1"/>
    </row>
    <row r="1135" spans="5:6">
      <c r="E1135" s="1"/>
      <c r="F1135" s="1"/>
    </row>
    <row r="1136" spans="5:6">
      <c r="E1136" s="1"/>
      <c r="F1136" s="1"/>
    </row>
    <row r="1137" spans="5:6">
      <c r="E1137" s="1"/>
      <c r="F1137" s="1"/>
    </row>
    <row r="1138" spans="5:6">
      <c r="E1138" s="1"/>
      <c r="F1138" s="1"/>
    </row>
    <row r="1139" spans="5:6">
      <c r="E1139" s="1"/>
      <c r="F1139" s="1"/>
    </row>
    <row r="1140" spans="5:6">
      <c r="E1140" s="1"/>
      <c r="F1140" s="1"/>
    </row>
    <row r="1141" spans="5:6">
      <c r="E1141" s="1"/>
      <c r="F1141" s="1"/>
    </row>
    <row r="1142" spans="5:6">
      <c r="E1142" s="1"/>
      <c r="F1142" s="1"/>
    </row>
    <row r="1143" spans="5:6">
      <c r="E1143" s="1"/>
      <c r="F1143" s="1"/>
    </row>
    <row r="1144" spans="5:6">
      <c r="E1144" s="1"/>
      <c r="F1144" s="1"/>
    </row>
    <row r="1145" spans="5:6">
      <c r="E1145" s="1"/>
      <c r="F1145" s="1"/>
    </row>
    <row r="1146" spans="5:6">
      <c r="E1146" s="1"/>
      <c r="F1146" s="1"/>
    </row>
    <row r="1147" spans="5:6">
      <c r="E1147" s="1"/>
      <c r="F1147" s="1"/>
    </row>
    <row r="1148" spans="5:6">
      <c r="E1148" s="1"/>
      <c r="F1148" s="1"/>
    </row>
    <row r="1149" spans="5:6">
      <c r="E1149" s="1"/>
      <c r="F1149" s="1"/>
    </row>
    <row r="1150" spans="5:6">
      <c r="E1150" s="1"/>
      <c r="F1150" s="1"/>
    </row>
    <row r="1151" spans="5:6">
      <c r="E1151" s="1"/>
      <c r="F1151" s="1"/>
    </row>
    <row r="1152" spans="5:6">
      <c r="E1152" s="1"/>
      <c r="F1152" s="1"/>
    </row>
    <row r="1153" spans="5:6">
      <c r="E1153" s="1"/>
      <c r="F1153" s="1"/>
    </row>
    <row r="1154" spans="5:6">
      <c r="E1154" s="1"/>
      <c r="F1154" s="1"/>
    </row>
    <row r="1155" spans="5:6">
      <c r="E1155" s="1"/>
      <c r="F1155" s="1"/>
    </row>
    <row r="1156" spans="5:6">
      <c r="E1156" s="1"/>
      <c r="F1156" s="1"/>
    </row>
    <row r="1157" spans="5:6">
      <c r="E1157" s="1"/>
      <c r="F1157" s="1"/>
    </row>
    <row r="1158" spans="5:6">
      <c r="E1158" s="1"/>
      <c r="F1158" s="1"/>
    </row>
    <row r="1159" spans="5:6">
      <c r="E1159" s="1"/>
      <c r="F1159" s="1"/>
    </row>
    <row r="1160" spans="5:6">
      <c r="E1160" s="1"/>
      <c r="F1160" s="1"/>
    </row>
    <row r="1161" spans="5:6">
      <c r="E1161" s="1"/>
      <c r="F1161" s="1"/>
    </row>
    <row r="1162" spans="5:6">
      <c r="E1162" s="1"/>
      <c r="F1162" s="1"/>
    </row>
    <row r="1163" spans="5:6">
      <c r="E1163" s="1"/>
      <c r="F1163" s="1"/>
    </row>
    <row r="1164" spans="5:6">
      <c r="E1164" s="1"/>
      <c r="F1164" s="1"/>
    </row>
    <row r="1165" spans="5:6">
      <c r="E1165" s="1"/>
      <c r="F1165" s="1"/>
    </row>
    <row r="1166" spans="5:6">
      <c r="E1166" s="1"/>
      <c r="F1166" s="1"/>
    </row>
    <row r="1167" spans="5:6">
      <c r="E1167" s="1"/>
      <c r="F1167" s="1"/>
    </row>
    <row r="1168" spans="5:6">
      <c r="E1168" s="1"/>
      <c r="F1168" s="1"/>
    </row>
    <row r="1169" spans="5:6">
      <c r="E1169" s="1"/>
      <c r="F1169" s="1"/>
    </row>
    <row r="1170" spans="5:6">
      <c r="E1170" s="1"/>
      <c r="F1170" s="1"/>
    </row>
    <row r="1171" spans="5:6">
      <c r="E1171" s="1"/>
      <c r="F1171" s="1"/>
    </row>
    <row r="1172" spans="5:6">
      <c r="E1172" s="1"/>
      <c r="F1172" s="1"/>
    </row>
    <row r="1173" spans="5:6">
      <c r="E1173" s="1"/>
      <c r="F1173" s="1"/>
    </row>
    <row r="1174" spans="5:6">
      <c r="E1174" s="1"/>
      <c r="F1174" s="1"/>
    </row>
    <row r="1175" spans="5:6">
      <c r="E1175" s="1"/>
      <c r="F1175" s="1"/>
    </row>
    <row r="1176" spans="5:6">
      <c r="E1176" s="1"/>
      <c r="F1176" s="1"/>
    </row>
    <row r="1177" spans="5:6">
      <c r="E1177" s="1"/>
      <c r="F1177" s="1"/>
    </row>
    <row r="1178" spans="5:6">
      <c r="E1178" s="1"/>
      <c r="F1178" s="1"/>
    </row>
    <row r="1179" spans="5:6">
      <c r="E1179" s="1"/>
      <c r="F1179" s="1"/>
    </row>
    <row r="1180" spans="5:6">
      <c r="E1180" s="1"/>
      <c r="F1180" s="1"/>
    </row>
    <row r="1181" spans="5:6">
      <c r="E1181" s="1"/>
      <c r="F1181" s="1"/>
    </row>
    <row r="1182" spans="5:6">
      <c r="E1182" s="1"/>
      <c r="F1182" s="1"/>
    </row>
    <row r="1183" spans="5:6">
      <c r="E1183" s="1"/>
      <c r="F1183" s="1"/>
    </row>
    <row r="1184" spans="5:6">
      <c r="E1184" s="1"/>
      <c r="F1184" s="1"/>
    </row>
    <row r="1185" spans="5:6">
      <c r="E1185" s="1"/>
      <c r="F1185" s="1"/>
    </row>
    <row r="1186" spans="5:6">
      <c r="E1186" s="1"/>
      <c r="F1186" s="1"/>
    </row>
    <row r="1187" spans="5:6">
      <c r="E1187" s="1"/>
      <c r="F1187" s="1"/>
    </row>
    <row r="1188" spans="5:6">
      <c r="E1188" s="1"/>
      <c r="F1188" s="1"/>
    </row>
    <row r="1189" spans="5:6">
      <c r="E1189" s="1"/>
      <c r="F1189" s="1"/>
    </row>
    <row r="1190" spans="5:6">
      <c r="E1190" s="1"/>
      <c r="F1190" s="1"/>
    </row>
    <row r="1191" spans="5:6">
      <c r="E1191" s="1"/>
      <c r="F1191" s="1"/>
    </row>
    <row r="1192" spans="5:6">
      <c r="E1192" s="1"/>
      <c r="F1192" s="1"/>
    </row>
    <row r="1193" spans="5:6">
      <c r="E1193" s="1"/>
      <c r="F1193" s="1"/>
    </row>
    <row r="1194" spans="5:6">
      <c r="E1194" s="1"/>
      <c r="F1194" s="1"/>
    </row>
    <row r="1195" spans="5:6">
      <c r="E1195" s="1"/>
      <c r="F1195" s="1"/>
    </row>
    <row r="1196" spans="5:6">
      <c r="E1196" s="1"/>
      <c r="F1196" s="1"/>
    </row>
    <row r="1197" spans="5:6">
      <c r="E1197" s="1"/>
      <c r="F1197" s="1"/>
    </row>
    <row r="1198" spans="5:6">
      <c r="E1198" s="1"/>
      <c r="F1198" s="1"/>
    </row>
    <row r="1199" spans="5:6">
      <c r="E1199" s="1"/>
      <c r="F1199" s="1"/>
    </row>
    <row r="1200" spans="5:6">
      <c r="E1200" s="1"/>
      <c r="F1200" s="1"/>
    </row>
    <row r="1201" spans="5:6">
      <c r="E1201" s="1"/>
      <c r="F1201" s="1"/>
    </row>
    <row r="1202" spans="5:6">
      <c r="E1202" s="1"/>
      <c r="F1202" s="1"/>
    </row>
    <row r="1203" spans="5:6">
      <c r="E1203" s="1"/>
      <c r="F1203" s="1"/>
    </row>
    <row r="1204" spans="5:6">
      <c r="E1204" s="1"/>
      <c r="F1204" s="1"/>
    </row>
    <row r="1205" spans="5:6">
      <c r="E1205" s="1"/>
      <c r="F1205" s="1"/>
    </row>
    <row r="1206" spans="5:6">
      <c r="E1206" s="1"/>
      <c r="F1206" s="1"/>
    </row>
    <row r="1207" spans="5:6">
      <c r="E1207" s="1"/>
      <c r="F1207" s="1"/>
    </row>
    <row r="1208" spans="5:6">
      <c r="E1208" s="1"/>
      <c r="F1208" s="1"/>
    </row>
    <row r="1209" spans="5:6">
      <c r="E1209" s="1"/>
      <c r="F1209" s="1"/>
    </row>
    <row r="1210" spans="5:6">
      <c r="E1210" s="1"/>
      <c r="F1210" s="1"/>
    </row>
    <row r="1211" spans="5:6">
      <c r="E1211" s="1"/>
      <c r="F1211" s="1"/>
    </row>
    <row r="1212" spans="5:6">
      <c r="E1212" s="1"/>
      <c r="F1212" s="1"/>
    </row>
    <row r="1213" spans="5:6">
      <c r="E1213" s="1"/>
      <c r="F1213" s="1"/>
    </row>
    <row r="1214" spans="5:6">
      <c r="E1214" s="1"/>
      <c r="F1214" s="1"/>
    </row>
    <row r="1215" spans="5:6">
      <c r="E1215" s="1"/>
      <c r="F1215" s="1"/>
    </row>
    <row r="1216" spans="5:6">
      <c r="E1216" s="1"/>
      <c r="F1216" s="1"/>
    </row>
    <row r="1217" spans="5:6">
      <c r="E1217" s="1"/>
      <c r="F1217" s="1"/>
    </row>
    <row r="1218" spans="5:6">
      <c r="E1218" s="1"/>
      <c r="F1218" s="1"/>
    </row>
    <row r="1219" spans="5:6">
      <c r="E1219" s="1"/>
      <c r="F1219" s="1"/>
    </row>
    <row r="1220" spans="5:6">
      <c r="E1220" s="1"/>
      <c r="F1220" s="1"/>
    </row>
    <row r="1221" spans="5:6">
      <c r="E1221" s="1"/>
      <c r="F1221" s="1"/>
    </row>
    <row r="1222" spans="5:6">
      <c r="E1222" s="1"/>
      <c r="F1222" s="1"/>
    </row>
    <row r="1223" spans="5:6">
      <c r="E1223" s="1"/>
      <c r="F1223" s="1"/>
    </row>
    <row r="1224" spans="5:6">
      <c r="E1224" s="1"/>
      <c r="F1224" s="1"/>
    </row>
    <row r="1225" spans="5:6">
      <c r="E1225" s="1"/>
      <c r="F1225" s="1"/>
    </row>
    <row r="1226" spans="5:6">
      <c r="E1226" s="1"/>
      <c r="F1226" s="1"/>
    </row>
    <row r="1227" spans="5:6">
      <c r="E1227" s="1"/>
      <c r="F1227" s="1"/>
    </row>
    <row r="1228" spans="5:6">
      <c r="E1228" s="1"/>
      <c r="F1228" s="1"/>
    </row>
    <row r="1229" spans="5:6">
      <c r="E1229" s="1"/>
      <c r="F1229" s="1"/>
    </row>
    <row r="1230" spans="5:6">
      <c r="E1230" s="1"/>
      <c r="F1230" s="1"/>
    </row>
    <row r="1231" spans="5:6">
      <c r="E1231" s="1"/>
      <c r="F1231" s="1"/>
    </row>
    <row r="1232" spans="5:6">
      <c r="E1232" s="1"/>
      <c r="F1232" s="1"/>
    </row>
    <row r="1233" spans="5:6">
      <c r="E1233" s="1"/>
      <c r="F1233" s="1"/>
    </row>
    <row r="1234" spans="5:6">
      <c r="E1234" s="1"/>
      <c r="F1234" s="1"/>
    </row>
    <row r="1235" spans="5:6">
      <c r="E1235" s="1"/>
      <c r="F1235" s="1"/>
    </row>
    <row r="1236" spans="5:6">
      <c r="E1236" s="1"/>
      <c r="F1236" s="1"/>
    </row>
    <row r="1237" spans="5:6">
      <c r="E1237" s="1"/>
      <c r="F1237" s="1"/>
    </row>
    <row r="1238" spans="5:6">
      <c r="E1238" s="1"/>
      <c r="F1238" s="1"/>
    </row>
    <row r="1239" spans="5:6">
      <c r="E1239" s="1"/>
      <c r="F1239" s="1"/>
    </row>
    <row r="1240" spans="5:6">
      <c r="E1240" s="1"/>
      <c r="F1240" s="1"/>
    </row>
    <row r="1241" spans="5:6">
      <c r="E1241" s="1"/>
      <c r="F1241" s="1"/>
    </row>
    <row r="1242" spans="5:6">
      <c r="E1242" s="1"/>
      <c r="F1242" s="1"/>
    </row>
    <row r="1243" spans="5:6">
      <c r="E1243" s="1"/>
      <c r="F1243" s="1"/>
    </row>
    <row r="1244" spans="5:6">
      <c r="E1244" s="1"/>
      <c r="F1244" s="1"/>
    </row>
    <row r="1245" spans="5:6">
      <c r="E1245" s="1"/>
      <c r="F1245" s="1"/>
    </row>
    <row r="1246" spans="5:6">
      <c r="E1246" s="1"/>
      <c r="F1246" s="1"/>
    </row>
    <row r="1247" spans="5:6">
      <c r="E1247" s="1"/>
      <c r="F1247" s="1"/>
    </row>
    <row r="1248" spans="5:6">
      <c r="E1248" s="1"/>
      <c r="F1248" s="1"/>
    </row>
    <row r="1249" spans="5:6">
      <c r="E1249" s="1"/>
      <c r="F1249" s="1"/>
    </row>
    <row r="1250" spans="5:6">
      <c r="E1250" s="1"/>
      <c r="F1250" s="1"/>
    </row>
    <row r="1251" spans="5:6">
      <c r="E1251" s="1"/>
      <c r="F1251" s="1"/>
    </row>
    <row r="1252" spans="5:6">
      <c r="E1252" s="1"/>
      <c r="F1252" s="1"/>
    </row>
    <row r="1253" spans="5:6">
      <c r="E1253" s="1"/>
      <c r="F1253" s="1"/>
    </row>
    <row r="1254" spans="5:6">
      <c r="E1254" s="1"/>
      <c r="F1254" s="1"/>
    </row>
    <row r="1255" spans="5:6">
      <c r="E1255" s="1"/>
      <c r="F1255" s="1"/>
    </row>
    <row r="1256" spans="5:6">
      <c r="E1256" s="1"/>
      <c r="F1256" s="1"/>
    </row>
    <row r="1257" spans="5:6">
      <c r="E1257" s="1"/>
      <c r="F1257" s="1"/>
    </row>
    <row r="1258" spans="5:6">
      <c r="E1258" s="1"/>
      <c r="F1258" s="1"/>
    </row>
    <row r="1259" spans="5:6">
      <c r="E1259" s="1"/>
      <c r="F1259" s="1"/>
    </row>
    <row r="1260" spans="5:6">
      <c r="E1260" s="1"/>
      <c r="F1260" s="1"/>
    </row>
    <row r="1261" spans="5:6">
      <c r="E1261" s="1"/>
      <c r="F1261" s="1"/>
    </row>
    <row r="1262" spans="5:6">
      <c r="E1262" s="1"/>
      <c r="F1262" s="1"/>
    </row>
    <row r="1263" spans="5:6">
      <c r="E1263" s="1"/>
      <c r="F1263" s="1"/>
    </row>
    <row r="1264" spans="5:6">
      <c r="E1264" s="1"/>
      <c r="F1264" s="1"/>
    </row>
    <row r="1265" spans="5:6">
      <c r="E1265" s="1"/>
      <c r="F1265" s="1"/>
    </row>
    <row r="1266" spans="5:6">
      <c r="E1266" s="1"/>
      <c r="F1266" s="1"/>
    </row>
    <row r="1267" spans="5:6">
      <c r="E1267" s="1"/>
      <c r="F1267" s="1"/>
    </row>
    <row r="1268" spans="5:6">
      <c r="E1268" s="1"/>
      <c r="F1268" s="1"/>
    </row>
    <row r="1269" spans="5:6">
      <c r="E1269" s="1"/>
      <c r="F1269" s="1"/>
    </row>
    <row r="1270" spans="5:6">
      <c r="E1270" s="1"/>
      <c r="F1270" s="1"/>
    </row>
    <row r="1271" spans="5:6">
      <c r="E1271" s="1"/>
      <c r="F1271" s="1"/>
    </row>
    <row r="1272" spans="5:6">
      <c r="E1272" s="1"/>
      <c r="F1272" s="1"/>
    </row>
    <row r="1273" spans="5:6">
      <c r="E1273" s="1"/>
      <c r="F1273" s="1"/>
    </row>
    <row r="1274" spans="5:6">
      <c r="E1274" s="1"/>
      <c r="F1274" s="1"/>
    </row>
    <row r="1275" spans="5:6">
      <c r="E1275" s="1"/>
      <c r="F1275" s="1"/>
    </row>
    <row r="1276" spans="5:6">
      <c r="E1276" s="1"/>
      <c r="F1276" s="1"/>
    </row>
    <row r="1277" spans="5:6">
      <c r="E1277" s="1"/>
      <c r="F1277" s="1"/>
    </row>
    <row r="1278" spans="5:6">
      <c r="E1278" s="1"/>
      <c r="F1278" s="1"/>
    </row>
    <row r="1279" spans="5:6">
      <c r="E1279" s="1"/>
      <c r="F1279" s="1"/>
    </row>
    <row r="1280" spans="5:6">
      <c r="E1280" s="1"/>
      <c r="F1280" s="1"/>
    </row>
    <row r="1281" spans="5:6">
      <c r="E1281" s="1"/>
      <c r="F1281" s="1"/>
    </row>
    <row r="1282" spans="5:6">
      <c r="E1282" s="1"/>
      <c r="F1282" s="1"/>
    </row>
    <row r="1283" spans="5:6">
      <c r="E1283" s="1"/>
      <c r="F1283" s="1"/>
    </row>
    <row r="1284" spans="5:6">
      <c r="E1284" s="1"/>
      <c r="F1284" s="1"/>
    </row>
    <row r="1285" spans="5:6">
      <c r="E1285" s="1"/>
      <c r="F1285" s="1"/>
    </row>
    <row r="1286" spans="5:6">
      <c r="E1286" s="1"/>
      <c r="F1286" s="1"/>
    </row>
    <row r="1287" spans="5:6">
      <c r="E1287" s="1"/>
      <c r="F1287" s="1"/>
    </row>
    <row r="1288" spans="5:6">
      <c r="E1288" s="1"/>
      <c r="F1288" s="1"/>
    </row>
    <row r="1289" spans="5:6">
      <c r="E1289" s="1"/>
      <c r="F1289" s="1"/>
    </row>
    <row r="1290" spans="5:6">
      <c r="E1290" s="1"/>
      <c r="F1290" s="1"/>
    </row>
    <row r="1291" spans="5:6">
      <c r="E1291" s="1"/>
      <c r="F1291" s="1"/>
    </row>
    <row r="1292" spans="5:6">
      <c r="E1292" s="1"/>
      <c r="F1292" s="1"/>
    </row>
    <row r="1293" spans="5:6">
      <c r="E1293" s="1"/>
      <c r="F1293" s="1"/>
    </row>
    <row r="1294" spans="5:6">
      <c r="E1294" s="1"/>
      <c r="F1294" s="1"/>
    </row>
    <row r="1295" spans="5:6">
      <c r="E1295" s="1"/>
      <c r="F1295" s="1"/>
    </row>
    <row r="1296" spans="5:6">
      <c r="E1296" s="1"/>
      <c r="F1296" s="1"/>
    </row>
    <row r="1297" spans="5:6">
      <c r="E1297" s="1"/>
      <c r="F1297" s="1"/>
    </row>
    <row r="1298" spans="5:6">
      <c r="E1298" s="1"/>
      <c r="F1298" s="1"/>
    </row>
    <row r="1299" spans="5:6">
      <c r="E1299" s="1"/>
      <c r="F1299" s="1"/>
    </row>
    <row r="1300" spans="5:6">
      <c r="E1300" s="1"/>
      <c r="F1300" s="1"/>
    </row>
    <row r="1301" spans="5:6">
      <c r="E1301" s="1"/>
      <c r="F1301" s="1"/>
    </row>
    <row r="1302" spans="5:6">
      <c r="E1302" s="1"/>
      <c r="F1302" s="1"/>
    </row>
    <row r="1303" spans="5:6">
      <c r="E1303" s="1"/>
      <c r="F1303" s="1"/>
    </row>
    <row r="1304" spans="5:6">
      <c r="E1304" s="1"/>
      <c r="F1304" s="1"/>
    </row>
    <row r="1305" spans="5:6">
      <c r="E1305" s="1"/>
      <c r="F1305" s="1"/>
    </row>
    <row r="1306" spans="5:6">
      <c r="E1306" s="1"/>
      <c r="F1306" s="1"/>
    </row>
    <row r="1307" spans="5:6">
      <c r="E1307" s="1"/>
      <c r="F1307" s="1"/>
    </row>
    <row r="1308" spans="5:6">
      <c r="E1308" s="1"/>
      <c r="F1308" s="1"/>
    </row>
    <row r="1309" spans="5:6">
      <c r="E1309" s="1"/>
      <c r="F1309" s="1"/>
    </row>
    <row r="1310" spans="5:6">
      <c r="E1310" s="1"/>
      <c r="F1310" s="1"/>
    </row>
    <row r="1311" spans="5:6">
      <c r="E1311" s="1"/>
      <c r="F1311" s="1"/>
    </row>
    <row r="1312" spans="5:6">
      <c r="E1312" s="1"/>
      <c r="F1312" s="1"/>
    </row>
    <row r="1313" spans="5:6">
      <c r="E1313" s="1"/>
      <c r="F1313" s="1"/>
    </row>
    <row r="1314" spans="5:6">
      <c r="E1314" s="1"/>
      <c r="F1314" s="1"/>
    </row>
    <row r="1315" spans="5:6">
      <c r="E1315" s="1"/>
      <c r="F1315" s="1"/>
    </row>
    <row r="1316" spans="5:6">
      <c r="E1316" s="1"/>
      <c r="F1316" s="1"/>
    </row>
    <row r="1317" spans="5:6">
      <c r="E1317" s="1"/>
      <c r="F1317" s="1"/>
    </row>
    <row r="1318" spans="5:6">
      <c r="E1318" s="1"/>
      <c r="F1318" s="1"/>
    </row>
    <row r="1319" spans="5:6">
      <c r="E1319" s="1"/>
      <c r="F1319" s="1"/>
    </row>
    <row r="1320" spans="5:6">
      <c r="E1320" s="1"/>
      <c r="F1320" s="1"/>
    </row>
    <row r="1321" spans="5:6">
      <c r="E1321" s="1"/>
      <c r="F1321" s="1"/>
    </row>
    <row r="1322" spans="5:6">
      <c r="E1322" s="1"/>
      <c r="F1322" s="1"/>
    </row>
    <row r="1323" spans="5:6">
      <c r="E1323" s="1"/>
      <c r="F1323" s="1"/>
    </row>
    <row r="1324" spans="5:6">
      <c r="E1324" s="1"/>
      <c r="F1324" s="1"/>
    </row>
    <row r="1325" spans="5:6">
      <c r="E1325" s="1"/>
      <c r="F1325" s="1"/>
    </row>
    <row r="1326" spans="5:6">
      <c r="E1326" s="1"/>
      <c r="F1326" s="1"/>
    </row>
    <row r="1327" spans="5:6">
      <c r="E1327" s="1"/>
      <c r="F1327" s="1"/>
    </row>
    <row r="1328" spans="5:6">
      <c r="E1328" s="1"/>
      <c r="F1328" s="1"/>
    </row>
    <row r="1329" spans="5:6">
      <c r="E1329" s="1"/>
      <c r="F1329" s="1"/>
    </row>
    <row r="1330" spans="5:6">
      <c r="E1330" s="1"/>
      <c r="F1330" s="1"/>
    </row>
    <row r="1331" spans="5:6">
      <c r="E1331" s="1"/>
      <c r="F1331" s="1"/>
    </row>
    <row r="1332" spans="5:6">
      <c r="E1332" s="1"/>
      <c r="F1332" s="1"/>
    </row>
    <row r="1333" spans="5:6">
      <c r="E1333" s="1"/>
      <c r="F1333" s="1"/>
    </row>
    <row r="1334" spans="5:6">
      <c r="E1334" s="1"/>
      <c r="F1334" s="1"/>
    </row>
    <row r="1335" spans="5:6">
      <c r="E1335" s="1"/>
      <c r="F1335" s="1"/>
    </row>
    <row r="1336" spans="5:6">
      <c r="E1336" s="1"/>
      <c r="F1336" s="1"/>
    </row>
    <row r="1337" spans="5:6">
      <c r="E1337" s="1"/>
      <c r="F1337" s="1"/>
    </row>
    <row r="1338" spans="5:6">
      <c r="E1338" s="1"/>
      <c r="F1338" s="1"/>
    </row>
    <row r="1339" spans="5:6">
      <c r="E1339" s="1"/>
      <c r="F1339" s="1"/>
    </row>
    <row r="1340" spans="5:6">
      <c r="E1340" s="1"/>
      <c r="F1340" s="1"/>
    </row>
    <row r="1341" spans="5:6">
      <c r="E1341" s="1"/>
      <c r="F1341" s="1"/>
    </row>
    <row r="1342" spans="5:6">
      <c r="E1342" s="1"/>
      <c r="F1342" s="1"/>
    </row>
    <row r="1343" spans="5:6">
      <c r="E1343" s="1"/>
      <c r="F1343" s="1"/>
    </row>
    <row r="1344" spans="5:6">
      <c r="E1344" s="1"/>
      <c r="F1344" s="1"/>
    </row>
    <row r="1345" spans="5:6">
      <c r="E1345" s="1"/>
      <c r="F1345" s="1"/>
    </row>
    <row r="1346" spans="5:6">
      <c r="E1346" s="1"/>
      <c r="F1346" s="1"/>
    </row>
    <row r="1347" spans="5:6">
      <c r="E1347" s="1"/>
      <c r="F1347" s="1"/>
    </row>
    <row r="1348" spans="5:6">
      <c r="E1348" s="1"/>
      <c r="F1348" s="1"/>
    </row>
    <row r="1349" spans="5:6">
      <c r="E1349" s="1"/>
      <c r="F1349" s="1"/>
    </row>
    <row r="1350" spans="5:6">
      <c r="E1350" s="1"/>
      <c r="F1350" s="1"/>
    </row>
    <row r="1351" spans="5:6">
      <c r="E1351" s="1"/>
      <c r="F1351" s="1"/>
    </row>
    <row r="1352" spans="5:6">
      <c r="E1352" s="1"/>
      <c r="F1352" s="1"/>
    </row>
    <row r="1353" spans="5:6">
      <c r="E1353" s="1"/>
      <c r="F1353" s="1"/>
    </row>
    <row r="1354" spans="5:6">
      <c r="E1354" s="1"/>
      <c r="F1354" s="1"/>
    </row>
    <row r="1355" spans="5:6">
      <c r="E1355" s="1"/>
      <c r="F1355" s="1"/>
    </row>
    <row r="1356" spans="5:6">
      <c r="E1356" s="1"/>
      <c r="F1356" s="1"/>
    </row>
    <row r="1357" spans="5:6">
      <c r="E1357" s="1"/>
      <c r="F1357" s="1"/>
    </row>
    <row r="1358" spans="5:6">
      <c r="E1358" s="1"/>
      <c r="F1358" s="1"/>
    </row>
    <row r="1359" spans="5:6">
      <c r="E1359" s="1"/>
      <c r="F1359" s="1"/>
    </row>
    <row r="1360" spans="5:6">
      <c r="E1360" s="1"/>
      <c r="F1360" s="1"/>
    </row>
    <row r="1361" spans="5:6">
      <c r="E1361" s="1"/>
      <c r="F1361" s="1"/>
    </row>
    <row r="1362" spans="5:6">
      <c r="E1362" s="1"/>
      <c r="F1362" s="1"/>
    </row>
    <row r="1363" spans="5:6">
      <c r="E1363" s="1"/>
      <c r="F1363" s="1"/>
    </row>
    <row r="1364" spans="5:6">
      <c r="E1364" s="1"/>
      <c r="F1364" s="1"/>
    </row>
    <row r="1365" spans="5:6">
      <c r="E1365" s="1"/>
      <c r="F1365" s="1"/>
    </row>
    <row r="1366" spans="5:6">
      <c r="E1366" s="1"/>
      <c r="F1366" s="1"/>
    </row>
    <row r="1367" spans="5:6">
      <c r="E1367" s="1"/>
      <c r="F1367" s="1"/>
    </row>
    <row r="1368" spans="5:6">
      <c r="E1368" s="1"/>
      <c r="F1368" s="1"/>
    </row>
    <row r="1369" spans="5:6">
      <c r="E1369" s="1"/>
      <c r="F1369" s="1"/>
    </row>
    <row r="1370" spans="5:6">
      <c r="E1370" s="1"/>
      <c r="F1370" s="1"/>
    </row>
    <row r="1371" spans="5:6">
      <c r="E1371" s="1"/>
      <c r="F1371" s="1"/>
    </row>
    <row r="1372" spans="5:6">
      <c r="E1372" s="1"/>
      <c r="F1372" s="1"/>
    </row>
    <row r="1373" spans="5:6">
      <c r="E1373" s="1"/>
      <c r="F1373" s="1"/>
    </row>
    <row r="1374" spans="5:6">
      <c r="E1374" s="1"/>
      <c r="F1374" s="1"/>
    </row>
    <row r="1375" spans="5:6">
      <c r="E1375" s="1"/>
      <c r="F1375" s="1"/>
    </row>
    <row r="1376" spans="5:6">
      <c r="E1376" s="1"/>
      <c r="F1376" s="1"/>
    </row>
    <row r="1377" spans="5:6">
      <c r="E1377" s="1"/>
      <c r="F1377" s="1"/>
    </row>
    <row r="1378" spans="5:6">
      <c r="E1378" s="1"/>
      <c r="F1378" s="1"/>
    </row>
    <row r="1379" spans="5:6">
      <c r="E1379" s="1"/>
      <c r="F1379" s="1"/>
    </row>
    <row r="1380" spans="5:6">
      <c r="E1380" s="1"/>
      <c r="F1380" s="1"/>
    </row>
    <row r="1381" spans="5:6">
      <c r="E1381" s="1"/>
      <c r="F1381" s="1"/>
    </row>
    <row r="1382" spans="5:6">
      <c r="E1382" s="1"/>
      <c r="F1382" s="1"/>
    </row>
    <row r="1383" spans="5:6">
      <c r="E1383" s="1"/>
      <c r="F1383" s="1"/>
    </row>
    <row r="1384" spans="5:6">
      <c r="E1384" s="1"/>
      <c r="F1384" s="1"/>
    </row>
    <row r="1385" spans="5:6">
      <c r="E1385" s="1"/>
      <c r="F1385" s="1"/>
    </row>
    <row r="1386" spans="5:6">
      <c r="E1386" s="1"/>
      <c r="F1386" s="1"/>
    </row>
    <row r="1387" spans="5:6">
      <c r="E1387" s="1"/>
      <c r="F1387" s="1"/>
    </row>
    <row r="1388" spans="5:6">
      <c r="E1388" s="1"/>
      <c r="F1388" s="1"/>
    </row>
    <row r="1389" spans="5:6">
      <c r="E1389" s="1"/>
      <c r="F1389" s="1"/>
    </row>
    <row r="1390" spans="5:6">
      <c r="E1390" s="1"/>
      <c r="F1390" s="1"/>
    </row>
    <row r="1391" spans="5:6">
      <c r="E1391" s="1"/>
      <c r="F1391" s="1"/>
    </row>
    <row r="1392" spans="5:6">
      <c r="E1392" s="1"/>
      <c r="F1392" s="1"/>
    </row>
    <row r="1393" spans="5:6">
      <c r="E1393" s="1"/>
      <c r="F1393" s="1"/>
    </row>
    <row r="1394" spans="5:6">
      <c r="E1394" s="1"/>
      <c r="F1394" s="1"/>
    </row>
    <row r="1395" spans="5:6">
      <c r="E1395" s="1"/>
      <c r="F1395" s="1"/>
    </row>
    <row r="1396" spans="5:6">
      <c r="E1396" s="1"/>
      <c r="F1396" s="1"/>
    </row>
    <row r="1397" spans="5:6">
      <c r="E1397" s="1"/>
      <c r="F1397" s="1"/>
    </row>
    <row r="1398" spans="5:6">
      <c r="E1398" s="1"/>
      <c r="F1398" s="1"/>
    </row>
    <row r="1399" spans="5:6">
      <c r="E1399" s="1"/>
      <c r="F1399" s="1"/>
    </row>
    <row r="1400" spans="5:6">
      <c r="E1400" s="1"/>
      <c r="F1400" s="1"/>
    </row>
    <row r="1401" spans="5:6">
      <c r="E1401" s="1"/>
      <c r="F1401" s="1"/>
    </row>
    <row r="1402" spans="5:6">
      <c r="E1402" s="1"/>
      <c r="F1402" s="1"/>
    </row>
    <row r="1403" spans="5:6">
      <c r="E1403" s="1"/>
      <c r="F1403" s="1"/>
    </row>
    <row r="1404" spans="5:6">
      <c r="E1404" s="1"/>
      <c r="F1404" s="1"/>
    </row>
    <row r="1405" spans="5:6">
      <c r="E1405" s="1"/>
      <c r="F1405" s="1"/>
    </row>
    <row r="1406" spans="5:6">
      <c r="E1406" s="1"/>
      <c r="F1406" s="1"/>
    </row>
    <row r="1407" spans="5:6">
      <c r="E1407" s="1"/>
      <c r="F1407" s="1"/>
    </row>
    <row r="1408" spans="5:6">
      <c r="E1408" s="1"/>
      <c r="F1408" s="1"/>
    </row>
    <row r="1409" spans="5:6">
      <c r="E1409" s="1"/>
      <c r="F1409" s="1"/>
    </row>
    <row r="1410" spans="5:6">
      <c r="E1410" s="1"/>
      <c r="F1410" s="1"/>
    </row>
    <row r="1411" spans="5:6">
      <c r="E1411" s="1"/>
      <c r="F1411" s="1"/>
    </row>
    <row r="1412" spans="5:6">
      <c r="E1412" s="1"/>
      <c r="F1412" s="1"/>
    </row>
    <row r="1413" spans="5:6">
      <c r="E1413" s="1"/>
      <c r="F1413" s="1"/>
    </row>
    <row r="1414" spans="5:6">
      <c r="E1414" s="1"/>
      <c r="F1414" s="1"/>
    </row>
    <row r="1415" spans="5:6">
      <c r="E1415" s="1"/>
      <c r="F1415" s="1"/>
    </row>
    <row r="1416" spans="5:6">
      <c r="E1416" s="1"/>
      <c r="F1416" s="1"/>
    </row>
    <row r="1417" spans="5:6">
      <c r="E1417" s="1"/>
      <c r="F1417" s="1"/>
    </row>
    <row r="1418" spans="5:6">
      <c r="E1418" s="1"/>
      <c r="F1418" s="1"/>
    </row>
    <row r="1419" spans="5:6">
      <c r="E1419" s="1"/>
      <c r="F1419" s="1"/>
    </row>
    <row r="1420" spans="5:6">
      <c r="E1420" s="1"/>
      <c r="F1420" s="1"/>
    </row>
    <row r="1421" spans="5:6">
      <c r="E1421" s="1"/>
      <c r="F1421" s="1"/>
    </row>
    <row r="1422" spans="5:6">
      <c r="E1422" s="1"/>
      <c r="F1422" s="1"/>
    </row>
    <row r="1423" spans="5:6">
      <c r="E1423" s="1"/>
      <c r="F1423" s="1"/>
    </row>
    <row r="1424" spans="5:6">
      <c r="E1424" s="1"/>
      <c r="F1424" s="1"/>
    </row>
    <row r="1425" spans="5:6">
      <c r="E1425" s="1"/>
      <c r="F1425" s="1"/>
    </row>
    <row r="1426" spans="5:6">
      <c r="E1426" s="1"/>
      <c r="F1426" s="1"/>
    </row>
    <row r="1427" spans="5:6">
      <c r="E1427" s="1"/>
      <c r="F1427" s="1"/>
    </row>
    <row r="1428" spans="5:6">
      <c r="E1428" s="1"/>
      <c r="F1428" s="1"/>
    </row>
    <row r="1429" spans="5:6">
      <c r="E1429" s="1"/>
      <c r="F1429" s="1"/>
    </row>
    <row r="1430" spans="5:6">
      <c r="E1430" s="1"/>
      <c r="F1430" s="1"/>
    </row>
    <row r="1431" spans="5:6">
      <c r="E1431" s="1"/>
      <c r="F1431" s="1"/>
    </row>
    <row r="1432" spans="5:6">
      <c r="E1432" s="1"/>
      <c r="F1432" s="1"/>
    </row>
    <row r="1433" spans="5:6">
      <c r="E1433" s="1"/>
      <c r="F1433" s="1"/>
    </row>
    <row r="1434" spans="5:6">
      <c r="E1434" s="1"/>
      <c r="F1434" s="1"/>
    </row>
    <row r="1435" spans="5:6">
      <c r="E1435" s="1"/>
      <c r="F1435" s="1"/>
    </row>
    <row r="1436" spans="5:6">
      <c r="E1436" s="1"/>
      <c r="F1436" s="1"/>
    </row>
    <row r="1437" spans="5:6">
      <c r="E1437" s="1"/>
      <c r="F1437" s="1"/>
    </row>
    <row r="1438" spans="5:6">
      <c r="E1438" s="1"/>
      <c r="F1438" s="1"/>
    </row>
    <row r="1439" spans="5:6">
      <c r="E1439" s="1"/>
      <c r="F1439" s="1"/>
    </row>
    <row r="1440" spans="5:6">
      <c r="E1440" s="1"/>
      <c r="F1440" s="1"/>
    </row>
    <row r="1441" spans="5:6">
      <c r="E1441" s="1"/>
      <c r="F1441" s="1"/>
    </row>
    <row r="1442" spans="5:6">
      <c r="E1442" s="1"/>
      <c r="F1442" s="1"/>
    </row>
    <row r="1443" spans="5:6">
      <c r="E1443" s="1"/>
      <c r="F1443" s="1"/>
    </row>
    <row r="1444" spans="5:6">
      <c r="E1444" s="1"/>
      <c r="F1444" s="1"/>
    </row>
    <row r="1445" spans="5:6">
      <c r="E1445" s="1"/>
      <c r="F1445" s="1"/>
    </row>
    <row r="1446" spans="5:6">
      <c r="E1446" s="1"/>
      <c r="F1446" s="1"/>
    </row>
    <row r="1447" spans="5:6">
      <c r="E1447" s="1"/>
      <c r="F1447" s="1"/>
    </row>
    <row r="1448" spans="5:6">
      <c r="E1448" s="1"/>
      <c r="F1448" s="1"/>
    </row>
    <row r="1449" spans="5:6">
      <c r="E1449" s="1"/>
      <c r="F1449" s="1"/>
    </row>
    <row r="1450" spans="5:6">
      <c r="E1450" s="1"/>
      <c r="F1450" s="1"/>
    </row>
    <row r="1451" spans="5:6">
      <c r="E1451" s="1"/>
      <c r="F1451" s="1"/>
    </row>
    <row r="1452" spans="5:6">
      <c r="E1452" s="1"/>
      <c r="F1452" s="1"/>
    </row>
    <row r="1453" spans="5:6">
      <c r="E1453" s="1"/>
      <c r="F1453" s="1"/>
    </row>
    <row r="1454" spans="5:6">
      <c r="E1454" s="1"/>
      <c r="F1454" s="1"/>
    </row>
    <row r="1455" spans="5:6">
      <c r="E1455" s="1"/>
      <c r="F1455" s="1"/>
    </row>
    <row r="1456" spans="5:6">
      <c r="E1456" s="1"/>
      <c r="F1456" s="1"/>
    </row>
    <row r="1457" spans="5:6">
      <c r="E1457" s="1"/>
      <c r="F1457" s="1"/>
    </row>
    <row r="1458" spans="5:6">
      <c r="E1458" s="1"/>
      <c r="F1458" s="1"/>
    </row>
    <row r="1459" spans="5:6">
      <c r="E1459" s="1"/>
      <c r="F1459" s="1"/>
    </row>
    <row r="1460" spans="5:6">
      <c r="E1460" s="1"/>
      <c r="F1460" s="1"/>
    </row>
    <row r="1461" spans="5:6">
      <c r="E1461" s="1"/>
      <c r="F1461" s="1"/>
    </row>
    <row r="1462" spans="5:6">
      <c r="E1462" s="1"/>
      <c r="F1462" s="1"/>
    </row>
    <row r="1463" spans="5:6">
      <c r="E1463" s="1"/>
      <c r="F1463" s="1"/>
    </row>
    <row r="1464" spans="5:6">
      <c r="E1464" s="1"/>
      <c r="F1464" s="1"/>
    </row>
    <row r="1465" spans="5:6">
      <c r="E1465" s="1"/>
      <c r="F1465" s="1"/>
    </row>
    <row r="1466" spans="5:6">
      <c r="E1466" s="1"/>
      <c r="F1466" s="1"/>
    </row>
    <row r="1467" spans="5:6">
      <c r="E1467" s="1"/>
      <c r="F1467" s="1"/>
    </row>
    <row r="1468" spans="5:6">
      <c r="E1468" s="1"/>
      <c r="F1468" s="1"/>
    </row>
    <row r="1469" spans="5:6">
      <c r="E1469" s="1"/>
      <c r="F1469" s="1"/>
    </row>
    <row r="1470" spans="5:6">
      <c r="E1470" s="1"/>
      <c r="F1470" s="1"/>
    </row>
    <row r="1471" spans="5:6">
      <c r="E1471" s="1"/>
      <c r="F1471" s="1"/>
    </row>
    <row r="1472" spans="5:6">
      <c r="E1472" s="1"/>
      <c r="F1472" s="1"/>
    </row>
    <row r="1473" spans="5:6">
      <c r="E1473" s="1"/>
      <c r="F1473" s="1"/>
    </row>
    <row r="1474" spans="5:6">
      <c r="E1474" s="1"/>
      <c r="F1474" s="1"/>
    </row>
    <row r="1475" spans="5:6">
      <c r="E1475" s="1"/>
      <c r="F1475" s="1"/>
    </row>
    <row r="1476" spans="5:6">
      <c r="E1476" s="1"/>
      <c r="F1476" s="1"/>
    </row>
    <row r="1477" spans="5:6">
      <c r="E1477" s="1"/>
      <c r="F1477" s="1"/>
    </row>
    <row r="1478" spans="5:6">
      <c r="E1478" s="1"/>
      <c r="F1478" s="1"/>
    </row>
    <row r="1479" spans="5:6">
      <c r="E1479" s="1"/>
      <c r="F1479" s="1"/>
    </row>
    <row r="1480" spans="5:6">
      <c r="E1480" s="1"/>
      <c r="F1480" s="1"/>
    </row>
    <row r="1481" spans="5:6">
      <c r="E1481" s="1"/>
      <c r="F1481" s="1"/>
    </row>
    <row r="1482" spans="5:6">
      <c r="E1482" s="1"/>
      <c r="F1482" s="1"/>
    </row>
    <row r="1483" spans="5:6">
      <c r="E1483" s="1"/>
      <c r="F1483" s="1"/>
    </row>
    <row r="1484" spans="5:6">
      <c r="E1484" s="1"/>
      <c r="F1484" s="1"/>
    </row>
    <row r="1485" spans="5:6">
      <c r="E1485" s="1"/>
      <c r="F1485" s="1"/>
    </row>
    <row r="1486" spans="5:6">
      <c r="E1486" s="1"/>
      <c r="F1486" s="1"/>
    </row>
    <row r="1487" spans="5:6">
      <c r="E1487" s="1"/>
      <c r="F1487" s="1"/>
    </row>
    <row r="1488" spans="5:6">
      <c r="E1488" s="1"/>
      <c r="F1488" s="1"/>
    </row>
    <row r="1489" spans="5:6">
      <c r="E1489" s="1"/>
      <c r="F1489" s="1"/>
    </row>
    <row r="1490" spans="5:6">
      <c r="E1490" s="1"/>
      <c r="F1490" s="1"/>
    </row>
    <row r="1491" spans="5:6">
      <c r="E1491" s="1"/>
      <c r="F1491" s="1"/>
    </row>
    <row r="1492" spans="5:6">
      <c r="E1492" s="1"/>
      <c r="F1492" s="1"/>
    </row>
    <row r="1493" spans="5:6">
      <c r="E1493" s="1"/>
      <c r="F1493" s="1"/>
    </row>
    <row r="1494" spans="5:6">
      <c r="E1494" s="1"/>
      <c r="F1494" s="1"/>
    </row>
    <row r="1495" spans="5:6">
      <c r="E1495" s="1"/>
      <c r="F1495" s="1"/>
    </row>
    <row r="1496" spans="5:6">
      <c r="E1496" s="1"/>
      <c r="F1496" s="1"/>
    </row>
    <row r="1497" spans="5:6">
      <c r="E1497" s="1"/>
      <c r="F1497" s="1"/>
    </row>
    <row r="1498" spans="5:6">
      <c r="E1498" s="1"/>
      <c r="F1498" s="1"/>
    </row>
    <row r="1499" spans="5:6">
      <c r="E1499" s="1"/>
      <c r="F1499" s="1"/>
    </row>
    <row r="1500" spans="5:6">
      <c r="E1500" s="1"/>
      <c r="F1500" s="1"/>
    </row>
    <row r="1501" spans="5:6">
      <c r="E1501" s="1"/>
      <c r="F1501" s="1"/>
    </row>
    <row r="1502" spans="5:6">
      <c r="E1502" s="1"/>
      <c r="F1502" s="1"/>
    </row>
    <row r="1503" spans="5:6">
      <c r="E1503" s="1"/>
      <c r="F1503" s="1"/>
    </row>
    <row r="1504" spans="5:6">
      <c r="E1504" s="1"/>
      <c r="F1504" s="1"/>
    </row>
    <row r="1505" spans="5:6">
      <c r="E1505" s="1"/>
      <c r="F1505" s="1"/>
    </row>
    <row r="1506" spans="5:6">
      <c r="E1506" s="1"/>
      <c r="F1506" s="1"/>
    </row>
    <row r="1507" spans="5:6">
      <c r="E1507" s="1"/>
      <c r="F1507" s="1"/>
    </row>
    <row r="1508" spans="5:6">
      <c r="E1508" s="1"/>
      <c r="F1508" s="1"/>
    </row>
    <row r="1509" spans="5:6">
      <c r="E1509" s="1"/>
      <c r="F1509" s="1"/>
    </row>
    <row r="1510" spans="5:6">
      <c r="E1510" s="1"/>
      <c r="F1510" s="1"/>
    </row>
    <row r="1511" spans="5:6">
      <c r="E1511" s="1"/>
      <c r="F1511" s="1"/>
    </row>
    <row r="1512" spans="5:6">
      <c r="E1512" s="1"/>
      <c r="F1512" s="1"/>
    </row>
    <row r="1513" spans="5:6">
      <c r="E1513" s="1"/>
      <c r="F1513" s="1"/>
    </row>
    <row r="1514" spans="5:6">
      <c r="E1514" s="1"/>
      <c r="F1514" s="1"/>
    </row>
    <row r="1515" spans="5:6">
      <c r="E1515" s="1"/>
      <c r="F1515" s="1"/>
    </row>
    <row r="1516" spans="5:6">
      <c r="E1516" s="1"/>
      <c r="F1516" s="1"/>
    </row>
    <row r="1517" spans="5:6">
      <c r="E1517" s="1"/>
      <c r="F1517" s="1"/>
    </row>
    <row r="1518" spans="5:6">
      <c r="E1518" s="1"/>
      <c r="F1518" s="1"/>
    </row>
    <row r="1519" spans="5:6">
      <c r="E1519" s="1"/>
      <c r="F1519" s="1"/>
    </row>
    <row r="1520" spans="5:6">
      <c r="E1520" s="1"/>
      <c r="F1520" s="1"/>
    </row>
    <row r="1521" spans="5:6">
      <c r="E1521" s="1"/>
      <c r="F1521" s="1"/>
    </row>
    <row r="1522" spans="5:6">
      <c r="E1522" s="1"/>
      <c r="F1522" s="1"/>
    </row>
    <row r="1523" spans="5:6">
      <c r="E1523" s="1"/>
      <c r="F1523" s="1"/>
    </row>
    <row r="1524" spans="5:6">
      <c r="E1524" s="1"/>
      <c r="F1524" s="1"/>
    </row>
    <row r="1525" spans="5:6">
      <c r="E1525" s="1"/>
      <c r="F1525" s="1"/>
    </row>
    <row r="1526" spans="5:6">
      <c r="E1526" s="1"/>
      <c r="F1526" s="1"/>
    </row>
    <row r="1527" spans="5:6">
      <c r="E1527" s="1"/>
      <c r="F1527" s="1"/>
    </row>
    <row r="1528" spans="5:6">
      <c r="E1528" s="1"/>
      <c r="F1528" s="1"/>
    </row>
    <row r="1529" spans="5:6">
      <c r="E1529" s="1"/>
      <c r="F1529" s="1"/>
    </row>
    <row r="1530" spans="5:6">
      <c r="E1530" s="1"/>
      <c r="F1530" s="1"/>
    </row>
    <row r="1531" spans="5:6">
      <c r="E1531" s="1"/>
      <c r="F1531" s="1"/>
    </row>
    <row r="1532" spans="5:6">
      <c r="E1532" s="1"/>
      <c r="F1532" s="1"/>
    </row>
    <row r="1533" spans="5:6">
      <c r="E1533" s="1"/>
      <c r="F1533" s="1"/>
    </row>
    <row r="1534" spans="5:6">
      <c r="E1534" s="1"/>
      <c r="F1534" s="1"/>
    </row>
    <row r="1535" spans="5:6">
      <c r="E1535" s="1"/>
      <c r="F1535" s="1"/>
    </row>
    <row r="1536" spans="5:6">
      <c r="E1536" s="1"/>
      <c r="F1536" s="1"/>
    </row>
    <row r="1537" spans="5:6">
      <c r="E1537" s="1"/>
      <c r="F1537" s="1"/>
    </row>
    <row r="1538" spans="5:6">
      <c r="E1538" s="1"/>
      <c r="F1538" s="1"/>
    </row>
    <row r="1539" spans="5:6">
      <c r="E1539" s="1"/>
      <c r="F1539" s="1"/>
    </row>
    <row r="1540" spans="5:6">
      <c r="E1540" s="1"/>
      <c r="F1540" s="1"/>
    </row>
    <row r="1541" spans="5:6">
      <c r="E1541" s="1"/>
      <c r="F1541" s="1"/>
    </row>
    <row r="1542" spans="5:6">
      <c r="E1542" s="1"/>
      <c r="F1542" s="1"/>
    </row>
    <row r="1543" spans="5:6">
      <c r="E1543" s="1"/>
      <c r="F1543" s="1"/>
    </row>
    <row r="1544" spans="5:6">
      <c r="E1544" s="1"/>
      <c r="F1544" s="1"/>
    </row>
    <row r="1545" spans="5:6">
      <c r="E1545" s="1"/>
      <c r="F1545" s="1"/>
    </row>
    <row r="1546" spans="5:6">
      <c r="E1546" s="1"/>
      <c r="F1546" s="1"/>
    </row>
    <row r="1547" spans="5:6">
      <c r="E1547" s="1"/>
      <c r="F1547" s="1"/>
    </row>
    <row r="1548" spans="5:6">
      <c r="E1548" s="1"/>
      <c r="F1548" s="1"/>
    </row>
    <row r="1549" spans="5:6">
      <c r="E1549" s="1"/>
      <c r="F1549" s="1"/>
    </row>
    <row r="1550" spans="5:6">
      <c r="E1550" s="1"/>
      <c r="F1550" s="1"/>
    </row>
    <row r="1551" spans="5:6">
      <c r="E1551" s="1"/>
      <c r="F1551" s="1"/>
    </row>
    <row r="1552" spans="5:6">
      <c r="E1552" s="1"/>
      <c r="F1552" s="1"/>
    </row>
    <row r="1553" spans="5:6">
      <c r="E1553" s="1"/>
      <c r="F1553" s="1"/>
    </row>
    <row r="1554" spans="5:6">
      <c r="E1554" s="1"/>
      <c r="F1554" s="1"/>
    </row>
    <row r="1555" spans="5:6">
      <c r="E1555" s="1"/>
      <c r="F1555" s="1"/>
    </row>
    <row r="1556" spans="5:6">
      <c r="E1556" s="1"/>
      <c r="F1556" s="1"/>
    </row>
    <row r="1557" spans="5:6">
      <c r="E1557" s="1"/>
      <c r="F1557" s="1"/>
    </row>
    <row r="1558" spans="5:6">
      <c r="E1558" s="1"/>
      <c r="F1558" s="1"/>
    </row>
    <row r="1559" spans="5:6">
      <c r="E1559" s="1"/>
      <c r="F1559" s="1"/>
    </row>
    <row r="1560" spans="5:6">
      <c r="E1560" s="1"/>
      <c r="F1560" s="1"/>
    </row>
    <row r="1561" spans="5:6">
      <c r="E1561" s="1"/>
      <c r="F1561" s="1"/>
    </row>
    <row r="1562" spans="5:6">
      <c r="E1562" s="1"/>
      <c r="F1562" s="1"/>
    </row>
    <row r="1563" spans="5:6">
      <c r="E1563" s="1"/>
      <c r="F1563" s="1"/>
    </row>
    <row r="1564" spans="5:6">
      <c r="E1564" s="1"/>
      <c r="F1564" s="1"/>
    </row>
    <row r="1565" spans="5:6">
      <c r="E1565" s="1"/>
      <c r="F1565" s="1"/>
    </row>
    <row r="1566" spans="5:6">
      <c r="E1566" s="1"/>
      <c r="F1566" s="1"/>
    </row>
    <row r="1567" spans="5:6">
      <c r="E1567" s="1"/>
      <c r="F1567" s="1"/>
    </row>
    <row r="1568" spans="5:6">
      <c r="E1568" s="1"/>
      <c r="F1568" s="1"/>
    </row>
    <row r="1569" spans="5:6">
      <c r="E1569" s="1"/>
      <c r="F1569" s="1"/>
    </row>
    <row r="1570" spans="5:6">
      <c r="E1570" s="1"/>
      <c r="F1570" s="1"/>
    </row>
    <row r="1571" spans="5:6">
      <c r="E1571" s="1"/>
      <c r="F1571" s="1"/>
    </row>
    <row r="1572" spans="5:6">
      <c r="E1572" s="1"/>
      <c r="F1572" s="1"/>
    </row>
    <row r="1573" spans="5:6">
      <c r="E1573" s="1"/>
      <c r="F1573" s="1"/>
    </row>
    <row r="1574" spans="5:6">
      <c r="E1574" s="1"/>
      <c r="F1574" s="1"/>
    </row>
    <row r="1575" spans="5:6">
      <c r="E1575" s="1"/>
      <c r="F1575" s="1"/>
    </row>
    <row r="1576" spans="5:6">
      <c r="E1576" s="1"/>
      <c r="F1576" s="1"/>
    </row>
    <row r="1577" spans="5:6">
      <c r="E1577" s="1"/>
      <c r="F1577" s="1"/>
    </row>
    <row r="1578" spans="5:6">
      <c r="E1578" s="1"/>
      <c r="F1578" s="1"/>
    </row>
    <row r="1579" spans="5:6">
      <c r="E1579" s="1"/>
      <c r="F1579" s="1"/>
    </row>
    <row r="1580" spans="5:6">
      <c r="E1580" s="1"/>
      <c r="F1580" s="1"/>
    </row>
    <row r="1581" spans="5:6">
      <c r="E1581" s="1"/>
      <c r="F1581" s="1"/>
    </row>
    <row r="1582" spans="5:6">
      <c r="E1582" s="1"/>
      <c r="F1582" s="1"/>
    </row>
    <row r="1583" spans="5:6">
      <c r="E1583" s="1"/>
      <c r="F1583" s="1"/>
    </row>
    <row r="1584" spans="5:6">
      <c r="E1584" s="1"/>
      <c r="F1584" s="1"/>
    </row>
    <row r="1585" spans="5:6">
      <c r="E1585" s="1"/>
      <c r="F1585" s="1"/>
    </row>
    <row r="1586" spans="5:6">
      <c r="E1586" s="1"/>
      <c r="F1586" s="1"/>
    </row>
    <row r="1587" spans="5:6">
      <c r="E1587" s="1"/>
      <c r="F1587" s="1"/>
    </row>
    <row r="1588" spans="5:6">
      <c r="E1588" s="1"/>
      <c r="F1588" s="1"/>
    </row>
    <row r="1589" spans="5:6">
      <c r="E1589" s="1"/>
      <c r="F1589" s="1"/>
    </row>
    <row r="1590" spans="5:6">
      <c r="E1590" s="1"/>
      <c r="F1590" s="1"/>
    </row>
    <row r="1591" spans="5:6">
      <c r="E1591" s="1"/>
      <c r="F1591" s="1"/>
    </row>
    <row r="1592" spans="5:6">
      <c r="E1592" s="1"/>
      <c r="F1592" s="1"/>
    </row>
    <row r="1593" spans="5:6">
      <c r="E1593" s="1"/>
      <c r="F1593" s="1"/>
    </row>
    <row r="1594" spans="5:6">
      <c r="E1594" s="1"/>
      <c r="F1594" s="1"/>
    </row>
    <row r="1595" spans="5:6">
      <c r="E1595" s="1"/>
      <c r="F1595" s="1"/>
    </row>
    <row r="1596" spans="5:6">
      <c r="E1596" s="1"/>
      <c r="F1596" s="1"/>
    </row>
    <row r="1597" spans="5:6">
      <c r="E1597" s="1"/>
      <c r="F1597" s="1"/>
    </row>
    <row r="1598" spans="5:6">
      <c r="E1598" s="1"/>
      <c r="F1598" s="1"/>
    </row>
    <row r="1599" spans="5:6">
      <c r="E1599" s="1"/>
      <c r="F1599" s="1"/>
    </row>
    <row r="1600" spans="5:6">
      <c r="E1600" s="1"/>
      <c r="F1600" s="1"/>
    </row>
    <row r="1601" spans="5:6">
      <c r="E1601" s="1"/>
      <c r="F1601" s="1"/>
    </row>
    <row r="1602" spans="5:6">
      <c r="E1602" s="1"/>
      <c r="F1602" s="1"/>
    </row>
    <row r="1603" spans="5:6">
      <c r="E1603" s="1"/>
      <c r="F1603" s="1"/>
    </row>
    <row r="1604" spans="5:6">
      <c r="E1604" s="1"/>
      <c r="F1604" s="1"/>
    </row>
    <row r="1605" spans="5:6">
      <c r="E1605" s="1"/>
      <c r="F1605" s="1"/>
    </row>
    <row r="1606" spans="5:6">
      <c r="E1606" s="1"/>
      <c r="F1606" s="1"/>
    </row>
    <row r="1607" spans="5:6">
      <c r="E1607" s="1"/>
      <c r="F1607" s="1"/>
    </row>
    <row r="1608" spans="5:6">
      <c r="E1608" s="1"/>
      <c r="F1608" s="1"/>
    </row>
    <row r="1609" spans="5:6">
      <c r="E1609" s="1"/>
      <c r="F1609" s="1"/>
    </row>
    <row r="1610" spans="5:6">
      <c r="E1610" s="1"/>
      <c r="F1610" s="1"/>
    </row>
    <row r="1611" spans="5:6">
      <c r="E1611" s="1"/>
      <c r="F1611" s="1"/>
    </row>
    <row r="1612" spans="5:6">
      <c r="E1612" s="1"/>
      <c r="F1612" s="1"/>
    </row>
    <row r="1613" spans="5:6">
      <c r="E1613" s="1"/>
      <c r="F1613" s="1"/>
    </row>
    <row r="1614" spans="5:6">
      <c r="E1614" s="1"/>
      <c r="F1614" s="1"/>
    </row>
    <row r="1615" spans="5:6">
      <c r="E1615" s="1"/>
      <c r="F1615" s="1"/>
    </row>
    <row r="1616" spans="5:6">
      <c r="E1616" s="1"/>
      <c r="F1616" s="1"/>
    </row>
    <row r="1617" spans="5:6">
      <c r="E1617" s="1"/>
      <c r="F1617" s="1"/>
    </row>
    <row r="1618" spans="5:6">
      <c r="E1618" s="1"/>
      <c r="F1618" s="1"/>
    </row>
    <row r="1619" spans="5:6">
      <c r="E1619" s="1"/>
      <c r="F1619" s="1"/>
    </row>
    <row r="1620" spans="5:6">
      <c r="E1620" s="1"/>
      <c r="F1620" s="1"/>
    </row>
    <row r="1621" spans="5:6">
      <c r="E1621" s="1"/>
      <c r="F1621" s="1"/>
    </row>
    <row r="1622" spans="5:6">
      <c r="E1622" s="1"/>
      <c r="F1622" s="1"/>
    </row>
    <row r="1623" spans="5:6">
      <c r="E1623" s="1"/>
      <c r="F1623" s="1"/>
    </row>
    <row r="1624" spans="5:6">
      <c r="E1624" s="1"/>
      <c r="F1624" s="1"/>
    </row>
    <row r="1625" spans="5:6">
      <c r="E1625" s="1"/>
      <c r="F1625" s="1"/>
    </row>
    <row r="1626" spans="5:6">
      <c r="E1626" s="1"/>
      <c r="F1626" s="1"/>
    </row>
    <row r="1627" spans="5:6">
      <c r="E1627" s="1"/>
      <c r="F1627" s="1"/>
    </row>
    <row r="1628" spans="5:6">
      <c r="E1628" s="1"/>
      <c r="F1628" s="1"/>
    </row>
    <row r="1629" spans="5:6">
      <c r="E1629" s="1"/>
      <c r="F1629" s="1"/>
    </row>
    <row r="1630" spans="5:6">
      <c r="E1630" s="1"/>
      <c r="F1630" s="1"/>
    </row>
    <row r="1631" spans="5:6">
      <c r="E1631" s="1"/>
      <c r="F1631" s="1"/>
    </row>
    <row r="1632" spans="5:6">
      <c r="E1632" s="1"/>
      <c r="F1632" s="1"/>
    </row>
    <row r="1633" spans="5:6">
      <c r="E1633" s="1"/>
      <c r="F1633" s="1"/>
    </row>
    <row r="1634" spans="5:6">
      <c r="E1634" s="1"/>
      <c r="F1634" s="1"/>
    </row>
    <row r="1635" spans="5:6">
      <c r="E1635" s="1"/>
      <c r="F1635" s="1"/>
    </row>
    <row r="1636" spans="5:6">
      <c r="E1636" s="1"/>
      <c r="F1636" s="1"/>
    </row>
    <row r="1637" spans="5:6">
      <c r="E1637" s="1"/>
      <c r="F1637" s="1"/>
    </row>
    <row r="1638" spans="5:6">
      <c r="E1638" s="1"/>
      <c r="F1638" s="1"/>
    </row>
    <row r="1639" spans="5:6">
      <c r="E1639" s="1"/>
      <c r="F1639" s="1"/>
    </row>
    <row r="1640" spans="5:6">
      <c r="E1640" s="1"/>
      <c r="F1640" s="1"/>
    </row>
    <row r="1641" spans="5:6">
      <c r="E1641" s="1"/>
      <c r="F1641" s="1"/>
    </row>
    <row r="1642" spans="5:6">
      <c r="E1642" s="1"/>
      <c r="F1642" s="1"/>
    </row>
    <row r="1643" spans="5:6">
      <c r="E1643" s="1"/>
      <c r="F1643" s="1"/>
    </row>
    <row r="1644" spans="5:6">
      <c r="E1644" s="1"/>
      <c r="F1644" s="1"/>
    </row>
    <row r="1645" spans="5:6">
      <c r="E1645" s="1"/>
      <c r="F1645" s="1"/>
    </row>
    <row r="1646" spans="5:6">
      <c r="E1646" s="1"/>
      <c r="F1646" s="1"/>
    </row>
    <row r="1647" spans="5:6">
      <c r="E1647" s="1"/>
      <c r="F1647" s="1"/>
    </row>
    <row r="1648" spans="5:6">
      <c r="E1648" s="1"/>
      <c r="F1648" s="1"/>
    </row>
    <row r="1649" spans="5:6">
      <c r="E1649" s="1"/>
      <c r="F1649" s="1"/>
    </row>
    <row r="1650" spans="5:6">
      <c r="E1650" s="1"/>
      <c r="F1650" s="1"/>
    </row>
    <row r="1651" spans="5:6">
      <c r="E1651" s="1"/>
      <c r="F1651" s="1"/>
    </row>
    <row r="1652" spans="5:6">
      <c r="E1652" s="1"/>
      <c r="F1652" s="1"/>
    </row>
    <row r="1653" spans="5:6">
      <c r="E1653" s="1"/>
      <c r="F1653" s="1"/>
    </row>
    <row r="1654" spans="5:6">
      <c r="E1654" s="1"/>
      <c r="F1654" s="1"/>
    </row>
    <row r="1655" spans="5:6">
      <c r="E1655" s="1"/>
      <c r="F1655" s="1"/>
    </row>
    <row r="1656" spans="5:6">
      <c r="E1656" s="1"/>
      <c r="F1656" s="1"/>
    </row>
    <row r="1657" spans="5:6">
      <c r="E1657" s="1"/>
      <c r="F1657" s="1"/>
    </row>
    <row r="1658" spans="5:6">
      <c r="E1658" s="1"/>
      <c r="F1658" s="1"/>
    </row>
    <row r="1659" spans="5:6">
      <c r="E1659" s="1"/>
      <c r="F1659" s="1"/>
    </row>
    <row r="1660" spans="5:6">
      <c r="E1660" s="1"/>
      <c r="F1660" s="1"/>
    </row>
    <row r="1661" spans="5:6">
      <c r="E1661" s="1"/>
      <c r="F1661" s="1"/>
    </row>
    <row r="1662" spans="5:6">
      <c r="E1662" s="1"/>
      <c r="F1662" s="1"/>
    </row>
    <row r="1663" spans="5:6">
      <c r="E1663" s="1"/>
      <c r="F1663" s="1"/>
    </row>
    <row r="1664" spans="5:6">
      <c r="E1664" s="1"/>
      <c r="F1664" s="1"/>
    </row>
    <row r="1665" spans="5:6">
      <c r="E1665" s="1"/>
      <c r="F1665" s="1"/>
    </row>
    <row r="1666" spans="5:6">
      <c r="E1666" s="1"/>
      <c r="F1666" s="1"/>
    </row>
    <row r="1667" spans="5:6">
      <c r="E1667" s="1"/>
      <c r="F1667" s="1"/>
    </row>
    <row r="1668" spans="5:6">
      <c r="E1668" s="1"/>
      <c r="F1668" s="1"/>
    </row>
    <row r="1669" spans="5:6">
      <c r="E1669" s="1"/>
      <c r="F1669" s="1"/>
    </row>
    <row r="1670" spans="5:6">
      <c r="E1670" s="1"/>
      <c r="F1670" s="1"/>
    </row>
    <row r="1671" spans="5:6">
      <c r="E1671" s="1"/>
      <c r="F1671" s="1"/>
    </row>
    <row r="1672" spans="5:6">
      <c r="E1672" s="1"/>
      <c r="F1672" s="1"/>
    </row>
    <row r="1673" spans="5:6">
      <c r="E1673" s="1"/>
      <c r="F1673" s="1"/>
    </row>
    <row r="1674" spans="5:6">
      <c r="E1674" s="1"/>
      <c r="F1674" s="1"/>
    </row>
    <row r="1675" spans="5:6">
      <c r="E1675" s="1"/>
      <c r="F1675" s="1"/>
    </row>
    <row r="1676" spans="5:6">
      <c r="E1676" s="1"/>
      <c r="F1676" s="1"/>
    </row>
    <row r="1677" spans="5:6">
      <c r="E1677" s="1"/>
      <c r="F1677" s="1"/>
    </row>
    <row r="1678" spans="5:6">
      <c r="E1678" s="1"/>
      <c r="F1678" s="1"/>
    </row>
    <row r="1679" spans="5:6">
      <c r="E1679" s="1"/>
      <c r="F1679" s="1"/>
    </row>
    <row r="1680" spans="5:6">
      <c r="E1680" s="1"/>
      <c r="F1680" s="1"/>
    </row>
    <row r="1681" spans="5:6">
      <c r="E1681" s="1"/>
      <c r="F1681" s="1"/>
    </row>
    <row r="1682" spans="5:6">
      <c r="E1682" s="1"/>
      <c r="F1682" s="1"/>
    </row>
    <row r="1683" spans="5:6">
      <c r="E1683" s="1"/>
      <c r="F1683" s="1"/>
    </row>
    <row r="1684" spans="5:6">
      <c r="E1684" s="1"/>
      <c r="F1684" s="1"/>
    </row>
    <row r="1685" spans="5:6">
      <c r="E1685" s="1"/>
      <c r="F1685" s="1"/>
    </row>
    <row r="1686" spans="5:6">
      <c r="E1686" s="1"/>
      <c r="F1686" s="1"/>
    </row>
    <row r="1687" spans="5:6">
      <c r="E1687" s="1"/>
      <c r="F1687" s="1"/>
    </row>
    <row r="1688" spans="5:6">
      <c r="E1688" s="1"/>
      <c r="F1688" s="1"/>
    </row>
    <row r="1689" spans="5:6">
      <c r="E1689" s="1"/>
      <c r="F1689" s="1"/>
    </row>
    <row r="1690" spans="5:6">
      <c r="E1690" s="1"/>
      <c r="F1690" s="1"/>
    </row>
    <row r="1691" spans="5:6">
      <c r="E1691" s="1"/>
      <c r="F1691" s="1"/>
    </row>
    <row r="1692" spans="5:6">
      <c r="E1692" s="1"/>
      <c r="F1692" s="1"/>
    </row>
    <row r="1693" spans="5:6">
      <c r="E1693" s="1"/>
      <c r="F1693" s="1"/>
    </row>
    <row r="1694" spans="5:6">
      <c r="E1694" s="1"/>
      <c r="F1694" s="1"/>
    </row>
    <row r="1695" spans="5:6">
      <c r="E1695" s="1"/>
      <c r="F1695" s="1"/>
    </row>
    <row r="1696" spans="5:6">
      <c r="E1696" s="1"/>
      <c r="F1696" s="1"/>
    </row>
    <row r="1697" spans="5:6">
      <c r="E1697" s="1"/>
      <c r="F1697" s="1"/>
    </row>
    <row r="1698" spans="5:6">
      <c r="E1698" s="1"/>
      <c r="F1698" s="1"/>
    </row>
    <row r="1699" spans="5:6">
      <c r="E1699" s="1"/>
      <c r="F1699" s="1"/>
    </row>
    <row r="1700" spans="5:6">
      <c r="E1700" s="1"/>
      <c r="F1700" s="1"/>
    </row>
    <row r="1701" spans="5:6">
      <c r="E1701" s="1"/>
      <c r="F1701" s="1"/>
    </row>
    <row r="1702" spans="5:6">
      <c r="E1702" s="1"/>
      <c r="F1702" s="1"/>
    </row>
    <row r="1703" spans="5:6">
      <c r="E1703" s="1"/>
      <c r="F1703" s="1"/>
    </row>
    <row r="1704" spans="5:6">
      <c r="E1704" s="1"/>
      <c r="F1704" s="1"/>
    </row>
    <row r="1705" spans="5:6">
      <c r="E1705" s="1"/>
      <c r="F1705" s="1"/>
    </row>
    <row r="1706" spans="5:6">
      <c r="E1706" s="1"/>
      <c r="F1706" s="1"/>
    </row>
    <row r="1707" spans="5:6">
      <c r="E1707" s="1"/>
      <c r="F1707" s="1"/>
    </row>
    <row r="1708" spans="5:6">
      <c r="E1708" s="1"/>
      <c r="F1708" s="1"/>
    </row>
    <row r="1709" spans="5:6">
      <c r="E1709" s="1"/>
      <c r="F1709" s="1"/>
    </row>
    <row r="1710" spans="5:6">
      <c r="E1710" s="1"/>
      <c r="F1710" s="1"/>
    </row>
    <row r="1711" spans="5:6">
      <c r="E1711" s="1"/>
      <c r="F1711" s="1"/>
    </row>
    <row r="1712" spans="5:6">
      <c r="E1712" s="1"/>
      <c r="F1712" s="1"/>
    </row>
    <row r="1713" spans="5:6">
      <c r="E1713" s="1"/>
      <c r="F1713" s="1"/>
    </row>
    <row r="1714" spans="5:6">
      <c r="E1714" s="1"/>
      <c r="F1714" s="1"/>
    </row>
    <row r="1715" spans="5:6">
      <c r="E1715" s="1"/>
      <c r="F1715" s="1"/>
    </row>
    <row r="1716" spans="5:6">
      <c r="E1716" s="1"/>
      <c r="F1716" s="1"/>
    </row>
    <row r="1717" spans="5:6">
      <c r="E1717" s="1"/>
      <c r="F1717" s="1"/>
    </row>
    <row r="1718" spans="5:6">
      <c r="E1718" s="1"/>
      <c r="F1718" s="1"/>
    </row>
    <row r="1719" spans="5:6">
      <c r="E1719" s="1"/>
      <c r="F1719" s="1"/>
    </row>
    <row r="1720" spans="5:6">
      <c r="E1720" s="1"/>
      <c r="F1720" s="1"/>
    </row>
    <row r="1721" spans="5:6">
      <c r="E1721" s="1"/>
      <c r="F1721" s="1"/>
    </row>
    <row r="1722" spans="5:6">
      <c r="E1722" s="1"/>
      <c r="F1722" s="1"/>
    </row>
    <row r="1723" spans="5:6">
      <c r="E1723" s="1"/>
      <c r="F1723" s="1"/>
    </row>
    <row r="1724" spans="5:6">
      <c r="E1724" s="1"/>
      <c r="F1724" s="1"/>
    </row>
    <row r="1725" spans="5:6">
      <c r="E1725" s="1"/>
      <c r="F1725" s="1"/>
    </row>
    <row r="1726" spans="5:6">
      <c r="E1726" s="1"/>
      <c r="F1726" s="1"/>
    </row>
    <row r="1727" spans="5:6">
      <c r="E1727" s="1"/>
      <c r="F1727" s="1"/>
    </row>
    <row r="1728" spans="5:6">
      <c r="E1728" s="1"/>
      <c r="F1728" s="1"/>
    </row>
    <row r="1729" spans="5:6">
      <c r="E1729" s="1"/>
      <c r="F1729" s="1"/>
    </row>
    <row r="1730" spans="5:6">
      <c r="E1730" s="1"/>
      <c r="F1730" s="1"/>
    </row>
    <row r="1731" spans="5:6">
      <c r="E1731" s="1"/>
      <c r="F1731" s="1"/>
    </row>
    <row r="1732" spans="5:6">
      <c r="E1732" s="1"/>
      <c r="F1732" s="1"/>
    </row>
    <row r="1733" spans="5:6">
      <c r="E1733" s="1"/>
      <c r="F1733" s="1"/>
    </row>
    <row r="1734" spans="5:6">
      <c r="E1734" s="1"/>
      <c r="F1734" s="1"/>
    </row>
    <row r="1735" spans="5:6">
      <c r="E1735" s="1"/>
      <c r="F1735" s="1"/>
    </row>
    <row r="1736" spans="5:6">
      <c r="E1736" s="1"/>
      <c r="F1736" s="1"/>
    </row>
    <row r="1737" spans="5:6">
      <c r="E1737" s="1"/>
      <c r="F1737" s="1"/>
    </row>
    <row r="1738" spans="5:6">
      <c r="E1738" s="1"/>
      <c r="F1738" s="1"/>
    </row>
    <row r="1739" spans="5:6">
      <c r="E1739" s="1"/>
      <c r="F1739" s="1"/>
    </row>
    <row r="1740" spans="5:6">
      <c r="E1740" s="1"/>
      <c r="F1740" s="1"/>
    </row>
    <row r="1741" spans="5:6">
      <c r="E1741" s="1"/>
      <c r="F1741" s="1"/>
    </row>
    <row r="1742" spans="5:6">
      <c r="E1742" s="1"/>
      <c r="F1742" s="1"/>
    </row>
    <row r="1743" spans="5:6">
      <c r="E1743" s="1"/>
      <c r="F1743" s="1"/>
    </row>
    <row r="1744" spans="5:6">
      <c r="E1744" s="1"/>
      <c r="F1744" s="1"/>
    </row>
    <row r="1745" spans="5:6">
      <c r="E1745" s="1"/>
      <c r="F1745" s="1"/>
    </row>
    <row r="1746" spans="5:6">
      <c r="E1746" s="1"/>
      <c r="F1746" s="1"/>
    </row>
    <row r="1747" spans="5:6">
      <c r="E1747" s="1"/>
      <c r="F1747" s="1"/>
    </row>
    <row r="1748" spans="5:6">
      <c r="E1748" s="1"/>
      <c r="F1748" s="1"/>
    </row>
    <row r="1749" spans="5:6">
      <c r="E1749" s="1"/>
      <c r="F1749" s="1"/>
    </row>
    <row r="1750" spans="5:6">
      <c r="E1750" s="1"/>
      <c r="F1750" s="1"/>
    </row>
    <row r="1751" spans="5:6">
      <c r="E1751" s="1"/>
      <c r="F1751" s="1"/>
    </row>
    <row r="1752" spans="5:6">
      <c r="E1752" s="1"/>
      <c r="F1752" s="1"/>
    </row>
    <row r="1753" spans="5:6">
      <c r="E1753" s="1"/>
      <c r="F1753" s="1"/>
    </row>
    <row r="1754" spans="5:6">
      <c r="E1754" s="1"/>
      <c r="F1754" s="1"/>
    </row>
    <row r="1755" spans="5:6">
      <c r="E1755" s="1"/>
      <c r="F1755" s="1"/>
    </row>
    <row r="1756" spans="5:6">
      <c r="E1756" s="1"/>
      <c r="F1756" s="1"/>
    </row>
    <row r="1757" spans="5:6">
      <c r="E1757" s="1"/>
      <c r="F1757" s="1"/>
    </row>
    <row r="1758" spans="5:6">
      <c r="E1758" s="1"/>
      <c r="F1758" s="1"/>
    </row>
    <row r="1759" spans="5:6">
      <c r="E1759" s="1"/>
      <c r="F1759" s="1"/>
    </row>
    <row r="1760" spans="5:6">
      <c r="E1760" s="1"/>
      <c r="F1760" s="1"/>
    </row>
    <row r="1761" spans="5:6">
      <c r="E1761" s="1"/>
      <c r="F1761" s="1"/>
    </row>
    <row r="1762" spans="5:6">
      <c r="E1762" s="1"/>
      <c r="F1762" s="1"/>
    </row>
    <row r="1763" spans="5:6">
      <c r="E1763" s="1"/>
      <c r="F1763" s="1"/>
    </row>
    <row r="1764" spans="5:6">
      <c r="E1764" s="1"/>
      <c r="F1764" s="1"/>
    </row>
    <row r="1765" spans="5:6">
      <c r="E1765" s="1"/>
      <c r="F1765" s="1"/>
    </row>
    <row r="1766" spans="5:6">
      <c r="E1766" s="1"/>
      <c r="F1766" s="1"/>
    </row>
    <row r="1767" spans="5:6">
      <c r="E1767" s="1"/>
      <c r="F1767" s="1"/>
    </row>
    <row r="1768" spans="5:6">
      <c r="E1768" s="1"/>
      <c r="F1768" s="1"/>
    </row>
    <row r="1769" spans="5:6">
      <c r="E1769" s="1"/>
      <c r="F1769" s="1"/>
    </row>
    <row r="1770" spans="5:6">
      <c r="E1770" s="1"/>
      <c r="F1770" s="1"/>
    </row>
    <row r="1771" spans="5:6">
      <c r="E1771" s="1"/>
      <c r="F1771" s="1"/>
    </row>
    <row r="1772" spans="5:6">
      <c r="E1772" s="1"/>
      <c r="F1772" s="1"/>
    </row>
    <row r="1773" spans="5:6">
      <c r="E1773" s="1"/>
      <c r="F1773" s="1"/>
    </row>
    <row r="1774" spans="5:6">
      <c r="E1774" s="1"/>
      <c r="F1774" s="1"/>
    </row>
    <row r="1775" spans="5:6">
      <c r="E1775" s="1"/>
      <c r="F1775" s="1"/>
    </row>
    <row r="1776" spans="5:6">
      <c r="E1776" s="1"/>
      <c r="F1776" s="1"/>
    </row>
    <row r="1777" spans="5:6">
      <c r="E1777" s="1"/>
      <c r="F1777" s="1"/>
    </row>
    <row r="1778" spans="5:6">
      <c r="E1778" s="1"/>
      <c r="F1778" s="1"/>
    </row>
    <row r="1779" spans="5:6">
      <c r="E1779" s="1"/>
      <c r="F1779" s="1"/>
    </row>
    <row r="1780" spans="5:6">
      <c r="E1780" s="1"/>
      <c r="F1780" s="1"/>
    </row>
    <row r="1781" spans="5:6">
      <c r="E1781" s="1"/>
      <c r="F1781" s="1"/>
    </row>
    <row r="1782" spans="5:6">
      <c r="E1782" s="1"/>
      <c r="F1782" s="1"/>
    </row>
    <row r="1783" spans="5:6">
      <c r="E1783" s="1"/>
      <c r="F1783" s="1"/>
    </row>
    <row r="1784" spans="5:6">
      <c r="E1784" s="1"/>
      <c r="F1784" s="1"/>
    </row>
    <row r="1785" spans="5:6">
      <c r="E1785" s="1"/>
      <c r="F1785" s="1"/>
    </row>
    <row r="1786" spans="5:6">
      <c r="E1786" s="1"/>
      <c r="F1786" s="1"/>
    </row>
    <row r="1787" spans="5:6">
      <c r="E1787" s="1"/>
      <c r="F1787" s="1"/>
    </row>
    <row r="1788" spans="5:6">
      <c r="E1788" s="1"/>
      <c r="F1788" s="1"/>
    </row>
    <row r="1789" spans="5:6">
      <c r="E1789" s="1"/>
      <c r="F1789" s="1"/>
    </row>
    <row r="1790" spans="5:6">
      <c r="E1790" s="1"/>
      <c r="F1790" s="1"/>
    </row>
    <row r="1791" spans="5:6">
      <c r="E1791" s="1"/>
      <c r="F1791" s="1"/>
    </row>
    <row r="1792" spans="5:6">
      <c r="E1792" s="1"/>
      <c r="F1792" s="1"/>
    </row>
    <row r="1793" spans="5:6">
      <c r="E1793" s="1"/>
      <c r="F1793" s="1"/>
    </row>
    <row r="1794" spans="5:6">
      <c r="E1794" s="1"/>
      <c r="F1794" s="1"/>
    </row>
    <row r="1795" spans="5:6">
      <c r="E1795" s="1"/>
      <c r="F1795" s="1"/>
    </row>
    <row r="1796" spans="5:6">
      <c r="E1796" s="1"/>
      <c r="F1796" s="1"/>
    </row>
    <row r="1797" spans="5:6">
      <c r="E1797" s="1"/>
      <c r="F1797" s="1"/>
    </row>
    <row r="1798" spans="5:6">
      <c r="E1798" s="1"/>
      <c r="F1798" s="1"/>
    </row>
    <row r="1799" spans="5:6">
      <c r="E1799" s="1"/>
      <c r="F1799" s="1"/>
    </row>
    <row r="1800" spans="5:6">
      <c r="E1800" s="1"/>
      <c r="F1800" s="1"/>
    </row>
    <row r="1801" spans="5:6">
      <c r="E1801" s="1"/>
      <c r="F1801" s="1"/>
    </row>
    <row r="1802" spans="5:6">
      <c r="E1802" s="1"/>
      <c r="F1802" s="1"/>
    </row>
    <row r="1803" spans="5:6">
      <c r="E1803" s="1"/>
      <c r="F1803" s="1"/>
    </row>
    <row r="1804" spans="5:6">
      <c r="E1804" s="1"/>
      <c r="F1804" s="1"/>
    </row>
    <row r="1805" spans="5:6">
      <c r="E1805" s="1"/>
      <c r="F1805" s="1"/>
    </row>
    <row r="1806" spans="5:6">
      <c r="E1806" s="1"/>
      <c r="F1806" s="1"/>
    </row>
    <row r="1807" spans="5:6">
      <c r="E1807" s="1"/>
      <c r="F1807" s="1"/>
    </row>
    <row r="1808" spans="5:6">
      <c r="E1808" s="1"/>
      <c r="F1808" s="1"/>
    </row>
    <row r="1809" spans="5:6">
      <c r="E1809" s="1"/>
      <c r="F1809" s="1"/>
    </row>
    <row r="1810" spans="5:6">
      <c r="E1810" s="1"/>
      <c r="F1810" s="1"/>
    </row>
    <row r="1811" spans="5:6">
      <c r="E1811" s="1"/>
      <c r="F1811" s="1"/>
    </row>
    <row r="1812" spans="5:6">
      <c r="E1812" s="1"/>
      <c r="F1812" s="1"/>
    </row>
    <row r="1813" spans="5:6">
      <c r="E1813" s="1"/>
      <c r="F1813" s="1"/>
    </row>
    <row r="1814" spans="5:6">
      <c r="E1814" s="1"/>
      <c r="F1814" s="1"/>
    </row>
    <row r="1815" spans="5:6">
      <c r="E1815" s="1"/>
      <c r="F1815" s="1"/>
    </row>
    <row r="1816" spans="5:6">
      <c r="E1816" s="1"/>
      <c r="F1816" s="1"/>
    </row>
    <row r="1817" spans="5:6">
      <c r="E1817" s="1"/>
      <c r="F1817" s="1"/>
    </row>
    <row r="1818" spans="5:6">
      <c r="E1818" s="1"/>
      <c r="F1818" s="1"/>
    </row>
    <row r="1819" spans="5:6">
      <c r="E1819" s="1"/>
      <c r="F1819" s="1"/>
    </row>
    <row r="1820" spans="5:6">
      <c r="E1820" s="1"/>
      <c r="F1820" s="1"/>
    </row>
    <row r="1821" spans="5:6">
      <c r="E1821" s="1"/>
      <c r="F1821" s="1"/>
    </row>
    <row r="1822" spans="5:6">
      <c r="E1822" s="1"/>
      <c r="F1822" s="1"/>
    </row>
    <row r="1823" spans="5:6">
      <c r="E1823" s="1"/>
      <c r="F1823" s="1"/>
    </row>
    <row r="1824" spans="5:6">
      <c r="E1824" s="1"/>
      <c r="F1824" s="1"/>
    </row>
    <row r="1825" spans="5:6">
      <c r="E1825" s="1"/>
      <c r="F1825" s="1"/>
    </row>
    <row r="1826" spans="5:6">
      <c r="E1826" s="1"/>
      <c r="F1826" s="1"/>
    </row>
    <row r="1827" spans="5:6">
      <c r="E1827" s="1"/>
      <c r="F1827" s="1"/>
    </row>
    <row r="1828" spans="5:6">
      <c r="E1828" s="1"/>
      <c r="F1828" s="1"/>
    </row>
    <row r="1829" spans="5:6">
      <c r="E1829" s="1"/>
      <c r="F1829" s="1"/>
    </row>
    <row r="1830" spans="5:6">
      <c r="E1830" s="1"/>
      <c r="F1830" s="1"/>
    </row>
    <row r="1831" spans="5:6">
      <c r="E1831" s="1"/>
      <c r="F1831" s="1"/>
    </row>
    <row r="1832" spans="5:6">
      <c r="E1832" s="1"/>
      <c r="F1832" s="1"/>
    </row>
    <row r="1833" spans="5:6">
      <c r="E1833" s="1"/>
      <c r="F1833" s="1"/>
    </row>
    <row r="1834" spans="5:6">
      <c r="E1834" s="1"/>
      <c r="F1834" s="1"/>
    </row>
    <row r="1835" spans="5:6">
      <c r="E1835" s="1"/>
      <c r="F1835" s="1"/>
    </row>
    <row r="1836" spans="5:6">
      <c r="E1836" s="1"/>
      <c r="F1836" s="1"/>
    </row>
    <row r="1837" spans="5:6">
      <c r="E1837" s="1"/>
      <c r="F1837" s="1"/>
    </row>
    <row r="1838" spans="5:6">
      <c r="E1838" s="1"/>
      <c r="F1838" s="1"/>
    </row>
    <row r="1839" spans="5:6">
      <c r="E1839" s="1"/>
      <c r="F1839" s="1"/>
    </row>
    <row r="1840" spans="5:6">
      <c r="E1840" s="1"/>
      <c r="F1840" s="1"/>
    </row>
    <row r="1841" spans="5:6">
      <c r="E1841" s="1"/>
      <c r="F1841" s="1"/>
    </row>
    <row r="1842" spans="5:6">
      <c r="E1842" s="1"/>
      <c r="F1842" s="1"/>
    </row>
    <row r="1843" spans="5:6">
      <c r="E1843" s="1"/>
      <c r="F1843" s="1"/>
    </row>
    <row r="1844" spans="5:6">
      <c r="E1844" s="1"/>
      <c r="F1844" s="1"/>
    </row>
    <row r="1845" spans="5:6">
      <c r="E1845" s="1"/>
      <c r="F1845" s="1"/>
    </row>
    <row r="1846" spans="5:6">
      <c r="E1846" s="1"/>
      <c r="F1846" s="1"/>
    </row>
    <row r="1847" spans="5:6">
      <c r="E1847" s="1"/>
      <c r="F1847" s="1"/>
    </row>
    <row r="1848" spans="5:6">
      <c r="E1848" s="1"/>
      <c r="F1848" s="1"/>
    </row>
    <row r="1849" spans="5:6">
      <c r="E1849" s="1"/>
      <c r="F1849" s="1"/>
    </row>
    <row r="1850" spans="5:6">
      <c r="E1850" s="1"/>
      <c r="F1850" s="1"/>
    </row>
    <row r="1851" spans="5:6">
      <c r="E1851" s="1"/>
      <c r="F1851" s="1"/>
    </row>
    <row r="1852" spans="5:6">
      <c r="E1852" s="1"/>
      <c r="F1852" s="1"/>
    </row>
    <row r="1853" spans="5:6">
      <c r="E1853" s="1"/>
      <c r="F1853" s="1"/>
    </row>
    <row r="1854" spans="5:6">
      <c r="E1854" s="1"/>
      <c r="F1854" s="1"/>
    </row>
    <row r="1855" spans="5:6">
      <c r="E1855" s="1"/>
      <c r="F1855" s="1"/>
    </row>
    <row r="1856" spans="5:6">
      <c r="E1856" s="1"/>
      <c r="F1856" s="1"/>
    </row>
    <row r="1857" spans="5:6">
      <c r="E1857" s="1"/>
      <c r="F1857" s="1"/>
    </row>
    <row r="1858" spans="5:6">
      <c r="E1858" s="1"/>
      <c r="F1858" s="1"/>
    </row>
    <row r="1859" spans="5:6">
      <c r="E1859" s="1"/>
      <c r="F1859" s="1"/>
    </row>
    <row r="1860" spans="5:6">
      <c r="E1860" s="1"/>
      <c r="F1860" s="1"/>
    </row>
    <row r="1861" spans="5:6">
      <c r="E1861" s="1"/>
      <c r="F1861" s="1"/>
    </row>
    <row r="1862" spans="5:6">
      <c r="E1862" s="1"/>
      <c r="F1862" s="1"/>
    </row>
    <row r="1863" spans="5:6">
      <c r="E1863" s="1"/>
      <c r="F1863" s="1"/>
    </row>
    <row r="1864" spans="5:6">
      <c r="E1864" s="1"/>
      <c r="F1864" s="1"/>
    </row>
    <row r="1865" spans="5:6">
      <c r="E1865" s="1"/>
      <c r="F1865" s="1"/>
    </row>
    <row r="1866" spans="5:6">
      <c r="E1866" s="1"/>
      <c r="F1866" s="1"/>
    </row>
    <row r="1867" spans="5:6">
      <c r="E1867" s="1"/>
      <c r="F1867" s="1"/>
    </row>
    <row r="1868" spans="5:6">
      <c r="E1868" s="1"/>
      <c r="F1868" s="1"/>
    </row>
    <row r="1869" spans="5:6">
      <c r="E1869" s="1"/>
      <c r="F1869" s="1"/>
    </row>
    <row r="1870" spans="5:6">
      <c r="E1870" s="1"/>
      <c r="F1870" s="1"/>
    </row>
    <row r="1871" spans="5:6">
      <c r="E1871" s="1"/>
      <c r="F1871" s="1"/>
    </row>
    <row r="1872" spans="5:6">
      <c r="E1872" s="1"/>
      <c r="F1872" s="1"/>
    </row>
    <row r="1873" spans="5:6">
      <c r="E1873" s="1"/>
      <c r="F1873" s="1"/>
    </row>
    <row r="1874" spans="5:6">
      <c r="E1874" s="1"/>
      <c r="F1874" s="1"/>
    </row>
    <row r="1875" spans="5:6">
      <c r="E1875" s="1"/>
      <c r="F1875" s="1"/>
    </row>
    <row r="1876" spans="5:6">
      <c r="E1876" s="1"/>
      <c r="F1876" s="1"/>
    </row>
    <row r="1877" spans="5:6">
      <c r="E1877" s="1"/>
      <c r="F1877" s="1"/>
    </row>
    <row r="1878" spans="5:6">
      <c r="E1878" s="1"/>
      <c r="F1878" s="1"/>
    </row>
    <row r="1879" spans="5:6">
      <c r="E1879" s="1"/>
      <c r="F1879" s="1"/>
    </row>
    <row r="1880" spans="5:6">
      <c r="E1880" s="1"/>
      <c r="F1880" s="1"/>
    </row>
    <row r="1881" spans="5:6">
      <c r="E1881" s="1"/>
      <c r="F1881" s="1"/>
    </row>
    <row r="1882" spans="5:6">
      <c r="E1882" s="1"/>
      <c r="F1882" s="1"/>
    </row>
    <row r="1883" spans="5:6">
      <c r="E1883" s="1"/>
      <c r="F1883" s="1"/>
    </row>
    <row r="1884" spans="5:6">
      <c r="E1884" s="1"/>
      <c r="F1884" s="1"/>
    </row>
    <row r="1885" spans="5:6">
      <c r="E1885" s="1"/>
      <c r="F1885" s="1"/>
    </row>
    <row r="1886" spans="5:6">
      <c r="E1886" s="1"/>
      <c r="F1886" s="1"/>
    </row>
    <row r="1887" spans="5:6">
      <c r="E1887" s="1"/>
      <c r="F1887" s="1"/>
    </row>
    <row r="1888" spans="5:6">
      <c r="E1888" s="1"/>
      <c r="F1888" s="1"/>
    </row>
    <row r="1889" spans="5:6">
      <c r="E1889" s="1"/>
      <c r="F1889" s="1"/>
    </row>
    <row r="1890" spans="5:6">
      <c r="E1890" s="1"/>
      <c r="F1890" s="1"/>
    </row>
    <row r="1891" spans="5:6">
      <c r="E1891" s="1"/>
      <c r="F1891" s="1"/>
    </row>
    <row r="1892" spans="5:6">
      <c r="E1892" s="1"/>
      <c r="F1892" s="1"/>
    </row>
    <row r="1893" spans="5:6">
      <c r="E1893" s="1"/>
      <c r="F1893" s="1"/>
    </row>
    <row r="1894" spans="5:6">
      <c r="E1894" s="1"/>
      <c r="F1894" s="1"/>
    </row>
    <row r="1895" spans="5:6">
      <c r="E1895" s="1"/>
      <c r="F1895" s="1"/>
    </row>
    <row r="1896" spans="5:6">
      <c r="E1896" s="1"/>
      <c r="F1896" s="1"/>
    </row>
    <row r="1897" spans="5:6">
      <c r="E1897" s="1"/>
      <c r="F1897" s="1"/>
    </row>
    <row r="1898" spans="5:6">
      <c r="E1898" s="1"/>
      <c r="F1898" s="1"/>
    </row>
    <row r="1899" spans="5:6">
      <c r="E1899" s="1"/>
      <c r="F1899" s="1"/>
    </row>
    <row r="1900" spans="5:6">
      <c r="E1900" s="1"/>
      <c r="F1900" s="1"/>
    </row>
    <row r="1901" spans="5:6">
      <c r="E1901" s="1"/>
      <c r="F1901" s="1"/>
    </row>
    <row r="1902" spans="5:6">
      <c r="E1902" s="1"/>
      <c r="F1902" s="1"/>
    </row>
    <row r="1903" spans="5:6">
      <c r="E1903" s="1"/>
      <c r="F1903" s="1"/>
    </row>
    <row r="1904" spans="5:6">
      <c r="E1904" s="1"/>
      <c r="F1904" s="1"/>
    </row>
    <row r="1905" spans="5:6">
      <c r="E1905" s="1"/>
      <c r="F1905" s="1"/>
    </row>
    <row r="1906" spans="5:6">
      <c r="E1906" s="1"/>
      <c r="F1906" s="1"/>
    </row>
    <row r="1907" spans="5:6">
      <c r="E1907" s="1"/>
      <c r="F1907" s="1"/>
    </row>
    <row r="1908" spans="5:6">
      <c r="E1908" s="1"/>
      <c r="F1908" s="1"/>
    </row>
    <row r="1909" spans="5:6">
      <c r="E1909" s="1"/>
      <c r="F1909" s="1"/>
    </row>
    <row r="1910" spans="5:6">
      <c r="E1910" s="1"/>
      <c r="F1910" s="1"/>
    </row>
    <row r="1911" spans="5:6">
      <c r="E1911" s="1"/>
      <c r="F1911" s="1"/>
    </row>
    <row r="1912" spans="5:6">
      <c r="E1912" s="1"/>
      <c r="F1912" s="1"/>
    </row>
    <row r="1913" spans="5:6">
      <c r="E1913" s="1"/>
      <c r="F1913" s="1"/>
    </row>
    <row r="1914" spans="5:6">
      <c r="E1914" s="1"/>
      <c r="F1914" s="1"/>
    </row>
    <row r="1915" spans="5:6">
      <c r="E1915" s="1"/>
      <c r="F1915" s="1"/>
    </row>
    <row r="1916" spans="5:6">
      <c r="E1916" s="1"/>
      <c r="F1916" s="1"/>
    </row>
    <row r="1917" spans="5:6">
      <c r="E1917" s="1"/>
      <c r="F1917" s="1"/>
    </row>
    <row r="1918" spans="5:6">
      <c r="E1918" s="1"/>
      <c r="F1918" s="1"/>
    </row>
    <row r="1919" spans="5:6">
      <c r="E1919" s="1"/>
      <c r="F1919" s="1"/>
    </row>
    <row r="1920" spans="5:6">
      <c r="E1920" s="1"/>
      <c r="F1920" s="1"/>
    </row>
    <row r="1921" spans="5:6">
      <c r="E1921" s="1"/>
      <c r="F1921" s="1"/>
    </row>
    <row r="1922" spans="5:6">
      <c r="E1922" s="1"/>
      <c r="F1922" s="1"/>
    </row>
    <row r="1923" spans="5:6">
      <c r="E1923" s="1"/>
      <c r="F1923" s="1"/>
    </row>
    <row r="1924" spans="5:6">
      <c r="E1924" s="1"/>
      <c r="F1924" s="1"/>
    </row>
    <row r="1925" spans="5:6">
      <c r="E1925" s="1"/>
      <c r="F1925" s="1"/>
    </row>
    <row r="1926" spans="5:6">
      <c r="E1926" s="1"/>
      <c r="F1926" s="1"/>
    </row>
    <row r="1927" spans="5:6">
      <c r="E1927" s="1"/>
      <c r="F1927" s="1"/>
    </row>
    <row r="1928" spans="5:6">
      <c r="E1928" s="1"/>
      <c r="F1928" s="1"/>
    </row>
    <row r="1929" spans="5:6">
      <c r="E1929" s="1"/>
      <c r="F1929" s="1"/>
    </row>
    <row r="1930" spans="5:6">
      <c r="E1930" s="1"/>
      <c r="F1930" s="1"/>
    </row>
    <row r="1931" spans="5:6">
      <c r="E1931" s="1"/>
      <c r="F1931" s="1"/>
    </row>
    <row r="1932" spans="5:6">
      <c r="E1932" s="1"/>
      <c r="F1932" s="1"/>
    </row>
    <row r="1933" spans="5:6">
      <c r="E1933" s="1"/>
      <c r="F1933" s="1"/>
    </row>
    <row r="1934" spans="5:6">
      <c r="E1934" s="1"/>
      <c r="F1934" s="1"/>
    </row>
    <row r="1935" spans="5:6">
      <c r="E1935" s="1"/>
      <c r="F1935" s="1"/>
    </row>
    <row r="1936" spans="5:6">
      <c r="E1936" s="1"/>
      <c r="F1936" s="1"/>
    </row>
    <row r="1937" spans="5:6">
      <c r="E1937" s="1"/>
      <c r="F1937" s="1"/>
    </row>
    <row r="1938" spans="5:6">
      <c r="E1938" s="1"/>
      <c r="F1938" s="1"/>
    </row>
    <row r="1939" spans="5:6">
      <c r="E1939" s="1"/>
      <c r="F1939" s="1"/>
    </row>
    <row r="1940" spans="5:6">
      <c r="E1940" s="1"/>
      <c r="F1940" s="1"/>
    </row>
    <row r="1941" spans="5:6">
      <c r="E1941" s="1"/>
      <c r="F1941" s="1"/>
    </row>
    <row r="1942" spans="5:6">
      <c r="E1942" s="1"/>
      <c r="F1942" s="1"/>
    </row>
    <row r="1943" spans="5:6">
      <c r="E1943" s="1"/>
      <c r="F1943" s="1"/>
    </row>
    <row r="1944" spans="5:6">
      <c r="E1944" s="1"/>
      <c r="F1944" s="1"/>
    </row>
    <row r="1945" spans="5:6">
      <c r="E1945" s="1"/>
      <c r="F1945" s="1"/>
    </row>
    <row r="1946" spans="5:6">
      <c r="E1946" s="1"/>
      <c r="F1946" s="1"/>
    </row>
    <row r="1947" spans="5:6">
      <c r="E1947" s="1"/>
      <c r="F1947" s="1"/>
    </row>
    <row r="1948" spans="5:6">
      <c r="E1948" s="1"/>
      <c r="F1948" s="1"/>
    </row>
    <row r="1949" spans="5:6">
      <c r="E1949" s="1"/>
      <c r="F1949" s="1"/>
    </row>
    <row r="1950" spans="5:6">
      <c r="E1950" s="1"/>
      <c r="F1950" s="1"/>
    </row>
    <row r="1951" spans="5:6">
      <c r="E1951" s="1"/>
      <c r="F1951" s="1"/>
    </row>
    <row r="1952" spans="5:6">
      <c r="E1952" s="1"/>
      <c r="F1952" s="1"/>
    </row>
    <row r="1953" spans="5:6">
      <c r="E1953" s="1"/>
      <c r="F1953" s="1"/>
    </row>
    <row r="1954" spans="5:6">
      <c r="E1954" s="1"/>
      <c r="F1954" s="1"/>
    </row>
    <row r="1955" spans="5:6">
      <c r="E1955" s="1"/>
      <c r="F1955" s="1"/>
    </row>
    <row r="1956" spans="5:6">
      <c r="E1956" s="1"/>
      <c r="F1956" s="1"/>
    </row>
    <row r="1957" spans="5:6">
      <c r="E1957" s="1"/>
      <c r="F1957" s="1"/>
    </row>
    <row r="1958" spans="5:6">
      <c r="E1958" s="1"/>
      <c r="F1958" s="1"/>
    </row>
    <row r="1959" spans="5:6">
      <c r="E1959" s="1"/>
      <c r="F1959" s="1"/>
    </row>
    <row r="1960" spans="5:6">
      <c r="E1960" s="1"/>
      <c r="F1960" s="1"/>
    </row>
    <row r="1961" spans="5:6">
      <c r="E1961" s="1"/>
      <c r="F1961" s="1"/>
    </row>
    <row r="1962" spans="5:6">
      <c r="E1962" s="1"/>
      <c r="F1962" s="1"/>
    </row>
    <row r="1963" spans="5:6">
      <c r="E1963" s="1"/>
      <c r="F1963" s="1"/>
    </row>
    <row r="1964" spans="5:6">
      <c r="E1964" s="1"/>
      <c r="F1964" s="1"/>
    </row>
    <row r="1965" spans="5:6">
      <c r="E1965" s="1"/>
      <c r="F1965" s="1"/>
    </row>
    <row r="1966" spans="5:6">
      <c r="E1966" s="1"/>
      <c r="F1966" s="1"/>
    </row>
    <row r="1967" spans="5:6">
      <c r="E1967" s="1"/>
      <c r="F1967" s="1"/>
    </row>
    <row r="1968" spans="5:6">
      <c r="E1968" s="1"/>
      <c r="F1968" s="1"/>
    </row>
    <row r="1969" spans="5:6">
      <c r="E1969" s="1"/>
      <c r="F1969" s="1"/>
    </row>
    <row r="1970" spans="5:6">
      <c r="E1970" s="1"/>
      <c r="F1970" s="1"/>
    </row>
    <row r="1971" spans="5:6">
      <c r="E1971" s="1"/>
      <c r="F1971" s="1"/>
    </row>
    <row r="1972" spans="5:6">
      <c r="E1972" s="1"/>
      <c r="F1972" s="1"/>
    </row>
    <row r="1973" spans="5:6">
      <c r="E1973" s="1"/>
      <c r="F1973" s="1"/>
    </row>
    <row r="1974" spans="5:6">
      <c r="E1974" s="1"/>
      <c r="F1974" s="1"/>
    </row>
    <row r="1975" spans="5:6">
      <c r="E1975" s="1"/>
      <c r="F1975" s="1"/>
    </row>
    <row r="1976" spans="5:6">
      <c r="E1976" s="1"/>
      <c r="F1976" s="1"/>
    </row>
    <row r="1977" spans="5:6">
      <c r="E1977" s="1"/>
      <c r="F1977" s="1"/>
    </row>
    <row r="1978" spans="5:6">
      <c r="E1978" s="1"/>
      <c r="F1978" s="1"/>
    </row>
    <row r="1979" spans="5:6">
      <c r="E1979" s="1"/>
      <c r="F1979" s="1"/>
    </row>
    <row r="1980" spans="5:6">
      <c r="E1980" s="1"/>
      <c r="F1980" s="1"/>
    </row>
    <row r="1981" spans="5:6">
      <c r="E1981" s="1"/>
      <c r="F1981" s="1"/>
    </row>
    <row r="1982" spans="5:6">
      <c r="E1982" s="1"/>
      <c r="F1982" s="1"/>
    </row>
    <row r="1983" spans="5:6">
      <c r="E1983" s="1"/>
      <c r="F1983" s="1"/>
    </row>
    <row r="1984" spans="5:6">
      <c r="E1984" s="1"/>
      <c r="F1984" s="1"/>
    </row>
    <row r="1985" spans="5:6">
      <c r="E1985" s="1"/>
      <c r="F1985" s="1"/>
    </row>
    <row r="1986" spans="5:6">
      <c r="E1986" s="1"/>
      <c r="F1986" s="1"/>
    </row>
    <row r="1987" spans="5:6">
      <c r="E1987" s="1"/>
      <c r="F1987" s="1"/>
    </row>
    <row r="1988" spans="5:6">
      <c r="E1988" s="1"/>
      <c r="F1988" s="1"/>
    </row>
    <row r="1989" spans="5:6">
      <c r="E1989" s="1"/>
      <c r="F1989" s="1"/>
    </row>
    <row r="1990" spans="5:6">
      <c r="E1990" s="1"/>
      <c r="F1990" s="1"/>
    </row>
    <row r="1991" spans="5:6">
      <c r="E1991" s="1"/>
      <c r="F1991" s="1"/>
    </row>
    <row r="1992" spans="5:6">
      <c r="E1992" s="1"/>
      <c r="F1992" s="1"/>
    </row>
    <row r="1993" spans="5:6">
      <c r="E1993" s="1"/>
      <c r="F1993" s="1"/>
    </row>
    <row r="1994" spans="5:6">
      <c r="E1994" s="1"/>
      <c r="F1994" s="1"/>
    </row>
    <row r="1995" spans="5:6">
      <c r="E1995" s="1"/>
      <c r="F1995" s="1"/>
    </row>
    <row r="1996" spans="5:6">
      <c r="E1996" s="1"/>
      <c r="F1996" s="1"/>
    </row>
    <row r="1997" spans="5:6">
      <c r="E1997" s="1"/>
      <c r="F1997" s="1"/>
    </row>
    <row r="1998" spans="5:6">
      <c r="E1998" s="1"/>
      <c r="F1998" s="1"/>
    </row>
    <row r="1999" spans="5:6">
      <c r="E1999" s="1"/>
      <c r="F1999" s="1"/>
    </row>
    <row r="2000" spans="5:6">
      <c r="E2000" s="1"/>
      <c r="F2000" s="1"/>
    </row>
    <row r="2001" spans="5:6">
      <c r="E2001" s="1"/>
      <c r="F2001" s="1"/>
    </row>
    <row r="2002" spans="5:6">
      <c r="E2002" s="1"/>
      <c r="F2002" s="1"/>
    </row>
    <row r="2003" spans="5:6">
      <c r="E2003" s="1"/>
      <c r="F2003" s="1"/>
    </row>
    <row r="2004" spans="5:6">
      <c r="E2004" s="1"/>
      <c r="F2004" s="1"/>
    </row>
    <row r="2005" spans="5:6">
      <c r="E2005" s="1"/>
      <c r="F2005" s="1"/>
    </row>
    <row r="2006" spans="5:6">
      <c r="E2006" s="1"/>
      <c r="F2006" s="1"/>
    </row>
    <row r="2007" spans="5:6">
      <c r="E2007" s="1"/>
      <c r="F2007" s="1"/>
    </row>
    <row r="2008" spans="5:6">
      <c r="E2008" s="1"/>
      <c r="F2008" s="1"/>
    </row>
    <row r="2009" spans="5:6">
      <c r="E2009" s="1"/>
      <c r="F2009" s="1"/>
    </row>
    <row r="2010" spans="5:6">
      <c r="E2010" s="1"/>
      <c r="F2010" s="1"/>
    </row>
    <row r="2011" spans="5:6">
      <c r="E2011" s="1"/>
      <c r="F2011" s="1"/>
    </row>
    <row r="2012" spans="5:6">
      <c r="E2012" s="1"/>
      <c r="F2012" s="1"/>
    </row>
    <row r="2013" spans="5:6">
      <c r="E2013" s="1"/>
      <c r="F2013" s="1"/>
    </row>
    <row r="2014" spans="5:6">
      <c r="E2014" s="1"/>
      <c r="F2014" s="1"/>
    </row>
    <row r="2015" spans="5:6">
      <c r="E2015" s="1"/>
      <c r="F2015" s="1"/>
    </row>
    <row r="2016" spans="5:6">
      <c r="E2016" s="1"/>
      <c r="F2016" s="1"/>
    </row>
    <row r="2017" spans="5:6">
      <c r="E2017" s="1"/>
      <c r="F2017" s="1"/>
    </row>
    <row r="2018" spans="5:6">
      <c r="E2018" s="1"/>
      <c r="F2018" s="1"/>
    </row>
    <row r="2019" spans="5:6">
      <c r="E2019" s="1"/>
      <c r="F2019" s="1"/>
    </row>
    <row r="2020" spans="5:6">
      <c r="E2020" s="1"/>
      <c r="F2020" s="1"/>
    </row>
    <row r="2021" spans="5:6">
      <c r="E2021" s="1"/>
      <c r="F2021" s="1"/>
    </row>
    <row r="2022" spans="5:6">
      <c r="E2022" s="1"/>
      <c r="F2022" s="1"/>
    </row>
    <row r="2023" spans="5:6">
      <c r="E2023" s="1"/>
      <c r="F2023" s="1"/>
    </row>
    <row r="2024" spans="5:6">
      <c r="E2024" s="1"/>
      <c r="F2024" s="1"/>
    </row>
    <row r="2025" spans="5:6">
      <c r="E2025" s="1"/>
      <c r="F2025" s="1"/>
    </row>
    <row r="2026" spans="5:6">
      <c r="E2026" s="1"/>
      <c r="F2026" s="1"/>
    </row>
    <row r="2027" spans="5:6">
      <c r="E2027" s="1"/>
      <c r="F2027" s="1"/>
    </row>
    <row r="2028" spans="5:6">
      <c r="E2028" s="1"/>
      <c r="F2028" s="1"/>
    </row>
    <row r="2029" spans="5:6">
      <c r="E2029" s="1"/>
      <c r="F2029" s="1"/>
    </row>
    <row r="2030" spans="5:6">
      <c r="E2030" s="1"/>
      <c r="F2030" s="1"/>
    </row>
    <row r="2031" spans="5:6">
      <c r="E2031" s="1"/>
      <c r="F2031" s="1"/>
    </row>
    <row r="2032" spans="5:6">
      <c r="E2032" s="1"/>
      <c r="F2032" s="1"/>
    </row>
    <row r="2033" spans="5:6">
      <c r="E2033" s="1"/>
      <c r="F2033" s="1"/>
    </row>
    <row r="2034" spans="5:6">
      <c r="E2034" s="1"/>
      <c r="F2034" s="1"/>
    </row>
    <row r="2035" spans="5:6">
      <c r="E2035" s="1"/>
      <c r="F2035" s="1"/>
    </row>
    <row r="2036" spans="5:6">
      <c r="E2036" s="1"/>
      <c r="F2036" s="1"/>
    </row>
    <row r="2037" spans="5:6">
      <c r="E2037" s="1"/>
      <c r="F2037" s="1"/>
    </row>
    <row r="2038" spans="5:6">
      <c r="E2038" s="1"/>
      <c r="F2038" s="1"/>
    </row>
    <row r="2039" spans="5:6">
      <c r="E2039" s="1"/>
      <c r="F2039" s="1"/>
    </row>
    <row r="2040" spans="5:6">
      <c r="E2040" s="1"/>
      <c r="F2040" s="1"/>
    </row>
    <row r="2041" spans="5:6">
      <c r="E2041" s="1"/>
      <c r="F2041" s="1"/>
    </row>
    <row r="2042" spans="5:6">
      <c r="E2042" s="1"/>
      <c r="F2042" s="1"/>
    </row>
    <row r="2043" spans="5:6">
      <c r="E2043" s="1"/>
      <c r="F2043" s="1"/>
    </row>
    <row r="2044" spans="5:6">
      <c r="E2044" s="1"/>
      <c r="F2044" s="1"/>
    </row>
    <row r="2045" spans="5:6">
      <c r="E2045" s="1"/>
      <c r="F2045" s="1"/>
    </row>
    <row r="2046" spans="5:6">
      <c r="E2046" s="1"/>
      <c r="F2046" s="1"/>
    </row>
    <row r="2047" spans="5:6">
      <c r="E2047" s="1"/>
      <c r="F2047" s="1"/>
    </row>
    <row r="2048" spans="5:6">
      <c r="E2048" s="1"/>
      <c r="F2048" s="1"/>
    </row>
    <row r="2049" spans="5:6">
      <c r="E2049" s="1"/>
      <c r="F2049" s="1"/>
    </row>
    <row r="2050" spans="5:6">
      <c r="E2050" s="1"/>
      <c r="F2050" s="1"/>
    </row>
    <row r="2051" spans="5:6">
      <c r="E2051" s="1"/>
      <c r="F2051" s="1"/>
    </row>
    <row r="2052" spans="5:6">
      <c r="E2052" s="1"/>
      <c r="F2052" s="1"/>
    </row>
    <row r="2053" spans="5:6">
      <c r="E2053" s="1"/>
      <c r="F2053" s="1"/>
    </row>
    <row r="2054" spans="5:6">
      <c r="E2054" s="1"/>
      <c r="F2054" s="1"/>
    </row>
    <row r="2055" spans="5:6">
      <c r="E2055" s="1"/>
      <c r="F2055" s="1"/>
    </row>
    <row r="2056" spans="5:6">
      <c r="E2056" s="1"/>
      <c r="F2056" s="1"/>
    </row>
    <row r="2057" spans="5:6">
      <c r="E2057" s="1"/>
      <c r="F2057" s="1"/>
    </row>
    <row r="2058" spans="5:6">
      <c r="E2058" s="1"/>
      <c r="F2058" s="1"/>
    </row>
    <row r="2059" spans="5:6">
      <c r="E2059" s="1"/>
      <c r="F2059" s="1"/>
    </row>
    <row r="2060" spans="5:6">
      <c r="E2060" s="1"/>
      <c r="F2060" s="1"/>
    </row>
    <row r="2061" spans="5:6">
      <c r="E2061" s="1"/>
      <c r="F2061" s="1"/>
    </row>
    <row r="2062" spans="5:6">
      <c r="E2062" s="1"/>
      <c r="F2062" s="1"/>
    </row>
    <row r="2063" spans="5:6">
      <c r="E2063" s="1"/>
      <c r="F2063" s="1"/>
    </row>
    <row r="2064" spans="5:6">
      <c r="E2064" s="1"/>
      <c r="F2064" s="1"/>
    </row>
    <row r="2065" spans="5:6">
      <c r="E2065" s="1"/>
      <c r="F2065" s="1"/>
    </row>
    <row r="2066" spans="5:6">
      <c r="E2066" s="1"/>
      <c r="F2066" s="1"/>
    </row>
    <row r="2067" spans="5:6">
      <c r="E2067" s="1"/>
      <c r="F2067" s="1"/>
    </row>
    <row r="2068" spans="5:6">
      <c r="E2068" s="1"/>
      <c r="F2068" s="1"/>
    </row>
    <row r="2069" spans="5:6">
      <c r="E2069" s="1"/>
      <c r="F2069" s="1"/>
    </row>
    <row r="2070" spans="5:6">
      <c r="E2070" s="1"/>
      <c r="F2070" s="1"/>
    </row>
    <row r="2071" spans="5:6">
      <c r="E2071" s="1"/>
      <c r="F2071" s="1"/>
    </row>
    <row r="2072" spans="5:6">
      <c r="E2072" s="1"/>
      <c r="F2072" s="1"/>
    </row>
    <row r="2073" spans="5:6">
      <c r="E2073" s="1"/>
      <c r="F2073" s="1"/>
    </row>
    <row r="2074" spans="5:6">
      <c r="E2074" s="1"/>
      <c r="F2074" s="1"/>
    </row>
    <row r="2075" spans="5:6">
      <c r="E2075" s="1"/>
      <c r="F2075" s="1"/>
    </row>
    <row r="2076" spans="5:6">
      <c r="E2076" s="1"/>
      <c r="F2076" s="1"/>
    </row>
    <row r="2077" spans="5:6">
      <c r="E2077" s="1"/>
      <c r="F2077" s="1"/>
    </row>
    <row r="2078" spans="5:6">
      <c r="E2078" s="1"/>
      <c r="F2078" s="1"/>
    </row>
    <row r="2079" spans="5:6">
      <c r="E2079" s="1"/>
      <c r="F2079" s="1"/>
    </row>
    <row r="2080" spans="5:6">
      <c r="E2080" s="1"/>
      <c r="F2080" s="1"/>
    </row>
    <row r="2081" spans="5:6">
      <c r="E2081" s="1"/>
      <c r="F2081" s="1"/>
    </row>
    <row r="2082" spans="5:6">
      <c r="E2082" s="1"/>
      <c r="F2082" s="1"/>
    </row>
    <row r="2083" spans="5:6">
      <c r="E2083" s="1"/>
      <c r="F2083" s="1"/>
    </row>
    <row r="2084" spans="5:6">
      <c r="E2084" s="1"/>
      <c r="F2084" s="1"/>
    </row>
    <row r="2085" spans="5:6">
      <c r="E2085" s="1"/>
      <c r="F2085" s="1"/>
    </row>
    <row r="2086" spans="5:6">
      <c r="E2086" s="1"/>
      <c r="F2086" s="1"/>
    </row>
    <row r="2087" spans="5:6">
      <c r="E2087" s="1"/>
      <c r="F2087" s="1"/>
    </row>
    <row r="2088" spans="5:6">
      <c r="E2088" s="1"/>
      <c r="F2088" s="1"/>
    </row>
    <row r="2089" spans="5:6">
      <c r="E2089" s="1"/>
      <c r="F2089" s="1"/>
    </row>
    <row r="2090" spans="5:6">
      <c r="E2090" s="1"/>
      <c r="F2090" s="1"/>
    </row>
    <row r="2091" spans="5:6">
      <c r="E2091" s="1"/>
      <c r="F2091" s="1"/>
    </row>
    <row r="2092" spans="5:6">
      <c r="E2092" s="1"/>
      <c r="F2092" s="1"/>
    </row>
    <row r="2093" spans="5:6">
      <c r="E2093" s="1"/>
      <c r="F2093" s="1"/>
    </row>
    <row r="2094" spans="5:6">
      <c r="E2094" s="1"/>
      <c r="F2094" s="1"/>
    </row>
    <row r="2095" spans="5:6">
      <c r="E2095" s="1"/>
      <c r="F2095" s="1"/>
    </row>
    <row r="2096" spans="5:6">
      <c r="E2096" s="1"/>
      <c r="F2096" s="1"/>
    </row>
    <row r="2097" spans="5:6">
      <c r="E2097" s="1"/>
      <c r="F2097" s="1"/>
    </row>
    <row r="2098" spans="5:6">
      <c r="E2098" s="1"/>
      <c r="F2098" s="1"/>
    </row>
    <row r="2099" spans="5:6">
      <c r="E2099" s="1"/>
      <c r="F2099" s="1"/>
    </row>
    <row r="2100" spans="5:6">
      <c r="E2100" s="1"/>
      <c r="F2100" s="1"/>
    </row>
    <row r="2101" spans="5:6">
      <c r="E2101" s="1"/>
      <c r="F2101" s="1"/>
    </row>
    <row r="2102" spans="5:6">
      <c r="E2102" s="1"/>
      <c r="F2102" s="1"/>
    </row>
    <row r="2103" spans="5:6">
      <c r="E2103" s="1"/>
      <c r="F2103" s="1"/>
    </row>
    <row r="2104" spans="5:6">
      <c r="E2104" s="1"/>
      <c r="F2104" s="1"/>
    </row>
    <row r="2105" spans="5:6">
      <c r="E2105" s="1"/>
      <c r="F2105" s="1"/>
    </row>
    <row r="2106" spans="5:6">
      <c r="E2106" s="1"/>
      <c r="F2106" s="1"/>
    </row>
    <row r="2107" spans="5:6">
      <c r="E2107" s="1"/>
      <c r="F2107" s="1"/>
    </row>
    <row r="2108" spans="5:6">
      <c r="E2108" s="1"/>
      <c r="F2108" s="1"/>
    </row>
    <row r="2109" spans="5:6">
      <c r="E2109" s="1"/>
      <c r="F2109" s="1"/>
    </row>
    <row r="2110" spans="5:6">
      <c r="E2110" s="1"/>
      <c r="F2110" s="1"/>
    </row>
    <row r="2111" spans="5:6">
      <c r="E2111" s="1"/>
      <c r="F2111" s="1"/>
    </row>
    <row r="2112" spans="5:6">
      <c r="E2112" s="1"/>
      <c r="F2112" s="1"/>
    </row>
    <row r="2113" spans="5:6">
      <c r="E2113" s="1"/>
      <c r="F2113" s="1"/>
    </row>
    <row r="2114" spans="5:6">
      <c r="E2114" s="1"/>
      <c r="F2114" s="1"/>
    </row>
    <row r="2115" spans="5:6">
      <c r="E2115" s="1"/>
      <c r="F2115" s="1"/>
    </row>
    <row r="2116" spans="5:6">
      <c r="E2116" s="1"/>
      <c r="F2116" s="1"/>
    </row>
    <row r="2117" spans="5:6">
      <c r="E2117" s="1"/>
      <c r="F2117" s="1"/>
    </row>
    <row r="2118" spans="5:6">
      <c r="E2118" s="1"/>
      <c r="F2118" s="1"/>
    </row>
    <row r="2119" spans="5:6">
      <c r="E2119" s="1"/>
      <c r="F2119" s="1"/>
    </row>
    <row r="2120" spans="5:6">
      <c r="E2120" s="1"/>
      <c r="F2120" s="1"/>
    </row>
    <row r="2121" spans="5:6">
      <c r="E2121" s="1"/>
      <c r="F2121" s="1"/>
    </row>
    <row r="2122" spans="5:6">
      <c r="E2122" s="1"/>
      <c r="F2122" s="1"/>
    </row>
    <row r="2123" spans="5:6">
      <c r="E2123" s="1"/>
      <c r="F2123" s="1"/>
    </row>
    <row r="2124" spans="5:6">
      <c r="E2124" s="1"/>
      <c r="F2124" s="1"/>
    </row>
    <row r="2125" spans="5:6">
      <c r="E2125" s="1"/>
      <c r="F2125" s="1"/>
    </row>
    <row r="2126" spans="5:6">
      <c r="E2126" s="1"/>
      <c r="F2126" s="1"/>
    </row>
    <row r="2127" spans="5:6">
      <c r="E2127" s="1"/>
      <c r="F2127" s="1"/>
    </row>
    <row r="2128" spans="5:6">
      <c r="E2128" s="1"/>
      <c r="F2128" s="1"/>
    </row>
    <row r="2129" spans="5:6">
      <c r="E2129" s="1"/>
      <c r="F2129" s="1"/>
    </row>
    <row r="2130" spans="5:6">
      <c r="E2130" s="1"/>
      <c r="F2130" s="1"/>
    </row>
    <row r="2131" spans="5:6">
      <c r="E2131" s="1"/>
      <c r="F2131" s="1"/>
    </row>
    <row r="2132" spans="5:6">
      <c r="E2132" s="1"/>
      <c r="F2132" s="1"/>
    </row>
    <row r="2133" spans="5:6">
      <c r="E2133" s="1"/>
      <c r="F2133" s="1"/>
    </row>
    <row r="2134" spans="5:6">
      <c r="E2134" s="1"/>
      <c r="F2134" s="1"/>
    </row>
    <row r="2135" spans="5:6">
      <c r="E2135" s="1"/>
      <c r="F2135" s="1"/>
    </row>
    <row r="2136" spans="5:6">
      <c r="E2136" s="1"/>
      <c r="F2136" s="1"/>
    </row>
    <row r="2137" spans="5:6">
      <c r="E2137" s="1"/>
      <c r="F2137" s="1"/>
    </row>
    <row r="2138" spans="5:6">
      <c r="E2138" s="1"/>
      <c r="F2138" s="1"/>
    </row>
    <row r="2139" spans="5:6">
      <c r="E2139" s="1"/>
      <c r="F2139" s="1"/>
    </row>
    <row r="2140" spans="5:6">
      <c r="E2140" s="1"/>
      <c r="F2140" s="1"/>
    </row>
    <row r="2141" spans="5:6">
      <c r="E2141" s="1"/>
      <c r="F2141" s="1"/>
    </row>
    <row r="2142" spans="5:6">
      <c r="E2142" s="1"/>
      <c r="F2142" s="1"/>
    </row>
    <row r="2143" spans="5:6">
      <c r="E2143" s="1"/>
      <c r="F2143" s="1"/>
    </row>
    <row r="2144" spans="5:6">
      <c r="E2144" s="1"/>
      <c r="F2144" s="1"/>
    </row>
    <row r="2145" spans="5:6">
      <c r="E2145" s="1"/>
      <c r="F2145" s="1"/>
    </row>
    <row r="2146" spans="5:6">
      <c r="E2146" s="1"/>
      <c r="F2146" s="1"/>
    </row>
    <row r="2147" spans="5:6">
      <c r="E2147" s="1"/>
      <c r="F2147" s="1"/>
    </row>
    <row r="2148" spans="5:6">
      <c r="E2148" s="1"/>
      <c r="F2148" s="1"/>
    </row>
    <row r="2149" spans="5:6">
      <c r="E2149" s="1"/>
      <c r="F2149" s="1"/>
    </row>
    <row r="2150" spans="5:6">
      <c r="E2150" s="1"/>
      <c r="F2150" s="1"/>
    </row>
    <row r="2151" spans="5:6">
      <c r="E2151" s="1"/>
      <c r="F2151" s="1"/>
    </row>
    <row r="2152" spans="5:6">
      <c r="E2152" s="1"/>
      <c r="F2152" s="1"/>
    </row>
    <row r="2153" spans="5:6">
      <c r="E2153" s="1"/>
      <c r="F2153" s="1"/>
    </row>
    <row r="2154" spans="5:6">
      <c r="E2154" s="1"/>
      <c r="F2154" s="1"/>
    </row>
    <row r="2155" spans="5:6">
      <c r="E2155" s="1"/>
      <c r="F2155" s="1"/>
    </row>
    <row r="2156" spans="5:6">
      <c r="E2156" s="1"/>
      <c r="F2156" s="1"/>
    </row>
    <row r="2157" spans="5:6">
      <c r="E2157" s="1"/>
      <c r="F2157" s="1"/>
    </row>
    <row r="2158" spans="5:6">
      <c r="E2158" s="1"/>
      <c r="F2158" s="1"/>
    </row>
    <row r="2159" spans="5:6">
      <c r="E2159" s="1"/>
      <c r="F2159" s="1"/>
    </row>
    <row r="2160" spans="5:6">
      <c r="E2160" s="1"/>
      <c r="F2160" s="1"/>
    </row>
    <row r="2161" spans="5:6">
      <c r="E2161" s="1"/>
      <c r="F2161" s="1"/>
    </row>
    <row r="2162" spans="5:6">
      <c r="E2162" s="1"/>
      <c r="F2162" s="1"/>
    </row>
    <row r="2163" spans="5:6">
      <c r="E2163" s="1"/>
      <c r="F2163" s="1"/>
    </row>
    <row r="2164" spans="5:6">
      <c r="E2164" s="1"/>
      <c r="F2164" s="1"/>
    </row>
    <row r="2165" spans="5:6">
      <c r="E2165" s="1"/>
      <c r="F2165" s="1"/>
    </row>
    <row r="2166" spans="5:6">
      <c r="E2166" s="1"/>
      <c r="F2166" s="1"/>
    </row>
    <row r="2167" spans="5:6">
      <c r="E2167" s="1"/>
      <c r="F2167" s="1"/>
    </row>
    <row r="2168" spans="5:6">
      <c r="E2168" s="1"/>
      <c r="F2168" s="1"/>
    </row>
    <row r="2169" spans="5:6">
      <c r="E2169" s="1"/>
      <c r="F2169" s="1"/>
    </row>
    <row r="2170" spans="5:6">
      <c r="E2170" s="1"/>
      <c r="F2170" s="1"/>
    </row>
    <row r="2171" spans="5:6">
      <c r="E2171" s="1"/>
      <c r="F2171" s="1"/>
    </row>
    <row r="2172" spans="5:6">
      <c r="E2172" s="1"/>
      <c r="F2172" s="1"/>
    </row>
    <row r="2173" spans="5:6">
      <c r="E2173" s="1"/>
      <c r="F2173" s="1"/>
    </row>
    <row r="2174" spans="5:6">
      <c r="E2174" s="1"/>
      <c r="F2174" s="1"/>
    </row>
    <row r="2175" spans="5:6">
      <c r="E2175" s="1"/>
      <c r="F2175" s="1"/>
    </row>
    <row r="2176" spans="5:6">
      <c r="E2176" s="1"/>
      <c r="F2176" s="1"/>
    </row>
    <row r="2177" spans="5:6">
      <c r="E2177" s="1"/>
      <c r="F2177" s="1"/>
    </row>
    <row r="2178" spans="5:6">
      <c r="E2178" s="1"/>
      <c r="F2178" s="1"/>
    </row>
    <row r="2179" spans="5:6">
      <c r="E2179" s="1"/>
      <c r="F2179" s="1"/>
    </row>
    <row r="2180" spans="5:6">
      <c r="E2180" s="1"/>
      <c r="F2180" s="1"/>
    </row>
    <row r="2181" spans="5:6">
      <c r="E2181" s="1"/>
      <c r="F2181" s="1"/>
    </row>
    <row r="2182" spans="5:6">
      <c r="E2182" s="1"/>
      <c r="F2182" s="1"/>
    </row>
    <row r="2183" spans="5:6">
      <c r="E2183" s="1"/>
      <c r="F2183" s="1"/>
    </row>
    <row r="2184" spans="5:6">
      <c r="E2184" s="1"/>
      <c r="F2184" s="1"/>
    </row>
    <row r="2185" spans="5:6">
      <c r="E2185" s="1"/>
      <c r="F2185" s="1"/>
    </row>
    <row r="2186" spans="5:6">
      <c r="E2186" s="1"/>
      <c r="F2186" s="1"/>
    </row>
    <row r="2187" spans="5:6">
      <c r="E2187" s="1"/>
      <c r="F2187" s="1"/>
    </row>
    <row r="2188" spans="5:6">
      <c r="E2188" s="1"/>
      <c r="F2188" s="1"/>
    </row>
    <row r="2189" spans="5:6">
      <c r="E2189" s="1"/>
      <c r="F2189" s="1"/>
    </row>
    <row r="2190" spans="5:6">
      <c r="E2190" s="1"/>
      <c r="F2190" s="1"/>
    </row>
    <row r="2191" spans="5:6">
      <c r="E2191" s="1"/>
      <c r="F2191" s="1"/>
    </row>
    <row r="2192" spans="5:6">
      <c r="E2192" s="1"/>
      <c r="F2192" s="1"/>
    </row>
    <row r="2193" spans="5:6">
      <c r="E2193" s="1"/>
      <c r="F2193" s="1"/>
    </row>
    <row r="2194" spans="5:6">
      <c r="E2194" s="1"/>
      <c r="F2194" s="1"/>
    </row>
    <row r="2195" spans="5:6">
      <c r="E2195" s="1"/>
      <c r="F2195" s="1"/>
    </row>
    <row r="2196" spans="5:6">
      <c r="E2196" s="1"/>
      <c r="F2196" s="1"/>
    </row>
    <row r="2197" spans="5:6">
      <c r="E2197" s="1"/>
      <c r="F2197" s="1"/>
    </row>
    <row r="2198" spans="5:6">
      <c r="E2198" s="1"/>
      <c r="F2198" s="1"/>
    </row>
    <row r="2199" spans="5:6">
      <c r="E2199" s="1"/>
      <c r="F2199" s="1"/>
    </row>
    <row r="2200" spans="5:6">
      <c r="E2200" s="1"/>
      <c r="F2200" s="1"/>
    </row>
    <row r="2201" spans="5:6">
      <c r="E2201" s="1"/>
      <c r="F2201" s="1"/>
    </row>
    <row r="2202" spans="5:6">
      <c r="E2202" s="1"/>
      <c r="F2202" s="1"/>
    </row>
    <row r="2203" spans="5:6">
      <c r="E2203" s="1"/>
      <c r="F2203" s="1"/>
    </row>
    <row r="2204" spans="5:6">
      <c r="E2204" s="1"/>
      <c r="F2204" s="1"/>
    </row>
    <row r="2205" spans="5:6">
      <c r="E2205" s="1"/>
      <c r="F2205" s="1"/>
    </row>
    <row r="2206" spans="5:6">
      <c r="E2206" s="1"/>
      <c r="F2206" s="1"/>
    </row>
    <row r="2207" spans="5:6">
      <c r="E2207" s="1"/>
      <c r="F2207" s="1"/>
    </row>
    <row r="2208" spans="5:6">
      <c r="E2208" s="1"/>
      <c r="F2208" s="1"/>
    </row>
    <row r="2209" spans="5:6">
      <c r="E2209" s="1"/>
      <c r="F2209" s="1"/>
    </row>
    <row r="2210" spans="5:6">
      <c r="E2210" s="1"/>
      <c r="F2210" s="1"/>
    </row>
    <row r="2211" spans="5:6">
      <c r="E2211" s="1"/>
      <c r="F2211" s="1"/>
    </row>
    <row r="2212" spans="5:6">
      <c r="E2212" s="1"/>
      <c r="F2212" s="1"/>
    </row>
    <row r="2213" spans="5:6">
      <c r="E2213" s="1"/>
      <c r="F2213" s="1"/>
    </row>
    <row r="2214" spans="5:6">
      <c r="E2214" s="1"/>
      <c r="F2214" s="1"/>
    </row>
    <row r="2215" spans="5:6">
      <c r="E2215" s="1"/>
      <c r="F2215" s="1"/>
    </row>
    <row r="2216" spans="5:6">
      <c r="E2216" s="1"/>
      <c r="F2216" s="1"/>
    </row>
    <row r="2217" spans="5:6">
      <c r="E2217" s="1"/>
      <c r="F2217" s="1"/>
    </row>
    <row r="2218" spans="5:6">
      <c r="E2218" s="1"/>
      <c r="F2218" s="1"/>
    </row>
    <row r="2219" spans="5:6">
      <c r="E2219" s="1"/>
      <c r="F2219" s="1"/>
    </row>
    <row r="2220" spans="5:6">
      <c r="E2220" s="1"/>
      <c r="F2220" s="1"/>
    </row>
    <row r="2221" spans="5:6">
      <c r="E2221" s="1"/>
      <c r="F2221" s="1"/>
    </row>
    <row r="2222" spans="5:6">
      <c r="E2222" s="1"/>
      <c r="F2222" s="1"/>
    </row>
    <row r="2223" spans="5:6">
      <c r="E2223" s="1"/>
      <c r="F2223" s="1"/>
    </row>
    <row r="2224" spans="5:6">
      <c r="E2224" s="1"/>
      <c r="F2224" s="1"/>
    </row>
    <row r="2225" spans="5:6">
      <c r="E2225" s="1"/>
      <c r="F2225" s="1"/>
    </row>
    <row r="2226" spans="5:6">
      <c r="E2226" s="1"/>
      <c r="F2226" s="1"/>
    </row>
    <row r="2227" spans="5:6">
      <c r="E2227" s="1"/>
      <c r="F2227" s="1"/>
    </row>
    <row r="2228" spans="5:6">
      <c r="E2228" s="1"/>
      <c r="F2228" s="1"/>
    </row>
    <row r="2229" spans="5:6">
      <c r="E2229" s="1"/>
      <c r="F2229" s="1"/>
    </row>
    <row r="2230" spans="5:6">
      <c r="E2230" s="1"/>
      <c r="F2230" s="1"/>
    </row>
    <row r="2231" spans="5:6">
      <c r="E2231" s="1"/>
      <c r="F2231" s="1"/>
    </row>
    <row r="2232" spans="5:6">
      <c r="E2232" s="1"/>
      <c r="F2232" s="1"/>
    </row>
    <row r="2233" spans="5:6">
      <c r="E2233" s="1"/>
      <c r="F2233" s="1"/>
    </row>
    <row r="2234" spans="5:6">
      <c r="E2234" s="1"/>
      <c r="F2234" s="1"/>
    </row>
    <row r="2235" spans="5:6">
      <c r="E2235" s="1"/>
      <c r="F2235" s="1"/>
    </row>
    <row r="2236" spans="5:6">
      <c r="E2236" s="1"/>
      <c r="F2236" s="1"/>
    </row>
    <row r="2237" spans="5:6">
      <c r="E2237" s="1"/>
      <c r="F2237" s="1"/>
    </row>
    <row r="2238" spans="5:6">
      <c r="E2238" s="1"/>
      <c r="F2238" s="1"/>
    </row>
    <row r="2239" spans="5:6">
      <c r="E2239" s="1"/>
      <c r="F2239" s="1"/>
    </row>
    <row r="2240" spans="5:6">
      <c r="E2240" s="1"/>
      <c r="F2240" s="1"/>
    </row>
    <row r="2241" spans="5:6">
      <c r="E2241" s="1"/>
      <c r="F2241" s="1"/>
    </row>
    <row r="2242" spans="5:6">
      <c r="E2242" s="1"/>
      <c r="F2242" s="1"/>
    </row>
    <row r="2243" spans="5:6">
      <c r="E2243" s="1"/>
      <c r="F2243" s="1"/>
    </row>
    <row r="2244" spans="5:6">
      <c r="E2244" s="1"/>
      <c r="F2244" s="1"/>
    </row>
    <row r="2245" spans="5:6">
      <c r="E2245" s="1"/>
      <c r="F2245" s="1"/>
    </row>
    <row r="2246" spans="5:6">
      <c r="E2246" s="1"/>
      <c r="F2246" s="1"/>
    </row>
    <row r="2247" spans="5:6">
      <c r="E2247" s="1"/>
      <c r="F2247" s="1"/>
    </row>
    <row r="2248" spans="5:6">
      <c r="E2248" s="1"/>
      <c r="F2248" s="1"/>
    </row>
    <row r="2249" spans="5:6">
      <c r="E2249" s="1"/>
      <c r="F2249" s="1"/>
    </row>
    <row r="2250" spans="5:6">
      <c r="E2250" s="1"/>
      <c r="F2250" s="1"/>
    </row>
    <row r="2251" spans="5:6">
      <c r="E2251" s="1"/>
      <c r="F2251" s="1"/>
    </row>
    <row r="2252" spans="5:6">
      <c r="E2252" s="1"/>
      <c r="F2252" s="1"/>
    </row>
    <row r="2253" spans="5:6">
      <c r="E2253" s="1"/>
      <c r="F2253" s="1"/>
    </row>
    <row r="2254" spans="5:6">
      <c r="E2254" s="1"/>
      <c r="F2254" s="1"/>
    </row>
    <row r="2255" spans="5:6">
      <c r="E2255" s="1"/>
      <c r="F2255" s="1"/>
    </row>
    <row r="2256" spans="5:6">
      <c r="E2256" s="1"/>
      <c r="F2256" s="1"/>
    </row>
    <row r="2257" spans="5:6">
      <c r="E2257" s="1"/>
      <c r="F2257" s="1"/>
    </row>
    <row r="2258" spans="5:6">
      <c r="E2258" s="1"/>
      <c r="F2258" s="1"/>
    </row>
    <row r="2259" spans="5:6">
      <c r="E2259" s="1"/>
      <c r="F2259" s="1"/>
    </row>
    <row r="2260" spans="5:6">
      <c r="E2260" s="1"/>
      <c r="F2260" s="1"/>
    </row>
    <row r="2261" spans="5:6">
      <c r="E2261" s="1"/>
      <c r="F2261" s="1"/>
    </row>
    <row r="2262" spans="5:6">
      <c r="E2262" s="1"/>
      <c r="F2262" s="1"/>
    </row>
    <row r="2263" spans="5:6">
      <c r="E2263" s="1"/>
      <c r="F2263" s="1"/>
    </row>
    <row r="2264" spans="5:6">
      <c r="E2264" s="1"/>
      <c r="F2264" s="1"/>
    </row>
    <row r="2265" spans="5:6">
      <c r="E2265" s="1"/>
      <c r="F2265" s="1"/>
    </row>
    <row r="2266" spans="5:6">
      <c r="E2266" s="1"/>
      <c r="F2266" s="1"/>
    </row>
    <row r="2267" spans="5:6">
      <c r="E2267" s="1"/>
      <c r="F2267" s="1"/>
    </row>
    <row r="2268" spans="5:6">
      <c r="E2268" s="1"/>
      <c r="F2268" s="1"/>
    </row>
    <row r="2269" spans="5:6">
      <c r="E2269" s="1"/>
      <c r="F2269" s="1"/>
    </row>
    <row r="2270" spans="5:6">
      <c r="E2270" s="1"/>
      <c r="F2270" s="1"/>
    </row>
    <row r="2271" spans="5:6">
      <c r="E2271" s="1"/>
      <c r="F2271" s="1"/>
    </row>
    <row r="2272" spans="5:6">
      <c r="E2272" s="1"/>
      <c r="F2272" s="1"/>
    </row>
    <row r="2273" spans="5:6">
      <c r="E2273" s="1"/>
      <c r="F2273" s="1"/>
    </row>
    <row r="2274" spans="5:6">
      <c r="E2274" s="1"/>
      <c r="F2274" s="1"/>
    </row>
    <row r="2275" spans="5:6">
      <c r="E2275" s="1"/>
      <c r="F2275" s="1"/>
    </row>
    <row r="2276" spans="5:6">
      <c r="E2276" s="1"/>
      <c r="F2276" s="1"/>
    </row>
    <row r="2277" spans="5:6">
      <c r="E2277" s="1"/>
      <c r="F2277" s="1"/>
    </row>
    <row r="2278" spans="5:6">
      <c r="E2278" s="1"/>
      <c r="F2278" s="1"/>
    </row>
    <row r="2279" spans="5:6">
      <c r="E2279" s="1"/>
      <c r="F2279" s="1"/>
    </row>
    <row r="2280" spans="5:6">
      <c r="E2280" s="1"/>
      <c r="F2280" s="1"/>
    </row>
    <row r="2281" spans="5:6">
      <c r="E2281" s="1"/>
      <c r="F2281" s="1"/>
    </row>
    <row r="2282" spans="5:6">
      <c r="E2282" s="1"/>
      <c r="F2282" s="1"/>
    </row>
    <row r="2283" spans="5:6">
      <c r="E2283" s="1"/>
      <c r="F2283" s="1"/>
    </row>
    <row r="2284" spans="5:6">
      <c r="E2284" s="1"/>
      <c r="F2284" s="1"/>
    </row>
    <row r="2285" spans="5:6">
      <c r="E2285" s="1"/>
      <c r="F2285" s="1"/>
    </row>
    <row r="2286" spans="5:6">
      <c r="E2286" s="1"/>
      <c r="F2286" s="1"/>
    </row>
    <row r="2287" spans="5:6">
      <c r="E2287" s="1"/>
      <c r="F2287" s="1"/>
    </row>
    <row r="2288" spans="5:6">
      <c r="E2288" s="1"/>
      <c r="F2288" s="1"/>
    </row>
    <row r="2289" spans="5:6">
      <c r="E2289" s="1"/>
      <c r="F2289" s="1"/>
    </row>
    <row r="2290" spans="5:6">
      <c r="E2290" s="1"/>
      <c r="F2290" s="1"/>
    </row>
    <row r="2291" spans="5:6">
      <c r="E2291" s="1"/>
      <c r="F2291" s="1"/>
    </row>
    <row r="2292" spans="5:6">
      <c r="E2292" s="1"/>
      <c r="F2292" s="1"/>
    </row>
    <row r="2293" spans="5:6">
      <c r="E2293" s="1"/>
      <c r="F2293" s="1"/>
    </row>
    <row r="2294" spans="5:6">
      <c r="E2294" s="1"/>
      <c r="F2294" s="1"/>
    </row>
    <row r="2295" spans="5:6">
      <c r="E2295" s="1"/>
      <c r="F2295" s="1"/>
    </row>
    <row r="2296" spans="5:6">
      <c r="E2296" s="1"/>
      <c r="F2296" s="1"/>
    </row>
    <row r="2297" spans="5:6">
      <c r="E2297" s="1"/>
      <c r="F2297" s="1"/>
    </row>
    <row r="2298" spans="5:6">
      <c r="E2298" s="1"/>
      <c r="F2298" s="1"/>
    </row>
    <row r="2299" spans="5:6">
      <c r="E2299" s="1"/>
      <c r="F2299" s="1"/>
    </row>
    <row r="2300" spans="5:6">
      <c r="E2300" s="1"/>
      <c r="F2300" s="1"/>
    </row>
    <row r="2301" spans="5:6">
      <c r="E2301" s="1"/>
      <c r="F2301" s="1"/>
    </row>
    <row r="2302" spans="5:6">
      <c r="E2302" s="1"/>
      <c r="F2302" s="1"/>
    </row>
    <row r="2303" spans="5:6">
      <c r="E2303" s="1"/>
      <c r="F2303" s="1"/>
    </row>
    <row r="2304" spans="5:6">
      <c r="E2304" s="1"/>
      <c r="F2304" s="1"/>
    </row>
    <row r="2305" spans="5:6">
      <c r="E2305" s="1"/>
      <c r="F2305" s="1"/>
    </row>
    <row r="2306" spans="5:6">
      <c r="E2306" s="1"/>
      <c r="F2306" s="1"/>
    </row>
    <row r="2307" spans="5:6">
      <c r="E2307" s="1"/>
      <c r="F2307" s="1"/>
    </row>
    <row r="2308" spans="5:6">
      <c r="E2308" s="1"/>
      <c r="F2308" s="1"/>
    </row>
    <row r="2309" spans="5:6">
      <c r="E2309" s="1"/>
      <c r="F2309" s="1"/>
    </row>
    <row r="2310" spans="5:6">
      <c r="E2310" s="1"/>
      <c r="F2310" s="1"/>
    </row>
    <row r="2311" spans="5:6">
      <c r="E2311" s="1"/>
      <c r="F2311" s="1"/>
    </row>
    <row r="2312" spans="5:6">
      <c r="E2312" s="1"/>
      <c r="F2312" s="1"/>
    </row>
    <row r="2313" spans="5:6">
      <c r="E2313" s="1"/>
      <c r="F2313" s="1"/>
    </row>
    <row r="2314" spans="5:6">
      <c r="E2314" s="1"/>
      <c r="F2314" s="1"/>
    </row>
    <row r="2315" spans="5:6">
      <c r="E2315" s="1"/>
      <c r="F2315" s="1"/>
    </row>
    <row r="2316" spans="5:6">
      <c r="E2316" s="1"/>
      <c r="F2316" s="1"/>
    </row>
    <row r="2317" spans="5:6">
      <c r="E2317" s="1"/>
      <c r="F2317" s="1"/>
    </row>
    <row r="2318" spans="5:6">
      <c r="E2318" s="1"/>
      <c r="F2318" s="1"/>
    </row>
    <row r="2319" spans="5:6">
      <c r="E2319" s="1"/>
      <c r="F2319" s="1"/>
    </row>
    <row r="2320" spans="5:6">
      <c r="E2320" s="1"/>
      <c r="F2320" s="1"/>
    </row>
    <row r="2321" spans="5:6">
      <c r="E2321" s="1"/>
      <c r="F2321" s="1"/>
    </row>
    <row r="2322" spans="5:6">
      <c r="E2322" s="1"/>
      <c r="F2322" s="1"/>
    </row>
    <row r="2323" spans="5:6">
      <c r="E2323" s="1"/>
      <c r="F2323" s="1"/>
    </row>
    <row r="2324" spans="5:6">
      <c r="E2324" s="1"/>
      <c r="F2324" s="1"/>
    </row>
    <row r="2325" spans="5:6">
      <c r="E2325" s="1"/>
      <c r="F2325" s="1"/>
    </row>
    <row r="2326" spans="5:6">
      <c r="E2326" s="1"/>
      <c r="F2326" s="1"/>
    </row>
    <row r="2327" spans="5:6">
      <c r="E2327" s="1"/>
      <c r="F2327" s="1"/>
    </row>
    <row r="2328" spans="5:6">
      <c r="E2328" s="1"/>
      <c r="F2328" s="1"/>
    </row>
    <row r="2329" spans="5:6">
      <c r="E2329" s="1"/>
      <c r="F2329" s="1"/>
    </row>
    <row r="2330" spans="5:6">
      <c r="E2330" s="1"/>
      <c r="F2330" s="1"/>
    </row>
    <row r="2331" spans="5:6">
      <c r="E2331" s="1"/>
      <c r="F2331" s="1"/>
    </row>
    <row r="2332" spans="5:6">
      <c r="E2332" s="1"/>
      <c r="F2332" s="1"/>
    </row>
    <row r="2333" spans="5:6">
      <c r="E2333" s="1"/>
      <c r="F2333" s="1"/>
    </row>
    <row r="2334" spans="5:6">
      <c r="E2334" s="1"/>
      <c r="F2334" s="1"/>
    </row>
    <row r="2335" spans="5:6">
      <c r="E2335" s="1"/>
      <c r="F2335" s="1"/>
    </row>
    <row r="2336" spans="5:6">
      <c r="E2336" s="1"/>
      <c r="F2336" s="1"/>
    </row>
    <row r="2337" spans="5:6">
      <c r="E2337" s="1"/>
      <c r="F2337" s="1"/>
    </row>
    <row r="2338" spans="5:6">
      <c r="E2338" s="1"/>
      <c r="F2338" s="1"/>
    </row>
    <row r="2339" spans="5:6">
      <c r="E2339" s="1"/>
      <c r="F2339" s="1"/>
    </row>
    <row r="2340" spans="5:6">
      <c r="E2340" s="1"/>
      <c r="F2340" s="1"/>
    </row>
    <row r="2341" spans="5:6">
      <c r="E2341" s="1"/>
      <c r="F2341" s="1"/>
    </row>
    <row r="2342" spans="5:6">
      <c r="E2342" s="1"/>
      <c r="F2342" s="1"/>
    </row>
    <row r="2343" spans="5:6">
      <c r="E2343" s="1"/>
      <c r="F2343" s="1"/>
    </row>
    <row r="2344" spans="5:6">
      <c r="E2344" s="1"/>
      <c r="F2344" s="1"/>
    </row>
    <row r="2345" spans="5:6">
      <c r="E2345" s="1"/>
      <c r="F2345" s="1"/>
    </row>
    <row r="2346" spans="5:6">
      <c r="E2346" s="1"/>
      <c r="F2346" s="1"/>
    </row>
    <row r="2347" spans="5:6">
      <c r="E2347" s="1"/>
      <c r="F2347" s="1"/>
    </row>
    <row r="2348" spans="5:6">
      <c r="E2348" s="1"/>
      <c r="F2348" s="1"/>
    </row>
    <row r="2349" spans="5:6">
      <c r="E2349" s="1"/>
      <c r="F2349" s="1"/>
    </row>
    <row r="2350" spans="5:6">
      <c r="E2350" s="1"/>
      <c r="F2350" s="1"/>
    </row>
    <row r="2351" spans="5:6">
      <c r="E2351" s="1"/>
      <c r="F2351" s="1"/>
    </row>
    <row r="2352" spans="5:6">
      <c r="E2352" s="1"/>
      <c r="F2352" s="1"/>
    </row>
    <row r="2353" spans="5:6">
      <c r="E2353" s="1"/>
      <c r="F2353" s="1"/>
    </row>
    <row r="2354" spans="5:6">
      <c r="E2354" s="1"/>
      <c r="F2354" s="1"/>
    </row>
    <row r="2355" spans="5:6">
      <c r="E2355" s="1"/>
      <c r="F2355" s="1"/>
    </row>
    <row r="2356" spans="5:6">
      <c r="E2356" s="1"/>
      <c r="F2356" s="1"/>
    </row>
    <row r="2357" spans="5:6">
      <c r="E2357" s="1"/>
      <c r="F2357" s="1"/>
    </row>
    <row r="2358" spans="5:6">
      <c r="E2358" s="1"/>
      <c r="F2358" s="1"/>
    </row>
    <row r="2359" spans="5:6">
      <c r="E2359" s="1"/>
      <c r="F2359" s="1"/>
    </row>
    <row r="2360" spans="5:6">
      <c r="E2360" s="1"/>
      <c r="F2360" s="1"/>
    </row>
    <row r="2361" spans="5:6">
      <c r="E2361" s="1"/>
      <c r="F2361" s="1"/>
    </row>
    <row r="2362" spans="5:6">
      <c r="E2362" s="1"/>
      <c r="F2362" s="1"/>
    </row>
    <row r="2363" spans="5:6">
      <c r="E2363" s="1"/>
      <c r="F2363" s="1"/>
    </row>
    <row r="2364" spans="5:6">
      <c r="E2364" s="1"/>
      <c r="F2364" s="1"/>
    </row>
    <row r="2365" spans="5:6">
      <c r="E2365" s="1"/>
      <c r="F2365" s="1"/>
    </row>
    <row r="2366" spans="5:6">
      <c r="E2366" s="1"/>
      <c r="F2366" s="1"/>
    </row>
    <row r="2367" spans="5:6">
      <c r="E2367" s="1"/>
      <c r="F2367" s="1"/>
    </row>
    <row r="2368" spans="5:6">
      <c r="E2368" s="1"/>
      <c r="F2368" s="1"/>
    </row>
    <row r="2369" spans="5:6">
      <c r="E2369" s="1"/>
      <c r="F2369" s="1"/>
    </row>
    <row r="2370" spans="5:6">
      <c r="E2370" s="1"/>
      <c r="F2370" s="1"/>
    </row>
    <row r="2371" spans="5:6">
      <c r="E2371" s="1"/>
      <c r="F2371" s="1"/>
    </row>
    <row r="2372" spans="5:6">
      <c r="E2372" s="1"/>
      <c r="F2372" s="1"/>
    </row>
    <row r="2373" spans="5:6">
      <c r="E2373" s="1"/>
      <c r="F2373" s="1"/>
    </row>
    <row r="2374" spans="5:6">
      <c r="E2374" s="1"/>
      <c r="F2374" s="1"/>
    </row>
    <row r="2375" spans="5:6">
      <c r="E2375" s="1"/>
      <c r="F2375" s="1"/>
    </row>
    <row r="2376" spans="5:6">
      <c r="E2376" s="1"/>
      <c r="F2376" s="1"/>
    </row>
    <row r="2377" spans="5:6">
      <c r="E2377" s="1"/>
      <c r="F2377" s="1"/>
    </row>
    <row r="2378" spans="5:6">
      <c r="E2378" s="1"/>
      <c r="F2378" s="1"/>
    </row>
    <row r="2379" spans="5:6">
      <c r="E2379" s="1"/>
      <c r="F2379" s="1"/>
    </row>
    <row r="2380" spans="5:6">
      <c r="E2380" s="1"/>
      <c r="F2380" s="1"/>
    </row>
    <row r="2381" spans="5:6">
      <c r="E2381" s="1"/>
      <c r="F2381" s="1"/>
    </row>
    <row r="2382" spans="5:6">
      <c r="E2382" s="1"/>
      <c r="F2382" s="1"/>
    </row>
    <row r="2383" spans="5:6">
      <c r="E2383" s="1"/>
      <c r="F2383" s="1"/>
    </row>
    <row r="2384" spans="5:6">
      <c r="E2384" s="1"/>
      <c r="F2384" s="1"/>
    </row>
    <row r="2385" spans="5:6">
      <c r="E2385" s="1"/>
      <c r="F2385" s="1"/>
    </row>
    <row r="2386" spans="5:6">
      <c r="E2386" s="1"/>
      <c r="F2386" s="1"/>
    </row>
    <row r="2387" spans="5:6">
      <c r="E2387" s="1"/>
      <c r="F2387" s="1"/>
    </row>
    <row r="2388" spans="5:6">
      <c r="E2388" s="1"/>
      <c r="F2388" s="1"/>
    </row>
    <row r="2389" spans="5:6">
      <c r="E2389" s="1"/>
      <c r="F2389" s="1"/>
    </row>
    <row r="2390" spans="5:6">
      <c r="E2390" s="1"/>
      <c r="F2390" s="1"/>
    </row>
    <row r="2391" spans="5:6">
      <c r="E2391" s="1"/>
      <c r="F2391" s="1"/>
    </row>
    <row r="2392" spans="5:6">
      <c r="E2392" s="1"/>
      <c r="F2392" s="1"/>
    </row>
    <row r="2393" spans="5:6">
      <c r="E2393" s="1"/>
      <c r="F2393" s="1"/>
    </row>
    <row r="2394" spans="5:6">
      <c r="E2394" s="1"/>
      <c r="F2394" s="1"/>
    </row>
    <row r="2395" spans="5:6">
      <c r="E2395" s="1"/>
      <c r="F2395" s="1"/>
    </row>
    <row r="2396" spans="5:6">
      <c r="E2396" s="1"/>
      <c r="F2396" s="1"/>
    </row>
    <row r="2397" spans="5:6">
      <c r="E2397" s="1"/>
      <c r="F2397" s="1"/>
    </row>
    <row r="2398" spans="5:6">
      <c r="E2398" s="1"/>
      <c r="F2398" s="1"/>
    </row>
    <row r="2399" spans="5:6">
      <c r="E2399" s="1"/>
      <c r="F2399" s="1"/>
    </row>
    <row r="2400" spans="5:6">
      <c r="E2400" s="1"/>
      <c r="F2400" s="1"/>
    </row>
    <row r="2401" spans="5:6">
      <c r="E2401" s="1"/>
      <c r="F2401" s="1"/>
    </row>
    <row r="2402" spans="5:6">
      <c r="E2402" s="1"/>
      <c r="F2402" s="1"/>
    </row>
    <row r="2403" spans="5:6">
      <c r="E2403" s="1"/>
      <c r="F2403" s="1"/>
    </row>
    <row r="2404" spans="5:6">
      <c r="E2404" s="1"/>
      <c r="F2404" s="1"/>
    </row>
    <row r="2405" spans="5:6">
      <c r="E2405" s="1"/>
      <c r="F2405" s="1"/>
    </row>
    <row r="2406" spans="5:6">
      <c r="E2406" s="1"/>
      <c r="F2406" s="1"/>
    </row>
    <row r="2407" spans="5:6">
      <c r="E2407" s="1"/>
      <c r="F2407" s="1"/>
    </row>
    <row r="2408" spans="5:6">
      <c r="E2408" s="1"/>
      <c r="F2408" s="1"/>
    </row>
    <row r="2409" spans="5:6">
      <c r="E2409" s="1"/>
      <c r="F2409" s="1"/>
    </row>
    <row r="2410" spans="5:6">
      <c r="E2410" s="1"/>
      <c r="F2410" s="1"/>
    </row>
    <row r="2411" spans="5:6">
      <c r="E2411" s="1"/>
      <c r="F2411" s="1"/>
    </row>
    <row r="2412" spans="5:6">
      <c r="E2412" s="1"/>
      <c r="F2412" s="1"/>
    </row>
    <row r="2413" spans="5:6">
      <c r="E2413" s="1"/>
      <c r="F2413" s="1"/>
    </row>
    <row r="2414" spans="5:6">
      <c r="E2414" s="1"/>
      <c r="F2414" s="1"/>
    </row>
    <row r="2415" spans="5:6">
      <c r="E2415" s="1"/>
      <c r="F2415" s="1"/>
    </row>
    <row r="2416" spans="5:6">
      <c r="E2416" s="1"/>
      <c r="F2416" s="1"/>
    </row>
    <row r="2417" spans="5:6">
      <c r="E2417" s="1"/>
      <c r="F2417" s="1"/>
    </row>
    <row r="2418" spans="5:6">
      <c r="E2418" s="1"/>
      <c r="F2418" s="1"/>
    </row>
    <row r="2419" spans="5:6">
      <c r="E2419" s="1"/>
      <c r="F2419" s="1"/>
    </row>
    <row r="2420" spans="5:6">
      <c r="E2420" s="1"/>
      <c r="F2420" s="1"/>
    </row>
    <row r="2421" spans="5:6">
      <c r="E2421" s="1"/>
      <c r="F2421" s="1"/>
    </row>
    <row r="2422" spans="5:6">
      <c r="E2422" s="1"/>
      <c r="F2422" s="1"/>
    </row>
    <row r="2423" spans="5:6">
      <c r="E2423" s="1"/>
      <c r="F2423" s="1"/>
    </row>
    <row r="2424" spans="5:6">
      <c r="E2424" s="1"/>
      <c r="F2424" s="1"/>
    </row>
    <row r="2425" spans="5:6">
      <c r="E2425" s="1"/>
      <c r="F2425" s="1"/>
    </row>
    <row r="2426" spans="5:6">
      <c r="E2426" s="1"/>
      <c r="F2426" s="1"/>
    </row>
    <row r="2427" spans="5:6">
      <c r="E2427" s="1"/>
      <c r="F2427" s="1"/>
    </row>
    <row r="2428" spans="5:6">
      <c r="E2428" s="1"/>
      <c r="F2428" s="1"/>
    </row>
    <row r="2429" spans="5:6">
      <c r="E2429" s="1"/>
      <c r="F2429" s="1"/>
    </row>
    <row r="2430" spans="5:6">
      <c r="E2430" s="1"/>
      <c r="F2430" s="1"/>
    </row>
    <row r="2431" spans="5:6">
      <c r="E2431" s="1"/>
      <c r="F2431" s="1"/>
    </row>
    <row r="2432" spans="5:6">
      <c r="E2432" s="1"/>
      <c r="F2432" s="1"/>
    </row>
    <row r="2433" spans="5:6">
      <c r="E2433" s="1"/>
      <c r="F2433" s="1"/>
    </row>
    <row r="2434" spans="5:6">
      <c r="E2434" s="1"/>
      <c r="F2434" s="1"/>
    </row>
    <row r="2435" spans="5:6">
      <c r="E2435" s="1"/>
      <c r="F2435" s="1"/>
    </row>
    <row r="2436" spans="5:6">
      <c r="E2436" s="1"/>
      <c r="F2436" s="1"/>
    </row>
    <row r="2437" spans="5:6">
      <c r="E2437" s="1"/>
      <c r="F2437" s="1"/>
    </row>
    <row r="2438" spans="5:6">
      <c r="E2438" s="1"/>
      <c r="F2438" s="1"/>
    </row>
    <row r="2439" spans="5:6">
      <c r="E2439" s="1"/>
      <c r="F2439" s="1"/>
    </row>
    <row r="2440" spans="5:6">
      <c r="E2440" s="1"/>
      <c r="F2440" s="1"/>
    </row>
    <row r="2441" spans="5:6">
      <c r="E2441" s="1"/>
      <c r="F2441" s="1"/>
    </row>
    <row r="2442" spans="5:6">
      <c r="E2442" s="1"/>
      <c r="F2442" s="1"/>
    </row>
    <row r="2443" spans="5:6">
      <c r="E2443" s="1"/>
      <c r="F2443" s="1"/>
    </row>
    <row r="2444" spans="5:6">
      <c r="E2444" s="1"/>
      <c r="F2444" s="1"/>
    </row>
    <row r="2445" spans="5:6">
      <c r="E2445" s="1"/>
      <c r="F2445" s="1"/>
    </row>
    <row r="2446" spans="5:6">
      <c r="E2446" s="1"/>
      <c r="F2446" s="1"/>
    </row>
    <row r="2447" spans="5:6">
      <c r="E2447" s="1"/>
      <c r="F2447" s="1"/>
    </row>
    <row r="2448" spans="5:6">
      <c r="E2448" s="1"/>
      <c r="F2448" s="1"/>
    </row>
    <row r="2449" spans="5:6">
      <c r="E2449" s="1"/>
      <c r="F2449" s="1"/>
    </row>
    <row r="2450" spans="5:6">
      <c r="E2450" s="1"/>
      <c r="F2450" s="1"/>
    </row>
    <row r="2451" spans="5:6">
      <c r="E2451" s="1"/>
      <c r="F2451" s="1"/>
    </row>
    <row r="2452" spans="5:6">
      <c r="E2452" s="1"/>
      <c r="F2452" s="1"/>
    </row>
    <row r="2453" spans="5:6">
      <c r="E2453" s="1"/>
      <c r="F2453" s="1"/>
    </row>
    <row r="2454" spans="5:6">
      <c r="E2454" s="1"/>
      <c r="F2454" s="1"/>
    </row>
    <row r="2455" spans="5:6">
      <c r="E2455" s="1"/>
      <c r="F2455" s="1"/>
    </row>
    <row r="2456" spans="5:6">
      <c r="E2456" s="1"/>
      <c r="F2456" s="1"/>
    </row>
    <row r="2457" spans="5:6">
      <c r="E2457" s="1"/>
      <c r="F2457" s="1"/>
    </row>
    <row r="2458" spans="5:6">
      <c r="E2458" s="1"/>
      <c r="F2458" s="1"/>
    </row>
    <row r="2459" spans="5:6">
      <c r="E2459" s="1"/>
      <c r="F2459" s="1"/>
    </row>
    <row r="2460" spans="5:6">
      <c r="E2460" s="1"/>
      <c r="F2460" s="1"/>
    </row>
    <row r="2461" spans="5:6">
      <c r="E2461" s="1"/>
      <c r="F2461" s="1"/>
    </row>
    <row r="2462" spans="5:6">
      <c r="E2462" s="1"/>
      <c r="F2462" s="1"/>
    </row>
    <row r="2463" spans="5:6">
      <c r="E2463" s="1"/>
      <c r="F2463" s="1"/>
    </row>
    <row r="2464" spans="5:6">
      <c r="E2464" s="1"/>
      <c r="F2464" s="1"/>
    </row>
    <row r="2465" spans="5:6">
      <c r="E2465" s="1"/>
      <c r="F2465" s="1"/>
    </row>
    <row r="2466" spans="5:6">
      <c r="E2466" s="1"/>
      <c r="F2466" s="1"/>
    </row>
    <row r="2467" spans="5:6">
      <c r="E2467" s="1"/>
      <c r="F2467" s="1"/>
    </row>
    <row r="2468" spans="5:6">
      <c r="E2468" s="1"/>
      <c r="F2468" s="1"/>
    </row>
    <row r="2469" spans="5:6">
      <c r="E2469" s="1"/>
      <c r="F2469" s="1"/>
    </row>
    <row r="2470" spans="5:6">
      <c r="E2470" s="1"/>
      <c r="F2470" s="1"/>
    </row>
    <row r="2471" spans="5:6">
      <c r="E2471" s="1"/>
      <c r="F2471" s="1"/>
    </row>
    <row r="2472" spans="5:6">
      <c r="E2472" s="1"/>
      <c r="F2472" s="1"/>
    </row>
    <row r="2473" spans="5:6">
      <c r="E2473" s="1"/>
      <c r="F2473" s="1"/>
    </row>
    <row r="2474" spans="5:6">
      <c r="E2474" s="1"/>
      <c r="F2474" s="1"/>
    </row>
    <row r="2475" spans="5:6">
      <c r="E2475" s="1"/>
      <c r="F2475" s="1"/>
    </row>
    <row r="2476" spans="5:6">
      <c r="E2476" s="1"/>
      <c r="F2476" s="1"/>
    </row>
    <row r="2477" spans="5:6">
      <c r="E2477" s="1"/>
      <c r="F2477" s="1"/>
    </row>
    <row r="2478" spans="5:6">
      <c r="E2478" s="1"/>
      <c r="F2478" s="1"/>
    </row>
    <row r="2479" spans="5:6">
      <c r="E2479" s="1"/>
      <c r="F2479" s="1"/>
    </row>
    <row r="2480" spans="5:6">
      <c r="E2480" s="1"/>
      <c r="F2480" s="1"/>
    </row>
    <row r="2481" spans="5:6">
      <c r="E2481" s="1"/>
      <c r="F2481" s="1"/>
    </row>
    <row r="2482" spans="5:6">
      <c r="E2482" s="1"/>
      <c r="F2482" s="1"/>
    </row>
    <row r="2483" spans="5:6">
      <c r="E2483" s="1"/>
      <c r="F2483" s="1"/>
    </row>
    <row r="2484" spans="5:6">
      <c r="E2484" s="1"/>
      <c r="F2484" s="1"/>
    </row>
    <row r="2485" spans="5:6">
      <c r="E2485" s="1"/>
      <c r="F2485" s="1"/>
    </row>
    <row r="2486" spans="5:6">
      <c r="E2486" s="1"/>
      <c r="F2486" s="1"/>
    </row>
    <row r="2487" spans="5:6">
      <c r="E2487" s="1"/>
      <c r="F2487" s="1"/>
    </row>
    <row r="2488" spans="5:6">
      <c r="E2488" s="1"/>
      <c r="F2488" s="1"/>
    </row>
    <row r="2489" spans="5:6">
      <c r="E2489" s="1"/>
      <c r="F2489" s="1"/>
    </row>
    <row r="2490" spans="5:6">
      <c r="E2490" s="1"/>
      <c r="F2490" s="1"/>
    </row>
    <row r="2491" spans="5:6">
      <c r="E2491" s="1"/>
      <c r="F2491" s="1"/>
    </row>
    <row r="2492" spans="5:6">
      <c r="E2492" s="1"/>
      <c r="F2492" s="1"/>
    </row>
    <row r="2493" spans="5:6">
      <c r="E2493" s="1"/>
      <c r="F2493" s="1"/>
    </row>
    <row r="2494" spans="5:6">
      <c r="E2494" s="1"/>
      <c r="F2494" s="1"/>
    </row>
    <row r="2495" spans="5:6">
      <c r="E2495" s="1"/>
      <c r="F2495" s="1"/>
    </row>
    <row r="2496" spans="5:6">
      <c r="E2496" s="1"/>
      <c r="F2496" s="1"/>
    </row>
    <row r="2497" spans="5:6">
      <c r="E2497" s="1"/>
      <c r="F2497" s="1"/>
    </row>
    <row r="2498" spans="5:6">
      <c r="E2498" s="1"/>
      <c r="F2498" s="1"/>
    </row>
    <row r="2499" spans="5:6">
      <c r="E2499" s="1"/>
      <c r="F2499" s="1"/>
    </row>
    <row r="2500" spans="5:6">
      <c r="E2500" s="1"/>
      <c r="F2500" s="1"/>
    </row>
    <row r="2501" spans="5:6">
      <c r="E2501" s="1"/>
      <c r="F2501" s="1"/>
    </row>
    <row r="2502" spans="5:6">
      <c r="E2502" s="1"/>
      <c r="F2502" s="1"/>
    </row>
    <row r="2503" spans="5:6">
      <c r="E2503" s="1"/>
      <c r="F2503" s="1"/>
    </row>
    <row r="2504" spans="5:6">
      <c r="E2504" s="1"/>
      <c r="F2504" s="1"/>
    </row>
    <row r="2505" spans="5:6">
      <c r="E2505" s="1"/>
      <c r="F2505" s="1"/>
    </row>
    <row r="2506" spans="5:6">
      <c r="E2506" s="1"/>
      <c r="F2506" s="1"/>
    </row>
    <row r="2507" spans="5:6">
      <c r="E2507" s="1"/>
      <c r="F2507" s="1"/>
    </row>
    <row r="2508" spans="5:6">
      <c r="E2508" s="1"/>
      <c r="F2508" s="1"/>
    </row>
    <row r="2509" spans="5:6">
      <c r="E2509" s="1"/>
      <c r="F2509" s="1"/>
    </row>
    <row r="2510" spans="5:6">
      <c r="E2510" s="1"/>
      <c r="F2510" s="1"/>
    </row>
    <row r="2511" spans="5:6">
      <c r="E2511" s="1"/>
      <c r="F2511" s="1"/>
    </row>
    <row r="2512" spans="5:6">
      <c r="E2512" s="1"/>
      <c r="F2512" s="1"/>
    </row>
    <row r="2513" spans="5:6">
      <c r="E2513" s="1"/>
      <c r="F2513" s="1"/>
    </row>
    <row r="2514" spans="5:6">
      <c r="E2514" s="1"/>
      <c r="F2514" s="1"/>
    </row>
    <row r="2515" spans="5:6">
      <c r="E2515" s="1"/>
      <c r="F2515" s="1"/>
    </row>
    <row r="2516" spans="5:6">
      <c r="E2516" s="1"/>
      <c r="F2516" s="1"/>
    </row>
    <row r="2517" spans="5:6">
      <c r="E2517" s="1"/>
      <c r="F2517" s="1"/>
    </row>
    <row r="2518" spans="5:6">
      <c r="E2518" s="1"/>
      <c r="F2518" s="1"/>
    </row>
    <row r="2519" spans="5:6">
      <c r="E2519" s="1"/>
      <c r="F2519" s="1"/>
    </row>
    <row r="2520" spans="5:6">
      <c r="E2520" s="1"/>
      <c r="F2520" s="1"/>
    </row>
    <row r="2521" spans="5:6">
      <c r="E2521" s="1"/>
      <c r="F2521" s="1"/>
    </row>
    <row r="2522" spans="5:6">
      <c r="E2522" s="1"/>
      <c r="F2522" s="1"/>
    </row>
    <row r="2523" spans="5:6">
      <c r="E2523" s="1"/>
      <c r="F2523" s="1"/>
    </row>
    <row r="2524" spans="5:6">
      <c r="E2524" s="1"/>
      <c r="F2524" s="1"/>
    </row>
    <row r="2525" spans="5:6">
      <c r="E2525" s="1"/>
      <c r="F2525" s="1"/>
    </row>
    <row r="2526" spans="5:6">
      <c r="E2526" s="1"/>
      <c r="F2526" s="1"/>
    </row>
    <row r="2527" spans="5:6">
      <c r="E2527" s="1"/>
      <c r="F2527" s="1"/>
    </row>
    <row r="2528" spans="5:6">
      <c r="E2528" s="1"/>
      <c r="F2528" s="1"/>
    </row>
    <row r="2529" spans="5:6">
      <c r="E2529" s="1"/>
      <c r="F2529" s="1"/>
    </row>
    <row r="2530" spans="5:6">
      <c r="E2530" s="1"/>
      <c r="F2530" s="1"/>
    </row>
    <row r="2531" spans="5:6">
      <c r="E2531" s="1"/>
      <c r="F2531" s="1"/>
    </row>
    <row r="2532" spans="5:6">
      <c r="E2532" s="1"/>
      <c r="F2532" s="1"/>
    </row>
    <row r="2533" spans="5:6">
      <c r="E2533" s="1"/>
      <c r="F2533" s="1"/>
    </row>
    <row r="2534" spans="5:6">
      <c r="E2534" s="1"/>
      <c r="F2534" s="1"/>
    </row>
    <row r="2535" spans="5:6">
      <c r="E2535" s="1"/>
      <c r="F2535" s="1"/>
    </row>
    <row r="2536" spans="5:6">
      <c r="E2536" s="1"/>
      <c r="F2536" s="1"/>
    </row>
    <row r="2537" spans="5:6">
      <c r="E2537" s="1"/>
      <c r="F2537" s="1"/>
    </row>
    <row r="2538" spans="5:6">
      <c r="E2538" s="1"/>
      <c r="F2538" s="1"/>
    </row>
    <row r="2539" spans="5:6">
      <c r="E2539" s="1"/>
      <c r="F2539" s="1"/>
    </row>
    <row r="2540" spans="5:6">
      <c r="E2540" s="1"/>
      <c r="F2540" s="1"/>
    </row>
    <row r="2541" spans="5:6">
      <c r="E2541" s="1"/>
      <c r="F2541" s="1"/>
    </row>
    <row r="2542" spans="5:6">
      <c r="E2542" s="1"/>
      <c r="F2542" s="1"/>
    </row>
    <row r="2543" spans="5:6">
      <c r="E2543" s="1"/>
      <c r="F2543" s="1"/>
    </row>
    <row r="2544" spans="5:6">
      <c r="E2544" s="1"/>
      <c r="F2544" s="1"/>
    </row>
    <row r="2545" spans="5:6">
      <c r="E2545" s="1"/>
      <c r="F2545" s="1"/>
    </row>
    <row r="2546" spans="5:6">
      <c r="E2546" s="1"/>
      <c r="F2546" s="1"/>
    </row>
    <row r="2547" spans="5:6">
      <c r="E2547" s="1"/>
      <c r="F2547" s="1"/>
    </row>
    <row r="2548" spans="5:6">
      <c r="E2548" s="1"/>
      <c r="F2548" s="1"/>
    </row>
    <row r="2549" spans="5:6">
      <c r="E2549" s="1"/>
      <c r="F2549" s="1"/>
    </row>
    <row r="2550" spans="5:6">
      <c r="E2550" s="1"/>
      <c r="F2550" s="1"/>
    </row>
    <row r="2551" spans="5:6">
      <c r="E2551" s="1"/>
      <c r="F2551" s="1"/>
    </row>
    <row r="2552" spans="5:6">
      <c r="E2552" s="1"/>
      <c r="F2552" s="1"/>
    </row>
    <row r="2553" spans="5:6">
      <c r="E2553" s="1"/>
      <c r="F2553" s="1"/>
    </row>
    <row r="2554" spans="5:6">
      <c r="E2554" s="1"/>
      <c r="F2554" s="1"/>
    </row>
    <row r="2555" spans="5:6">
      <c r="E2555" s="1"/>
      <c r="F2555" s="1"/>
    </row>
    <row r="2556" spans="5:6">
      <c r="E2556" s="1"/>
      <c r="F2556" s="1"/>
    </row>
    <row r="2557" spans="5:6">
      <c r="E2557" s="1"/>
      <c r="F2557" s="1"/>
    </row>
    <row r="2558" spans="5:6">
      <c r="E2558" s="1"/>
      <c r="F2558" s="1"/>
    </row>
    <row r="2559" spans="5:6">
      <c r="E2559" s="1"/>
      <c r="F2559" s="1"/>
    </row>
    <row r="2560" spans="5:6">
      <c r="E2560" s="1"/>
      <c r="F2560" s="1"/>
    </row>
    <row r="2561" spans="5:6">
      <c r="E2561" s="1"/>
      <c r="F2561" s="1"/>
    </row>
    <row r="2562" spans="5:6">
      <c r="E2562" s="1"/>
      <c r="F2562" s="1"/>
    </row>
    <row r="2563" spans="5:6">
      <c r="E2563" s="1"/>
      <c r="F2563" s="1"/>
    </row>
    <row r="2564" spans="5:6">
      <c r="E2564" s="1"/>
      <c r="F2564" s="1"/>
    </row>
    <row r="2565" spans="5:6">
      <c r="E2565" s="1"/>
      <c r="F2565" s="1"/>
    </row>
    <row r="2566" spans="5:6">
      <c r="E2566" s="1"/>
      <c r="F2566" s="1"/>
    </row>
    <row r="2567" spans="5:6">
      <c r="E2567" s="1"/>
      <c r="F2567" s="1"/>
    </row>
    <row r="2568" spans="5:6">
      <c r="E2568" s="1"/>
      <c r="F2568" s="1"/>
    </row>
    <row r="2569" spans="5:6">
      <c r="E2569" s="1"/>
      <c r="F2569" s="1"/>
    </row>
    <row r="2570" spans="5:6">
      <c r="E2570" s="1"/>
      <c r="F2570" s="1"/>
    </row>
    <row r="2571" spans="5:6">
      <c r="E2571" s="1"/>
      <c r="F2571" s="1"/>
    </row>
    <row r="2572" spans="5:6">
      <c r="E2572" s="1"/>
      <c r="F2572" s="1"/>
    </row>
    <row r="2573" spans="5:6">
      <c r="E2573" s="1"/>
      <c r="F2573" s="1"/>
    </row>
    <row r="2574" spans="5:6">
      <c r="E2574" s="1"/>
      <c r="F2574" s="1"/>
    </row>
    <row r="2575" spans="5:6">
      <c r="E2575" s="1"/>
      <c r="F2575" s="1"/>
    </row>
    <row r="2576" spans="5:6">
      <c r="E2576" s="1"/>
      <c r="F2576" s="1"/>
    </row>
    <row r="2577" spans="5:6">
      <c r="E2577" s="1"/>
      <c r="F2577" s="1"/>
    </row>
    <row r="2578" spans="5:6">
      <c r="E2578" s="1"/>
      <c r="F2578" s="1"/>
    </row>
    <row r="2579" spans="5:6">
      <c r="E2579" s="1"/>
      <c r="F2579" s="1"/>
    </row>
    <row r="2580" spans="5:6">
      <c r="E2580" s="1"/>
      <c r="F2580" s="1"/>
    </row>
    <row r="2581" spans="5:6">
      <c r="E2581" s="1"/>
      <c r="F2581" s="1"/>
    </row>
    <row r="2582" spans="5:6">
      <c r="E2582" s="1"/>
      <c r="F2582" s="1"/>
    </row>
    <row r="2583" spans="5:6">
      <c r="E2583" s="1"/>
      <c r="F2583" s="1"/>
    </row>
    <row r="2584" spans="5:6">
      <c r="E2584" s="1"/>
      <c r="F2584" s="1"/>
    </row>
    <row r="2585" spans="5:6">
      <c r="E2585" s="1"/>
      <c r="F2585" s="1"/>
    </row>
    <row r="2586" spans="5:6">
      <c r="E2586" s="1"/>
      <c r="F2586" s="1"/>
    </row>
    <row r="2587" spans="5:6">
      <c r="E2587" s="1"/>
      <c r="F2587" s="1"/>
    </row>
    <row r="2588" spans="5:6">
      <c r="E2588" s="1"/>
      <c r="F2588" s="1"/>
    </row>
    <row r="2589" spans="5:6">
      <c r="E2589" s="1"/>
      <c r="F2589" s="1"/>
    </row>
    <row r="2590" spans="5:6">
      <c r="E2590" s="1"/>
      <c r="F2590" s="1"/>
    </row>
    <row r="2591" spans="5:6">
      <c r="E2591" s="1"/>
      <c r="F2591" s="1"/>
    </row>
    <row r="2592" spans="5:6">
      <c r="E2592" s="1"/>
      <c r="F2592" s="1"/>
    </row>
    <row r="2593" spans="5:6">
      <c r="E2593" s="1"/>
      <c r="F2593" s="1"/>
    </row>
    <row r="2594" spans="5:6">
      <c r="E2594" s="1"/>
      <c r="F2594" s="1"/>
    </row>
    <row r="2595" spans="5:6">
      <c r="E2595" s="1"/>
      <c r="F2595" s="1"/>
    </row>
    <row r="2596" spans="5:6">
      <c r="E2596" s="1"/>
      <c r="F2596" s="1"/>
    </row>
    <row r="2597" spans="5:6">
      <c r="E2597" s="1"/>
      <c r="F2597" s="1"/>
    </row>
    <row r="2598" spans="5:6">
      <c r="E2598" s="1"/>
      <c r="F2598" s="1"/>
    </row>
    <row r="2599" spans="5:6">
      <c r="E2599" s="1"/>
      <c r="F2599" s="1"/>
    </row>
    <row r="2600" spans="5:6">
      <c r="E2600" s="1"/>
      <c r="F2600" s="1"/>
    </row>
    <row r="2601" spans="5:6">
      <c r="E2601" s="1"/>
      <c r="F2601" s="1"/>
    </row>
    <row r="2602" spans="5:6">
      <c r="E2602" s="1"/>
      <c r="F2602" s="1"/>
    </row>
    <row r="2603" spans="5:6">
      <c r="E2603" s="1"/>
      <c r="F2603" s="1"/>
    </row>
    <row r="2604" spans="5:6">
      <c r="E2604" s="1"/>
      <c r="F2604" s="1"/>
    </row>
    <row r="2605" spans="5:6">
      <c r="E2605" s="1"/>
      <c r="F2605" s="1"/>
    </row>
    <row r="2606" spans="5:6">
      <c r="E2606" s="1"/>
      <c r="F2606" s="1"/>
    </row>
    <row r="2607" spans="5:6">
      <c r="E2607" s="1"/>
      <c r="F2607" s="1"/>
    </row>
    <row r="2608" spans="5:6">
      <c r="E2608" s="1"/>
      <c r="F2608" s="1"/>
    </row>
    <row r="2609" spans="5:6">
      <c r="E2609" s="1"/>
      <c r="F2609" s="1"/>
    </row>
    <row r="2610" spans="5:6">
      <c r="E2610" s="1"/>
      <c r="F2610" s="1"/>
    </row>
    <row r="2611" spans="5:6">
      <c r="E2611" s="1"/>
      <c r="F2611" s="1"/>
    </row>
    <row r="2612" spans="5:6">
      <c r="E2612" s="1"/>
      <c r="F2612" s="1"/>
    </row>
    <row r="2613" spans="5:6">
      <c r="E2613" s="1"/>
      <c r="F2613" s="1"/>
    </row>
    <row r="2614" spans="5:6">
      <c r="E2614" s="1"/>
      <c r="F2614" s="1"/>
    </row>
    <row r="2615" spans="5:6">
      <c r="E2615" s="1"/>
      <c r="F2615" s="1"/>
    </row>
    <row r="2616" spans="5:6">
      <c r="E2616" s="1"/>
      <c r="F2616" s="1"/>
    </row>
    <row r="2617" spans="5:6">
      <c r="E2617" s="1"/>
      <c r="F2617" s="1"/>
    </row>
    <row r="2618" spans="5:6">
      <c r="E2618" s="1"/>
      <c r="F2618" s="1"/>
    </row>
    <row r="2619" spans="5:6">
      <c r="E2619" s="1"/>
      <c r="F2619" s="1"/>
    </row>
    <row r="2620" spans="5:6">
      <c r="E2620" s="1"/>
      <c r="F2620" s="1"/>
    </row>
    <row r="2621" spans="5:6">
      <c r="E2621" s="1"/>
      <c r="F2621" s="1"/>
    </row>
    <row r="2622" spans="5:6">
      <c r="E2622" s="1"/>
      <c r="F2622" s="1"/>
    </row>
    <row r="2623" spans="5:6">
      <c r="E2623" s="1"/>
      <c r="F2623" s="1"/>
    </row>
    <row r="2624" spans="5:6">
      <c r="E2624" s="1"/>
      <c r="F2624" s="1"/>
    </row>
    <row r="2625" spans="5:6">
      <c r="E2625" s="1"/>
      <c r="F2625" s="1"/>
    </row>
    <row r="2626" spans="5:6">
      <c r="E2626" s="1"/>
      <c r="F2626" s="1"/>
    </row>
    <row r="2627" spans="5:6">
      <c r="E2627" s="1"/>
      <c r="F2627" s="1"/>
    </row>
    <row r="2628" spans="5:6">
      <c r="E2628" s="1"/>
      <c r="F2628" s="1"/>
    </row>
    <row r="2629" spans="5:6">
      <c r="E2629" s="1"/>
      <c r="F2629" s="1"/>
    </row>
    <row r="2630" spans="5:6">
      <c r="E2630" s="1"/>
      <c r="F2630" s="1"/>
    </row>
    <row r="2631" spans="5:6">
      <c r="E2631" s="1"/>
      <c r="F2631" s="1"/>
    </row>
    <row r="2632" spans="5:6">
      <c r="E2632" s="1"/>
      <c r="F2632" s="1"/>
    </row>
    <row r="2633" spans="5:6">
      <c r="E2633" s="1"/>
      <c r="F2633" s="1"/>
    </row>
    <row r="2634" spans="5:6">
      <c r="E2634" s="1"/>
      <c r="F2634" s="1"/>
    </row>
    <row r="2635" spans="5:6">
      <c r="E2635" s="1"/>
      <c r="F2635" s="1"/>
    </row>
    <row r="2636" spans="5:6">
      <c r="E2636" s="1"/>
      <c r="F2636" s="1"/>
    </row>
    <row r="2637" spans="5:6">
      <c r="E2637" s="1"/>
      <c r="F2637" s="1"/>
    </row>
    <row r="2638" spans="5:6">
      <c r="E2638" s="1"/>
      <c r="F2638" s="1"/>
    </row>
    <row r="2639" spans="5:6">
      <c r="E2639" s="1"/>
      <c r="F2639" s="1"/>
    </row>
    <row r="2640" spans="5:6">
      <c r="E2640" s="1"/>
      <c r="F2640" s="1"/>
    </row>
    <row r="2641" spans="5:6">
      <c r="E2641" s="1"/>
      <c r="F2641" s="1"/>
    </row>
    <row r="2642" spans="5:6">
      <c r="E2642" s="1"/>
      <c r="F2642" s="1"/>
    </row>
    <row r="2643" spans="5:6">
      <c r="E2643" s="1"/>
      <c r="F2643" s="1"/>
    </row>
    <row r="2644" spans="5:6">
      <c r="E2644" s="1"/>
      <c r="F2644" s="1"/>
    </row>
    <row r="2645" spans="5:6">
      <c r="E2645" s="1"/>
      <c r="F2645" s="1"/>
    </row>
    <row r="2646" spans="5:6">
      <c r="E2646" s="1"/>
      <c r="F2646" s="1"/>
    </row>
    <row r="2647" spans="5:6">
      <c r="E2647" s="1"/>
      <c r="F2647" s="1"/>
    </row>
    <row r="2648" spans="5:6">
      <c r="E2648" s="1"/>
      <c r="F2648" s="1"/>
    </row>
    <row r="2649" spans="5:6">
      <c r="E2649" s="1"/>
      <c r="F2649" s="1"/>
    </row>
    <row r="2650" spans="5:6">
      <c r="E2650" s="1"/>
      <c r="F2650" s="1"/>
    </row>
    <row r="2651" spans="5:6">
      <c r="E2651" s="1"/>
      <c r="F2651" s="1"/>
    </row>
    <row r="2652" spans="5:6">
      <c r="E2652" s="1"/>
      <c r="F2652" s="1"/>
    </row>
    <row r="2653" spans="5:6">
      <c r="E2653" s="1"/>
      <c r="F2653" s="1"/>
    </row>
    <row r="2654" spans="5:6">
      <c r="E2654" s="1"/>
      <c r="F2654" s="1"/>
    </row>
    <row r="2655" spans="5:6">
      <c r="E2655" s="1"/>
      <c r="F2655" s="1"/>
    </row>
    <row r="2656" spans="5:6">
      <c r="E2656" s="1"/>
      <c r="F2656" s="1"/>
    </row>
    <row r="2657" spans="5:6">
      <c r="E2657" s="1"/>
      <c r="F2657" s="1"/>
    </row>
    <row r="2658" spans="5:6">
      <c r="E2658" s="1"/>
      <c r="F2658" s="1"/>
    </row>
    <row r="2659" spans="5:6">
      <c r="E2659" s="1"/>
      <c r="F2659" s="1"/>
    </row>
    <row r="2660" spans="5:6">
      <c r="E2660" s="1"/>
      <c r="F2660" s="1"/>
    </row>
    <row r="2661" spans="5:6">
      <c r="E2661" s="1"/>
      <c r="F2661" s="1"/>
    </row>
    <row r="2662" spans="5:6">
      <c r="E2662" s="1"/>
      <c r="F2662" s="1"/>
    </row>
    <row r="2663" spans="5:6">
      <c r="E2663" s="1"/>
      <c r="F2663" s="1"/>
    </row>
    <row r="2664" spans="5:6">
      <c r="E2664" s="1"/>
      <c r="F2664" s="1"/>
    </row>
    <row r="2665" spans="5:6">
      <c r="E2665" s="1"/>
      <c r="F2665" s="1"/>
    </row>
    <row r="2666" spans="5:6">
      <c r="E2666" s="1"/>
      <c r="F2666" s="1"/>
    </row>
    <row r="2667" spans="5:6">
      <c r="E2667" s="1"/>
      <c r="F2667" s="1"/>
    </row>
    <row r="2668" spans="5:6">
      <c r="E2668" s="1"/>
      <c r="F2668" s="1"/>
    </row>
    <row r="2669" spans="5:6">
      <c r="E2669" s="1"/>
      <c r="F2669" s="1"/>
    </row>
    <row r="2670" spans="5:6">
      <c r="E2670" s="1"/>
      <c r="F2670" s="1"/>
    </row>
    <row r="2671" spans="5:6">
      <c r="E2671" s="1"/>
      <c r="F2671" s="1"/>
    </row>
    <row r="2672" spans="5:6">
      <c r="E2672" s="1"/>
      <c r="F2672" s="1"/>
    </row>
    <row r="2673" spans="5:6">
      <c r="E2673" s="1"/>
      <c r="F2673" s="1"/>
    </row>
    <row r="2674" spans="5:6">
      <c r="E2674" s="1"/>
      <c r="F2674" s="1"/>
    </row>
    <row r="2675" spans="5:6">
      <c r="E2675" s="1"/>
      <c r="F2675" s="1"/>
    </row>
    <row r="2676" spans="5:6">
      <c r="E2676" s="1"/>
      <c r="F2676" s="1"/>
    </row>
    <row r="2677" spans="5:6">
      <c r="E2677" s="1"/>
      <c r="F2677" s="1"/>
    </row>
    <row r="2678" spans="5:6">
      <c r="E2678" s="1"/>
      <c r="F2678" s="1"/>
    </row>
    <row r="2679" spans="5:6">
      <c r="E2679" s="1"/>
      <c r="F2679" s="1"/>
    </row>
    <row r="2680" spans="5:6">
      <c r="E2680" s="1"/>
      <c r="F2680" s="1"/>
    </row>
    <row r="2681" spans="5:6">
      <c r="E2681" s="1"/>
      <c r="F2681" s="1"/>
    </row>
    <row r="2682" spans="5:6">
      <c r="E2682" s="1"/>
      <c r="F2682" s="1"/>
    </row>
    <row r="2683" spans="5:6">
      <c r="E2683" s="1"/>
      <c r="F2683" s="1"/>
    </row>
    <row r="2684" spans="5:6">
      <c r="E2684" s="1"/>
      <c r="F2684" s="1"/>
    </row>
    <row r="2685" spans="5:6">
      <c r="E2685" s="1"/>
      <c r="F2685" s="1"/>
    </row>
    <row r="2686" spans="5:6">
      <c r="E2686" s="1"/>
      <c r="F2686" s="1"/>
    </row>
    <row r="2687" spans="5:6">
      <c r="E2687" s="1"/>
      <c r="F2687" s="1"/>
    </row>
    <row r="2688" spans="5:6">
      <c r="E2688" s="1"/>
      <c r="F2688" s="1"/>
    </row>
    <row r="2689" spans="5:6">
      <c r="E2689" s="1"/>
      <c r="F2689" s="1"/>
    </row>
    <row r="2690" spans="5:6">
      <c r="E2690" s="1"/>
      <c r="F2690" s="1"/>
    </row>
    <row r="2691" spans="5:6">
      <c r="E2691" s="1"/>
      <c r="F2691" s="1"/>
    </row>
    <row r="2692" spans="5:6">
      <c r="E2692" s="1"/>
      <c r="F2692" s="1"/>
    </row>
    <row r="2693" spans="5:6">
      <c r="E2693" s="1"/>
      <c r="F2693" s="1"/>
    </row>
    <row r="2694" spans="5:6">
      <c r="E2694" s="1"/>
      <c r="F2694" s="1"/>
    </row>
    <row r="2695" spans="5:6">
      <c r="E2695" s="1"/>
      <c r="F2695" s="1"/>
    </row>
    <row r="2696" spans="5:6">
      <c r="E2696" s="1"/>
      <c r="F2696" s="1"/>
    </row>
    <row r="2697" spans="5:6">
      <c r="E2697" s="1"/>
      <c r="F2697" s="1"/>
    </row>
    <row r="2698" spans="5:6">
      <c r="E2698" s="1"/>
      <c r="F2698" s="1"/>
    </row>
    <row r="2699" spans="5:6">
      <c r="E2699" s="1"/>
      <c r="F2699" s="1"/>
    </row>
    <row r="2700" spans="5:6">
      <c r="E2700" s="1"/>
      <c r="F2700" s="1"/>
    </row>
    <row r="2701" spans="5:6">
      <c r="E2701" s="1"/>
      <c r="F2701" s="1"/>
    </row>
    <row r="2702" spans="5:6">
      <c r="E2702" s="1"/>
      <c r="F2702" s="1"/>
    </row>
    <row r="2703" spans="5:6">
      <c r="E2703" s="1"/>
      <c r="F2703" s="1"/>
    </row>
    <row r="2704" spans="5:6">
      <c r="E2704" s="1"/>
      <c r="F2704" s="1"/>
    </row>
    <row r="2705" spans="5:6">
      <c r="E2705" s="1"/>
      <c r="F2705" s="1"/>
    </row>
    <row r="2706" spans="5:6">
      <c r="E2706" s="1"/>
      <c r="F2706" s="1"/>
    </row>
    <row r="2707" spans="5:6">
      <c r="E2707" s="1"/>
      <c r="F2707" s="1"/>
    </row>
    <row r="2708" spans="5:6">
      <c r="E2708" s="1"/>
      <c r="F2708" s="1"/>
    </row>
    <row r="2709" spans="5:6">
      <c r="E2709" s="1"/>
      <c r="F2709" s="1"/>
    </row>
    <row r="2710" spans="5:6">
      <c r="E2710" s="1"/>
      <c r="F2710" s="1"/>
    </row>
    <row r="2711" spans="5:6">
      <c r="E2711" s="1"/>
      <c r="F2711" s="1"/>
    </row>
    <row r="2712" spans="5:6">
      <c r="E2712" s="1"/>
      <c r="F2712" s="1"/>
    </row>
    <row r="2713" spans="5:6">
      <c r="E2713" s="1"/>
      <c r="F2713" s="1"/>
    </row>
    <row r="2714" spans="5:6">
      <c r="E2714" s="1"/>
      <c r="F2714" s="1"/>
    </row>
    <row r="2715" spans="5:6">
      <c r="E2715" s="1"/>
      <c r="F2715" s="1"/>
    </row>
    <row r="2716" spans="5:6">
      <c r="E2716" s="1"/>
      <c r="F2716" s="1"/>
    </row>
    <row r="2717" spans="5:6">
      <c r="E2717" s="1"/>
      <c r="F2717" s="1"/>
    </row>
    <row r="2718" spans="5:6">
      <c r="E2718" s="1"/>
      <c r="F2718" s="1"/>
    </row>
    <row r="2719" spans="5:6">
      <c r="E2719" s="1"/>
      <c r="F2719" s="1"/>
    </row>
    <row r="2720" spans="5:6">
      <c r="E2720" s="1"/>
      <c r="F2720" s="1"/>
    </row>
    <row r="2721" spans="5:6">
      <c r="E2721" s="1"/>
      <c r="F2721" s="1"/>
    </row>
    <row r="2722" spans="5:6">
      <c r="E2722" s="1"/>
      <c r="F2722" s="1"/>
    </row>
    <row r="2723" spans="5:6">
      <c r="E2723" s="1"/>
      <c r="F2723" s="1"/>
    </row>
    <row r="2724" spans="5:6">
      <c r="E2724" s="1"/>
      <c r="F2724" s="1"/>
    </row>
    <row r="2725" spans="5:6">
      <c r="E2725" s="1"/>
      <c r="F2725" s="1"/>
    </row>
    <row r="2726" spans="5:6">
      <c r="E2726" s="1"/>
      <c r="F2726" s="1"/>
    </row>
    <row r="2727" spans="5:6">
      <c r="E2727" s="1"/>
      <c r="F2727" s="1"/>
    </row>
    <row r="2728" spans="5:6">
      <c r="E2728" s="1"/>
      <c r="F2728" s="1"/>
    </row>
    <row r="2729" spans="5:6">
      <c r="E2729" s="1"/>
      <c r="F2729" s="1"/>
    </row>
    <row r="2730" spans="5:6">
      <c r="E2730" s="1"/>
      <c r="F2730" s="1"/>
    </row>
    <row r="2731" spans="5:6">
      <c r="E2731" s="1"/>
      <c r="F2731" s="1"/>
    </row>
    <row r="2732" spans="5:6">
      <c r="E2732" s="1"/>
      <c r="F2732" s="1"/>
    </row>
    <row r="2733" spans="5:6">
      <c r="E2733" s="1"/>
      <c r="F2733" s="1"/>
    </row>
    <row r="2734" spans="5:6">
      <c r="E2734" s="1"/>
      <c r="F2734" s="1"/>
    </row>
    <row r="2735" spans="5:6">
      <c r="E2735" s="1"/>
      <c r="F2735" s="1"/>
    </row>
    <row r="2736" spans="5:6">
      <c r="E2736" s="1"/>
      <c r="F2736" s="1"/>
    </row>
    <row r="2737" spans="5:6">
      <c r="E2737" s="1"/>
      <c r="F2737" s="1"/>
    </row>
    <row r="2738" spans="5:6">
      <c r="E2738" s="1"/>
      <c r="F2738" s="1"/>
    </row>
    <row r="2739" spans="5:6">
      <c r="E2739" s="1"/>
      <c r="F2739" s="1"/>
    </row>
    <row r="2740" spans="5:6">
      <c r="E2740" s="1"/>
      <c r="F2740" s="1"/>
    </row>
    <row r="2741" spans="5:6">
      <c r="E2741" s="1"/>
      <c r="F2741" s="1"/>
    </row>
    <row r="2742" spans="5:6">
      <c r="E2742" s="1"/>
      <c r="F2742" s="1"/>
    </row>
    <row r="2743" spans="5:6">
      <c r="E2743" s="1"/>
      <c r="F2743" s="1"/>
    </row>
    <row r="2744" spans="5:6">
      <c r="E2744" s="1"/>
      <c r="F2744" s="1"/>
    </row>
    <row r="2745" spans="5:6">
      <c r="E2745" s="1"/>
      <c r="F2745" s="1"/>
    </row>
    <row r="2746" spans="5:6">
      <c r="E2746" s="1"/>
      <c r="F2746" s="1"/>
    </row>
    <row r="2747" spans="5:6">
      <c r="E2747" s="1"/>
      <c r="F2747" s="1"/>
    </row>
    <row r="2748" spans="5:6">
      <c r="E2748" s="1"/>
      <c r="F2748" s="1"/>
    </row>
    <row r="2749" spans="5:6">
      <c r="E2749" s="1"/>
      <c r="F2749" s="1"/>
    </row>
    <row r="2750" spans="5:6">
      <c r="E2750" s="1"/>
      <c r="F2750" s="1"/>
    </row>
    <row r="2751" spans="5:6">
      <c r="E2751" s="1"/>
      <c r="F2751" s="1"/>
    </row>
    <row r="2752" spans="5:6">
      <c r="E2752" s="1"/>
      <c r="F2752" s="1"/>
    </row>
    <row r="2753" spans="5:6">
      <c r="E2753" s="1"/>
      <c r="F2753" s="1"/>
    </row>
    <row r="2754" spans="5:6">
      <c r="E2754" s="1"/>
      <c r="F2754" s="1"/>
    </row>
    <row r="2755" spans="5:6">
      <c r="E2755" s="1"/>
      <c r="F2755" s="1"/>
    </row>
    <row r="2756" spans="5:6">
      <c r="E2756" s="1"/>
      <c r="F2756" s="1"/>
    </row>
    <row r="2757" spans="5:6">
      <c r="E2757" s="1"/>
      <c r="F2757" s="1"/>
    </row>
    <row r="2758" spans="5:6">
      <c r="E2758" s="1"/>
      <c r="F2758" s="1"/>
    </row>
    <row r="2759" spans="5:6">
      <c r="E2759" s="1"/>
      <c r="F2759" s="1"/>
    </row>
    <row r="2760" spans="5:6">
      <c r="E2760" s="1"/>
      <c r="F2760" s="1"/>
    </row>
    <row r="2761" spans="5:6">
      <c r="E2761" s="1"/>
      <c r="F2761" s="1"/>
    </row>
    <row r="2762" spans="5:6">
      <c r="E2762" s="1"/>
      <c r="F2762" s="1"/>
    </row>
    <row r="2763" spans="5:6">
      <c r="E2763" s="1"/>
      <c r="F2763" s="1"/>
    </row>
    <row r="2764" spans="5:6">
      <c r="E2764" s="1"/>
      <c r="F2764" s="1"/>
    </row>
    <row r="2765" spans="5:6">
      <c r="E2765" s="1"/>
      <c r="F2765" s="1"/>
    </row>
    <row r="2766" spans="5:6">
      <c r="E2766" s="1"/>
      <c r="F2766" s="1"/>
    </row>
    <row r="2767" spans="5:6">
      <c r="E2767" s="1"/>
      <c r="F2767" s="1"/>
    </row>
    <row r="2768" spans="5:6">
      <c r="E2768" s="1"/>
      <c r="F2768" s="1"/>
    </row>
    <row r="2769" spans="5:6">
      <c r="E2769" s="1"/>
      <c r="F2769" s="1"/>
    </row>
    <row r="2770" spans="5:6">
      <c r="E2770" s="1"/>
      <c r="F2770" s="1"/>
    </row>
    <row r="2771" spans="5:6">
      <c r="E2771" s="1"/>
      <c r="F2771" s="1"/>
    </row>
    <row r="2772" spans="5:6">
      <c r="E2772" s="1"/>
      <c r="F2772" s="1"/>
    </row>
    <row r="2773" spans="5:6">
      <c r="E2773" s="1"/>
      <c r="F2773" s="1"/>
    </row>
    <row r="2774" spans="5:6">
      <c r="E2774" s="1"/>
      <c r="F2774" s="1"/>
    </row>
    <row r="2775" spans="5:6">
      <c r="E2775" s="1"/>
      <c r="F2775" s="1"/>
    </row>
    <row r="2776" spans="5:6">
      <c r="E2776" s="1"/>
      <c r="F2776" s="1"/>
    </row>
    <row r="2777" spans="5:6">
      <c r="E2777" s="1"/>
      <c r="F2777" s="1"/>
    </row>
    <row r="2778" spans="5:6">
      <c r="E2778" s="1"/>
      <c r="F2778" s="1"/>
    </row>
    <row r="2779" spans="5:6">
      <c r="E2779" s="1"/>
      <c r="F2779" s="1"/>
    </row>
    <row r="2780" spans="5:6">
      <c r="E2780" s="1"/>
      <c r="F2780" s="1"/>
    </row>
    <row r="2781" spans="5:6">
      <c r="E2781" s="1"/>
      <c r="F2781" s="1"/>
    </row>
    <row r="2782" spans="5:6">
      <c r="E2782" s="1"/>
      <c r="F2782" s="1"/>
    </row>
    <row r="2783" spans="5:6">
      <c r="E2783" s="1"/>
      <c r="F2783" s="1"/>
    </row>
    <row r="2784" spans="5:6">
      <c r="E2784" s="1"/>
      <c r="F2784" s="1"/>
    </row>
    <row r="2785" spans="5:6">
      <c r="E2785" s="1"/>
      <c r="F2785" s="1"/>
    </row>
    <row r="2786" spans="5:6">
      <c r="E2786" s="1"/>
      <c r="F2786" s="1"/>
    </row>
    <row r="2787" spans="5:6">
      <c r="E2787" s="1"/>
      <c r="F2787" s="1"/>
    </row>
    <row r="2788" spans="5:6">
      <c r="E2788" s="1"/>
      <c r="F2788" s="1"/>
    </row>
    <row r="2789" spans="5:6">
      <c r="E2789" s="1"/>
      <c r="F2789" s="1"/>
    </row>
    <row r="2790" spans="5:6">
      <c r="E2790" s="1"/>
      <c r="F2790" s="1"/>
    </row>
    <row r="2791" spans="5:6">
      <c r="E2791" s="1"/>
      <c r="F2791" s="1"/>
    </row>
    <row r="2792" spans="5:6">
      <c r="E2792" s="1"/>
      <c r="F2792" s="1"/>
    </row>
    <row r="2793" spans="5:6">
      <c r="E2793" s="1"/>
      <c r="F2793" s="1"/>
    </row>
    <row r="2794" spans="5:6">
      <c r="E2794" s="1"/>
      <c r="F2794" s="1"/>
    </row>
    <row r="2795" spans="5:6">
      <c r="E2795" s="1"/>
      <c r="F2795" s="1"/>
    </row>
    <row r="2796" spans="5:6">
      <c r="E2796" s="1"/>
      <c r="F2796" s="1"/>
    </row>
    <row r="2797" spans="5:6">
      <c r="E2797" s="1"/>
      <c r="F2797" s="1"/>
    </row>
    <row r="2798" spans="5:6">
      <c r="E2798" s="1"/>
      <c r="F2798" s="1"/>
    </row>
    <row r="2799" spans="5:6">
      <c r="E2799" s="1"/>
      <c r="F2799" s="1"/>
    </row>
    <row r="2800" spans="5:6">
      <c r="E2800" s="1"/>
      <c r="F2800" s="1"/>
    </row>
    <row r="2801" spans="5:6">
      <c r="E2801" s="1"/>
      <c r="F2801" s="1"/>
    </row>
    <row r="2802" spans="5:6">
      <c r="E2802" s="1"/>
      <c r="F2802" s="1"/>
    </row>
    <row r="2803" spans="5:6">
      <c r="E2803" s="1"/>
      <c r="F2803" s="1"/>
    </row>
    <row r="2804" spans="5:6">
      <c r="E2804" s="1"/>
      <c r="F2804" s="1"/>
    </row>
    <row r="2805" spans="5:6">
      <c r="E2805" s="1"/>
      <c r="F2805" s="1"/>
    </row>
    <row r="2806" spans="5:6">
      <c r="E2806" s="1"/>
      <c r="F2806" s="1"/>
    </row>
    <row r="2807" spans="5:6">
      <c r="E2807" s="1"/>
      <c r="F2807" s="1"/>
    </row>
    <row r="2808" spans="5:6">
      <c r="E2808" s="1"/>
      <c r="F2808" s="1"/>
    </row>
    <row r="2809" spans="5:6">
      <c r="E2809" s="1"/>
      <c r="F2809" s="1"/>
    </row>
    <row r="2810" spans="5:6">
      <c r="E2810" s="1"/>
      <c r="F2810" s="1"/>
    </row>
    <row r="2811" spans="5:6">
      <c r="E2811" s="1"/>
      <c r="F2811" s="1"/>
    </row>
    <row r="2812" spans="5:6">
      <c r="E2812" s="1"/>
      <c r="F2812" s="1"/>
    </row>
    <row r="2813" spans="5:6">
      <c r="E2813" s="1"/>
      <c r="F2813" s="1"/>
    </row>
    <row r="2814" spans="5:6">
      <c r="E2814" s="1"/>
      <c r="F2814" s="1"/>
    </row>
    <row r="2815" spans="5:6">
      <c r="E2815" s="1"/>
      <c r="F2815" s="1"/>
    </row>
    <row r="2816" spans="5:6">
      <c r="E2816" s="1"/>
      <c r="F2816" s="1"/>
    </row>
    <row r="2817" spans="5:6">
      <c r="E2817" s="1"/>
      <c r="F2817" s="1"/>
    </row>
    <row r="2818" spans="5:6">
      <c r="E2818" s="1"/>
      <c r="F2818" s="1"/>
    </row>
    <row r="2819" spans="5:6">
      <c r="E2819" s="1"/>
      <c r="F2819" s="1"/>
    </row>
    <row r="2820" spans="5:6">
      <c r="E2820" s="1"/>
      <c r="F2820" s="1"/>
    </row>
    <row r="2821" spans="5:6">
      <c r="E2821" s="1"/>
      <c r="F2821" s="1"/>
    </row>
    <row r="2822" spans="5:6">
      <c r="E2822" s="1"/>
      <c r="F2822" s="1"/>
    </row>
    <row r="2823" spans="5:6">
      <c r="E2823" s="1"/>
      <c r="F2823" s="1"/>
    </row>
    <row r="2824" spans="5:6">
      <c r="E2824" s="1"/>
      <c r="F2824" s="1"/>
    </row>
    <row r="2825" spans="5:6">
      <c r="E2825" s="1"/>
      <c r="F2825" s="1"/>
    </row>
    <row r="2826" spans="5:6">
      <c r="E2826" s="1"/>
      <c r="F2826" s="1"/>
    </row>
    <row r="2827" spans="5:6">
      <c r="E2827" s="1"/>
      <c r="F2827" s="1"/>
    </row>
    <row r="2828" spans="5:6">
      <c r="E2828" s="1"/>
      <c r="F2828" s="1"/>
    </row>
    <row r="2829" spans="5:6">
      <c r="E2829" s="1"/>
      <c r="F2829" s="1"/>
    </row>
    <row r="2830" spans="5:6">
      <c r="E2830" s="1"/>
      <c r="F2830" s="1"/>
    </row>
    <row r="2831" spans="5:6">
      <c r="E2831" s="1"/>
      <c r="F2831" s="1"/>
    </row>
    <row r="2832" spans="5:6">
      <c r="E2832" s="1"/>
      <c r="F2832" s="1"/>
    </row>
    <row r="2833" spans="5:6">
      <c r="E2833" s="1"/>
      <c r="F2833" s="1"/>
    </row>
    <row r="2834" spans="5:6">
      <c r="E2834" s="1"/>
      <c r="F2834" s="1"/>
    </row>
    <row r="2835" spans="5:6">
      <c r="E2835" s="1"/>
      <c r="F2835" s="1"/>
    </row>
    <row r="2836" spans="5:6">
      <c r="E2836" s="1"/>
      <c r="F2836" s="1"/>
    </row>
    <row r="2837" spans="5:6">
      <c r="E2837" s="1"/>
      <c r="F2837" s="1"/>
    </row>
    <row r="2838" spans="5:6">
      <c r="E2838" s="1"/>
      <c r="F2838" s="1"/>
    </row>
    <row r="2839" spans="5:6">
      <c r="E2839" s="1"/>
      <c r="F2839" s="1"/>
    </row>
    <row r="2840" spans="5:6">
      <c r="E2840" s="1"/>
      <c r="F2840" s="1"/>
    </row>
    <row r="2841" spans="5:6">
      <c r="E2841" s="1"/>
      <c r="F2841" s="1"/>
    </row>
    <row r="2842" spans="5:6">
      <c r="E2842" s="1"/>
      <c r="F2842" s="1"/>
    </row>
    <row r="2843" spans="5:6">
      <c r="E2843" s="1"/>
      <c r="F2843" s="1"/>
    </row>
    <row r="2844" spans="5:6">
      <c r="E2844" s="1"/>
      <c r="F2844" s="1"/>
    </row>
    <row r="2845" spans="5:6">
      <c r="E2845" s="1"/>
      <c r="F2845" s="1"/>
    </row>
    <row r="2846" spans="5:6">
      <c r="E2846" s="1"/>
      <c r="F2846" s="1"/>
    </row>
    <row r="2847" spans="5:6">
      <c r="E2847" s="1"/>
      <c r="F2847" s="1"/>
    </row>
    <row r="2848" spans="5:6">
      <c r="E2848" s="1"/>
      <c r="F2848" s="1"/>
    </row>
    <row r="2849" spans="5:6">
      <c r="E2849" s="1"/>
      <c r="F2849" s="1"/>
    </row>
    <row r="2850" spans="5:6">
      <c r="E2850" s="1"/>
      <c r="F2850" s="1"/>
    </row>
    <row r="2851" spans="5:6">
      <c r="E2851" s="1"/>
      <c r="F2851" s="1"/>
    </row>
    <row r="2852" spans="5:6">
      <c r="E2852" s="1"/>
      <c r="F2852" s="1"/>
    </row>
    <row r="2853" spans="5:6">
      <c r="E2853" s="1"/>
      <c r="F2853" s="1"/>
    </row>
    <row r="2854" spans="5:6">
      <c r="E2854" s="1"/>
      <c r="F2854" s="1"/>
    </row>
    <row r="2855" spans="5:6">
      <c r="E2855" s="1"/>
      <c r="F2855" s="1"/>
    </row>
    <row r="2856" spans="5:6">
      <c r="E2856" s="1"/>
      <c r="F2856" s="1"/>
    </row>
    <row r="2857" spans="5:6">
      <c r="E2857" s="1"/>
      <c r="F2857" s="1"/>
    </row>
    <row r="2858" spans="5:6">
      <c r="E2858" s="1"/>
      <c r="F2858" s="1"/>
    </row>
    <row r="2859" spans="5:6">
      <c r="E2859" s="1"/>
      <c r="F2859" s="1"/>
    </row>
    <row r="2860" spans="5:6">
      <c r="E2860" s="1"/>
      <c r="F2860" s="1"/>
    </row>
    <row r="2861" spans="5:6">
      <c r="E2861" s="1"/>
      <c r="F2861" s="1"/>
    </row>
    <row r="2862" spans="5:6">
      <c r="E2862" s="1"/>
      <c r="F2862" s="1"/>
    </row>
    <row r="2863" spans="5:6">
      <c r="E2863" s="1"/>
      <c r="F2863" s="1"/>
    </row>
    <row r="2864" spans="5:6">
      <c r="E2864" s="1"/>
      <c r="F2864" s="1"/>
    </row>
    <row r="2865" spans="5:6">
      <c r="E2865" s="1"/>
      <c r="F2865" s="1"/>
    </row>
    <row r="2866" spans="5:6">
      <c r="E2866" s="1"/>
      <c r="F2866" s="1"/>
    </row>
    <row r="2867" spans="5:6">
      <c r="E2867" s="1"/>
      <c r="F2867" s="1"/>
    </row>
    <row r="2868" spans="5:6">
      <c r="E2868" s="1"/>
      <c r="F2868" s="1"/>
    </row>
    <row r="2869" spans="5:6">
      <c r="E2869" s="1"/>
      <c r="F2869" s="1"/>
    </row>
    <row r="2870" spans="5:6">
      <c r="E2870" s="1"/>
      <c r="F2870" s="1"/>
    </row>
    <row r="2871" spans="5:6">
      <c r="E2871" s="1"/>
      <c r="F2871" s="1"/>
    </row>
    <row r="2872" spans="5:6">
      <c r="E2872" s="1"/>
      <c r="F2872" s="1"/>
    </row>
    <row r="2873" spans="5:6">
      <c r="E2873" s="1"/>
      <c r="F2873" s="1"/>
    </row>
    <row r="2874" spans="5:6">
      <c r="E2874" s="1"/>
      <c r="F2874" s="1"/>
    </row>
    <row r="2875" spans="5:6">
      <c r="E2875" s="1"/>
      <c r="F2875" s="1"/>
    </row>
    <row r="2876" spans="5:6">
      <c r="E2876" s="1"/>
      <c r="F2876" s="1"/>
    </row>
    <row r="2877" spans="5:6">
      <c r="E2877" s="1"/>
      <c r="F2877" s="1"/>
    </row>
    <row r="2878" spans="5:6">
      <c r="E2878" s="1"/>
      <c r="F2878" s="1"/>
    </row>
    <row r="2879" spans="5:6">
      <c r="E2879" s="1"/>
      <c r="F2879" s="1"/>
    </row>
    <row r="2880" spans="5:6">
      <c r="E2880" s="1"/>
      <c r="F2880" s="1"/>
    </row>
    <row r="2881" spans="5:6">
      <c r="E2881" s="1"/>
      <c r="F2881" s="1"/>
    </row>
    <row r="2882" spans="5:6">
      <c r="E2882" s="1"/>
      <c r="F2882" s="1"/>
    </row>
    <row r="2883" spans="5:6">
      <c r="E2883" s="1"/>
      <c r="F2883" s="1"/>
    </row>
    <row r="2884" spans="5:6">
      <c r="E2884" s="1"/>
      <c r="F2884" s="1"/>
    </row>
    <row r="2885" spans="5:6">
      <c r="E2885" s="1"/>
      <c r="F2885" s="1"/>
    </row>
    <row r="2886" spans="5:6">
      <c r="E2886" s="1"/>
      <c r="F2886" s="1"/>
    </row>
    <row r="2887" spans="5:6">
      <c r="E2887" s="1"/>
      <c r="F2887" s="1"/>
    </row>
    <row r="2888" spans="5:6">
      <c r="E2888" s="1"/>
      <c r="F2888" s="1"/>
    </row>
    <row r="2889" spans="5:6">
      <c r="E2889" s="1"/>
      <c r="F2889" s="1"/>
    </row>
    <row r="2890" spans="5:6">
      <c r="E2890" s="1"/>
      <c r="F2890" s="1"/>
    </row>
    <row r="2891" spans="5:6">
      <c r="E2891" s="1"/>
      <c r="F2891" s="1"/>
    </row>
    <row r="2892" spans="5:6">
      <c r="E2892" s="1"/>
      <c r="F2892" s="1"/>
    </row>
    <row r="2893" spans="5:6">
      <c r="E2893" s="1"/>
      <c r="F2893" s="1"/>
    </row>
    <row r="2894" spans="5:6">
      <c r="E2894" s="1"/>
      <c r="F2894" s="1"/>
    </row>
    <row r="2895" spans="5:6">
      <c r="E2895" s="1"/>
      <c r="F2895" s="1"/>
    </row>
    <row r="2896" spans="5:6">
      <c r="E2896" s="1"/>
      <c r="F2896" s="1"/>
    </row>
    <row r="2897" spans="5:6">
      <c r="E2897" s="1"/>
      <c r="F2897" s="1"/>
    </row>
    <row r="2898" spans="5:6">
      <c r="E2898" s="1"/>
      <c r="F2898" s="1"/>
    </row>
    <row r="2899" spans="5:6">
      <c r="E2899" s="1"/>
      <c r="F2899" s="1"/>
    </row>
    <row r="2900" spans="5:6">
      <c r="E2900" s="1"/>
      <c r="F2900" s="1"/>
    </row>
    <row r="2901" spans="5:6">
      <c r="E2901" s="1"/>
      <c r="F2901" s="1"/>
    </row>
    <row r="2902" spans="5:6">
      <c r="E2902" s="1"/>
      <c r="F2902" s="1"/>
    </row>
    <row r="2903" spans="5:6">
      <c r="E2903" s="1"/>
      <c r="F2903" s="1"/>
    </row>
    <row r="2904" spans="5:6">
      <c r="E2904" s="1"/>
      <c r="F2904" s="1"/>
    </row>
    <row r="2905" spans="5:6">
      <c r="E2905" s="1"/>
      <c r="F2905" s="1"/>
    </row>
    <row r="2906" spans="5:6">
      <c r="E2906" s="1"/>
      <c r="F2906" s="1"/>
    </row>
    <row r="2907" spans="5:6">
      <c r="E2907" s="1"/>
      <c r="F2907" s="1"/>
    </row>
    <row r="2908" spans="5:6">
      <c r="E2908" s="1"/>
      <c r="F2908" s="1"/>
    </row>
    <row r="2909" spans="5:6">
      <c r="E2909" s="1"/>
      <c r="F2909" s="1"/>
    </row>
    <row r="2910" spans="5:6">
      <c r="E2910" s="1"/>
      <c r="F2910" s="1"/>
    </row>
    <row r="2911" spans="5:6">
      <c r="E2911" s="1"/>
      <c r="F2911" s="1"/>
    </row>
    <row r="2912" spans="5:6">
      <c r="E2912" s="1"/>
      <c r="F2912" s="1"/>
    </row>
    <row r="2913" spans="5:6">
      <c r="E2913" s="1"/>
      <c r="F2913" s="1"/>
    </row>
    <row r="2914" spans="5:6">
      <c r="E2914" s="1"/>
      <c r="F2914" s="1"/>
    </row>
    <row r="2915" spans="5:6">
      <c r="E2915" s="1"/>
      <c r="F2915" s="1"/>
    </row>
    <row r="2916" spans="5:6">
      <c r="E2916" s="1"/>
      <c r="F2916" s="1"/>
    </row>
    <row r="2917" spans="5:6">
      <c r="E2917" s="1"/>
      <c r="F2917" s="1"/>
    </row>
    <row r="2918" spans="5:6">
      <c r="E2918" s="1"/>
      <c r="F2918" s="1"/>
    </row>
    <row r="2919" spans="5:6">
      <c r="E2919" s="1"/>
      <c r="F2919" s="1"/>
    </row>
    <row r="2920" spans="5:6">
      <c r="E2920" s="1"/>
      <c r="F2920" s="1"/>
    </row>
    <row r="2921" spans="5:6">
      <c r="E2921" s="1"/>
      <c r="F2921" s="1"/>
    </row>
    <row r="2922" spans="5:6">
      <c r="E2922" s="1"/>
      <c r="F2922" s="1"/>
    </row>
    <row r="2923" spans="5:6">
      <c r="E2923" s="1"/>
      <c r="F2923" s="1"/>
    </row>
    <row r="2924" spans="5:6">
      <c r="E2924" s="1"/>
      <c r="F2924" s="1"/>
    </row>
    <row r="2925" spans="5:6">
      <c r="E2925" s="1"/>
      <c r="F2925" s="1"/>
    </row>
    <row r="2926" spans="5:6">
      <c r="E2926" s="1"/>
      <c r="F2926" s="1"/>
    </row>
    <row r="2927" spans="5:6">
      <c r="E2927" s="1"/>
      <c r="F2927" s="1"/>
    </row>
    <row r="2928" spans="5:6">
      <c r="E2928" s="1"/>
      <c r="F2928" s="1"/>
    </row>
    <row r="2929" spans="5:6">
      <c r="E2929" s="1"/>
      <c r="F2929" s="1"/>
    </row>
    <row r="2930" spans="5:6">
      <c r="E2930" s="1"/>
      <c r="F2930" s="1"/>
    </row>
    <row r="2931" spans="5:6">
      <c r="E2931" s="1"/>
      <c r="F2931" s="1"/>
    </row>
    <row r="2932" spans="5:6">
      <c r="E2932" s="1"/>
      <c r="F2932" s="1"/>
    </row>
    <row r="2933" spans="5:6">
      <c r="E2933" s="1"/>
      <c r="F2933" s="1"/>
    </row>
    <row r="2934" spans="5:6">
      <c r="E2934" s="1"/>
      <c r="F2934" s="1"/>
    </row>
    <row r="2935" spans="5:6">
      <c r="E2935" s="1"/>
      <c r="F2935" s="1"/>
    </row>
    <row r="2936" spans="5:6">
      <c r="E2936" s="1"/>
      <c r="F2936" s="1"/>
    </row>
    <row r="2937" spans="5:6">
      <c r="E2937" s="1"/>
      <c r="F2937" s="1"/>
    </row>
    <row r="2938" spans="5:6">
      <c r="E2938" s="1"/>
      <c r="F2938" s="1"/>
    </row>
    <row r="2939" spans="5:6">
      <c r="E2939" s="1"/>
      <c r="F2939" s="1"/>
    </row>
    <row r="2940" spans="5:6">
      <c r="E2940" s="1"/>
      <c r="F2940" s="1"/>
    </row>
    <row r="2941" spans="5:6">
      <c r="E2941" s="1"/>
      <c r="F2941" s="1"/>
    </row>
    <row r="2942" spans="5:6">
      <c r="E2942" s="1"/>
      <c r="F2942" s="1"/>
    </row>
    <row r="2943" spans="5:6">
      <c r="E2943" s="1"/>
      <c r="F2943" s="1"/>
    </row>
    <row r="2944" spans="5:6">
      <c r="E2944" s="1"/>
      <c r="F2944" s="1"/>
    </row>
    <row r="2945" spans="5:6">
      <c r="E2945" s="1"/>
      <c r="F2945" s="1"/>
    </row>
    <row r="2946" spans="5:6">
      <c r="E2946" s="1"/>
      <c r="F2946" s="1"/>
    </row>
    <row r="2947" spans="5:6">
      <c r="E2947" s="1"/>
      <c r="F2947" s="1"/>
    </row>
    <row r="2948" spans="5:6">
      <c r="E2948" s="1"/>
      <c r="F2948" s="1"/>
    </row>
    <row r="2949" spans="5:6">
      <c r="E2949" s="1"/>
      <c r="F2949" s="1"/>
    </row>
    <row r="2950" spans="5:6">
      <c r="E2950" s="1"/>
      <c r="F2950" s="1"/>
    </row>
    <row r="2951" spans="5:6">
      <c r="E2951" s="1"/>
      <c r="F2951" s="1"/>
    </row>
    <row r="2952" spans="5:6">
      <c r="E2952" s="1"/>
      <c r="F2952" s="1"/>
    </row>
    <row r="2953" spans="5:6">
      <c r="E2953" s="1"/>
      <c r="F2953" s="1"/>
    </row>
    <row r="2954" spans="5:6">
      <c r="E2954" s="1"/>
      <c r="F2954" s="1"/>
    </row>
    <row r="2955" spans="5:6">
      <c r="E2955" s="1"/>
      <c r="F2955" s="1"/>
    </row>
    <row r="2956" spans="5:6">
      <c r="E2956" s="1"/>
      <c r="F2956" s="1"/>
    </row>
    <row r="2957" spans="5:6">
      <c r="E2957" s="1"/>
      <c r="F2957" s="1"/>
    </row>
    <row r="2958" spans="5:6">
      <c r="E2958" s="1"/>
      <c r="F2958" s="1"/>
    </row>
    <row r="2959" spans="5:6">
      <c r="E2959" s="1"/>
      <c r="F2959" s="1"/>
    </row>
    <row r="2960" spans="5:6">
      <c r="E2960" s="1"/>
      <c r="F2960" s="1"/>
    </row>
    <row r="2961" spans="5:6">
      <c r="E2961" s="1"/>
      <c r="F2961" s="1"/>
    </row>
    <row r="2962" spans="5:6">
      <c r="E2962" s="1"/>
      <c r="F2962" s="1"/>
    </row>
    <row r="2963" spans="5:6">
      <c r="E2963" s="1"/>
      <c r="F2963" s="1"/>
    </row>
    <row r="2964" spans="5:6">
      <c r="E2964" s="1"/>
      <c r="F2964" s="1"/>
    </row>
    <row r="2965" spans="5:6">
      <c r="E2965" s="1"/>
      <c r="F2965" s="1"/>
    </row>
    <row r="2966" spans="5:6">
      <c r="E2966" s="1"/>
      <c r="F2966" s="1"/>
    </row>
    <row r="2967" spans="5:6">
      <c r="E2967" s="1"/>
      <c r="F2967" s="1"/>
    </row>
    <row r="2968" spans="5:6">
      <c r="E2968" s="1"/>
      <c r="F2968" s="1"/>
    </row>
    <row r="2969" spans="5:6">
      <c r="E2969" s="1"/>
      <c r="F2969" s="1"/>
    </row>
    <row r="2970" spans="5:6">
      <c r="E2970" s="1"/>
      <c r="F2970" s="1"/>
    </row>
    <row r="2971" spans="5:6">
      <c r="E2971" s="1"/>
      <c r="F2971" s="1"/>
    </row>
    <row r="2972" spans="5:6">
      <c r="E2972" s="1"/>
      <c r="F2972" s="1"/>
    </row>
    <row r="2973" spans="5:6">
      <c r="E2973" s="1"/>
      <c r="F2973" s="1"/>
    </row>
    <row r="2974" spans="5:6">
      <c r="E2974" s="1"/>
      <c r="F2974" s="1"/>
    </row>
    <row r="2975" spans="5:6">
      <c r="E2975" s="1"/>
      <c r="F2975" s="1"/>
    </row>
    <row r="2976" spans="5:6">
      <c r="E2976" s="1"/>
      <c r="F2976" s="1"/>
    </row>
    <row r="2977" spans="5:6">
      <c r="E2977" s="1"/>
      <c r="F2977" s="1"/>
    </row>
    <row r="2978" spans="5:6">
      <c r="E2978" s="1"/>
      <c r="F2978" s="1"/>
    </row>
    <row r="2979" spans="5:6">
      <c r="E2979" s="1"/>
      <c r="F2979" s="1"/>
    </row>
    <row r="2980" spans="5:6">
      <c r="E2980" s="1"/>
      <c r="F2980" s="1"/>
    </row>
    <row r="2981" spans="5:6">
      <c r="E2981" s="1"/>
      <c r="F2981" s="1"/>
    </row>
    <row r="2982" spans="5:6">
      <c r="E2982" s="1"/>
      <c r="F2982" s="1"/>
    </row>
    <row r="2983" spans="5:6">
      <c r="E2983" s="1"/>
      <c r="F2983" s="1"/>
    </row>
    <row r="2984" spans="5:6">
      <c r="E2984" s="1"/>
      <c r="F2984" s="1"/>
    </row>
    <row r="2985" spans="5:6">
      <c r="E2985" s="1"/>
      <c r="F2985" s="1"/>
    </row>
    <row r="2986" spans="5:6">
      <c r="E2986" s="1"/>
      <c r="F2986" s="1"/>
    </row>
    <row r="2987" spans="5:6">
      <c r="E2987" s="1"/>
      <c r="F2987" s="1"/>
    </row>
    <row r="2988" spans="5:6">
      <c r="E2988" s="1"/>
      <c r="F2988" s="1"/>
    </row>
    <row r="2989" spans="5:6">
      <c r="E2989" s="1"/>
      <c r="F2989" s="1"/>
    </row>
    <row r="2990" spans="5:6">
      <c r="E2990" s="1"/>
      <c r="F2990" s="1"/>
    </row>
    <row r="2991" spans="5:6">
      <c r="E2991" s="1"/>
      <c r="F2991" s="1"/>
    </row>
    <row r="2992" spans="5:6">
      <c r="E2992" s="1"/>
      <c r="F2992" s="1"/>
    </row>
    <row r="2993" spans="5:6">
      <c r="E2993" s="1"/>
      <c r="F2993" s="1"/>
    </row>
  </sheetData>
  <mergeCells count="22">
    <mergeCell ref="E4:E5"/>
    <mergeCell ref="B1:F1"/>
    <mergeCell ref="B2:F2"/>
    <mergeCell ref="D4:D5"/>
    <mergeCell ref="B5:C5"/>
    <mergeCell ref="B4:C4"/>
    <mergeCell ref="F4:F5"/>
    <mergeCell ref="B49:C49"/>
    <mergeCell ref="D49:D50"/>
    <mergeCell ref="E49:E50"/>
    <mergeCell ref="F49:F50"/>
    <mergeCell ref="B50:C50"/>
    <mergeCell ref="B96:C96"/>
    <mergeCell ref="D96:D97"/>
    <mergeCell ref="E96:E97"/>
    <mergeCell ref="F96:F97"/>
    <mergeCell ref="B97:C97"/>
    <mergeCell ref="B141:C141"/>
    <mergeCell ref="D141:D142"/>
    <mergeCell ref="E141:E142"/>
    <mergeCell ref="F141:F142"/>
    <mergeCell ref="B142:C142"/>
  </mergeCells>
  <phoneticPr fontId="20" type="noConversion"/>
  <printOptions horizontalCentered="1"/>
  <pageMargins left="0.39370078740157483" right="0.39370078740157483" top="1.1811023622047245" bottom="1.1023622047244095" header="0.11811023622047245" footer="0.11811023622047245"/>
  <pageSetup paperSize="9" orientation="portrait"/>
  <headerFooter scaleWithDoc="0" alignWithMargins="0"/>
  <rowBreaks count="5" manualBreakCount="5">
    <brk id="14" min="7" max="11" man="1"/>
    <brk id="47" min="1" max="5" man="1"/>
    <brk id="50" max="16383" man="1"/>
    <brk id="94" min="1" max="5" man="1"/>
    <brk id="139" min="1" max="5" man="1"/>
  </rowBreaks>
  <ignoredErrors>
    <ignoredError sqref="B7:B16 B156:B168 C167:D177 B31:B34 B17 B28 B19:B24 B144:B154 B170:B177 B36:B46 B52:B62 B64:B89 B99:B113 B116:B126 B128:B138 B93 B114 B90:B92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5">
    <tabColor rgb="FFFFECEB"/>
  </sheetPr>
  <dimension ref="A1:G2817"/>
  <sheetViews>
    <sheetView showGridLines="0" defaultGridColor="0" colorId="8" zoomScaleNormal="100" zoomScaleSheetLayoutView="100" workbookViewId="0">
      <selection activeCell="F59" sqref="F59"/>
    </sheetView>
  </sheetViews>
  <sheetFormatPr baseColWidth="10" defaultColWidth="30.33203125" defaultRowHeight="14" customHeight="1"/>
  <cols>
    <col min="1" max="1" width="6" style="5" customWidth="1"/>
    <col min="2" max="2" width="22.5" style="5" customWidth="1"/>
    <col min="3" max="3" width="9.33203125" style="5" customWidth="1"/>
    <col min="4" max="4" width="11.33203125" style="5" customWidth="1"/>
    <col min="5" max="5" width="9.33203125" style="5" customWidth="1"/>
    <col min="6" max="6" width="11" style="5" customWidth="1"/>
    <col min="7" max="7" width="10.33203125" style="5" customWidth="1"/>
    <col min="8" max="16384" width="30.33203125" style="5"/>
  </cols>
  <sheetData>
    <row r="1" spans="1:7" ht="14" customHeight="1">
      <c r="A1" s="405" t="s">
        <v>859</v>
      </c>
      <c r="B1" s="405"/>
      <c r="C1" s="405"/>
      <c r="D1" s="405"/>
      <c r="E1" s="405"/>
      <c r="F1" s="405"/>
    </row>
    <row r="2" spans="1:7" ht="5" customHeight="1">
      <c r="B2" s="16"/>
    </row>
    <row r="3" spans="1:7" ht="26" customHeight="1">
      <c r="A3" s="265" t="s">
        <v>237</v>
      </c>
      <c r="B3" s="265" t="s">
        <v>305</v>
      </c>
      <c r="C3" s="265" t="s">
        <v>263</v>
      </c>
      <c r="D3" s="265" t="s">
        <v>858</v>
      </c>
      <c r="E3" s="265" t="s">
        <v>777</v>
      </c>
      <c r="F3" s="265" t="s">
        <v>778</v>
      </c>
    </row>
    <row r="4" spans="1:7" s="18" customFormat="1" ht="16" customHeight="1" thickBot="1">
      <c r="A4" s="295"/>
      <c r="B4" s="193" t="s">
        <v>151</v>
      </c>
      <c r="C4" s="296"/>
      <c r="D4" s="296">
        <f>SUM(D5:D15)</f>
        <v>6862698.2762610018</v>
      </c>
      <c r="E4" s="280">
        <v>100</v>
      </c>
      <c r="F4" s="297"/>
      <c r="G4" s="17"/>
    </row>
    <row r="5" spans="1:7" ht="17" customHeight="1" thickTop="1">
      <c r="A5" s="24">
        <v>1</v>
      </c>
      <c r="B5" s="63" t="s">
        <v>277</v>
      </c>
      <c r="C5" s="356">
        <v>7070714.6059283651</v>
      </c>
      <c r="D5" s="356">
        <v>5120517.8554839659</v>
      </c>
      <c r="E5" s="59">
        <f t="shared" ref="E5:E15" si="0">+D5*100/$D$4</f>
        <v>74.613769239958103</v>
      </c>
      <c r="F5" s="201">
        <f>+E5</f>
        <v>74.613769239958103</v>
      </c>
    </row>
    <row r="6" spans="1:7" ht="17" customHeight="1">
      <c r="A6" s="24">
        <v>2</v>
      </c>
      <c r="B6" s="16" t="s">
        <v>304</v>
      </c>
      <c r="C6" s="356">
        <v>933434.96067096305</v>
      </c>
      <c r="D6" s="356">
        <v>495303.12049700302</v>
      </c>
      <c r="E6" s="59">
        <f t="shared" si="0"/>
        <v>7.2173232824517912</v>
      </c>
      <c r="F6" s="201">
        <f>+F5+E6</f>
        <v>81.83109252240989</v>
      </c>
    </row>
    <row r="7" spans="1:7" ht="17" customHeight="1">
      <c r="A7" s="24">
        <v>3</v>
      </c>
      <c r="B7" s="16" t="s">
        <v>312</v>
      </c>
      <c r="C7" s="356">
        <v>1591240.2995599983</v>
      </c>
      <c r="D7" s="356">
        <v>474285.69280600012</v>
      </c>
      <c r="E7" s="59">
        <f t="shared" si="0"/>
        <v>6.9110672466341443</v>
      </c>
      <c r="F7" s="201">
        <f t="shared" ref="F7:F15" si="1">+F6+E7</f>
        <v>88.742159769044036</v>
      </c>
    </row>
    <row r="8" spans="1:7" ht="17" customHeight="1">
      <c r="A8" s="24">
        <v>4</v>
      </c>
      <c r="B8" s="16" t="s">
        <v>575</v>
      </c>
      <c r="C8" s="356">
        <v>691961.20555999968</v>
      </c>
      <c r="D8" s="356">
        <v>194419.2797729999</v>
      </c>
      <c r="E8" s="59">
        <f t="shared" si="0"/>
        <v>2.8329859764565546</v>
      </c>
      <c r="F8" s="201">
        <f t="shared" si="1"/>
        <v>91.575145745500592</v>
      </c>
    </row>
    <row r="9" spans="1:7" ht="17" customHeight="1">
      <c r="A9" s="24">
        <v>5</v>
      </c>
      <c r="B9" s="16" t="s">
        <v>572</v>
      </c>
      <c r="C9" s="356">
        <v>2953.1244680000314</v>
      </c>
      <c r="D9" s="356">
        <v>146086.93906200028</v>
      </c>
      <c r="E9" s="59">
        <f t="shared" si="0"/>
        <v>2.1287099211010734</v>
      </c>
      <c r="F9" s="201">
        <f t="shared" si="1"/>
        <v>93.703855666601669</v>
      </c>
    </row>
    <row r="10" spans="1:7" ht="17" customHeight="1">
      <c r="A10" s="24">
        <v>6</v>
      </c>
      <c r="B10" s="16" t="s">
        <v>53</v>
      </c>
      <c r="C10" s="356">
        <v>214747.7391570007</v>
      </c>
      <c r="D10" s="356">
        <v>113336.31128199986</v>
      </c>
      <c r="E10" s="59">
        <f t="shared" si="0"/>
        <v>1.6514832318076031</v>
      </c>
      <c r="F10" s="201">
        <f t="shared" si="1"/>
        <v>95.355338898409272</v>
      </c>
    </row>
    <row r="11" spans="1:7" ht="17" customHeight="1">
      <c r="A11" s="24">
        <v>7</v>
      </c>
      <c r="B11" s="16" t="s">
        <v>366</v>
      </c>
      <c r="C11" s="356">
        <v>288185.54034199996</v>
      </c>
      <c r="D11" s="356">
        <v>69292.237369999988</v>
      </c>
      <c r="E11" s="59">
        <f t="shared" si="0"/>
        <v>1.0096937761301727</v>
      </c>
      <c r="F11" s="201">
        <f t="shared" si="1"/>
        <v>96.365032674539449</v>
      </c>
    </row>
    <row r="12" spans="1:7" ht="17" customHeight="1">
      <c r="A12" s="24">
        <v>8</v>
      </c>
      <c r="B12" s="16" t="s">
        <v>573</v>
      </c>
      <c r="C12" s="356">
        <v>41741.85224099984</v>
      </c>
      <c r="D12" s="356">
        <v>65736.030432000014</v>
      </c>
      <c r="E12" s="59">
        <f t="shared" si="0"/>
        <v>0.95787440720495898</v>
      </c>
      <c r="F12" s="201">
        <f t="shared" si="1"/>
        <v>97.322907081744404</v>
      </c>
    </row>
    <row r="13" spans="1:7" ht="17" customHeight="1">
      <c r="A13" s="24">
        <v>9</v>
      </c>
      <c r="B13" s="16" t="s">
        <v>574</v>
      </c>
      <c r="C13" s="356">
        <v>169868.33794699999</v>
      </c>
      <c r="D13" s="356">
        <v>56767.46640699992</v>
      </c>
      <c r="E13" s="59">
        <f t="shared" ref="E13" si="2">+D13*100/$D$4</f>
        <v>0.82718872550999711</v>
      </c>
      <c r="F13" s="201">
        <f t="shared" si="1"/>
        <v>98.150095807254402</v>
      </c>
    </row>
    <row r="14" spans="1:7" ht="17" customHeight="1">
      <c r="A14" s="24">
        <v>10</v>
      </c>
      <c r="B14" s="16" t="s">
        <v>576</v>
      </c>
      <c r="C14" s="356">
        <v>36309.740449000172</v>
      </c>
      <c r="D14" s="356">
        <v>52763.237155999981</v>
      </c>
      <c r="E14" s="59">
        <f t="shared" si="0"/>
        <v>0.76884098691203029</v>
      </c>
      <c r="F14" s="201">
        <f t="shared" si="1"/>
        <v>98.918936794166427</v>
      </c>
    </row>
    <row r="15" spans="1:7" ht="17" customHeight="1">
      <c r="A15" s="173"/>
      <c r="B15" s="155" t="s">
        <v>196</v>
      </c>
      <c r="C15" s="357">
        <v>103599.28804367408</v>
      </c>
      <c r="D15" s="357">
        <v>74190.105992033146</v>
      </c>
      <c r="E15" s="174">
        <f t="shared" si="0"/>
        <v>1.0810632058335818</v>
      </c>
      <c r="F15" s="358">
        <f t="shared" si="1"/>
        <v>100.00000000000001</v>
      </c>
    </row>
    <row r="16" spans="1:7" ht="9" customHeight="1">
      <c r="A16" s="27" t="s">
        <v>333</v>
      </c>
      <c r="B16" s="52"/>
      <c r="C16" s="64"/>
      <c r="D16" s="1"/>
    </row>
    <row r="17" spans="1:4" ht="9" customHeight="1">
      <c r="A17" s="28" t="s">
        <v>234</v>
      </c>
      <c r="B17" s="52"/>
      <c r="C17" s="64"/>
      <c r="D17" s="1"/>
    </row>
    <row r="18" spans="1:4" ht="9" customHeight="1">
      <c r="A18" s="52" t="s">
        <v>413</v>
      </c>
      <c r="C18" s="1"/>
      <c r="D18" s="1"/>
    </row>
    <row r="19" spans="1:4" ht="12" customHeight="1">
      <c r="C19" s="1"/>
      <c r="D19" s="1"/>
    </row>
    <row r="20" spans="1:4" ht="12" customHeight="1"/>
    <row r="21" spans="1:4" ht="12" customHeight="1"/>
    <row r="22" spans="1:4" ht="23" customHeight="1">
      <c r="D22" s="65"/>
    </row>
    <row r="23" spans="1:4" ht="23" customHeight="1"/>
    <row r="26" spans="1:4" ht="30" customHeight="1"/>
    <row r="27" spans="1:4" ht="32" customHeight="1"/>
    <row r="31" spans="1:4" ht="23" customHeight="1"/>
    <row r="33" spans="3:4" ht="23" customHeight="1"/>
    <row r="34" spans="3:4" ht="34" customHeight="1"/>
    <row r="35" spans="3:4" ht="34" customHeight="1"/>
    <row r="36" spans="3:4" ht="23" customHeight="1"/>
    <row r="37" spans="3:4" ht="23" customHeight="1"/>
    <row r="39" spans="3:4" ht="23" customHeight="1"/>
    <row r="40" spans="3:4" ht="23" customHeight="1">
      <c r="C40" s="1"/>
      <c r="D40" s="1"/>
    </row>
    <row r="41" spans="3:4" ht="14" customHeight="1">
      <c r="C41" s="1"/>
      <c r="D41" s="1"/>
    </row>
    <row r="42" spans="3:4" ht="14" customHeight="1">
      <c r="C42" s="1"/>
      <c r="D42" s="1"/>
    </row>
    <row r="43" spans="3:4" ht="14" customHeight="1">
      <c r="C43" s="1"/>
      <c r="D43" s="1"/>
    </row>
    <row r="44" spans="3:4" ht="14" customHeight="1">
      <c r="C44" s="1"/>
      <c r="D44" s="1"/>
    </row>
    <row r="45" spans="3:4" ht="14" customHeight="1">
      <c r="C45" s="1"/>
      <c r="D45" s="1"/>
    </row>
    <row r="46" spans="3:4" ht="14" customHeight="1">
      <c r="C46" s="1"/>
      <c r="D46" s="1"/>
    </row>
    <row r="47" spans="3:4" ht="32" customHeight="1">
      <c r="C47" s="1"/>
      <c r="D47" s="1"/>
    </row>
    <row r="48" spans="3:4" ht="23" customHeight="1">
      <c r="C48" s="1"/>
      <c r="D48" s="1"/>
    </row>
    <row r="49" spans="3:4" ht="14" customHeight="1">
      <c r="C49" s="1"/>
      <c r="D49" s="1"/>
    </row>
    <row r="50" spans="3:4" ht="34" customHeight="1">
      <c r="C50" s="1"/>
      <c r="D50" s="1"/>
    </row>
    <row r="51" spans="3:4" ht="23" customHeight="1">
      <c r="C51" s="1"/>
      <c r="D51" s="1"/>
    </row>
    <row r="52" spans="3:4" ht="14" customHeight="1">
      <c r="C52" s="1"/>
      <c r="D52" s="1"/>
    </row>
    <row r="53" spans="3:4" ht="14" customHeight="1">
      <c r="C53" s="1"/>
      <c r="D53" s="1"/>
    </row>
    <row r="54" spans="3:4" ht="14" customHeight="1">
      <c r="C54" s="1"/>
      <c r="D54" s="1"/>
    </row>
    <row r="55" spans="3:4" ht="14" customHeight="1">
      <c r="C55" s="1"/>
      <c r="D55" s="1"/>
    </row>
    <row r="56" spans="3:4" ht="14" customHeight="1">
      <c r="C56" s="1"/>
      <c r="D56" s="1"/>
    </row>
    <row r="57" spans="3:4" ht="14" customHeight="1">
      <c r="C57" s="1"/>
      <c r="D57" s="1"/>
    </row>
    <row r="58" spans="3:4" ht="14" customHeight="1">
      <c r="C58" s="1"/>
      <c r="D58" s="1"/>
    </row>
    <row r="59" spans="3:4" ht="23" customHeight="1">
      <c r="C59" s="1"/>
      <c r="D59" s="1"/>
    </row>
    <row r="60" spans="3:4" ht="14" customHeight="1">
      <c r="C60" s="1"/>
      <c r="D60" s="1"/>
    </row>
    <row r="61" spans="3:4" ht="23" customHeight="1">
      <c r="C61" s="1"/>
      <c r="D61" s="1"/>
    </row>
    <row r="62" spans="3:4" ht="34" customHeight="1">
      <c r="C62" s="1"/>
      <c r="D62" s="1"/>
    </row>
    <row r="63" spans="3:4" ht="23" customHeight="1">
      <c r="C63" s="1"/>
      <c r="D63" s="1"/>
    </row>
    <row r="64" spans="3:4" ht="23" customHeight="1">
      <c r="C64" s="1"/>
      <c r="D64" s="1"/>
    </row>
    <row r="65" spans="2:4" ht="14" customHeight="1">
      <c r="C65" s="1"/>
      <c r="D65" s="1"/>
    </row>
    <row r="66" spans="2:4" ht="14" customHeight="1">
      <c r="B66" s="5" t="s">
        <v>277</v>
      </c>
      <c r="C66" s="1">
        <v>3359152.4033880001</v>
      </c>
      <c r="D66" s="1"/>
    </row>
    <row r="67" spans="2:4" ht="14" customHeight="1">
      <c r="B67" s="5" t="s">
        <v>312</v>
      </c>
      <c r="C67" s="1">
        <v>321176.54038999998</v>
      </c>
      <c r="D67" s="1"/>
    </row>
    <row r="68" spans="2:4" ht="14" customHeight="1">
      <c r="B68" s="5" t="s">
        <v>304</v>
      </c>
      <c r="C68" s="1">
        <v>247152.84104100001</v>
      </c>
      <c r="D68" s="1"/>
    </row>
    <row r="69" spans="2:4" ht="14" customHeight="1">
      <c r="B69" s="5" t="s">
        <v>196</v>
      </c>
      <c r="C69" s="1">
        <v>475621.82073400007</v>
      </c>
      <c r="D69" s="1"/>
    </row>
    <row r="70" spans="2:4" ht="14" customHeight="1">
      <c r="C70" s="1">
        <v>4403103.6055530002</v>
      </c>
      <c r="D70" s="1"/>
    </row>
    <row r="71" spans="2:4" ht="14" customHeight="1">
      <c r="C71" s="1"/>
      <c r="D71" s="1"/>
    </row>
    <row r="72" spans="2:4" ht="14" customHeight="1">
      <c r="C72" s="1"/>
      <c r="D72" s="1"/>
    </row>
    <row r="73" spans="2:4" ht="14" customHeight="1">
      <c r="C73" s="1"/>
      <c r="D73" s="1"/>
    </row>
    <row r="74" spans="2:4" ht="14" customHeight="1">
      <c r="C74" s="1"/>
      <c r="D74" s="1"/>
    </row>
    <row r="75" spans="2:4" ht="14" customHeight="1">
      <c r="C75" s="1"/>
      <c r="D75" s="1"/>
    </row>
    <row r="76" spans="2:4" ht="14" customHeight="1">
      <c r="C76" s="1"/>
      <c r="D76" s="1"/>
    </row>
    <row r="77" spans="2:4" ht="14" customHeight="1">
      <c r="C77" s="1"/>
      <c r="D77" s="1"/>
    </row>
    <row r="78" spans="2:4" ht="14" customHeight="1">
      <c r="C78" s="1"/>
      <c r="D78" s="1"/>
    </row>
    <row r="79" spans="2:4" ht="14" customHeight="1">
      <c r="C79" s="1"/>
      <c r="D79" s="1"/>
    </row>
    <row r="80" spans="2:4" ht="14" customHeight="1">
      <c r="C80" s="1"/>
      <c r="D80" s="1"/>
    </row>
    <row r="81" spans="3:4" ht="14" customHeight="1">
      <c r="C81" s="1"/>
      <c r="D81" s="1"/>
    </row>
    <row r="82" spans="3:4" ht="14" customHeight="1">
      <c r="C82" s="1"/>
      <c r="D82" s="1"/>
    </row>
    <row r="83" spans="3:4" ht="14" customHeight="1">
      <c r="C83" s="1"/>
      <c r="D83" s="1"/>
    </row>
    <row r="84" spans="3:4" ht="34" customHeight="1">
      <c r="C84" s="1"/>
      <c r="D84" s="1"/>
    </row>
    <row r="85" spans="3:4" ht="14" customHeight="1">
      <c r="C85" s="1"/>
      <c r="D85" s="1"/>
    </row>
    <row r="86" spans="3:4" ht="23" customHeight="1">
      <c r="C86" s="1"/>
      <c r="D86" s="1"/>
    </row>
    <row r="87" spans="3:4" ht="14" customHeight="1">
      <c r="C87" s="1"/>
      <c r="D87" s="1"/>
    </row>
    <row r="88" spans="3:4" ht="14" customHeight="1">
      <c r="C88" s="1"/>
      <c r="D88" s="1"/>
    </row>
    <row r="89" spans="3:4" ht="14" customHeight="1">
      <c r="C89" s="1"/>
      <c r="D89" s="1"/>
    </row>
    <row r="90" spans="3:4" ht="14" customHeight="1">
      <c r="C90" s="1"/>
      <c r="D90" s="1"/>
    </row>
    <row r="91" spans="3:4" ht="14" customHeight="1">
      <c r="C91" s="1"/>
      <c r="D91" s="1"/>
    </row>
    <row r="92" spans="3:4" ht="14" customHeight="1">
      <c r="C92" s="1"/>
      <c r="D92" s="1"/>
    </row>
    <row r="93" spans="3:4" ht="14" customHeight="1">
      <c r="C93" s="1"/>
      <c r="D93" s="1"/>
    </row>
    <row r="94" spans="3:4" ht="14" customHeight="1">
      <c r="C94" s="1"/>
      <c r="D94" s="1"/>
    </row>
    <row r="95" spans="3:4" ht="14" customHeight="1">
      <c r="C95" s="1"/>
      <c r="D95" s="1"/>
    </row>
    <row r="96" spans="3:4" ht="14" customHeight="1">
      <c r="C96" s="1"/>
      <c r="D96" s="1"/>
    </row>
    <row r="97" spans="3:4" ht="14" customHeight="1">
      <c r="C97" s="1"/>
      <c r="D97" s="1"/>
    </row>
    <row r="98" spans="3:4" ht="35" customHeight="1">
      <c r="C98" s="1"/>
      <c r="D98" s="1"/>
    </row>
    <row r="99" spans="3:4" ht="45" customHeight="1">
      <c r="C99" s="1"/>
      <c r="D99" s="1"/>
    </row>
    <row r="100" spans="3:4" ht="23" customHeight="1">
      <c r="C100" s="1"/>
      <c r="D100" s="1"/>
    </row>
    <row r="101" spans="3:4" ht="23" customHeight="1">
      <c r="C101" s="1"/>
      <c r="D101" s="1"/>
    </row>
    <row r="102" spans="3:4" ht="23" customHeight="1">
      <c r="C102" s="1"/>
      <c r="D102" s="1"/>
    </row>
    <row r="103" spans="3:4" ht="23" customHeight="1">
      <c r="C103" s="1"/>
      <c r="D103" s="1"/>
    </row>
    <row r="104" spans="3:4" ht="14" customHeight="1">
      <c r="C104" s="1"/>
      <c r="D104" s="1"/>
    </row>
    <row r="105" spans="3:4" ht="14" customHeight="1">
      <c r="C105" s="1"/>
      <c r="D105" s="1"/>
    </row>
    <row r="106" spans="3:4" ht="14" customHeight="1">
      <c r="C106" s="1"/>
      <c r="D106" s="1"/>
    </row>
    <row r="107" spans="3:4" ht="14" customHeight="1">
      <c r="C107" s="1"/>
      <c r="D107" s="1"/>
    </row>
    <row r="108" spans="3:4" ht="14" customHeight="1">
      <c r="C108" s="1"/>
      <c r="D108" s="1"/>
    </row>
    <row r="109" spans="3:4" ht="14" customHeight="1">
      <c r="C109" s="1"/>
      <c r="D109" s="1"/>
    </row>
    <row r="110" spans="3:4" ht="14" customHeight="1">
      <c r="C110" s="1"/>
      <c r="D110" s="1"/>
    </row>
    <row r="111" spans="3:4" ht="14" customHeight="1">
      <c r="C111" s="1"/>
      <c r="D111" s="1"/>
    </row>
    <row r="112" spans="3:4" ht="32" customHeight="1">
      <c r="C112" s="1"/>
      <c r="D112" s="1"/>
    </row>
    <row r="113" spans="3:4" ht="14" customHeight="1">
      <c r="C113" s="1"/>
      <c r="D113" s="1"/>
    </row>
    <row r="114" spans="3:4" ht="14" customHeight="1">
      <c r="C114" s="1"/>
      <c r="D114" s="1"/>
    </row>
    <row r="115" spans="3:4" ht="21" customHeight="1">
      <c r="C115" s="1"/>
      <c r="D115" s="1"/>
    </row>
    <row r="116" spans="3:4" ht="21" customHeight="1">
      <c r="C116" s="1"/>
      <c r="D116" s="1"/>
    </row>
    <row r="117" spans="3:4" ht="24" customHeight="1">
      <c r="C117" s="1"/>
      <c r="D117" s="1"/>
    </row>
    <row r="118" spans="3:4" ht="25" customHeight="1">
      <c r="C118" s="1"/>
      <c r="D118" s="1"/>
    </row>
    <row r="119" spans="3:4" ht="34" customHeight="1">
      <c r="C119" s="1"/>
      <c r="D119" s="1"/>
    </row>
    <row r="120" spans="3:4" ht="51" customHeight="1">
      <c r="C120" s="1"/>
      <c r="D120" s="1"/>
    </row>
    <row r="121" spans="3:4" ht="14" customHeight="1">
      <c r="C121" s="1"/>
      <c r="D121" s="1"/>
    </row>
    <row r="122" spans="3:4" ht="24" customHeight="1">
      <c r="C122" s="1"/>
      <c r="D122" s="1"/>
    </row>
    <row r="123" spans="3:4" ht="23" customHeight="1">
      <c r="C123" s="1"/>
      <c r="D123" s="1"/>
    </row>
    <row r="124" spans="3:4" ht="14" customHeight="1">
      <c r="C124" s="1"/>
      <c r="D124" s="1"/>
    </row>
    <row r="125" spans="3:4" ht="14" customHeight="1">
      <c r="C125" s="1"/>
      <c r="D125" s="1"/>
    </row>
    <row r="126" spans="3:4" ht="33" customHeight="1">
      <c r="C126" s="1"/>
      <c r="D126" s="1"/>
    </row>
    <row r="127" spans="3:4" ht="14" customHeight="1">
      <c r="C127" s="1"/>
      <c r="D127" s="1"/>
    </row>
    <row r="128" spans="3:4" ht="14" customHeight="1">
      <c r="C128" s="1"/>
      <c r="D128" s="1"/>
    </row>
    <row r="129" spans="3:4" ht="14" customHeight="1">
      <c r="C129" s="1"/>
      <c r="D129" s="1"/>
    </row>
    <row r="130" spans="3:4" ht="14" customHeight="1">
      <c r="C130" s="1"/>
      <c r="D130" s="1"/>
    </row>
    <row r="131" spans="3:4" ht="14" customHeight="1">
      <c r="C131" s="1"/>
      <c r="D131" s="1"/>
    </row>
    <row r="132" spans="3:4" ht="14" customHeight="1">
      <c r="C132" s="1"/>
      <c r="D132" s="1"/>
    </row>
    <row r="133" spans="3:4" ht="14" customHeight="1">
      <c r="C133" s="1"/>
      <c r="D133" s="1"/>
    </row>
    <row r="134" spans="3:4" ht="57" customHeight="1">
      <c r="C134" s="1"/>
      <c r="D134" s="1"/>
    </row>
    <row r="135" spans="3:4" ht="34" customHeight="1">
      <c r="C135" s="1"/>
      <c r="D135" s="1"/>
    </row>
    <row r="136" spans="3:4" ht="23" customHeight="1">
      <c r="C136" s="1"/>
      <c r="D136" s="1"/>
    </row>
    <row r="137" spans="3:4" ht="37" customHeight="1">
      <c r="C137" s="1"/>
      <c r="D137" s="1"/>
    </row>
    <row r="138" spans="3:4" ht="33" customHeight="1">
      <c r="C138" s="1"/>
      <c r="D138" s="1"/>
    </row>
    <row r="139" spans="3:4" ht="23" customHeight="1">
      <c r="C139" s="1"/>
      <c r="D139" s="1"/>
    </row>
    <row r="140" spans="3:4" ht="23" customHeight="1">
      <c r="C140" s="1"/>
      <c r="D140" s="1"/>
    </row>
    <row r="141" spans="3:4" ht="23" customHeight="1">
      <c r="C141" s="1"/>
      <c r="D141" s="1"/>
    </row>
    <row r="142" spans="3:4" ht="23" customHeight="1">
      <c r="C142" s="1"/>
      <c r="D142" s="1"/>
    </row>
    <row r="143" spans="3:4" ht="23" customHeight="1">
      <c r="C143" s="1"/>
      <c r="D143" s="1"/>
    </row>
    <row r="144" spans="3:4" ht="23" customHeight="1">
      <c r="C144" s="1"/>
      <c r="D144" s="1"/>
    </row>
    <row r="145" spans="3:4" ht="23" customHeight="1">
      <c r="C145" s="1"/>
      <c r="D145" s="1"/>
    </row>
    <row r="146" spans="3:4" ht="23" customHeight="1">
      <c r="C146" s="1"/>
      <c r="D146" s="1"/>
    </row>
    <row r="147" spans="3:4" ht="23" customHeight="1">
      <c r="C147" s="1"/>
      <c r="D147" s="1"/>
    </row>
    <row r="148" spans="3:4" ht="34" customHeight="1">
      <c r="C148" s="1"/>
      <c r="D148" s="1"/>
    </row>
    <row r="149" spans="3:4" ht="23" customHeight="1">
      <c r="C149" s="1"/>
      <c r="D149" s="1"/>
    </row>
    <row r="150" spans="3:4" ht="23" customHeight="1">
      <c r="C150" s="1"/>
      <c r="D150" s="1"/>
    </row>
    <row r="151" spans="3:4" ht="23" customHeight="1">
      <c r="C151" s="1"/>
      <c r="D151" s="1"/>
    </row>
    <row r="152" spans="3:4" ht="14" customHeight="1">
      <c r="C152" s="1"/>
      <c r="D152" s="1"/>
    </row>
    <row r="153" spans="3:4" ht="14" customHeight="1">
      <c r="C153" s="1"/>
      <c r="D153" s="1"/>
    </row>
    <row r="154" spans="3:4" ht="25" customHeight="1">
      <c r="C154" s="1"/>
      <c r="D154" s="1"/>
    </row>
    <row r="155" spans="3:4" ht="27" customHeight="1">
      <c r="C155" s="1"/>
      <c r="D155" s="1"/>
    </row>
    <row r="156" spans="3:4" ht="14" customHeight="1">
      <c r="C156" s="1"/>
      <c r="D156" s="1"/>
    </row>
    <row r="157" spans="3:4" ht="14" customHeight="1">
      <c r="C157" s="1"/>
      <c r="D157" s="1"/>
    </row>
    <row r="158" spans="3:4" ht="14" customHeight="1">
      <c r="C158" s="1"/>
      <c r="D158" s="1"/>
    </row>
    <row r="159" spans="3:4" ht="35" customHeight="1">
      <c r="C159" s="1"/>
      <c r="D159" s="1"/>
    </row>
    <row r="160" spans="3:4" ht="25" customHeight="1">
      <c r="C160" s="1"/>
      <c r="D160" s="1"/>
    </row>
    <row r="161" spans="3:4" ht="25" customHeight="1">
      <c r="C161" s="1"/>
      <c r="D161" s="1"/>
    </row>
    <row r="162" spans="3:4" ht="14" customHeight="1">
      <c r="C162" s="1"/>
      <c r="D162" s="1"/>
    </row>
    <row r="163" spans="3:4" ht="25" customHeight="1">
      <c r="C163" s="1"/>
      <c r="D163" s="1"/>
    </row>
    <row r="164" spans="3:4" ht="30" customHeight="1">
      <c r="C164" s="1"/>
      <c r="D164" s="1"/>
    </row>
    <row r="165" spans="3:4" ht="36" customHeight="1">
      <c r="C165" s="1"/>
      <c r="D165" s="1"/>
    </row>
    <row r="166" spans="3:4" ht="14" customHeight="1">
      <c r="C166" s="1"/>
      <c r="D166" s="1"/>
    </row>
    <row r="167" spans="3:4" ht="21" customHeight="1">
      <c r="C167" s="1"/>
      <c r="D167" s="1"/>
    </row>
    <row r="168" spans="3:4" ht="23" customHeight="1">
      <c r="C168" s="1"/>
      <c r="D168" s="1"/>
    </row>
    <row r="169" spans="3:4" ht="23" customHeight="1">
      <c r="C169" s="1"/>
      <c r="D169" s="1"/>
    </row>
    <row r="170" spans="3:4" ht="13" customHeight="1">
      <c r="C170" s="1"/>
      <c r="D170" s="1"/>
    </row>
    <row r="171" spans="3:4" ht="13" customHeight="1">
      <c r="C171" s="1"/>
      <c r="D171" s="1"/>
    </row>
    <row r="172" spans="3:4" ht="23" customHeight="1">
      <c r="C172" s="1"/>
      <c r="D172" s="1"/>
    </row>
    <row r="173" spans="3:4" ht="23" customHeight="1">
      <c r="C173" s="1"/>
      <c r="D173" s="1"/>
    </row>
    <row r="174" spans="3:4" ht="13" customHeight="1">
      <c r="C174" s="1"/>
      <c r="D174" s="1"/>
    </row>
    <row r="175" spans="3:4" ht="33" customHeight="1">
      <c r="C175" s="1"/>
      <c r="D175" s="1"/>
    </row>
    <row r="176" spans="3:4" ht="50" customHeight="1">
      <c r="C176" s="1"/>
      <c r="D176" s="1"/>
    </row>
    <row r="177" spans="3:4" ht="34" customHeight="1">
      <c r="C177" s="1"/>
      <c r="D177" s="1"/>
    </row>
    <row r="178" spans="3:4" ht="23" customHeight="1">
      <c r="C178" s="1"/>
      <c r="D178" s="1"/>
    </row>
    <row r="179" spans="3:4" ht="32" customHeight="1">
      <c r="C179" s="1"/>
      <c r="D179" s="1"/>
    </row>
    <row r="180" spans="3:4" ht="33" customHeight="1">
      <c r="C180" s="1"/>
      <c r="D180" s="1"/>
    </row>
    <row r="181" spans="3:4" ht="23" customHeight="1">
      <c r="C181" s="1"/>
      <c r="D181" s="1"/>
    </row>
    <row r="182" spans="3:4" ht="23" customHeight="1">
      <c r="C182" s="1"/>
      <c r="D182" s="1"/>
    </row>
    <row r="183" spans="3:4" ht="34" customHeight="1">
      <c r="C183" s="1"/>
      <c r="D183" s="1"/>
    </row>
    <row r="184" spans="3:4" ht="37" customHeight="1">
      <c r="C184" s="1"/>
      <c r="D184" s="1"/>
    </row>
    <row r="185" spans="3:4" ht="23" customHeight="1">
      <c r="C185" s="1"/>
      <c r="D185" s="1"/>
    </row>
    <row r="186" spans="3:4" ht="34" customHeight="1">
      <c r="C186" s="1"/>
      <c r="D186" s="1"/>
    </row>
    <row r="187" spans="3:4" ht="32" customHeight="1">
      <c r="C187" s="1"/>
      <c r="D187" s="1"/>
    </row>
    <row r="188" spans="3:4" ht="23" customHeight="1">
      <c r="C188" s="1"/>
      <c r="D188" s="1"/>
    </row>
    <row r="189" spans="3:4" ht="13" customHeight="1">
      <c r="C189" s="1"/>
      <c r="D189" s="1"/>
    </row>
    <row r="190" spans="3:4" ht="13" customHeight="1">
      <c r="C190" s="1"/>
      <c r="D190" s="1"/>
    </row>
    <row r="191" spans="3:4" ht="13" customHeight="1">
      <c r="C191" s="1"/>
      <c r="D191" s="1"/>
    </row>
    <row r="192" spans="3:4" ht="13" customHeight="1">
      <c r="C192" s="1"/>
      <c r="D192" s="1"/>
    </row>
    <row r="193" spans="3:4" ht="13" customHeight="1">
      <c r="C193" s="1"/>
      <c r="D193" s="1"/>
    </row>
    <row r="194" spans="3:4" ht="46" customHeight="1">
      <c r="C194" s="1"/>
      <c r="D194" s="1"/>
    </row>
    <row r="195" spans="3:4" ht="38" customHeight="1">
      <c r="C195" s="1"/>
      <c r="D195" s="1"/>
    </row>
    <row r="196" spans="3:4" ht="13" customHeight="1">
      <c r="C196" s="1"/>
      <c r="D196" s="1"/>
    </row>
    <row r="197" spans="3:4" ht="13" customHeight="1">
      <c r="C197" s="1"/>
      <c r="D197" s="1"/>
    </row>
    <row r="198" spans="3:4" ht="13" customHeight="1">
      <c r="C198" s="1"/>
      <c r="D198" s="1"/>
    </row>
    <row r="199" spans="3:4" ht="13" customHeight="1">
      <c r="C199" s="1"/>
      <c r="D199" s="1"/>
    </row>
    <row r="200" spans="3:4" ht="13" customHeight="1">
      <c r="C200" s="1"/>
      <c r="D200" s="1"/>
    </row>
    <row r="201" spans="3:4" ht="13" customHeight="1">
      <c r="C201" s="1"/>
      <c r="D201" s="1"/>
    </row>
    <row r="202" spans="3:4" ht="13" customHeight="1">
      <c r="C202" s="1"/>
      <c r="D202" s="1"/>
    </row>
    <row r="203" spans="3:4" ht="13" customHeight="1">
      <c r="C203" s="1"/>
      <c r="D203" s="1"/>
    </row>
    <row r="204" spans="3:4" ht="13" customHeight="1">
      <c r="C204" s="1"/>
      <c r="D204" s="1"/>
    </row>
    <row r="205" spans="3:4" ht="23" customHeight="1">
      <c r="C205" s="1"/>
      <c r="D205" s="1"/>
    </row>
    <row r="206" spans="3:4" ht="32" customHeight="1">
      <c r="C206" s="1"/>
      <c r="D206" s="1"/>
    </row>
    <row r="207" spans="3:4" ht="11">
      <c r="C207" s="1"/>
      <c r="D207" s="1"/>
    </row>
    <row r="208" spans="3:4" ht="11">
      <c r="C208" s="1"/>
      <c r="D208" s="1"/>
    </row>
    <row r="209" spans="3:4" ht="12" customHeight="1">
      <c r="C209" s="1"/>
      <c r="D209" s="1"/>
    </row>
    <row r="210" spans="3:4" ht="12" customHeight="1">
      <c r="C210" s="1"/>
      <c r="D210" s="1"/>
    </row>
    <row r="211" spans="3:4" ht="12" customHeight="1">
      <c r="C211" s="1"/>
      <c r="D211" s="1"/>
    </row>
    <row r="212" spans="3:4" ht="12" customHeight="1">
      <c r="C212" s="1"/>
      <c r="D212" s="1"/>
    </row>
    <row r="213" spans="3:4" ht="12" customHeight="1">
      <c r="C213" s="1"/>
      <c r="D213" s="1"/>
    </row>
    <row r="214" spans="3:4" ht="12" customHeight="1">
      <c r="C214" s="1"/>
      <c r="D214" s="1"/>
    </row>
    <row r="215" spans="3:4" ht="12" customHeight="1">
      <c r="C215" s="1"/>
      <c r="D215" s="1"/>
    </row>
    <row r="216" spans="3:4" ht="12" customHeight="1">
      <c r="C216" s="1"/>
      <c r="D216" s="1"/>
    </row>
    <row r="217" spans="3:4" ht="12" customHeight="1">
      <c r="C217" s="1"/>
      <c r="D217" s="1"/>
    </row>
    <row r="218" spans="3:4" ht="12" customHeight="1">
      <c r="C218" s="1"/>
      <c r="D218" s="1"/>
    </row>
    <row r="219" spans="3:4" ht="12" customHeight="1">
      <c r="C219" s="1"/>
      <c r="D219" s="1"/>
    </row>
    <row r="220" spans="3:4" ht="12" customHeight="1">
      <c r="C220" s="1"/>
      <c r="D220" s="1"/>
    </row>
    <row r="221" spans="3:4" ht="12" customHeight="1">
      <c r="C221" s="1"/>
      <c r="D221" s="1"/>
    </row>
    <row r="222" spans="3:4" ht="12" customHeight="1">
      <c r="C222" s="1"/>
      <c r="D222" s="1"/>
    </row>
    <row r="223" spans="3:4" ht="12" customHeight="1">
      <c r="C223" s="1"/>
      <c r="D223" s="1"/>
    </row>
    <row r="224" spans="3:4" ht="12" customHeight="1">
      <c r="C224" s="1"/>
      <c r="D224" s="1"/>
    </row>
    <row r="225" spans="3:4" ht="12" customHeight="1">
      <c r="C225" s="1"/>
      <c r="D225" s="1"/>
    </row>
    <row r="226" spans="3:4" ht="12" customHeight="1">
      <c r="C226" s="1"/>
      <c r="D226" s="1"/>
    </row>
    <row r="227" spans="3:4" ht="12" customHeight="1">
      <c r="C227" s="1"/>
      <c r="D227" s="1"/>
    </row>
    <row r="228" spans="3:4" ht="12" customHeight="1">
      <c r="C228" s="1"/>
      <c r="D228" s="1"/>
    </row>
    <row r="229" spans="3:4" ht="12" customHeight="1">
      <c r="C229" s="1"/>
      <c r="D229" s="1"/>
    </row>
    <row r="230" spans="3:4" ht="12" customHeight="1">
      <c r="C230" s="1"/>
      <c r="D230" s="1"/>
    </row>
    <row r="231" spans="3:4" ht="12" customHeight="1">
      <c r="C231" s="1"/>
      <c r="D231" s="1"/>
    </row>
    <row r="232" spans="3:4" ht="12" customHeight="1">
      <c r="C232" s="1"/>
      <c r="D232" s="1"/>
    </row>
    <row r="233" spans="3:4" ht="12" customHeight="1">
      <c r="C233" s="1"/>
      <c r="D233" s="1"/>
    </row>
    <row r="234" spans="3:4" ht="12" customHeight="1">
      <c r="C234" s="1"/>
      <c r="D234" s="1"/>
    </row>
    <row r="235" spans="3:4" ht="12" customHeight="1">
      <c r="C235" s="1"/>
      <c r="D235" s="1"/>
    </row>
    <row r="236" spans="3:4" ht="12" customHeight="1">
      <c r="C236" s="1"/>
      <c r="D236" s="1"/>
    </row>
    <row r="237" spans="3:4" ht="12" customHeight="1">
      <c r="C237" s="1"/>
      <c r="D237" s="1"/>
    </row>
    <row r="238" spans="3:4" ht="12" customHeight="1">
      <c r="C238" s="1"/>
      <c r="D238" s="1"/>
    </row>
    <row r="239" spans="3:4" ht="12" customHeight="1">
      <c r="C239" s="1"/>
      <c r="D239" s="1"/>
    </row>
    <row r="240" spans="3:4" ht="12" customHeight="1">
      <c r="C240" s="1"/>
      <c r="D240" s="1"/>
    </row>
    <row r="241" spans="3:4" ht="12" customHeight="1">
      <c r="C241" s="1"/>
      <c r="D241" s="1"/>
    </row>
    <row r="242" spans="3:4" ht="12" customHeight="1">
      <c r="C242" s="1"/>
      <c r="D242" s="1"/>
    </row>
    <row r="243" spans="3:4" ht="12" customHeight="1">
      <c r="C243" s="1"/>
      <c r="D243" s="1"/>
    </row>
    <row r="244" spans="3:4" ht="12" customHeight="1">
      <c r="C244" s="1"/>
      <c r="D244" s="1"/>
    </row>
    <row r="245" spans="3:4" ht="12" customHeight="1">
      <c r="C245" s="1"/>
      <c r="D245" s="1"/>
    </row>
    <row r="246" spans="3:4" ht="12" customHeight="1">
      <c r="C246" s="1"/>
      <c r="D246" s="1"/>
    </row>
    <row r="247" spans="3:4" ht="12" customHeight="1">
      <c r="C247" s="1"/>
      <c r="D247" s="1"/>
    </row>
    <row r="248" spans="3:4" ht="12" customHeight="1">
      <c r="C248" s="1"/>
      <c r="D248" s="1"/>
    </row>
    <row r="249" spans="3:4" ht="12" customHeight="1">
      <c r="C249" s="1"/>
      <c r="D249" s="1"/>
    </row>
    <row r="250" spans="3:4" ht="12" customHeight="1">
      <c r="C250" s="1"/>
      <c r="D250" s="1"/>
    </row>
    <row r="251" spans="3:4" ht="12" customHeight="1">
      <c r="C251" s="1"/>
      <c r="D251" s="1"/>
    </row>
    <row r="252" spans="3:4" ht="12" customHeight="1">
      <c r="C252" s="1"/>
      <c r="D252" s="1"/>
    </row>
    <row r="253" spans="3:4" ht="12" customHeight="1">
      <c r="C253" s="1"/>
      <c r="D253" s="1"/>
    </row>
    <row r="254" spans="3:4" ht="12" customHeight="1">
      <c r="C254" s="1"/>
      <c r="D254" s="1"/>
    </row>
    <row r="255" spans="3:4" ht="12" customHeight="1">
      <c r="C255" s="1"/>
      <c r="D255" s="1"/>
    </row>
    <row r="256" spans="3:4" ht="12" customHeight="1">
      <c r="C256" s="1"/>
      <c r="D256" s="1"/>
    </row>
    <row r="257" spans="3:4" ht="12" customHeight="1">
      <c r="C257" s="1"/>
      <c r="D257" s="1"/>
    </row>
    <row r="258" spans="3:4" ht="12" customHeight="1">
      <c r="C258" s="1"/>
      <c r="D258" s="1"/>
    </row>
    <row r="259" spans="3:4" ht="12" customHeight="1">
      <c r="C259" s="1"/>
      <c r="D259" s="1"/>
    </row>
    <row r="260" spans="3:4" ht="12" customHeight="1">
      <c r="C260" s="1"/>
      <c r="D260" s="1"/>
    </row>
    <row r="261" spans="3:4" ht="12" customHeight="1">
      <c r="C261" s="1"/>
      <c r="D261" s="1"/>
    </row>
    <row r="262" spans="3:4" ht="12" customHeight="1">
      <c r="C262" s="1"/>
      <c r="D262" s="1"/>
    </row>
    <row r="263" spans="3:4" ht="12" customHeight="1">
      <c r="C263" s="1"/>
      <c r="D263" s="1"/>
    </row>
    <row r="264" spans="3:4" ht="12" customHeight="1">
      <c r="C264" s="1"/>
      <c r="D264" s="1"/>
    </row>
    <row r="265" spans="3:4" ht="12" customHeight="1">
      <c r="C265" s="1"/>
      <c r="D265" s="1"/>
    </row>
    <row r="266" spans="3:4" ht="12" customHeight="1">
      <c r="C266" s="1"/>
      <c r="D266" s="1"/>
    </row>
    <row r="267" spans="3:4" ht="12" customHeight="1">
      <c r="C267" s="1"/>
      <c r="D267" s="1"/>
    </row>
    <row r="268" spans="3:4" ht="12" customHeight="1">
      <c r="C268" s="1"/>
      <c r="D268" s="1"/>
    </row>
    <row r="269" spans="3:4" ht="12" customHeight="1">
      <c r="C269" s="1"/>
      <c r="D269" s="1"/>
    </row>
    <row r="270" spans="3:4" ht="12" customHeight="1">
      <c r="C270" s="1"/>
      <c r="D270" s="1"/>
    </row>
    <row r="271" spans="3:4" ht="12" customHeight="1">
      <c r="C271" s="1"/>
      <c r="D271" s="1"/>
    </row>
    <row r="272" spans="3:4" ht="12" customHeight="1">
      <c r="C272" s="1"/>
      <c r="D272" s="1"/>
    </row>
    <row r="273" spans="3:4" ht="12" customHeight="1">
      <c r="C273" s="1"/>
      <c r="D273" s="1"/>
    </row>
    <row r="274" spans="3:4" ht="12" customHeight="1">
      <c r="C274" s="1"/>
      <c r="D274" s="1"/>
    </row>
    <row r="275" spans="3:4" ht="12" customHeight="1">
      <c r="C275" s="1"/>
      <c r="D275" s="1"/>
    </row>
    <row r="276" spans="3:4" ht="12" customHeight="1">
      <c r="C276" s="1"/>
      <c r="D276" s="1"/>
    </row>
    <row r="277" spans="3:4" ht="12" customHeight="1">
      <c r="C277" s="1"/>
      <c r="D277" s="1"/>
    </row>
    <row r="278" spans="3:4" ht="12" customHeight="1">
      <c r="C278" s="1"/>
      <c r="D278" s="1"/>
    </row>
    <row r="279" spans="3:4" ht="12" customHeight="1">
      <c r="C279" s="1"/>
      <c r="D279" s="1"/>
    </row>
    <row r="280" spans="3:4" ht="12" customHeight="1">
      <c r="C280" s="1"/>
      <c r="D280" s="1"/>
    </row>
    <row r="281" spans="3:4" ht="12" customHeight="1">
      <c r="C281" s="1"/>
      <c r="D281" s="1"/>
    </row>
    <row r="282" spans="3:4" ht="12" customHeight="1">
      <c r="C282" s="1"/>
      <c r="D282" s="1"/>
    </row>
    <row r="283" spans="3:4" ht="12" customHeight="1">
      <c r="C283" s="1"/>
      <c r="D283" s="1"/>
    </row>
    <row r="284" spans="3:4" ht="12" customHeight="1">
      <c r="C284" s="1"/>
      <c r="D284" s="1"/>
    </row>
    <row r="285" spans="3:4" ht="12" customHeight="1">
      <c r="C285" s="1"/>
      <c r="D285" s="1"/>
    </row>
    <row r="286" spans="3:4" ht="12" customHeight="1">
      <c r="C286" s="1"/>
      <c r="D286" s="1"/>
    </row>
    <row r="287" spans="3:4" ht="12" customHeight="1">
      <c r="C287" s="1"/>
      <c r="D287" s="1"/>
    </row>
    <row r="288" spans="3:4" ht="12" customHeight="1">
      <c r="C288" s="1"/>
      <c r="D288" s="1"/>
    </row>
    <row r="289" spans="3:4" ht="12" customHeight="1">
      <c r="C289" s="1"/>
      <c r="D289" s="1"/>
    </row>
    <row r="290" spans="3:4" ht="12" customHeight="1">
      <c r="C290" s="1"/>
      <c r="D290" s="1"/>
    </row>
    <row r="291" spans="3:4" ht="12" customHeight="1">
      <c r="C291" s="1"/>
      <c r="D291" s="1"/>
    </row>
    <row r="292" spans="3:4" ht="12" customHeight="1">
      <c r="C292" s="1"/>
      <c r="D292" s="1"/>
    </row>
    <row r="293" spans="3:4" ht="12" customHeight="1">
      <c r="C293" s="1"/>
      <c r="D293" s="1"/>
    </row>
    <row r="294" spans="3:4" ht="12" customHeight="1">
      <c r="C294" s="1"/>
      <c r="D294" s="1"/>
    </row>
    <row r="295" spans="3:4" ht="12" customHeight="1">
      <c r="C295" s="1"/>
      <c r="D295" s="1"/>
    </row>
    <row r="296" spans="3:4" ht="12" customHeight="1">
      <c r="C296" s="1"/>
      <c r="D296" s="1"/>
    </row>
    <row r="297" spans="3:4" ht="12" customHeight="1">
      <c r="C297" s="1"/>
      <c r="D297" s="1"/>
    </row>
    <row r="298" spans="3:4" ht="12" customHeight="1">
      <c r="C298" s="1"/>
      <c r="D298" s="1"/>
    </row>
    <row r="299" spans="3:4" ht="12" customHeight="1">
      <c r="C299" s="1"/>
      <c r="D299" s="1"/>
    </row>
    <row r="300" spans="3:4" ht="12" customHeight="1">
      <c r="C300" s="1"/>
      <c r="D300" s="1"/>
    </row>
    <row r="301" spans="3:4" ht="12" customHeight="1">
      <c r="C301" s="1"/>
      <c r="D301" s="1"/>
    </row>
    <row r="302" spans="3:4" ht="12" customHeight="1">
      <c r="C302" s="1"/>
      <c r="D302" s="1"/>
    </row>
    <row r="303" spans="3:4" ht="12" customHeight="1">
      <c r="C303" s="1"/>
      <c r="D303" s="1"/>
    </row>
    <row r="304" spans="3:4" ht="12" customHeight="1">
      <c r="C304" s="1"/>
      <c r="D304" s="1"/>
    </row>
    <row r="305" spans="3:4" ht="12" customHeight="1">
      <c r="C305" s="1"/>
      <c r="D305" s="1"/>
    </row>
    <row r="306" spans="3:4" ht="12" customHeight="1">
      <c r="C306" s="1"/>
      <c r="D306" s="1"/>
    </row>
    <row r="307" spans="3:4" ht="12" customHeight="1">
      <c r="C307" s="1"/>
      <c r="D307" s="1"/>
    </row>
    <row r="308" spans="3:4" ht="12" customHeight="1">
      <c r="C308" s="1"/>
      <c r="D308" s="1"/>
    </row>
    <row r="309" spans="3:4" ht="12" customHeight="1">
      <c r="C309" s="1"/>
      <c r="D309" s="1"/>
    </row>
    <row r="310" spans="3:4" ht="12" customHeight="1">
      <c r="C310" s="1"/>
      <c r="D310" s="1"/>
    </row>
    <row r="311" spans="3:4" ht="12" customHeight="1">
      <c r="C311" s="1"/>
      <c r="D311" s="1"/>
    </row>
    <row r="312" spans="3:4" ht="12" customHeight="1">
      <c r="C312" s="1"/>
      <c r="D312" s="1"/>
    </row>
    <row r="313" spans="3:4" ht="12" customHeight="1">
      <c r="C313" s="1"/>
      <c r="D313" s="1"/>
    </row>
    <row r="314" spans="3:4" ht="12" customHeight="1">
      <c r="C314" s="1"/>
      <c r="D314" s="1"/>
    </row>
    <row r="315" spans="3:4" ht="12" customHeight="1">
      <c r="C315" s="1"/>
      <c r="D315" s="1"/>
    </row>
    <row r="316" spans="3:4" ht="12" customHeight="1">
      <c r="C316" s="1"/>
      <c r="D316" s="1"/>
    </row>
    <row r="317" spans="3:4" ht="12" customHeight="1">
      <c r="C317" s="1"/>
      <c r="D317" s="1"/>
    </row>
    <row r="318" spans="3:4" ht="12" customHeight="1">
      <c r="C318" s="1"/>
      <c r="D318" s="1"/>
    </row>
    <row r="319" spans="3:4" ht="12" customHeight="1">
      <c r="C319" s="1"/>
      <c r="D319" s="1"/>
    </row>
    <row r="320" spans="3:4" ht="12" customHeight="1">
      <c r="C320" s="1"/>
      <c r="D320" s="1"/>
    </row>
    <row r="321" spans="3:4" ht="12" customHeight="1">
      <c r="C321" s="1"/>
      <c r="D321" s="1"/>
    </row>
    <row r="322" spans="3:4" ht="12" customHeight="1">
      <c r="C322" s="1"/>
      <c r="D322" s="1"/>
    </row>
    <row r="323" spans="3:4" ht="12" customHeight="1">
      <c r="C323" s="1"/>
      <c r="D323" s="1"/>
    </row>
    <row r="324" spans="3:4" ht="12" customHeight="1">
      <c r="C324" s="1"/>
      <c r="D324" s="1"/>
    </row>
    <row r="325" spans="3:4" ht="12" customHeight="1">
      <c r="C325" s="1"/>
      <c r="D325" s="1"/>
    </row>
    <row r="326" spans="3:4" ht="12" customHeight="1">
      <c r="C326" s="1"/>
      <c r="D326" s="1"/>
    </row>
    <row r="327" spans="3:4" ht="12" customHeight="1">
      <c r="C327" s="1"/>
      <c r="D327" s="1"/>
    </row>
    <row r="328" spans="3:4" ht="12" customHeight="1">
      <c r="C328" s="1"/>
      <c r="D328" s="1"/>
    </row>
    <row r="329" spans="3:4" ht="12" customHeight="1">
      <c r="C329" s="1"/>
      <c r="D329" s="1"/>
    </row>
    <row r="330" spans="3:4" ht="12" customHeight="1">
      <c r="C330" s="1"/>
      <c r="D330" s="1"/>
    </row>
    <row r="331" spans="3:4" ht="12" customHeight="1">
      <c r="C331" s="1"/>
      <c r="D331" s="1"/>
    </row>
    <row r="332" spans="3:4" ht="12" customHeight="1">
      <c r="C332" s="1"/>
      <c r="D332" s="1"/>
    </row>
    <row r="333" spans="3:4" ht="12" customHeight="1">
      <c r="C333" s="1"/>
      <c r="D333" s="1"/>
    </row>
    <row r="334" spans="3:4" ht="12" customHeight="1">
      <c r="C334" s="1"/>
      <c r="D334" s="1"/>
    </row>
    <row r="335" spans="3:4" ht="12" customHeight="1">
      <c r="C335" s="1"/>
      <c r="D335" s="1"/>
    </row>
    <row r="336" spans="3:4" ht="12" customHeight="1">
      <c r="C336" s="1"/>
      <c r="D336" s="1"/>
    </row>
    <row r="337" spans="3:4" ht="12" customHeight="1">
      <c r="C337" s="1"/>
      <c r="D337" s="1"/>
    </row>
    <row r="338" spans="3:4" ht="12" customHeight="1">
      <c r="C338" s="1"/>
      <c r="D338" s="1"/>
    </row>
    <row r="339" spans="3:4" ht="12" customHeight="1">
      <c r="C339" s="1"/>
      <c r="D339" s="1"/>
    </row>
    <row r="340" spans="3:4" ht="12" customHeight="1">
      <c r="C340" s="1"/>
      <c r="D340" s="1"/>
    </row>
    <row r="341" spans="3:4" ht="12" customHeight="1">
      <c r="C341" s="1"/>
      <c r="D341" s="1"/>
    </row>
    <row r="342" spans="3:4" ht="12" customHeight="1">
      <c r="C342" s="1"/>
      <c r="D342" s="1"/>
    </row>
    <row r="343" spans="3:4" ht="12" customHeight="1">
      <c r="C343" s="1"/>
      <c r="D343" s="1"/>
    </row>
    <row r="344" spans="3:4" ht="12" customHeight="1">
      <c r="C344" s="1"/>
      <c r="D344" s="1"/>
    </row>
    <row r="345" spans="3:4" ht="12" customHeight="1">
      <c r="C345" s="1"/>
      <c r="D345" s="1"/>
    </row>
    <row r="346" spans="3:4" ht="12" customHeight="1">
      <c r="C346" s="1"/>
      <c r="D346" s="1"/>
    </row>
    <row r="347" spans="3:4" ht="12" customHeight="1">
      <c r="C347" s="1"/>
      <c r="D347" s="1"/>
    </row>
    <row r="348" spans="3:4" ht="12" customHeight="1">
      <c r="C348" s="1"/>
      <c r="D348" s="1"/>
    </row>
    <row r="349" spans="3:4" ht="12" customHeight="1">
      <c r="C349" s="1"/>
      <c r="D349" s="1"/>
    </row>
    <row r="350" spans="3:4" ht="12" customHeight="1">
      <c r="C350" s="1"/>
      <c r="D350" s="1"/>
    </row>
    <row r="351" spans="3:4" ht="12" customHeight="1">
      <c r="C351" s="1"/>
      <c r="D351" s="1"/>
    </row>
    <row r="352" spans="3:4" ht="12" customHeight="1">
      <c r="C352" s="1"/>
      <c r="D352" s="1"/>
    </row>
    <row r="353" spans="3:4" ht="12" customHeight="1">
      <c r="C353" s="1"/>
      <c r="D353" s="1"/>
    </row>
    <row r="354" spans="3:4" ht="12" customHeight="1">
      <c r="C354" s="1"/>
      <c r="D354" s="1"/>
    </row>
    <row r="355" spans="3:4" ht="12" customHeight="1">
      <c r="C355" s="1"/>
      <c r="D355" s="1"/>
    </row>
    <row r="356" spans="3:4" ht="12" customHeight="1">
      <c r="C356" s="1"/>
      <c r="D356" s="1"/>
    </row>
    <row r="357" spans="3:4" ht="12" customHeight="1">
      <c r="C357" s="1"/>
      <c r="D357" s="1"/>
    </row>
    <row r="358" spans="3:4" ht="12" customHeight="1">
      <c r="C358" s="1"/>
      <c r="D358" s="1"/>
    </row>
    <row r="359" spans="3:4" ht="12" customHeight="1">
      <c r="C359" s="1"/>
      <c r="D359" s="1"/>
    </row>
    <row r="360" spans="3:4" ht="12" customHeight="1">
      <c r="C360" s="1"/>
      <c r="D360" s="1"/>
    </row>
    <row r="361" spans="3:4" ht="12" customHeight="1">
      <c r="C361" s="1"/>
      <c r="D361" s="1"/>
    </row>
    <row r="362" spans="3:4" ht="12" customHeight="1">
      <c r="C362" s="1"/>
      <c r="D362" s="1"/>
    </row>
    <row r="363" spans="3:4" ht="12" customHeight="1">
      <c r="C363" s="1"/>
      <c r="D363" s="1"/>
    </row>
    <row r="364" spans="3:4" ht="12" customHeight="1">
      <c r="C364" s="1"/>
      <c r="D364" s="1"/>
    </row>
    <row r="365" spans="3:4" ht="12" customHeight="1">
      <c r="C365" s="1"/>
      <c r="D365" s="1"/>
    </row>
    <row r="366" spans="3:4" ht="12" customHeight="1">
      <c r="C366" s="1"/>
      <c r="D366" s="1"/>
    </row>
    <row r="367" spans="3:4" ht="12" customHeight="1">
      <c r="C367" s="1"/>
      <c r="D367" s="1"/>
    </row>
    <row r="368" spans="3:4" ht="12" customHeight="1">
      <c r="C368" s="1"/>
      <c r="D368" s="1"/>
    </row>
    <row r="369" spans="3:4" ht="12" customHeight="1">
      <c r="C369" s="1"/>
      <c r="D369" s="1"/>
    </row>
    <row r="370" spans="3:4" ht="12" customHeight="1">
      <c r="C370" s="1"/>
      <c r="D370" s="1"/>
    </row>
    <row r="371" spans="3:4" ht="12" customHeight="1">
      <c r="C371" s="1"/>
      <c r="D371" s="1"/>
    </row>
    <row r="372" spans="3:4" ht="12" customHeight="1">
      <c r="C372" s="1"/>
      <c r="D372" s="1"/>
    </row>
    <row r="373" spans="3:4" ht="12" customHeight="1">
      <c r="C373" s="1"/>
      <c r="D373" s="1"/>
    </row>
    <row r="374" spans="3:4" ht="12" customHeight="1">
      <c r="C374" s="1"/>
      <c r="D374" s="1"/>
    </row>
    <row r="375" spans="3:4" ht="12" customHeight="1">
      <c r="C375" s="1"/>
      <c r="D375" s="1"/>
    </row>
    <row r="376" spans="3:4" ht="12" customHeight="1">
      <c r="C376" s="1"/>
      <c r="D376" s="1"/>
    </row>
    <row r="377" spans="3:4" ht="12" customHeight="1">
      <c r="C377" s="1"/>
      <c r="D377" s="1"/>
    </row>
    <row r="378" spans="3:4" ht="12" customHeight="1">
      <c r="C378" s="1"/>
      <c r="D378" s="1"/>
    </row>
    <row r="379" spans="3:4" ht="12" customHeight="1">
      <c r="C379" s="1"/>
      <c r="D379" s="1"/>
    </row>
    <row r="380" spans="3:4" ht="12" customHeight="1">
      <c r="C380" s="1"/>
      <c r="D380" s="1"/>
    </row>
    <row r="381" spans="3:4" ht="12" customHeight="1">
      <c r="C381" s="1"/>
      <c r="D381" s="1"/>
    </row>
    <row r="382" spans="3:4" ht="12" customHeight="1">
      <c r="C382" s="1"/>
      <c r="D382" s="1"/>
    </row>
    <row r="383" spans="3:4" ht="12" customHeight="1">
      <c r="C383" s="1"/>
      <c r="D383" s="1"/>
    </row>
    <row r="384" spans="3:4" ht="12" customHeight="1">
      <c r="C384" s="1"/>
      <c r="D384" s="1"/>
    </row>
    <row r="385" spans="3:4" ht="12" customHeight="1">
      <c r="C385" s="1"/>
      <c r="D385" s="1"/>
    </row>
    <row r="386" spans="3:4" ht="12" customHeight="1">
      <c r="C386" s="1"/>
      <c r="D386" s="1"/>
    </row>
    <row r="387" spans="3:4" ht="12" customHeight="1">
      <c r="C387" s="1"/>
      <c r="D387" s="1"/>
    </row>
    <row r="388" spans="3:4" ht="12" customHeight="1">
      <c r="C388" s="1"/>
      <c r="D388" s="1"/>
    </row>
    <row r="389" spans="3:4" ht="12" customHeight="1">
      <c r="C389" s="1"/>
      <c r="D389" s="1"/>
    </row>
    <row r="390" spans="3:4" ht="12" customHeight="1">
      <c r="C390" s="1"/>
      <c r="D390" s="1"/>
    </row>
    <row r="391" spans="3:4" ht="12" customHeight="1">
      <c r="C391" s="1"/>
      <c r="D391" s="1"/>
    </row>
    <row r="392" spans="3:4" ht="12" customHeight="1">
      <c r="C392" s="1"/>
      <c r="D392" s="1"/>
    </row>
    <row r="393" spans="3:4" ht="12" customHeight="1">
      <c r="C393" s="1"/>
      <c r="D393" s="1"/>
    </row>
    <row r="394" spans="3:4" ht="12" customHeight="1">
      <c r="C394" s="1"/>
      <c r="D394" s="1"/>
    </row>
    <row r="395" spans="3:4" ht="12" customHeight="1">
      <c r="C395" s="1"/>
      <c r="D395" s="1"/>
    </row>
    <row r="396" spans="3:4" ht="12" customHeight="1">
      <c r="C396" s="1"/>
      <c r="D396" s="1"/>
    </row>
    <row r="397" spans="3:4" ht="12" customHeight="1">
      <c r="C397" s="1"/>
      <c r="D397" s="1"/>
    </row>
    <row r="398" spans="3:4" ht="12" customHeight="1">
      <c r="C398" s="1"/>
      <c r="D398" s="1"/>
    </row>
    <row r="399" spans="3:4" ht="12" customHeight="1">
      <c r="C399" s="1"/>
      <c r="D399" s="1"/>
    </row>
    <row r="400" spans="3:4" ht="12" customHeight="1">
      <c r="C400" s="1"/>
      <c r="D400" s="1"/>
    </row>
    <row r="401" spans="3:4" ht="12" customHeight="1">
      <c r="C401" s="1"/>
      <c r="D401" s="1"/>
    </row>
    <row r="402" spans="3:4" ht="12" customHeight="1">
      <c r="C402" s="1"/>
      <c r="D402" s="1"/>
    </row>
    <row r="403" spans="3:4" ht="12" customHeight="1">
      <c r="C403" s="1"/>
      <c r="D403" s="1"/>
    </row>
    <row r="404" spans="3:4" ht="12" customHeight="1">
      <c r="C404" s="1"/>
      <c r="D404" s="1"/>
    </row>
    <row r="405" spans="3:4" ht="12" customHeight="1">
      <c r="C405" s="1"/>
      <c r="D405" s="1"/>
    </row>
    <row r="406" spans="3:4" ht="12" customHeight="1">
      <c r="C406" s="1"/>
      <c r="D406" s="1"/>
    </row>
    <row r="407" spans="3:4" ht="12" customHeight="1">
      <c r="C407" s="1"/>
      <c r="D407" s="1"/>
    </row>
    <row r="408" spans="3:4" ht="12" customHeight="1">
      <c r="C408" s="1"/>
      <c r="D408" s="1"/>
    </row>
    <row r="409" spans="3:4" ht="12" customHeight="1">
      <c r="C409" s="1"/>
      <c r="D409" s="1"/>
    </row>
    <row r="410" spans="3:4" ht="12" customHeight="1">
      <c r="C410" s="1"/>
      <c r="D410" s="1"/>
    </row>
    <row r="411" spans="3:4" ht="12" customHeight="1">
      <c r="C411" s="1"/>
      <c r="D411" s="1"/>
    </row>
    <row r="412" spans="3:4" ht="12" customHeight="1">
      <c r="C412" s="1"/>
      <c r="D412" s="1"/>
    </row>
    <row r="413" spans="3:4" ht="12" customHeight="1">
      <c r="C413" s="1"/>
      <c r="D413" s="1"/>
    </row>
    <row r="414" spans="3:4" ht="12" customHeight="1">
      <c r="C414" s="1"/>
      <c r="D414" s="1"/>
    </row>
    <row r="415" spans="3:4" ht="12" customHeight="1">
      <c r="C415" s="1"/>
      <c r="D415" s="1"/>
    </row>
    <row r="416" spans="3:4" ht="12" customHeight="1">
      <c r="C416" s="1"/>
      <c r="D416" s="1"/>
    </row>
    <row r="417" spans="3:4" ht="12" customHeight="1">
      <c r="C417" s="1"/>
      <c r="D417" s="1"/>
    </row>
    <row r="418" spans="3:4" ht="12" customHeight="1">
      <c r="C418" s="1"/>
      <c r="D418" s="1"/>
    </row>
    <row r="419" spans="3:4" ht="12" customHeight="1">
      <c r="C419" s="1"/>
      <c r="D419" s="1"/>
    </row>
    <row r="420" spans="3:4" ht="12" customHeight="1">
      <c r="C420" s="1"/>
      <c r="D420" s="1"/>
    </row>
    <row r="421" spans="3:4" ht="12" customHeight="1">
      <c r="C421" s="1"/>
      <c r="D421" s="1"/>
    </row>
    <row r="422" spans="3:4" ht="12" customHeight="1">
      <c r="C422" s="1"/>
      <c r="D422" s="1"/>
    </row>
    <row r="423" spans="3:4" ht="12" customHeight="1">
      <c r="C423" s="1"/>
      <c r="D423" s="1"/>
    </row>
    <row r="424" spans="3:4" ht="12" customHeight="1">
      <c r="C424" s="1"/>
      <c r="D424" s="1"/>
    </row>
    <row r="425" spans="3:4" ht="12" customHeight="1">
      <c r="C425" s="1"/>
      <c r="D425" s="1"/>
    </row>
    <row r="426" spans="3:4" ht="12" customHeight="1">
      <c r="C426" s="1"/>
      <c r="D426" s="1"/>
    </row>
    <row r="427" spans="3:4" ht="12" customHeight="1">
      <c r="C427" s="1"/>
      <c r="D427" s="1"/>
    </row>
    <row r="428" spans="3:4" ht="12" customHeight="1">
      <c r="C428" s="1"/>
      <c r="D428" s="1"/>
    </row>
    <row r="429" spans="3:4" ht="12" customHeight="1">
      <c r="C429" s="1"/>
      <c r="D429" s="1"/>
    </row>
    <row r="430" spans="3:4" ht="12" customHeight="1">
      <c r="C430" s="1"/>
      <c r="D430" s="1"/>
    </row>
    <row r="431" spans="3:4" ht="12" customHeight="1">
      <c r="C431" s="1"/>
      <c r="D431" s="1"/>
    </row>
    <row r="432" spans="3:4" ht="12" customHeight="1">
      <c r="C432" s="1"/>
      <c r="D432" s="1"/>
    </row>
    <row r="433" spans="3:4" ht="12" customHeight="1">
      <c r="C433" s="1"/>
      <c r="D433" s="1"/>
    </row>
    <row r="434" spans="3:4" ht="12" customHeight="1">
      <c r="C434" s="1"/>
      <c r="D434" s="1"/>
    </row>
    <row r="435" spans="3:4" ht="12" customHeight="1">
      <c r="C435" s="1"/>
      <c r="D435" s="1"/>
    </row>
    <row r="436" spans="3:4" ht="12" customHeight="1">
      <c r="C436" s="1"/>
      <c r="D436" s="1"/>
    </row>
    <row r="437" spans="3:4" ht="12" customHeight="1">
      <c r="C437" s="1"/>
      <c r="D437" s="1"/>
    </row>
    <row r="438" spans="3:4" ht="12" customHeight="1">
      <c r="C438" s="1"/>
      <c r="D438" s="1"/>
    </row>
    <row r="439" spans="3:4" ht="12" customHeight="1">
      <c r="C439" s="1"/>
      <c r="D439" s="1"/>
    </row>
    <row r="440" spans="3:4" ht="12" customHeight="1">
      <c r="C440" s="1"/>
      <c r="D440" s="1"/>
    </row>
    <row r="441" spans="3:4" ht="12" customHeight="1">
      <c r="C441" s="1"/>
      <c r="D441" s="1"/>
    </row>
    <row r="442" spans="3:4" ht="12" customHeight="1">
      <c r="C442" s="1"/>
      <c r="D442" s="1"/>
    </row>
    <row r="443" spans="3:4" ht="12" customHeight="1">
      <c r="C443" s="1"/>
      <c r="D443" s="1"/>
    </row>
    <row r="444" spans="3:4" ht="12" customHeight="1">
      <c r="C444" s="1"/>
      <c r="D444" s="1"/>
    </row>
    <row r="445" spans="3:4" ht="12" customHeight="1">
      <c r="C445" s="1"/>
      <c r="D445" s="1"/>
    </row>
    <row r="446" spans="3:4" ht="12" customHeight="1">
      <c r="C446" s="1"/>
      <c r="D446" s="1"/>
    </row>
    <row r="447" spans="3:4" ht="12" customHeight="1">
      <c r="C447" s="1"/>
      <c r="D447" s="1"/>
    </row>
    <row r="448" spans="3:4" ht="12" customHeight="1">
      <c r="C448" s="1"/>
      <c r="D448" s="1"/>
    </row>
    <row r="449" spans="3:4" ht="12" customHeight="1">
      <c r="C449" s="1"/>
      <c r="D449" s="1"/>
    </row>
    <row r="450" spans="3:4" ht="12" customHeight="1">
      <c r="C450" s="1"/>
      <c r="D450" s="1"/>
    </row>
    <row r="451" spans="3:4" ht="12" customHeight="1">
      <c r="C451" s="1"/>
      <c r="D451" s="1"/>
    </row>
    <row r="452" spans="3:4" ht="12" customHeight="1">
      <c r="C452" s="1"/>
      <c r="D452" s="1"/>
    </row>
    <row r="453" spans="3:4" ht="12" customHeight="1">
      <c r="C453" s="1"/>
      <c r="D453" s="1"/>
    </row>
    <row r="454" spans="3:4" ht="12" customHeight="1">
      <c r="C454" s="1"/>
      <c r="D454" s="1"/>
    </row>
    <row r="455" spans="3:4" ht="12" customHeight="1">
      <c r="C455" s="1"/>
      <c r="D455" s="1"/>
    </row>
    <row r="456" spans="3:4" ht="12" customHeight="1">
      <c r="C456" s="1"/>
      <c r="D456" s="1"/>
    </row>
    <row r="457" spans="3:4" ht="12" customHeight="1">
      <c r="C457" s="1"/>
      <c r="D457" s="1"/>
    </row>
    <row r="458" spans="3:4" ht="12" customHeight="1">
      <c r="C458" s="1"/>
      <c r="D458" s="1"/>
    </row>
    <row r="459" spans="3:4" ht="12" customHeight="1">
      <c r="C459" s="1"/>
      <c r="D459" s="1"/>
    </row>
    <row r="460" spans="3:4" ht="12" customHeight="1">
      <c r="C460" s="1"/>
      <c r="D460" s="1"/>
    </row>
    <row r="461" spans="3:4" ht="12" customHeight="1">
      <c r="C461" s="1"/>
      <c r="D461" s="1"/>
    </row>
    <row r="462" spans="3:4" ht="12" customHeight="1">
      <c r="C462" s="1"/>
      <c r="D462" s="1"/>
    </row>
    <row r="463" spans="3:4" ht="12" customHeight="1">
      <c r="C463" s="1"/>
      <c r="D463" s="1"/>
    </row>
    <row r="464" spans="3:4" ht="12" customHeight="1">
      <c r="C464" s="1"/>
      <c r="D464" s="1"/>
    </row>
    <row r="465" spans="3:4" ht="12" customHeight="1">
      <c r="C465" s="1"/>
      <c r="D465" s="1"/>
    </row>
    <row r="466" spans="3:4" ht="12" customHeight="1">
      <c r="C466" s="1"/>
      <c r="D466" s="1"/>
    </row>
    <row r="467" spans="3:4" ht="12" customHeight="1">
      <c r="C467" s="1"/>
      <c r="D467" s="1"/>
    </row>
    <row r="468" spans="3:4" ht="12" customHeight="1">
      <c r="C468" s="1"/>
      <c r="D468" s="1"/>
    </row>
    <row r="469" spans="3:4" ht="12" customHeight="1">
      <c r="C469" s="1"/>
      <c r="D469" s="1"/>
    </row>
    <row r="470" spans="3:4" ht="12" customHeight="1">
      <c r="C470" s="1"/>
      <c r="D470" s="1"/>
    </row>
    <row r="471" spans="3:4" ht="12" customHeight="1">
      <c r="C471" s="1"/>
      <c r="D471" s="1"/>
    </row>
    <row r="472" spans="3:4" ht="12" customHeight="1">
      <c r="C472" s="1"/>
      <c r="D472" s="1"/>
    </row>
    <row r="473" spans="3:4" ht="12" customHeight="1">
      <c r="C473" s="1"/>
      <c r="D473" s="1"/>
    </row>
    <row r="474" spans="3:4" ht="12" customHeight="1">
      <c r="C474" s="1"/>
      <c r="D474" s="1"/>
    </row>
    <row r="475" spans="3:4" ht="12" customHeight="1">
      <c r="C475" s="1"/>
      <c r="D475" s="1"/>
    </row>
    <row r="476" spans="3:4" ht="12" customHeight="1">
      <c r="C476" s="1"/>
      <c r="D476" s="1"/>
    </row>
    <row r="477" spans="3:4" ht="12" customHeight="1">
      <c r="C477" s="1"/>
      <c r="D477" s="1"/>
    </row>
    <row r="478" spans="3:4" ht="12" customHeight="1">
      <c r="C478" s="1"/>
      <c r="D478" s="1"/>
    </row>
    <row r="479" spans="3:4" ht="12" customHeight="1">
      <c r="C479" s="1"/>
      <c r="D479" s="1"/>
    </row>
    <row r="480" spans="3:4" ht="12" customHeight="1">
      <c r="C480" s="1"/>
      <c r="D480" s="1"/>
    </row>
    <row r="481" spans="3:4" ht="12" customHeight="1">
      <c r="C481" s="1"/>
      <c r="D481" s="1"/>
    </row>
    <row r="482" spans="3:4" ht="12" customHeight="1">
      <c r="C482" s="1"/>
      <c r="D482" s="1"/>
    </row>
    <row r="483" spans="3:4" ht="12" customHeight="1">
      <c r="C483" s="1"/>
      <c r="D483" s="1"/>
    </row>
    <row r="484" spans="3:4" ht="12" customHeight="1">
      <c r="C484" s="1"/>
      <c r="D484" s="1"/>
    </row>
    <row r="485" spans="3:4" ht="12" customHeight="1">
      <c r="C485" s="1"/>
      <c r="D485" s="1"/>
    </row>
    <row r="486" spans="3:4" ht="12" customHeight="1">
      <c r="C486" s="1"/>
      <c r="D486" s="1"/>
    </row>
    <row r="487" spans="3:4" ht="12" customHeight="1">
      <c r="C487" s="1"/>
      <c r="D487" s="1"/>
    </row>
    <row r="488" spans="3:4" ht="12" customHeight="1">
      <c r="C488" s="1"/>
      <c r="D488" s="1"/>
    </row>
    <row r="489" spans="3:4" ht="12" customHeight="1">
      <c r="C489" s="1"/>
      <c r="D489" s="1"/>
    </row>
    <row r="490" spans="3:4" ht="12" customHeight="1">
      <c r="C490" s="1"/>
      <c r="D490" s="1"/>
    </row>
    <row r="491" spans="3:4" ht="12" customHeight="1">
      <c r="C491" s="1"/>
      <c r="D491" s="1"/>
    </row>
    <row r="492" spans="3:4" ht="12" customHeight="1">
      <c r="C492" s="1"/>
      <c r="D492" s="1"/>
    </row>
    <row r="493" spans="3:4" ht="12" customHeight="1">
      <c r="C493" s="1"/>
      <c r="D493" s="1"/>
    </row>
    <row r="494" spans="3:4" ht="12" customHeight="1">
      <c r="C494" s="1"/>
      <c r="D494" s="1"/>
    </row>
    <row r="495" spans="3:4" ht="12" customHeight="1">
      <c r="C495" s="1"/>
      <c r="D495" s="1"/>
    </row>
    <row r="496" spans="3:4" ht="12" customHeight="1">
      <c r="C496" s="1"/>
      <c r="D496" s="1"/>
    </row>
    <row r="497" spans="3:4" ht="12" customHeight="1">
      <c r="C497" s="1"/>
      <c r="D497" s="1"/>
    </row>
    <row r="498" spans="3:4" ht="12" customHeight="1">
      <c r="C498" s="1"/>
      <c r="D498" s="1"/>
    </row>
    <row r="499" spans="3:4" ht="12" customHeight="1">
      <c r="C499" s="1"/>
      <c r="D499" s="1"/>
    </row>
    <row r="500" spans="3:4" ht="12" customHeight="1">
      <c r="C500" s="1"/>
      <c r="D500" s="1"/>
    </row>
    <row r="501" spans="3:4" ht="12" customHeight="1">
      <c r="C501" s="1"/>
      <c r="D501" s="1"/>
    </row>
    <row r="502" spans="3:4" ht="12" customHeight="1">
      <c r="C502" s="1"/>
      <c r="D502" s="1"/>
    </row>
    <row r="503" spans="3:4" ht="12" customHeight="1">
      <c r="C503" s="1"/>
      <c r="D503" s="1"/>
    </row>
    <row r="504" spans="3:4" ht="12" customHeight="1">
      <c r="C504" s="1"/>
      <c r="D504" s="1"/>
    </row>
    <row r="505" spans="3:4" ht="12" customHeight="1">
      <c r="C505" s="1"/>
      <c r="D505" s="1"/>
    </row>
    <row r="506" spans="3:4" ht="12" customHeight="1">
      <c r="C506" s="1"/>
      <c r="D506" s="1"/>
    </row>
    <row r="507" spans="3:4" ht="12" customHeight="1">
      <c r="C507" s="1"/>
      <c r="D507" s="1"/>
    </row>
    <row r="508" spans="3:4" ht="12" customHeight="1">
      <c r="C508" s="1"/>
      <c r="D508" s="1"/>
    </row>
    <row r="509" spans="3:4" ht="12" customHeight="1">
      <c r="C509" s="1"/>
      <c r="D509" s="1"/>
    </row>
    <row r="510" spans="3:4" ht="12" customHeight="1">
      <c r="C510" s="1"/>
      <c r="D510" s="1"/>
    </row>
    <row r="511" spans="3:4" ht="12" customHeight="1">
      <c r="C511" s="1"/>
      <c r="D511" s="1"/>
    </row>
    <row r="512" spans="3:4" ht="12" customHeight="1">
      <c r="C512" s="1"/>
      <c r="D512" s="1"/>
    </row>
    <row r="513" spans="3:4" ht="12" customHeight="1">
      <c r="C513" s="1"/>
      <c r="D513" s="1"/>
    </row>
    <row r="514" spans="3:4" ht="12" customHeight="1">
      <c r="C514" s="1"/>
      <c r="D514" s="1"/>
    </row>
    <row r="515" spans="3:4" ht="12" customHeight="1">
      <c r="C515" s="1"/>
      <c r="D515" s="1"/>
    </row>
    <row r="516" spans="3:4" ht="12" customHeight="1">
      <c r="C516" s="1"/>
      <c r="D516" s="1"/>
    </row>
    <row r="517" spans="3:4" ht="12" customHeight="1">
      <c r="C517" s="1"/>
      <c r="D517" s="1"/>
    </row>
    <row r="518" spans="3:4" ht="12" customHeight="1">
      <c r="C518" s="1"/>
      <c r="D518" s="1"/>
    </row>
    <row r="519" spans="3:4" ht="12" customHeight="1">
      <c r="C519" s="1"/>
      <c r="D519" s="1"/>
    </row>
    <row r="520" spans="3:4" ht="12" customHeight="1">
      <c r="C520" s="1"/>
      <c r="D520" s="1"/>
    </row>
    <row r="521" spans="3:4" ht="12" customHeight="1">
      <c r="C521" s="1"/>
      <c r="D521" s="1"/>
    </row>
    <row r="522" spans="3:4" ht="12" customHeight="1">
      <c r="C522" s="1"/>
      <c r="D522" s="1"/>
    </row>
    <row r="523" spans="3:4" ht="12" customHeight="1">
      <c r="C523" s="1"/>
      <c r="D523" s="1"/>
    </row>
    <row r="524" spans="3:4" ht="12" customHeight="1">
      <c r="C524" s="1"/>
      <c r="D524" s="1"/>
    </row>
    <row r="525" spans="3:4" ht="12" customHeight="1">
      <c r="C525" s="1"/>
      <c r="D525" s="1"/>
    </row>
    <row r="526" spans="3:4" ht="12" customHeight="1">
      <c r="C526" s="1"/>
      <c r="D526" s="1"/>
    </row>
    <row r="527" spans="3:4" ht="12" customHeight="1">
      <c r="C527" s="1"/>
      <c r="D527" s="1"/>
    </row>
    <row r="528" spans="3:4" ht="12" customHeight="1">
      <c r="C528" s="1"/>
      <c r="D528" s="1"/>
    </row>
    <row r="529" spans="3:4" ht="12" customHeight="1">
      <c r="C529" s="1"/>
      <c r="D529" s="1"/>
    </row>
    <row r="530" spans="3:4" ht="12" customHeight="1">
      <c r="C530" s="1"/>
      <c r="D530" s="1"/>
    </row>
    <row r="531" spans="3:4" ht="12" customHeight="1">
      <c r="C531" s="1"/>
      <c r="D531" s="1"/>
    </row>
    <row r="532" spans="3:4" ht="12" customHeight="1">
      <c r="C532" s="1"/>
      <c r="D532" s="1"/>
    </row>
    <row r="533" spans="3:4" ht="12" customHeight="1">
      <c r="C533" s="1"/>
      <c r="D533" s="1"/>
    </row>
    <row r="534" spans="3:4" ht="12" customHeight="1">
      <c r="C534" s="1"/>
      <c r="D534" s="1"/>
    </row>
    <row r="535" spans="3:4" ht="12" customHeight="1">
      <c r="C535" s="1"/>
      <c r="D535" s="1"/>
    </row>
    <row r="536" spans="3:4" ht="12" customHeight="1">
      <c r="C536" s="1"/>
      <c r="D536" s="1"/>
    </row>
    <row r="537" spans="3:4" ht="12" customHeight="1">
      <c r="C537" s="1"/>
      <c r="D537" s="1"/>
    </row>
    <row r="538" spans="3:4" ht="12" customHeight="1">
      <c r="C538" s="1"/>
      <c r="D538" s="1"/>
    </row>
    <row r="539" spans="3:4" ht="12" customHeight="1">
      <c r="C539" s="1"/>
      <c r="D539" s="1"/>
    </row>
    <row r="540" spans="3:4" ht="12" customHeight="1">
      <c r="C540" s="1"/>
      <c r="D540" s="1"/>
    </row>
    <row r="541" spans="3:4" ht="12" customHeight="1">
      <c r="C541" s="1"/>
      <c r="D541" s="1"/>
    </row>
    <row r="542" spans="3:4" ht="12" customHeight="1">
      <c r="C542" s="1"/>
      <c r="D542" s="1"/>
    </row>
    <row r="543" spans="3:4" ht="12" customHeight="1">
      <c r="C543" s="1"/>
      <c r="D543" s="1"/>
    </row>
    <row r="544" spans="3:4" ht="12" customHeight="1">
      <c r="C544" s="1"/>
      <c r="D544" s="1"/>
    </row>
    <row r="545" spans="3:4" ht="12" customHeight="1">
      <c r="C545" s="1"/>
      <c r="D545" s="1"/>
    </row>
    <row r="546" spans="3:4" ht="12" customHeight="1">
      <c r="C546" s="1"/>
      <c r="D546" s="1"/>
    </row>
    <row r="547" spans="3:4" ht="12" customHeight="1">
      <c r="C547" s="1"/>
      <c r="D547" s="1"/>
    </row>
    <row r="548" spans="3:4" ht="12" customHeight="1">
      <c r="C548" s="1"/>
      <c r="D548" s="1"/>
    </row>
    <row r="549" spans="3:4" ht="12" customHeight="1">
      <c r="C549" s="1"/>
      <c r="D549" s="1"/>
    </row>
    <row r="550" spans="3:4" ht="12" customHeight="1">
      <c r="C550" s="1"/>
      <c r="D550" s="1"/>
    </row>
    <row r="551" spans="3:4" ht="12" customHeight="1">
      <c r="C551" s="1"/>
      <c r="D551" s="1"/>
    </row>
    <row r="552" spans="3:4" ht="12" customHeight="1">
      <c r="C552" s="1"/>
      <c r="D552" s="1"/>
    </row>
    <row r="553" spans="3:4" ht="12" customHeight="1">
      <c r="C553" s="1"/>
      <c r="D553" s="1"/>
    </row>
    <row r="554" spans="3:4" ht="12" customHeight="1">
      <c r="C554" s="1"/>
      <c r="D554" s="1"/>
    </row>
    <row r="555" spans="3:4" ht="12" customHeight="1">
      <c r="C555" s="1"/>
      <c r="D555" s="1"/>
    </row>
    <row r="556" spans="3:4" ht="12" customHeight="1">
      <c r="C556" s="1"/>
      <c r="D556" s="1"/>
    </row>
    <row r="557" spans="3:4" ht="12" customHeight="1">
      <c r="C557" s="1"/>
      <c r="D557" s="1"/>
    </row>
    <row r="558" spans="3:4" ht="12" customHeight="1">
      <c r="C558" s="1"/>
      <c r="D558" s="1"/>
    </row>
    <row r="559" spans="3:4" ht="12" customHeight="1">
      <c r="C559" s="1"/>
      <c r="D559" s="1"/>
    </row>
    <row r="560" spans="3:4" ht="12" customHeight="1">
      <c r="C560" s="1"/>
      <c r="D560" s="1"/>
    </row>
    <row r="561" spans="3:4" ht="12" customHeight="1">
      <c r="C561" s="1"/>
      <c r="D561" s="1"/>
    </row>
    <row r="562" spans="3:4" ht="12" customHeight="1">
      <c r="C562" s="1"/>
      <c r="D562" s="1"/>
    </row>
    <row r="563" spans="3:4" ht="12" customHeight="1">
      <c r="C563" s="1"/>
      <c r="D563" s="1"/>
    </row>
    <row r="564" spans="3:4" ht="12" customHeight="1">
      <c r="C564" s="1"/>
      <c r="D564" s="1"/>
    </row>
    <row r="565" spans="3:4" ht="12" customHeight="1">
      <c r="C565" s="1"/>
      <c r="D565" s="1"/>
    </row>
    <row r="566" spans="3:4" ht="12" customHeight="1">
      <c r="C566" s="1"/>
      <c r="D566" s="1"/>
    </row>
    <row r="567" spans="3:4" ht="12" customHeight="1">
      <c r="C567" s="1"/>
      <c r="D567" s="1"/>
    </row>
    <row r="568" spans="3:4" ht="12" customHeight="1">
      <c r="C568" s="1"/>
      <c r="D568" s="1"/>
    </row>
    <row r="569" spans="3:4" ht="12" customHeight="1">
      <c r="C569" s="1"/>
      <c r="D569" s="1"/>
    </row>
    <row r="570" spans="3:4" ht="12" customHeight="1">
      <c r="C570" s="1"/>
      <c r="D570" s="1"/>
    </row>
    <row r="571" spans="3:4" ht="12" customHeight="1">
      <c r="C571" s="1"/>
      <c r="D571" s="1"/>
    </row>
    <row r="572" spans="3:4" ht="12" customHeight="1">
      <c r="C572" s="1"/>
      <c r="D572" s="1"/>
    </row>
    <row r="573" spans="3:4" ht="12" customHeight="1">
      <c r="C573" s="1"/>
      <c r="D573" s="1"/>
    </row>
    <row r="574" spans="3:4" ht="12" customHeight="1">
      <c r="C574" s="1"/>
      <c r="D574" s="1"/>
    </row>
    <row r="575" spans="3:4" ht="12" customHeight="1">
      <c r="C575" s="1"/>
      <c r="D575" s="1"/>
    </row>
    <row r="576" spans="3:4" ht="12" customHeight="1">
      <c r="C576" s="1"/>
      <c r="D576" s="1"/>
    </row>
    <row r="577" spans="3:4" ht="12" customHeight="1">
      <c r="C577" s="1"/>
      <c r="D577" s="1"/>
    </row>
    <row r="578" spans="3:4" ht="12" customHeight="1">
      <c r="C578" s="1"/>
      <c r="D578" s="1"/>
    </row>
    <row r="579" spans="3:4" ht="12" customHeight="1">
      <c r="C579" s="1"/>
      <c r="D579" s="1"/>
    </row>
    <row r="580" spans="3:4" ht="12" customHeight="1">
      <c r="C580" s="1"/>
      <c r="D580" s="1"/>
    </row>
    <row r="581" spans="3:4" ht="12" customHeight="1">
      <c r="C581" s="1"/>
      <c r="D581" s="1"/>
    </row>
    <row r="582" spans="3:4" ht="12" customHeight="1">
      <c r="C582" s="1"/>
      <c r="D582" s="1"/>
    </row>
    <row r="583" spans="3:4" ht="12" customHeight="1">
      <c r="C583" s="1"/>
      <c r="D583" s="1"/>
    </row>
    <row r="584" spans="3:4" ht="12" customHeight="1">
      <c r="C584" s="1"/>
      <c r="D584" s="1"/>
    </row>
    <row r="585" spans="3:4" ht="12" customHeight="1">
      <c r="C585" s="1"/>
      <c r="D585" s="1"/>
    </row>
    <row r="586" spans="3:4" ht="12" customHeight="1">
      <c r="C586" s="1"/>
      <c r="D586" s="1"/>
    </row>
    <row r="587" spans="3:4" ht="12" customHeight="1">
      <c r="C587" s="1"/>
      <c r="D587" s="1"/>
    </row>
    <row r="588" spans="3:4" ht="12" customHeight="1">
      <c r="C588" s="1"/>
      <c r="D588" s="1"/>
    </row>
    <row r="589" spans="3:4" ht="12" customHeight="1">
      <c r="C589" s="1"/>
      <c r="D589" s="1"/>
    </row>
    <row r="590" spans="3:4" ht="12" customHeight="1">
      <c r="C590" s="1"/>
      <c r="D590" s="1"/>
    </row>
    <row r="591" spans="3:4" ht="12" customHeight="1">
      <c r="C591" s="1"/>
      <c r="D591" s="1"/>
    </row>
    <row r="592" spans="3:4" ht="12" customHeight="1">
      <c r="C592" s="1"/>
      <c r="D592" s="1"/>
    </row>
    <row r="593" spans="3:4" ht="12" customHeight="1">
      <c r="C593" s="1"/>
      <c r="D593" s="1"/>
    </row>
    <row r="594" spans="3:4" ht="12" customHeight="1">
      <c r="C594" s="1"/>
      <c r="D594" s="1"/>
    </row>
    <row r="595" spans="3:4" ht="12" customHeight="1">
      <c r="C595" s="1"/>
      <c r="D595" s="1"/>
    </row>
    <row r="596" spans="3:4" ht="12" customHeight="1">
      <c r="C596" s="1"/>
      <c r="D596" s="1"/>
    </row>
    <row r="597" spans="3:4" ht="12" customHeight="1">
      <c r="C597" s="1"/>
      <c r="D597" s="1"/>
    </row>
    <row r="598" spans="3:4" ht="12" customHeight="1">
      <c r="C598" s="1"/>
      <c r="D598" s="1"/>
    </row>
    <row r="599" spans="3:4" ht="12" customHeight="1">
      <c r="C599" s="1"/>
      <c r="D599" s="1"/>
    </row>
    <row r="600" spans="3:4" ht="12" customHeight="1">
      <c r="C600" s="1"/>
      <c r="D600" s="1"/>
    </row>
    <row r="601" spans="3:4" ht="12" customHeight="1">
      <c r="C601" s="1"/>
      <c r="D601" s="1"/>
    </row>
    <row r="602" spans="3:4" ht="12" customHeight="1">
      <c r="C602" s="1"/>
      <c r="D602" s="1"/>
    </row>
    <row r="603" spans="3:4" ht="12" customHeight="1">
      <c r="C603" s="1"/>
      <c r="D603" s="1"/>
    </row>
    <row r="604" spans="3:4" ht="12" customHeight="1">
      <c r="C604" s="1"/>
      <c r="D604" s="1"/>
    </row>
    <row r="605" spans="3:4" ht="12" customHeight="1">
      <c r="C605" s="1"/>
      <c r="D605" s="1"/>
    </row>
    <row r="606" spans="3:4" ht="12" customHeight="1">
      <c r="C606" s="1"/>
      <c r="D606" s="1"/>
    </row>
    <row r="607" spans="3:4" ht="12" customHeight="1">
      <c r="C607" s="1"/>
      <c r="D607" s="1"/>
    </row>
    <row r="608" spans="3:4" ht="12" customHeight="1">
      <c r="C608" s="1"/>
      <c r="D608" s="1"/>
    </row>
    <row r="609" spans="3:4" ht="12" customHeight="1">
      <c r="C609" s="1"/>
      <c r="D609" s="1"/>
    </row>
    <row r="610" spans="3:4" ht="12" customHeight="1">
      <c r="C610" s="1"/>
      <c r="D610" s="1"/>
    </row>
    <row r="611" spans="3:4" ht="12" customHeight="1">
      <c r="C611" s="1"/>
      <c r="D611" s="1"/>
    </row>
    <row r="612" spans="3:4" ht="12" customHeight="1">
      <c r="C612" s="1"/>
      <c r="D612" s="1"/>
    </row>
    <row r="613" spans="3:4" ht="12" customHeight="1">
      <c r="C613" s="1"/>
      <c r="D613" s="1"/>
    </row>
    <row r="614" spans="3:4" ht="12" customHeight="1">
      <c r="C614" s="1"/>
      <c r="D614" s="1"/>
    </row>
    <row r="615" spans="3:4" ht="12" customHeight="1">
      <c r="C615" s="1"/>
      <c r="D615" s="1"/>
    </row>
    <row r="616" spans="3:4" ht="12" customHeight="1">
      <c r="C616" s="1"/>
      <c r="D616" s="1"/>
    </row>
    <row r="617" spans="3:4" ht="12" customHeight="1">
      <c r="C617" s="1"/>
      <c r="D617" s="1"/>
    </row>
    <row r="618" spans="3:4" ht="12" customHeight="1">
      <c r="C618" s="1"/>
      <c r="D618" s="1"/>
    </row>
    <row r="619" spans="3:4" ht="12" customHeight="1">
      <c r="C619" s="1"/>
      <c r="D619" s="1"/>
    </row>
    <row r="620" spans="3:4" ht="12" customHeight="1">
      <c r="C620" s="1"/>
      <c r="D620" s="1"/>
    </row>
    <row r="621" spans="3:4" ht="12" customHeight="1">
      <c r="C621" s="1"/>
      <c r="D621" s="1"/>
    </row>
    <row r="622" spans="3:4" ht="12" customHeight="1">
      <c r="C622" s="1"/>
      <c r="D622" s="1"/>
    </row>
    <row r="623" spans="3:4" ht="12" customHeight="1">
      <c r="C623" s="1"/>
      <c r="D623" s="1"/>
    </row>
    <row r="624" spans="3:4" ht="12" customHeight="1">
      <c r="C624" s="1"/>
      <c r="D624" s="1"/>
    </row>
    <row r="625" spans="3:4" ht="12" customHeight="1">
      <c r="C625" s="1"/>
      <c r="D625" s="1"/>
    </row>
    <row r="626" spans="3:4" ht="12" customHeight="1">
      <c r="C626" s="1"/>
      <c r="D626" s="1"/>
    </row>
    <row r="627" spans="3:4" ht="12" customHeight="1">
      <c r="C627" s="1"/>
      <c r="D627" s="1"/>
    </row>
    <row r="628" spans="3:4" ht="12" customHeight="1">
      <c r="C628" s="1"/>
      <c r="D628" s="1"/>
    </row>
    <row r="629" spans="3:4" ht="12" customHeight="1">
      <c r="C629" s="1"/>
      <c r="D629" s="1"/>
    </row>
    <row r="630" spans="3:4" ht="12" customHeight="1">
      <c r="C630" s="1"/>
      <c r="D630" s="1"/>
    </row>
    <row r="631" spans="3:4" ht="12" customHeight="1">
      <c r="C631" s="1"/>
      <c r="D631" s="1"/>
    </row>
    <row r="632" spans="3:4" ht="12" customHeight="1">
      <c r="C632" s="1"/>
      <c r="D632" s="1"/>
    </row>
    <row r="633" spans="3:4" ht="12" customHeight="1">
      <c r="C633" s="1"/>
      <c r="D633" s="1"/>
    </row>
    <row r="634" spans="3:4" ht="12" customHeight="1">
      <c r="C634" s="1"/>
      <c r="D634" s="1"/>
    </row>
    <row r="635" spans="3:4" ht="12" customHeight="1">
      <c r="C635" s="1"/>
      <c r="D635" s="1"/>
    </row>
    <row r="636" spans="3:4" ht="12" customHeight="1">
      <c r="C636" s="1"/>
      <c r="D636" s="1"/>
    </row>
    <row r="637" spans="3:4" ht="12" customHeight="1">
      <c r="C637" s="1"/>
      <c r="D637" s="1"/>
    </row>
    <row r="638" spans="3:4" ht="12" customHeight="1">
      <c r="C638" s="1"/>
      <c r="D638" s="1"/>
    </row>
    <row r="639" spans="3:4" ht="12" customHeight="1">
      <c r="C639" s="1"/>
      <c r="D639" s="1"/>
    </row>
    <row r="640" spans="3:4" ht="12" customHeight="1">
      <c r="C640" s="1"/>
      <c r="D640" s="1"/>
    </row>
    <row r="641" spans="3:4" ht="12" customHeight="1">
      <c r="C641" s="1"/>
      <c r="D641" s="1"/>
    </row>
    <row r="642" spans="3:4" ht="12" customHeight="1">
      <c r="C642" s="1"/>
      <c r="D642" s="1"/>
    </row>
    <row r="643" spans="3:4" ht="12" customHeight="1">
      <c r="C643" s="1"/>
      <c r="D643" s="1"/>
    </row>
    <row r="644" spans="3:4" ht="12" customHeight="1">
      <c r="C644" s="1"/>
      <c r="D644" s="1"/>
    </row>
    <row r="645" spans="3:4" ht="12" customHeight="1">
      <c r="C645" s="1"/>
      <c r="D645" s="1"/>
    </row>
    <row r="646" spans="3:4" ht="12" customHeight="1">
      <c r="C646" s="1"/>
      <c r="D646" s="1"/>
    </row>
    <row r="647" spans="3:4" ht="12" customHeight="1">
      <c r="C647" s="1"/>
      <c r="D647" s="1"/>
    </row>
    <row r="648" spans="3:4" ht="12" customHeight="1">
      <c r="C648" s="1"/>
      <c r="D648" s="1"/>
    </row>
    <row r="649" spans="3:4" ht="14" customHeight="1">
      <c r="C649" s="1"/>
      <c r="D649" s="1"/>
    </row>
    <row r="650" spans="3:4" ht="14" customHeight="1">
      <c r="C650" s="1"/>
      <c r="D650" s="1"/>
    </row>
    <row r="651" spans="3:4" ht="14" customHeight="1">
      <c r="C651" s="1"/>
      <c r="D651" s="1"/>
    </row>
    <row r="652" spans="3:4" ht="14" customHeight="1">
      <c r="C652" s="1"/>
      <c r="D652" s="1"/>
    </row>
    <row r="653" spans="3:4" ht="14" customHeight="1">
      <c r="C653" s="1"/>
      <c r="D653" s="1"/>
    </row>
    <row r="654" spans="3:4" ht="14" customHeight="1">
      <c r="C654" s="1"/>
      <c r="D654" s="1"/>
    </row>
    <row r="655" spans="3:4" ht="14" customHeight="1">
      <c r="C655" s="1"/>
      <c r="D655" s="1"/>
    </row>
    <row r="656" spans="3:4" ht="14" customHeight="1">
      <c r="C656" s="1"/>
      <c r="D656" s="1"/>
    </row>
    <row r="657" spans="3:4" ht="14" customHeight="1">
      <c r="C657" s="1"/>
      <c r="D657" s="1"/>
    </row>
    <row r="658" spans="3:4" ht="14" customHeight="1">
      <c r="C658" s="1"/>
      <c r="D658" s="1"/>
    </row>
    <row r="659" spans="3:4" ht="14" customHeight="1">
      <c r="C659" s="1"/>
      <c r="D659" s="1"/>
    </row>
    <row r="660" spans="3:4" ht="14" customHeight="1">
      <c r="C660" s="1"/>
      <c r="D660" s="1"/>
    </row>
    <row r="661" spans="3:4" ht="14" customHeight="1">
      <c r="C661" s="1"/>
      <c r="D661" s="1"/>
    </row>
    <row r="662" spans="3:4" ht="14" customHeight="1">
      <c r="C662" s="1"/>
      <c r="D662" s="1"/>
    </row>
    <row r="663" spans="3:4" ht="14" customHeight="1">
      <c r="C663" s="1"/>
      <c r="D663" s="1"/>
    </row>
    <row r="664" spans="3:4" ht="14" customHeight="1">
      <c r="C664" s="1"/>
      <c r="D664" s="1"/>
    </row>
    <row r="665" spans="3:4" ht="14" customHeight="1">
      <c r="C665" s="1"/>
      <c r="D665" s="1"/>
    </row>
    <row r="666" spans="3:4" ht="14" customHeight="1">
      <c r="C666" s="1"/>
      <c r="D666" s="1"/>
    </row>
    <row r="667" spans="3:4" ht="14" customHeight="1">
      <c r="C667" s="1"/>
      <c r="D667" s="1"/>
    </row>
    <row r="668" spans="3:4" ht="14" customHeight="1">
      <c r="C668" s="1"/>
      <c r="D668" s="1"/>
    </row>
    <row r="669" spans="3:4" ht="14" customHeight="1">
      <c r="C669" s="1"/>
      <c r="D669" s="1"/>
    </row>
    <row r="670" spans="3:4" ht="14" customHeight="1">
      <c r="C670" s="1"/>
      <c r="D670" s="1"/>
    </row>
    <row r="671" spans="3:4" ht="14" customHeight="1">
      <c r="C671" s="1"/>
      <c r="D671" s="1"/>
    </row>
    <row r="672" spans="3:4" ht="14" customHeight="1">
      <c r="C672" s="1"/>
      <c r="D672" s="1"/>
    </row>
    <row r="673" spans="3:4" ht="14" customHeight="1">
      <c r="C673" s="1"/>
      <c r="D673" s="1"/>
    </row>
    <row r="674" spans="3:4" ht="14" customHeight="1">
      <c r="C674" s="1"/>
      <c r="D674" s="1"/>
    </row>
    <row r="675" spans="3:4" ht="14" customHeight="1">
      <c r="C675" s="1"/>
      <c r="D675" s="1"/>
    </row>
    <row r="676" spans="3:4" ht="14" customHeight="1">
      <c r="C676" s="1"/>
      <c r="D676" s="1"/>
    </row>
    <row r="677" spans="3:4" ht="14" customHeight="1">
      <c r="C677" s="1"/>
      <c r="D677" s="1"/>
    </row>
    <row r="678" spans="3:4" ht="14" customHeight="1">
      <c r="C678" s="1"/>
      <c r="D678" s="1"/>
    </row>
    <row r="679" spans="3:4" ht="14" customHeight="1">
      <c r="C679" s="1"/>
      <c r="D679" s="1"/>
    </row>
    <row r="680" spans="3:4" ht="14" customHeight="1">
      <c r="C680" s="1"/>
      <c r="D680" s="1"/>
    </row>
    <row r="681" spans="3:4" ht="14" customHeight="1">
      <c r="C681" s="1"/>
      <c r="D681" s="1"/>
    </row>
    <row r="682" spans="3:4" ht="14" customHeight="1">
      <c r="C682" s="1"/>
      <c r="D682" s="1"/>
    </row>
    <row r="683" spans="3:4" ht="14" customHeight="1">
      <c r="C683" s="1"/>
      <c r="D683" s="1"/>
    </row>
    <row r="684" spans="3:4" ht="14" customHeight="1">
      <c r="C684" s="1"/>
      <c r="D684" s="1"/>
    </row>
    <row r="685" spans="3:4" ht="14" customHeight="1">
      <c r="C685" s="1"/>
      <c r="D685" s="1"/>
    </row>
    <row r="686" spans="3:4" ht="14" customHeight="1">
      <c r="C686" s="1"/>
      <c r="D686" s="1"/>
    </row>
    <row r="687" spans="3:4" ht="14" customHeight="1">
      <c r="C687" s="1"/>
      <c r="D687" s="1"/>
    </row>
    <row r="688" spans="3:4" ht="14" customHeight="1">
      <c r="C688" s="1"/>
      <c r="D688" s="1"/>
    </row>
    <row r="689" spans="3:4" ht="14" customHeight="1">
      <c r="C689" s="1"/>
      <c r="D689" s="1"/>
    </row>
    <row r="690" spans="3:4" ht="14" customHeight="1">
      <c r="C690" s="1"/>
      <c r="D690" s="1"/>
    </row>
    <row r="691" spans="3:4" ht="14" customHeight="1">
      <c r="C691" s="1"/>
      <c r="D691" s="1"/>
    </row>
    <row r="692" spans="3:4" ht="14" customHeight="1">
      <c r="C692" s="1"/>
      <c r="D692" s="1"/>
    </row>
    <row r="693" spans="3:4" ht="14" customHeight="1">
      <c r="C693" s="1"/>
      <c r="D693" s="1"/>
    </row>
    <row r="694" spans="3:4" ht="14" customHeight="1">
      <c r="C694" s="1"/>
      <c r="D694" s="1"/>
    </row>
    <row r="695" spans="3:4" ht="14" customHeight="1">
      <c r="C695" s="1"/>
      <c r="D695" s="1"/>
    </row>
    <row r="696" spans="3:4" ht="14" customHeight="1">
      <c r="C696" s="1"/>
      <c r="D696" s="1"/>
    </row>
    <row r="697" spans="3:4" ht="14" customHeight="1">
      <c r="C697" s="1"/>
      <c r="D697" s="1"/>
    </row>
    <row r="698" spans="3:4" ht="14" customHeight="1">
      <c r="C698" s="1"/>
      <c r="D698" s="1"/>
    </row>
    <row r="699" spans="3:4" ht="14" customHeight="1">
      <c r="C699" s="1"/>
      <c r="D699" s="1"/>
    </row>
    <row r="700" spans="3:4" ht="14" customHeight="1">
      <c r="C700" s="1"/>
      <c r="D700" s="1"/>
    </row>
    <row r="701" spans="3:4" ht="14" customHeight="1">
      <c r="C701" s="1"/>
      <c r="D701" s="1"/>
    </row>
    <row r="702" spans="3:4" ht="14" customHeight="1">
      <c r="C702" s="1"/>
      <c r="D702" s="1"/>
    </row>
    <row r="703" spans="3:4" ht="14" customHeight="1">
      <c r="C703" s="1"/>
      <c r="D703" s="1"/>
    </row>
    <row r="704" spans="3:4" ht="14" customHeight="1">
      <c r="C704" s="1"/>
      <c r="D704" s="1"/>
    </row>
    <row r="705" spans="3:4" ht="14" customHeight="1">
      <c r="C705" s="1"/>
      <c r="D705" s="1"/>
    </row>
    <row r="706" spans="3:4" ht="14" customHeight="1">
      <c r="C706" s="1"/>
      <c r="D706" s="1"/>
    </row>
    <row r="707" spans="3:4" ht="14" customHeight="1">
      <c r="C707" s="1"/>
      <c r="D707" s="1"/>
    </row>
    <row r="708" spans="3:4" ht="14" customHeight="1">
      <c r="C708" s="1"/>
      <c r="D708" s="1"/>
    </row>
    <row r="709" spans="3:4" ht="14" customHeight="1">
      <c r="C709" s="1"/>
      <c r="D709" s="1"/>
    </row>
    <row r="710" spans="3:4" ht="14" customHeight="1">
      <c r="C710" s="1"/>
      <c r="D710" s="1"/>
    </row>
    <row r="711" spans="3:4" ht="14" customHeight="1">
      <c r="C711" s="1"/>
      <c r="D711" s="1"/>
    </row>
    <row r="712" spans="3:4" ht="14" customHeight="1">
      <c r="C712" s="1"/>
      <c r="D712" s="1"/>
    </row>
    <row r="713" spans="3:4" ht="14" customHeight="1">
      <c r="C713" s="1"/>
      <c r="D713" s="1"/>
    </row>
    <row r="714" spans="3:4" ht="14" customHeight="1">
      <c r="C714" s="1"/>
      <c r="D714" s="1"/>
    </row>
    <row r="715" spans="3:4" ht="14" customHeight="1">
      <c r="C715" s="1"/>
      <c r="D715" s="1"/>
    </row>
    <row r="716" spans="3:4" ht="14" customHeight="1">
      <c r="C716" s="1"/>
      <c r="D716" s="1"/>
    </row>
    <row r="717" spans="3:4" ht="14" customHeight="1">
      <c r="C717" s="1"/>
      <c r="D717" s="1"/>
    </row>
    <row r="718" spans="3:4" ht="14" customHeight="1">
      <c r="C718" s="1"/>
      <c r="D718" s="1"/>
    </row>
    <row r="719" spans="3:4" ht="14" customHeight="1">
      <c r="C719" s="1"/>
      <c r="D719" s="1"/>
    </row>
    <row r="720" spans="3:4" ht="14" customHeight="1">
      <c r="C720" s="1"/>
      <c r="D720" s="1"/>
    </row>
    <row r="721" spans="3:4" ht="14" customHeight="1">
      <c r="C721" s="1"/>
      <c r="D721" s="1"/>
    </row>
    <row r="722" spans="3:4" ht="14" customHeight="1">
      <c r="C722" s="1"/>
      <c r="D722" s="1"/>
    </row>
    <row r="723" spans="3:4" ht="14" customHeight="1">
      <c r="C723" s="1"/>
      <c r="D723" s="1"/>
    </row>
    <row r="724" spans="3:4" ht="14" customHeight="1">
      <c r="C724" s="1"/>
      <c r="D724" s="1"/>
    </row>
    <row r="725" spans="3:4" ht="14" customHeight="1">
      <c r="C725" s="1"/>
      <c r="D725" s="1"/>
    </row>
    <row r="726" spans="3:4" ht="14" customHeight="1">
      <c r="C726" s="1"/>
      <c r="D726" s="1"/>
    </row>
    <row r="727" spans="3:4" ht="14" customHeight="1">
      <c r="C727" s="1"/>
      <c r="D727" s="1"/>
    </row>
    <row r="728" spans="3:4" ht="14" customHeight="1">
      <c r="C728" s="1"/>
      <c r="D728" s="1"/>
    </row>
    <row r="729" spans="3:4" ht="14" customHeight="1">
      <c r="C729" s="1"/>
      <c r="D729" s="1"/>
    </row>
    <row r="730" spans="3:4" ht="14" customHeight="1">
      <c r="C730" s="1"/>
      <c r="D730" s="1"/>
    </row>
    <row r="731" spans="3:4" ht="14" customHeight="1">
      <c r="C731" s="1"/>
      <c r="D731" s="1"/>
    </row>
    <row r="732" spans="3:4" ht="14" customHeight="1">
      <c r="C732" s="1"/>
      <c r="D732" s="1"/>
    </row>
    <row r="733" spans="3:4" ht="14" customHeight="1">
      <c r="C733" s="1"/>
      <c r="D733" s="1"/>
    </row>
    <row r="734" spans="3:4" ht="14" customHeight="1">
      <c r="C734" s="1"/>
      <c r="D734" s="1"/>
    </row>
    <row r="735" spans="3:4" ht="14" customHeight="1">
      <c r="C735" s="1"/>
      <c r="D735" s="1"/>
    </row>
    <row r="736" spans="3:4" ht="14" customHeight="1">
      <c r="C736" s="1"/>
      <c r="D736" s="1"/>
    </row>
    <row r="737" spans="3:4" ht="14" customHeight="1">
      <c r="C737" s="1"/>
      <c r="D737" s="1"/>
    </row>
    <row r="738" spans="3:4" ht="14" customHeight="1">
      <c r="C738" s="1"/>
      <c r="D738" s="1"/>
    </row>
    <row r="739" spans="3:4" ht="14" customHeight="1">
      <c r="C739" s="1"/>
      <c r="D739" s="1"/>
    </row>
    <row r="740" spans="3:4" ht="14" customHeight="1">
      <c r="C740" s="1"/>
      <c r="D740" s="1"/>
    </row>
    <row r="741" spans="3:4" ht="14" customHeight="1">
      <c r="C741" s="1"/>
      <c r="D741" s="1"/>
    </row>
    <row r="742" spans="3:4" ht="14" customHeight="1">
      <c r="C742" s="1"/>
      <c r="D742" s="1"/>
    </row>
    <row r="743" spans="3:4" ht="14" customHeight="1">
      <c r="C743" s="1"/>
      <c r="D743" s="1"/>
    </row>
    <row r="744" spans="3:4" ht="14" customHeight="1">
      <c r="C744" s="1"/>
      <c r="D744" s="1"/>
    </row>
    <row r="745" spans="3:4" ht="14" customHeight="1">
      <c r="C745" s="1"/>
      <c r="D745" s="1"/>
    </row>
    <row r="746" spans="3:4" ht="14" customHeight="1">
      <c r="C746" s="1"/>
      <c r="D746" s="1"/>
    </row>
    <row r="747" spans="3:4" ht="14" customHeight="1">
      <c r="C747" s="1"/>
      <c r="D747" s="1"/>
    </row>
    <row r="748" spans="3:4" ht="14" customHeight="1">
      <c r="C748" s="1"/>
      <c r="D748" s="1"/>
    </row>
    <row r="749" spans="3:4" ht="14" customHeight="1">
      <c r="C749" s="1"/>
      <c r="D749" s="1"/>
    </row>
    <row r="750" spans="3:4" ht="14" customHeight="1">
      <c r="C750" s="1"/>
      <c r="D750" s="1"/>
    </row>
    <row r="751" spans="3:4" ht="14" customHeight="1">
      <c r="C751" s="1"/>
      <c r="D751" s="1"/>
    </row>
    <row r="752" spans="3:4" ht="14" customHeight="1">
      <c r="C752" s="1"/>
      <c r="D752" s="1"/>
    </row>
    <row r="753" spans="3:4" ht="14" customHeight="1">
      <c r="C753" s="1"/>
      <c r="D753" s="1"/>
    </row>
    <row r="754" spans="3:4" ht="14" customHeight="1">
      <c r="C754" s="1"/>
      <c r="D754" s="1"/>
    </row>
    <row r="755" spans="3:4" ht="14" customHeight="1">
      <c r="C755" s="1"/>
      <c r="D755" s="1"/>
    </row>
    <row r="756" spans="3:4" ht="14" customHeight="1">
      <c r="C756" s="1"/>
      <c r="D756" s="1"/>
    </row>
    <row r="757" spans="3:4" ht="14" customHeight="1">
      <c r="C757" s="1"/>
      <c r="D757" s="1"/>
    </row>
    <row r="758" spans="3:4" ht="14" customHeight="1">
      <c r="C758" s="1"/>
      <c r="D758" s="1"/>
    </row>
    <row r="759" spans="3:4" ht="14" customHeight="1">
      <c r="C759" s="1"/>
      <c r="D759" s="1"/>
    </row>
    <row r="760" spans="3:4" ht="14" customHeight="1">
      <c r="C760" s="1"/>
      <c r="D760" s="1"/>
    </row>
    <row r="761" spans="3:4" ht="14" customHeight="1">
      <c r="C761" s="1"/>
      <c r="D761" s="1"/>
    </row>
    <row r="762" spans="3:4" ht="14" customHeight="1">
      <c r="C762" s="1"/>
      <c r="D762" s="1"/>
    </row>
    <row r="763" spans="3:4" ht="14" customHeight="1">
      <c r="C763" s="1"/>
      <c r="D763" s="1"/>
    </row>
    <row r="764" spans="3:4" ht="14" customHeight="1">
      <c r="C764" s="1"/>
      <c r="D764" s="1"/>
    </row>
    <row r="765" spans="3:4" ht="14" customHeight="1">
      <c r="C765" s="1"/>
      <c r="D765" s="1"/>
    </row>
    <row r="766" spans="3:4" ht="14" customHeight="1">
      <c r="C766" s="1"/>
      <c r="D766" s="1"/>
    </row>
    <row r="767" spans="3:4" ht="14" customHeight="1">
      <c r="C767" s="1"/>
      <c r="D767" s="1"/>
    </row>
    <row r="768" spans="3:4" ht="14" customHeight="1">
      <c r="C768" s="1"/>
      <c r="D768" s="1"/>
    </row>
    <row r="769" spans="3:4" ht="14" customHeight="1">
      <c r="C769" s="1"/>
      <c r="D769" s="1"/>
    </row>
    <row r="770" spans="3:4" ht="14" customHeight="1">
      <c r="C770" s="1"/>
      <c r="D770" s="1"/>
    </row>
    <row r="771" spans="3:4" ht="14" customHeight="1">
      <c r="C771" s="1"/>
      <c r="D771" s="1"/>
    </row>
    <row r="772" spans="3:4" ht="14" customHeight="1">
      <c r="C772" s="1"/>
      <c r="D772" s="1"/>
    </row>
    <row r="773" spans="3:4" ht="14" customHeight="1">
      <c r="C773" s="1"/>
      <c r="D773" s="1"/>
    </row>
    <row r="774" spans="3:4" ht="14" customHeight="1">
      <c r="C774" s="1"/>
      <c r="D774" s="1"/>
    </row>
    <row r="775" spans="3:4" ht="14" customHeight="1">
      <c r="C775" s="1"/>
      <c r="D775" s="1"/>
    </row>
    <row r="776" spans="3:4" ht="14" customHeight="1">
      <c r="C776" s="1"/>
      <c r="D776" s="1"/>
    </row>
    <row r="777" spans="3:4" ht="14" customHeight="1">
      <c r="C777" s="1"/>
      <c r="D777" s="1"/>
    </row>
    <row r="778" spans="3:4" ht="14" customHeight="1">
      <c r="C778" s="1"/>
      <c r="D778" s="1"/>
    </row>
    <row r="779" spans="3:4" ht="14" customHeight="1">
      <c r="C779" s="1"/>
      <c r="D779" s="1"/>
    </row>
    <row r="780" spans="3:4" ht="14" customHeight="1">
      <c r="C780" s="1"/>
      <c r="D780" s="1"/>
    </row>
    <row r="781" spans="3:4" ht="14" customHeight="1">
      <c r="C781" s="1"/>
      <c r="D781" s="1"/>
    </row>
    <row r="782" spans="3:4" ht="14" customHeight="1">
      <c r="C782" s="1"/>
      <c r="D782" s="1"/>
    </row>
    <row r="783" spans="3:4" ht="14" customHeight="1">
      <c r="C783" s="1"/>
      <c r="D783" s="1"/>
    </row>
    <row r="784" spans="3:4" ht="14" customHeight="1">
      <c r="C784" s="1"/>
      <c r="D784" s="1"/>
    </row>
    <row r="785" spans="3:4" ht="14" customHeight="1">
      <c r="C785" s="1"/>
      <c r="D785" s="1"/>
    </row>
    <row r="786" spans="3:4" ht="14" customHeight="1">
      <c r="C786" s="1"/>
      <c r="D786" s="1"/>
    </row>
    <row r="787" spans="3:4" ht="14" customHeight="1">
      <c r="C787" s="1"/>
      <c r="D787" s="1"/>
    </row>
    <row r="788" spans="3:4" ht="14" customHeight="1">
      <c r="C788" s="1"/>
      <c r="D788" s="1"/>
    </row>
    <row r="789" spans="3:4" ht="14" customHeight="1">
      <c r="C789" s="1"/>
      <c r="D789" s="1"/>
    </row>
    <row r="790" spans="3:4" ht="14" customHeight="1">
      <c r="C790" s="1"/>
      <c r="D790" s="1"/>
    </row>
    <row r="791" spans="3:4" ht="14" customHeight="1">
      <c r="C791" s="1"/>
      <c r="D791" s="1"/>
    </row>
    <row r="792" spans="3:4" ht="14" customHeight="1">
      <c r="C792" s="1"/>
      <c r="D792" s="1"/>
    </row>
    <row r="793" spans="3:4" ht="14" customHeight="1">
      <c r="C793" s="1"/>
      <c r="D793" s="1"/>
    </row>
    <row r="794" spans="3:4" ht="14" customHeight="1">
      <c r="C794" s="1"/>
      <c r="D794" s="1"/>
    </row>
    <row r="795" spans="3:4" ht="14" customHeight="1">
      <c r="C795" s="1"/>
      <c r="D795" s="1"/>
    </row>
    <row r="796" spans="3:4" ht="14" customHeight="1">
      <c r="C796" s="1"/>
      <c r="D796" s="1"/>
    </row>
    <row r="797" spans="3:4" ht="14" customHeight="1">
      <c r="C797" s="1"/>
      <c r="D797" s="1"/>
    </row>
    <row r="798" spans="3:4" ht="14" customHeight="1">
      <c r="C798" s="1"/>
      <c r="D798" s="1"/>
    </row>
    <row r="799" spans="3:4" ht="14" customHeight="1">
      <c r="C799" s="1"/>
      <c r="D799" s="1"/>
    </row>
    <row r="800" spans="3:4" ht="14" customHeight="1">
      <c r="C800" s="1"/>
      <c r="D800" s="1"/>
    </row>
    <row r="801" spans="3:4" ht="14" customHeight="1">
      <c r="C801" s="1"/>
      <c r="D801" s="1"/>
    </row>
    <row r="802" spans="3:4" ht="14" customHeight="1">
      <c r="C802" s="1"/>
      <c r="D802" s="1"/>
    </row>
    <row r="803" spans="3:4" ht="14" customHeight="1">
      <c r="C803" s="1"/>
      <c r="D803" s="1"/>
    </row>
    <row r="804" spans="3:4" ht="14" customHeight="1">
      <c r="C804" s="1"/>
      <c r="D804" s="1"/>
    </row>
    <row r="805" spans="3:4" ht="14" customHeight="1">
      <c r="C805" s="1"/>
      <c r="D805" s="1"/>
    </row>
    <row r="806" spans="3:4" ht="14" customHeight="1">
      <c r="C806" s="1"/>
      <c r="D806" s="1"/>
    </row>
    <row r="807" spans="3:4" ht="14" customHeight="1">
      <c r="C807" s="1"/>
      <c r="D807" s="1"/>
    </row>
    <row r="808" spans="3:4" ht="14" customHeight="1">
      <c r="C808" s="1"/>
      <c r="D808" s="1"/>
    </row>
    <row r="809" spans="3:4" ht="14" customHeight="1">
      <c r="C809" s="1"/>
      <c r="D809" s="1"/>
    </row>
    <row r="810" spans="3:4" ht="14" customHeight="1">
      <c r="C810" s="1"/>
      <c r="D810" s="1"/>
    </row>
    <row r="811" spans="3:4" ht="14" customHeight="1">
      <c r="C811" s="1"/>
      <c r="D811" s="1"/>
    </row>
    <row r="812" spans="3:4" ht="14" customHeight="1">
      <c r="C812" s="1"/>
      <c r="D812" s="1"/>
    </row>
    <row r="813" spans="3:4" ht="14" customHeight="1">
      <c r="C813" s="1"/>
      <c r="D813" s="1"/>
    </row>
    <row r="814" spans="3:4" ht="14" customHeight="1">
      <c r="C814" s="1"/>
      <c r="D814" s="1"/>
    </row>
    <row r="815" spans="3:4" ht="14" customHeight="1">
      <c r="C815" s="1"/>
      <c r="D815" s="1"/>
    </row>
    <row r="816" spans="3:4" ht="14" customHeight="1">
      <c r="C816" s="1"/>
      <c r="D816" s="1"/>
    </row>
    <row r="817" spans="3:4" ht="14" customHeight="1">
      <c r="C817" s="1"/>
      <c r="D817" s="1"/>
    </row>
    <row r="818" spans="3:4" ht="14" customHeight="1">
      <c r="C818" s="1"/>
      <c r="D818" s="1"/>
    </row>
    <row r="819" spans="3:4" ht="14" customHeight="1">
      <c r="C819" s="1"/>
      <c r="D819" s="1"/>
    </row>
    <row r="820" spans="3:4" ht="14" customHeight="1">
      <c r="C820" s="1"/>
      <c r="D820" s="1"/>
    </row>
    <row r="821" spans="3:4" ht="14" customHeight="1">
      <c r="C821" s="1"/>
      <c r="D821" s="1"/>
    </row>
    <row r="822" spans="3:4" ht="14" customHeight="1">
      <c r="C822" s="1"/>
      <c r="D822" s="1"/>
    </row>
    <row r="823" spans="3:4" ht="14" customHeight="1">
      <c r="C823" s="1"/>
      <c r="D823" s="1"/>
    </row>
    <row r="824" spans="3:4" ht="14" customHeight="1">
      <c r="C824" s="1"/>
      <c r="D824" s="1"/>
    </row>
    <row r="825" spans="3:4" ht="14" customHeight="1">
      <c r="C825" s="1"/>
      <c r="D825" s="1"/>
    </row>
    <row r="826" spans="3:4" ht="14" customHeight="1">
      <c r="C826" s="1"/>
      <c r="D826" s="1"/>
    </row>
    <row r="827" spans="3:4" ht="14" customHeight="1">
      <c r="C827" s="1"/>
      <c r="D827" s="1"/>
    </row>
    <row r="828" spans="3:4" ht="14" customHeight="1">
      <c r="C828" s="1"/>
      <c r="D828" s="1"/>
    </row>
    <row r="829" spans="3:4" ht="14" customHeight="1">
      <c r="C829" s="1"/>
      <c r="D829" s="1"/>
    </row>
    <row r="830" spans="3:4" ht="14" customHeight="1">
      <c r="C830" s="1"/>
      <c r="D830" s="1"/>
    </row>
    <row r="831" spans="3:4" ht="14" customHeight="1">
      <c r="C831" s="1"/>
      <c r="D831" s="1"/>
    </row>
    <row r="832" spans="3:4" ht="14" customHeight="1">
      <c r="C832" s="1"/>
      <c r="D832" s="1"/>
    </row>
    <row r="833" spans="3:4" ht="14" customHeight="1">
      <c r="C833" s="1"/>
      <c r="D833" s="1"/>
    </row>
    <row r="834" spans="3:4" ht="14" customHeight="1">
      <c r="C834" s="1"/>
      <c r="D834" s="1"/>
    </row>
    <row r="835" spans="3:4" ht="14" customHeight="1">
      <c r="C835" s="1"/>
      <c r="D835" s="1"/>
    </row>
    <row r="836" spans="3:4" ht="14" customHeight="1">
      <c r="C836" s="1"/>
      <c r="D836" s="1"/>
    </row>
    <row r="837" spans="3:4" ht="14" customHeight="1">
      <c r="C837" s="1"/>
      <c r="D837" s="1"/>
    </row>
    <row r="838" spans="3:4" ht="14" customHeight="1">
      <c r="C838" s="1"/>
      <c r="D838" s="1"/>
    </row>
    <row r="839" spans="3:4" ht="14" customHeight="1">
      <c r="C839" s="1"/>
      <c r="D839" s="1"/>
    </row>
    <row r="840" spans="3:4" ht="14" customHeight="1">
      <c r="C840" s="1"/>
      <c r="D840" s="1"/>
    </row>
    <row r="841" spans="3:4" ht="14" customHeight="1">
      <c r="C841" s="1"/>
      <c r="D841" s="1"/>
    </row>
    <row r="842" spans="3:4" ht="14" customHeight="1">
      <c r="C842" s="1"/>
      <c r="D842" s="1"/>
    </row>
    <row r="843" spans="3:4" ht="14" customHeight="1">
      <c r="C843" s="1"/>
      <c r="D843" s="1"/>
    </row>
    <row r="844" spans="3:4" ht="14" customHeight="1">
      <c r="C844" s="1"/>
      <c r="D844" s="1"/>
    </row>
    <row r="845" spans="3:4" ht="14" customHeight="1">
      <c r="C845" s="1"/>
      <c r="D845" s="1"/>
    </row>
    <row r="846" spans="3:4" ht="14" customHeight="1">
      <c r="C846" s="1"/>
      <c r="D846" s="1"/>
    </row>
    <row r="847" spans="3:4" ht="14" customHeight="1">
      <c r="C847" s="1"/>
      <c r="D847" s="1"/>
    </row>
    <row r="848" spans="3:4" ht="14" customHeight="1">
      <c r="C848" s="1"/>
      <c r="D848" s="1"/>
    </row>
    <row r="849" spans="3:4" ht="14" customHeight="1">
      <c r="C849" s="1"/>
      <c r="D849" s="1"/>
    </row>
    <row r="850" spans="3:4" ht="14" customHeight="1">
      <c r="C850" s="1"/>
      <c r="D850" s="1"/>
    </row>
    <row r="851" spans="3:4" ht="14" customHeight="1">
      <c r="C851" s="1"/>
      <c r="D851" s="1"/>
    </row>
    <row r="852" spans="3:4" ht="14" customHeight="1">
      <c r="C852" s="1"/>
      <c r="D852" s="1"/>
    </row>
    <row r="853" spans="3:4" ht="14" customHeight="1">
      <c r="C853" s="1"/>
      <c r="D853" s="1"/>
    </row>
    <row r="854" spans="3:4" ht="14" customHeight="1">
      <c r="C854" s="1"/>
      <c r="D854" s="1"/>
    </row>
    <row r="855" spans="3:4" ht="14" customHeight="1">
      <c r="C855" s="1"/>
      <c r="D855" s="1"/>
    </row>
    <row r="856" spans="3:4" ht="14" customHeight="1">
      <c r="C856" s="1"/>
      <c r="D856" s="1"/>
    </row>
    <row r="857" spans="3:4" ht="14" customHeight="1">
      <c r="C857" s="1"/>
      <c r="D857" s="1"/>
    </row>
    <row r="858" spans="3:4" ht="14" customHeight="1">
      <c r="C858" s="1"/>
      <c r="D858" s="1"/>
    </row>
    <row r="859" spans="3:4" ht="14" customHeight="1">
      <c r="C859" s="1"/>
      <c r="D859" s="1"/>
    </row>
    <row r="860" spans="3:4" ht="14" customHeight="1">
      <c r="C860" s="1"/>
      <c r="D860" s="1"/>
    </row>
    <row r="861" spans="3:4" ht="14" customHeight="1">
      <c r="C861" s="1"/>
      <c r="D861" s="1"/>
    </row>
    <row r="862" spans="3:4" ht="14" customHeight="1">
      <c r="C862" s="1"/>
      <c r="D862" s="1"/>
    </row>
    <row r="863" spans="3:4" ht="14" customHeight="1">
      <c r="C863" s="1"/>
      <c r="D863" s="1"/>
    </row>
    <row r="864" spans="3:4" ht="14" customHeight="1">
      <c r="C864" s="1"/>
      <c r="D864" s="1"/>
    </row>
    <row r="865" spans="3:4" ht="14" customHeight="1">
      <c r="C865" s="1"/>
      <c r="D865" s="1"/>
    </row>
    <row r="866" spans="3:4" ht="14" customHeight="1">
      <c r="C866" s="1"/>
      <c r="D866" s="1"/>
    </row>
    <row r="867" spans="3:4" ht="14" customHeight="1">
      <c r="C867" s="1"/>
      <c r="D867" s="1"/>
    </row>
    <row r="868" spans="3:4" ht="14" customHeight="1">
      <c r="C868" s="1"/>
      <c r="D868" s="1"/>
    </row>
    <row r="869" spans="3:4" ht="14" customHeight="1">
      <c r="C869" s="1"/>
      <c r="D869" s="1"/>
    </row>
    <row r="870" spans="3:4" ht="14" customHeight="1">
      <c r="C870" s="1"/>
      <c r="D870" s="1"/>
    </row>
    <row r="871" spans="3:4" ht="14" customHeight="1">
      <c r="C871" s="1"/>
      <c r="D871" s="1"/>
    </row>
    <row r="872" spans="3:4" ht="14" customHeight="1">
      <c r="C872" s="1"/>
      <c r="D872" s="1"/>
    </row>
    <row r="873" spans="3:4" ht="14" customHeight="1">
      <c r="C873" s="1"/>
      <c r="D873" s="1"/>
    </row>
    <row r="874" spans="3:4" ht="14" customHeight="1">
      <c r="C874" s="1"/>
      <c r="D874" s="1"/>
    </row>
    <row r="875" spans="3:4" ht="14" customHeight="1">
      <c r="C875" s="1"/>
      <c r="D875" s="1"/>
    </row>
    <row r="876" spans="3:4" ht="14" customHeight="1">
      <c r="C876" s="1"/>
      <c r="D876" s="1"/>
    </row>
    <row r="877" spans="3:4" ht="14" customHeight="1">
      <c r="C877" s="1"/>
      <c r="D877" s="1"/>
    </row>
    <row r="878" spans="3:4" ht="14" customHeight="1">
      <c r="C878" s="1"/>
      <c r="D878" s="1"/>
    </row>
    <row r="879" spans="3:4" ht="14" customHeight="1">
      <c r="C879" s="1"/>
      <c r="D879" s="1"/>
    </row>
    <row r="880" spans="3:4" ht="14" customHeight="1">
      <c r="C880" s="1"/>
      <c r="D880" s="1"/>
    </row>
    <row r="881" spans="3:4" ht="14" customHeight="1">
      <c r="C881" s="1"/>
      <c r="D881" s="1"/>
    </row>
    <row r="882" spans="3:4" ht="14" customHeight="1">
      <c r="C882" s="1"/>
      <c r="D882" s="1"/>
    </row>
    <row r="883" spans="3:4" ht="14" customHeight="1">
      <c r="C883" s="1"/>
      <c r="D883" s="1"/>
    </row>
    <row r="884" spans="3:4" ht="14" customHeight="1">
      <c r="C884" s="1"/>
      <c r="D884" s="1"/>
    </row>
    <row r="885" spans="3:4" ht="14" customHeight="1">
      <c r="C885" s="1"/>
      <c r="D885" s="1"/>
    </row>
    <row r="886" spans="3:4" ht="14" customHeight="1">
      <c r="C886" s="1"/>
      <c r="D886" s="1"/>
    </row>
    <row r="887" spans="3:4" ht="14" customHeight="1">
      <c r="C887" s="1"/>
      <c r="D887" s="1"/>
    </row>
    <row r="888" spans="3:4" ht="14" customHeight="1">
      <c r="C888" s="1"/>
      <c r="D888" s="1"/>
    </row>
    <row r="889" spans="3:4" ht="14" customHeight="1">
      <c r="C889" s="1"/>
      <c r="D889" s="1"/>
    </row>
    <row r="890" spans="3:4" ht="14" customHeight="1">
      <c r="C890" s="1"/>
      <c r="D890" s="1"/>
    </row>
    <row r="891" spans="3:4" ht="14" customHeight="1">
      <c r="C891" s="1"/>
      <c r="D891" s="1"/>
    </row>
    <row r="892" spans="3:4" ht="14" customHeight="1">
      <c r="C892" s="1"/>
      <c r="D892" s="1"/>
    </row>
    <row r="893" spans="3:4" ht="14" customHeight="1">
      <c r="C893" s="1"/>
      <c r="D893" s="1"/>
    </row>
    <row r="894" spans="3:4" ht="14" customHeight="1">
      <c r="C894" s="1"/>
      <c r="D894" s="1"/>
    </row>
    <row r="895" spans="3:4" ht="14" customHeight="1">
      <c r="C895" s="1"/>
      <c r="D895" s="1"/>
    </row>
    <row r="896" spans="3:4" ht="14" customHeight="1">
      <c r="C896" s="1"/>
      <c r="D896" s="1"/>
    </row>
    <row r="897" spans="3:4" ht="14" customHeight="1">
      <c r="C897" s="1"/>
      <c r="D897" s="1"/>
    </row>
    <row r="898" spans="3:4" ht="14" customHeight="1">
      <c r="C898" s="1"/>
      <c r="D898" s="1"/>
    </row>
    <row r="899" spans="3:4" ht="14" customHeight="1">
      <c r="C899" s="1"/>
      <c r="D899" s="1"/>
    </row>
    <row r="900" spans="3:4" ht="14" customHeight="1">
      <c r="C900" s="1"/>
      <c r="D900" s="1"/>
    </row>
    <row r="901" spans="3:4" ht="14" customHeight="1">
      <c r="C901" s="1"/>
      <c r="D901" s="1"/>
    </row>
    <row r="902" spans="3:4" ht="14" customHeight="1">
      <c r="C902" s="1"/>
      <c r="D902" s="1"/>
    </row>
    <row r="903" spans="3:4" ht="14" customHeight="1">
      <c r="C903" s="1"/>
      <c r="D903" s="1"/>
    </row>
    <row r="904" spans="3:4" ht="14" customHeight="1">
      <c r="C904" s="1"/>
      <c r="D904" s="1"/>
    </row>
    <row r="905" spans="3:4" ht="14" customHeight="1">
      <c r="C905" s="1"/>
      <c r="D905" s="1"/>
    </row>
    <row r="906" spans="3:4" ht="14" customHeight="1">
      <c r="C906" s="1"/>
      <c r="D906" s="1"/>
    </row>
    <row r="907" spans="3:4" ht="14" customHeight="1">
      <c r="C907" s="1"/>
      <c r="D907" s="1"/>
    </row>
    <row r="908" spans="3:4" ht="14" customHeight="1">
      <c r="C908" s="1"/>
      <c r="D908" s="1"/>
    </row>
    <row r="909" spans="3:4" ht="14" customHeight="1">
      <c r="C909" s="1"/>
      <c r="D909" s="1"/>
    </row>
    <row r="910" spans="3:4" ht="14" customHeight="1">
      <c r="C910" s="1"/>
      <c r="D910" s="1"/>
    </row>
    <row r="911" spans="3:4" ht="14" customHeight="1">
      <c r="C911" s="1"/>
      <c r="D911" s="1"/>
    </row>
    <row r="912" spans="3:4" ht="14" customHeight="1">
      <c r="C912" s="1"/>
      <c r="D912" s="1"/>
    </row>
    <row r="913" spans="3:4" ht="14" customHeight="1">
      <c r="C913" s="1"/>
      <c r="D913" s="1"/>
    </row>
    <row r="914" spans="3:4" ht="14" customHeight="1">
      <c r="C914" s="1"/>
      <c r="D914" s="1"/>
    </row>
    <row r="915" spans="3:4" ht="14" customHeight="1">
      <c r="C915" s="1"/>
      <c r="D915" s="1"/>
    </row>
    <row r="916" spans="3:4" ht="14" customHeight="1">
      <c r="C916" s="1"/>
      <c r="D916" s="1"/>
    </row>
    <row r="917" spans="3:4" ht="14" customHeight="1">
      <c r="C917" s="1"/>
      <c r="D917" s="1"/>
    </row>
    <row r="918" spans="3:4" ht="14" customHeight="1">
      <c r="C918" s="1"/>
      <c r="D918" s="1"/>
    </row>
    <row r="919" spans="3:4" ht="14" customHeight="1">
      <c r="C919" s="1"/>
      <c r="D919" s="1"/>
    </row>
    <row r="920" spans="3:4" ht="14" customHeight="1">
      <c r="C920" s="1"/>
      <c r="D920" s="1"/>
    </row>
    <row r="921" spans="3:4" ht="14" customHeight="1">
      <c r="C921" s="1"/>
      <c r="D921" s="1"/>
    </row>
    <row r="922" spans="3:4" ht="14" customHeight="1">
      <c r="C922" s="1"/>
      <c r="D922" s="1"/>
    </row>
    <row r="923" spans="3:4" ht="14" customHeight="1">
      <c r="C923" s="1"/>
      <c r="D923" s="1"/>
    </row>
    <row r="924" spans="3:4" ht="14" customHeight="1">
      <c r="C924" s="1"/>
      <c r="D924" s="1"/>
    </row>
    <row r="925" spans="3:4" ht="14" customHeight="1">
      <c r="C925" s="1"/>
      <c r="D925" s="1"/>
    </row>
    <row r="926" spans="3:4" ht="14" customHeight="1">
      <c r="C926" s="1"/>
      <c r="D926" s="1"/>
    </row>
    <row r="927" spans="3:4" ht="14" customHeight="1">
      <c r="C927" s="1"/>
      <c r="D927" s="1"/>
    </row>
    <row r="928" spans="3:4" ht="14" customHeight="1">
      <c r="C928" s="1"/>
      <c r="D928" s="1"/>
    </row>
    <row r="929" spans="3:4" ht="14" customHeight="1">
      <c r="C929" s="1"/>
      <c r="D929" s="1"/>
    </row>
    <row r="930" spans="3:4" ht="14" customHeight="1">
      <c r="C930" s="1"/>
      <c r="D930" s="1"/>
    </row>
    <row r="931" spans="3:4" ht="14" customHeight="1">
      <c r="C931" s="1"/>
      <c r="D931" s="1"/>
    </row>
    <row r="932" spans="3:4" ht="14" customHeight="1">
      <c r="C932" s="1"/>
      <c r="D932" s="1"/>
    </row>
    <row r="933" spans="3:4" ht="14" customHeight="1">
      <c r="C933" s="1"/>
      <c r="D933" s="1"/>
    </row>
    <row r="934" spans="3:4" ht="14" customHeight="1">
      <c r="C934" s="1"/>
      <c r="D934" s="1"/>
    </row>
    <row r="935" spans="3:4" ht="14" customHeight="1">
      <c r="C935" s="1"/>
      <c r="D935" s="1"/>
    </row>
    <row r="936" spans="3:4" ht="14" customHeight="1">
      <c r="C936" s="1"/>
      <c r="D936" s="1"/>
    </row>
    <row r="937" spans="3:4" ht="14" customHeight="1">
      <c r="C937" s="1"/>
      <c r="D937" s="1"/>
    </row>
    <row r="938" spans="3:4" ht="14" customHeight="1">
      <c r="C938" s="1"/>
      <c r="D938" s="1"/>
    </row>
    <row r="939" spans="3:4" ht="14" customHeight="1">
      <c r="C939" s="1"/>
      <c r="D939" s="1"/>
    </row>
    <row r="940" spans="3:4" ht="14" customHeight="1">
      <c r="C940" s="1"/>
      <c r="D940" s="1"/>
    </row>
    <row r="941" spans="3:4" ht="14" customHeight="1">
      <c r="C941" s="1"/>
      <c r="D941" s="1"/>
    </row>
    <row r="942" spans="3:4" ht="14" customHeight="1">
      <c r="C942" s="1"/>
      <c r="D942" s="1"/>
    </row>
    <row r="943" spans="3:4" ht="14" customHeight="1">
      <c r="C943" s="1"/>
      <c r="D943" s="1"/>
    </row>
    <row r="944" spans="3:4" ht="14" customHeight="1">
      <c r="C944" s="1"/>
      <c r="D944" s="1"/>
    </row>
    <row r="945" spans="3:4" ht="14" customHeight="1">
      <c r="C945" s="1"/>
      <c r="D945" s="1"/>
    </row>
    <row r="946" spans="3:4" ht="14" customHeight="1">
      <c r="C946" s="1"/>
      <c r="D946" s="1"/>
    </row>
    <row r="947" spans="3:4" ht="14" customHeight="1">
      <c r="C947" s="1"/>
      <c r="D947" s="1"/>
    </row>
    <row r="948" spans="3:4" ht="14" customHeight="1">
      <c r="C948" s="1"/>
      <c r="D948" s="1"/>
    </row>
    <row r="949" spans="3:4" ht="14" customHeight="1">
      <c r="C949" s="1"/>
      <c r="D949" s="1"/>
    </row>
    <row r="950" spans="3:4" ht="14" customHeight="1">
      <c r="C950" s="1"/>
      <c r="D950" s="1"/>
    </row>
    <row r="951" spans="3:4" ht="14" customHeight="1">
      <c r="C951" s="1"/>
      <c r="D951" s="1"/>
    </row>
    <row r="952" spans="3:4" ht="14" customHeight="1">
      <c r="C952" s="1"/>
      <c r="D952" s="1"/>
    </row>
    <row r="953" spans="3:4" ht="14" customHeight="1">
      <c r="C953" s="1"/>
      <c r="D953" s="1"/>
    </row>
    <row r="954" spans="3:4" ht="14" customHeight="1">
      <c r="C954" s="1"/>
      <c r="D954" s="1"/>
    </row>
    <row r="955" spans="3:4" ht="14" customHeight="1">
      <c r="C955" s="1"/>
      <c r="D955" s="1"/>
    </row>
    <row r="956" spans="3:4" ht="14" customHeight="1">
      <c r="C956" s="1"/>
      <c r="D956" s="1"/>
    </row>
    <row r="957" spans="3:4" ht="14" customHeight="1">
      <c r="C957" s="1"/>
      <c r="D957" s="1"/>
    </row>
    <row r="958" spans="3:4" ht="14" customHeight="1">
      <c r="C958" s="1"/>
      <c r="D958" s="1"/>
    </row>
    <row r="959" spans="3:4" ht="14" customHeight="1">
      <c r="C959" s="1"/>
      <c r="D959" s="1"/>
    </row>
    <row r="960" spans="3:4" ht="14" customHeight="1">
      <c r="C960" s="1"/>
      <c r="D960" s="1"/>
    </row>
    <row r="961" spans="3:4" ht="14" customHeight="1">
      <c r="C961" s="1"/>
      <c r="D961" s="1"/>
    </row>
    <row r="962" spans="3:4" ht="14" customHeight="1">
      <c r="C962" s="1"/>
      <c r="D962" s="1"/>
    </row>
    <row r="963" spans="3:4" ht="14" customHeight="1">
      <c r="C963" s="1"/>
      <c r="D963" s="1"/>
    </row>
    <row r="964" spans="3:4" ht="14" customHeight="1">
      <c r="C964" s="1"/>
      <c r="D964" s="1"/>
    </row>
    <row r="965" spans="3:4" ht="14" customHeight="1">
      <c r="C965" s="1"/>
      <c r="D965" s="1"/>
    </row>
    <row r="966" spans="3:4" ht="14" customHeight="1">
      <c r="C966" s="1"/>
      <c r="D966" s="1"/>
    </row>
    <row r="967" spans="3:4" ht="14" customHeight="1">
      <c r="C967" s="1"/>
      <c r="D967" s="1"/>
    </row>
    <row r="968" spans="3:4" ht="14" customHeight="1">
      <c r="C968" s="1"/>
      <c r="D968" s="1"/>
    </row>
    <row r="969" spans="3:4" ht="14" customHeight="1">
      <c r="C969" s="1"/>
      <c r="D969" s="1"/>
    </row>
    <row r="970" spans="3:4" ht="14" customHeight="1">
      <c r="C970" s="1"/>
      <c r="D970" s="1"/>
    </row>
    <row r="971" spans="3:4" ht="14" customHeight="1">
      <c r="C971" s="1"/>
      <c r="D971" s="1"/>
    </row>
    <row r="972" spans="3:4" ht="14" customHeight="1">
      <c r="C972" s="1"/>
      <c r="D972" s="1"/>
    </row>
    <row r="973" spans="3:4" ht="14" customHeight="1">
      <c r="C973" s="1"/>
      <c r="D973" s="1"/>
    </row>
    <row r="974" spans="3:4" ht="14" customHeight="1">
      <c r="C974" s="1"/>
      <c r="D974" s="1"/>
    </row>
    <row r="975" spans="3:4" ht="14" customHeight="1">
      <c r="C975" s="1"/>
      <c r="D975" s="1"/>
    </row>
    <row r="976" spans="3:4" ht="14" customHeight="1">
      <c r="C976" s="1"/>
      <c r="D976" s="1"/>
    </row>
    <row r="977" spans="3:4" ht="14" customHeight="1">
      <c r="C977" s="1"/>
      <c r="D977" s="1"/>
    </row>
    <row r="978" spans="3:4" ht="14" customHeight="1">
      <c r="C978" s="1"/>
      <c r="D978" s="1"/>
    </row>
    <row r="979" spans="3:4" ht="14" customHeight="1">
      <c r="C979" s="1"/>
      <c r="D979" s="1"/>
    </row>
    <row r="980" spans="3:4" ht="14" customHeight="1">
      <c r="C980" s="1"/>
      <c r="D980" s="1"/>
    </row>
    <row r="981" spans="3:4" ht="14" customHeight="1">
      <c r="C981" s="1"/>
      <c r="D981" s="1"/>
    </row>
    <row r="982" spans="3:4" ht="14" customHeight="1">
      <c r="C982" s="1"/>
      <c r="D982" s="1"/>
    </row>
    <row r="983" spans="3:4" ht="14" customHeight="1">
      <c r="C983" s="1"/>
      <c r="D983" s="1"/>
    </row>
    <row r="984" spans="3:4" ht="14" customHeight="1">
      <c r="C984" s="1"/>
      <c r="D984" s="1"/>
    </row>
    <row r="985" spans="3:4" ht="14" customHeight="1">
      <c r="C985" s="1"/>
      <c r="D985" s="1"/>
    </row>
    <row r="986" spans="3:4" ht="14" customHeight="1">
      <c r="C986" s="1"/>
      <c r="D986" s="1"/>
    </row>
    <row r="987" spans="3:4" ht="14" customHeight="1">
      <c r="C987" s="1"/>
      <c r="D987" s="1"/>
    </row>
    <row r="988" spans="3:4" ht="14" customHeight="1">
      <c r="C988" s="1"/>
      <c r="D988" s="1"/>
    </row>
    <row r="989" spans="3:4" ht="14" customHeight="1">
      <c r="C989" s="1"/>
      <c r="D989" s="1"/>
    </row>
    <row r="990" spans="3:4" ht="14" customHeight="1">
      <c r="C990" s="1"/>
      <c r="D990" s="1"/>
    </row>
    <row r="991" spans="3:4" ht="14" customHeight="1">
      <c r="C991" s="1"/>
      <c r="D991" s="1"/>
    </row>
    <row r="992" spans="3:4" ht="14" customHeight="1">
      <c r="C992" s="1"/>
      <c r="D992" s="1"/>
    </row>
    <row r="993" spans="3:4" ht="14" customHeight="1">
      <c r="C993" s="1"/>
      <c r="D993" s="1"/>
    </row>
    <row r="994" spans="3:4" ht="14" customHeight="1">
      <c r="C994" s="1"/>
      <c r="D994" s="1"/>
    </row>
    <row r="995" spans="3:4" ht="14" customHeight="1">
      <c r="C995" s="1"/>
      <c r="D995" s="1"/>
    </row>
    <row r="996" spans="3:4" ht="14" customHeight="1">
      <c r="C996" s="1"/>
      <c r="D996" s="1"/>
    </row>
    <row r="997" spans="3:4" ht="14" customHeight="1">
      <c r="C997" s="1"/>
      <c r="D997" s="1"/>
    </row>
    <row r="998" spans="3:4" ht="14" customHeight="1">
      <c r="C998" s="1"/>
      <c r="D998" s="1"/>
    </row>
    <row r="999" spans="3:4" ht="14" customHeight="1">
      <c r="C999" s="1"/>
      <c r="D999" s="1"/>
    </row>
    <row r="1000" spans="3:4" ht="14" customHeight="1">
      <c r="C1000" s="1"/>
      <c r="D1000" s="1"/>
    </row>
    <row r="1001" spans="3:4" ht="14" customHeight="1">
      <c r="C1001" s="1"/>
      <c r="D1001" s="1"/>
    </row>
    <row r="1002" spans="3:4" ht="14" customHeight="1">
      <c r="C1002" s="1"/>
      <c r="D1002" s="1"/>
    </row>
    <row r="1003" spans="3:4" ht="14" customHeight="1">
      <c r="C1003" s="1"/>
      <c r="D1003" s="1"/>
    </row>
    <row r="1004" spans="3:4" ht="14" customHeight="1">
      <c r="C1004" s="1"/>
      <c r="D1004" s="1"/>
    </row>
    <row r="1005" spans="3:4" ht="14" customHeight="1">
      <c r="C1005" s="1"/>
      <c r="D1005" s="1"/>
    </row>
    <row r="1006" spans="3:4" ht="14" customHeight="1">
      <c r="C1006" s="1"/>
      <c r="D1006" s="1"/>
    </row>
    <row r="1007" spans="3:4" ht="14" customHeight="1">
      <c r="C1007" s="1"/>
      <c r="D1007" s="1"/>
    </row>
    <row r="1008" spans="3:4" ht="14" customHeight="1">
      <c r="C1008" s="1"/>
      <c r="D1008" s="1"/>
    </row>
    <row r="1009" spans="3:4" ht="14" customHeight="1">
      <c r="C1009" s="1"/>
      <c r="D1009" s="1"/>
    </row>
    <row r="1010" spans="3:4" ht="14" customHeight="1">
      <c r="C1010" s="1"/>
      <c r="D1010" s="1"/>
    </row>
    <row r="1011" spans="3:4" ht="14" customHeight="1">
      <c r="C1011" s="1"/>
      <c r="D1011" s="1"/>
    </row>
    <row r="1012" spans="3:4" ht="14" customHeight="1">
      <c r="C1012" s="1"/>
      <c r="D1012" s="1"/>
    </row>
    <row r="1013" spans="3:4" ht="14" customHeight="1">
      <c r="C1013" s="1"/>
      <c r="D1013" s="1"/>
    </row>
    <row r="1014" spans="3:4" ht="14" customHeight="1">
      <c r="C1014" s="1"/>
      <c r="D1014" s="1"/>
    </row>
    <row r="1015" spans="3:4" ht="14" customHeight="1">
      <c r="C1015" s="1"/>
      <c r="D1015" s="1"/>
    </row>
    <row r="1016" spans="3:4" ht="14" customHeight="1">
      <c r="C1016" s="1"/>
      <c r="D1016" s="1"/>
    </row>
    <row r="1017" spans="3:4" ht="14" customHeight="1">
      <c r="C1017" s="1"/>
      <c r="D1017" s="1"/>
    </row>
    <row r="1018" spans="3:4" ht="14" customHeight="1">
      <c r="C1018" s="1"/>
      <c r="D1018" s="1"/>
    </row>
    <row r="1019" spans="3:4" ht="14" customHeight="1">
      <c r="C1019" s="1"/>
      <c r="D1019" s="1"/>
    </row>
    <row r="1020" spans="3:4" ht="14" customHeight="1">
      <c r="C1020" s="1"/>
      <c r="D1020" s="1"/>
    </row>
    <row r="1021" spans="3:4" ht="14" customHeight="1">
      <c r="C1021" s="1"/>
      <c r="D1021" s="1"/>
    </row>
    <row r="1022" spans="3:4" ht="14" customHeight="1">
      <c r="C1022" s="1"/>
      <c r="D1022" s="1"/>
    </row>
    <row r="1023" spans="3:4" ht="14" customHeight="1">
      <c r="C1023" s="1"/>
      <c r="D1023" s="1"/>
    </row>
    <row r="1024" spans="3:4" ht="14" customHeight="1">
      <c r="C1024" s="1"/>
      <c r="D1024" s="1"/>
    </row>
    <row r="1025" spans="3:4" ht="14" customHeight="1">
      <c r="C1025" s="1"/>
      <c r="D1025" s="1"/>
    </row>
    <row r="1026" spans="3:4" ht="14" customHeight="1">
      <c r="C1026" s="1"/>
      <c r="D1026" s="1"/>
    </row>
    <row r="1027" spans="3:4" ht="14" customHeight="1">
      <c r="C1027" s="1"/>
      <c r="D1027" s="1"/>
    </row>
    <row r="1028" spans="3:4" ht="14" customHeight="1">
      <c r="C1028" s="1"/>
      <c r="D1028" s="1"/>
    </row>
    <row r="1029" spans="3:4" ht="14" customHeight="1">
      <c r="C1029" s="1"/>
      <c r="D1029" s="1"/>
    </row>
    <row r="1030" spans="3:4" ht="14" customHeight="1">
      <c r="C1030" s="1"/>
      <c r="D1030" s="1"/>
    </row>
    <row r="1031" spans="3:4" ht="14" customHeight="1">
      <c r="C1031" s="1"/>
      <c r="D1031" s="1"/>
    </row>
    <row r="1032" spans="3:4" ht="14" customHeight="1">
      <c r="C1032" s="1"/>
      <c r="D1032" s="1"/>
    </row>
    <row r="1033" spans="3:4" ht="14" customHeight="1">
      <c r="C1033" s="1"/>
      <c r="D1033" s="1"/>
    </row>
    <row r="1034" spans="3:4" ht="14" customHeight="1">
      <c r="C1034" s="1"/>
      <c r="D1034" s="1"/>
    </row>
    <row r="1035" spans="3:4" ht="14" customHeight="1">
      <c r="C1035" s="1"/>
      <c r="D1035" s="1"/>
    </row>
    <row r="1036" spans="3:4" ht="14" customHeight="1">
      <c r="C1036" s="1"/>
      <c r="D1036" s="1"/>
    </row>
    <row r="1037" spans="3:4" ht="14" customHeight="1">
      <c r="C1037" s="1"/>
      <c r="D1037" s="1"/>
    </row>
    <row r="1038" spans="3:4" ht="14" customHeight="1">
      <c r="C1038" s="1"/>
      <c r="D1038" s="1"/>
    </row>
    <row r="1039" spans="3:4" ht="14" customHeight="1">
      <c r="C1039" s="1"/>
      <c r="D1039" s="1"/>
    </row>
    <row r="1040" spans="3:4" ht="14" customHeight="1">
      <c r="C1040" s="1"/>
      <c r="D1040" s="1"/>
    </row>
    <row r="1041" spans="3:4" ht="14" customHeight="1">
      <c r="C1041" s="1"/>
      <c r="D1041" s="1"/>
    </row>
    <row r="1042" spans="3:4" ht="14" customHeight="1">
      <c r="C1042" s="1"/>
      <c r="D1042" s="1"/>
    </row>
    <row r="1043" spans="3:4" ht="14" customHeight="1">
      <c r="C1043" s="1"/>
      <c r="D1043" s="1"/>
    </row>
    <row r="1044" spans="3:4" ht="14" customHeight="1">
      <c r="C1044" s="1"/>
      <c r="D1044" s="1"/>
    </row>
    <row r="1045" spans="3:4" ht="14" customHeight="1">
      <c r="C1045" s="1"/>
      <c r="D1045" s="1"/>
    </row>
    <row r="1046" spans="3:4" ht="14" customHeight="1">
      <c r="C1046" s="1"/>
      <c r="D1046" s="1"/>
    </row>
    <row r="1047" spans="3:4" ht="14" customHeight="1">
      <c r="C1047" s="1"/>
      <c r="D1047" s="1"/>
    </row>
    <row r="1048" spans="3:4" ht="14" customHeight="1">
      <c r="C1048" s="1"/>
      <c r="D1048" s="1"/>
    </row>
    <row r="1049" spans="3:4" ht="14" customHeight="1">
      <c r="C1049" s="1"/>
      <c r="D1049" s="1"/>
    </row>
    <row r="1050" spans="3:4" ht="14" customHeight="1">
      <c r="C1050" s="1"/>
      <c r="D1050" s="1"/>
    </row>
    <row r="1051" spans="3:4" ht="14" customHeight="1">
      <c r="C1051" s="1"/>
      <c r="D1051" s="1"/>
    </row>
    <row r="1052" spans="3:4" ht="14" customHeight="1">
      <c r="C1052" s="1"/>
      <c r="D1052" s="1"/>
    </row>
    <row r="1053" spans="3:4" ht="14" customHeight="1">
      <c r="C1053" s="1"/>
      <c r="D1053" s="1"/>
    </row>
    <row r="1054" spans="3:4" ht="14" customHeight="1">
      <c r="C1054" s="1"/>
      <c r="D1054" s="1"/>
    </row>
    <row r="1055" spans="3:4" ht="14" customHeight="1">
      <c r="C1055" s="1"/>
      <c r="D1055" s="1"/>
    </row>
    <row r="1056" spans="3:4" ht="14" customHeight="1">
      <c r="C1056" s="1"/>
      <c r="D1056" s="1"/>
    </row>
    <row r="1057" spans="3:4" ht="14" customHeight="1">
      <c r="C1057" s="1"/>
      <c r="D1057" s="1"/>
    </row>
    <row r="1058" spans="3:4" ht="14" customHeight="1">
      <c r="C1058" s="1"/>
      <c r="D1058" s="1"/>
    </row>
    <row r="1059" spans="3:4" ht="14" customHeight="1">
      <c r="C1059" s="1"/>
      <c r="D1059" s="1"/>
    </row>
    <row r="1060" spans="3:4" ht="14" customHeight="1">
      <c r="C1060" s="1"/>
      <c r="D1060" s="1"/>
    </row>
    <row r="1061" spans="3:4" ht="14" customHeight="1">
      <c r="C1061" s="1"/>
      <c r="D1061" s="1"/>
    </row>
    <row r="1062" spans="3:4" ht="14" customHeight="1">
      <c r="C1062" s="1"/>
      <c r="D1062" s="1"/>
    </row>
    <row r="1063" spans="3:4" ht="14" customHeight="1">
      <c r="C1063" s="1"/>
      <c r="D1063" s="1"/>
    </row>
    <row r="1064" spans="3:4" ht="14" customHeight="1">
      <c r="C1064" s="1"/>
      <c r="D1064" s="1"/>
    </row>
    <row r="1065" spans="3:4" ht="14" customHeight="1">
      <c r="C1065" s="1"/>
      <c r="D1065" s="1"/>
    </row>
    <row r="1066" spans="3:4" ht="14" customHeight="1">
      <c r="C1066" s="1"/>
      <c r="D1066" s="1"/>
    </row>
    <row r="1067" spans="3:4" ht="14" customHeight="1">
      <c r="C1067" s="1"/>
      <c r="D1067" s="1"/>
    </row>
    <row r="1068" spans="3:4" ht="14" customHeight="1">
      <c r="C1068" s="1"/>
      <c r="D1068" s="1"/>
    </row>
    <row r="1069" spans="3:4" ht="14" customHeight="1">
      <c r="C1069" s="1"/>
      <c r="D1069" s="1"/>
    </row>
    <row r="1070" spans="3:4" ht="14" customHeight="1">
      <c r="C1070" s="1"/>
      <c r="D1070" s="1"/>
    </row>
    <row r="1071" spans="3:4" ht="14" customHeight="1">
      <c r="C1071" s="1"/>
      <c r="D1071" s="1"/>
    </row>
    <row r="1072" spans="3:4" ht="14" customHeight="1">
      <c r="C1072" s="1"/>
      <c r="D1072" s="1"/>
    </row>
    <row r="1073" spans="3:4" ht="14" customHeight="1">
      <c r="C1073" s="1"/>
      <c r="D1073" s="1"/>
    </row>
    <row r="1074" spans="3:4" ht="14" customHeight="1">
      <c r="C1074" s="1"/>
      <c r="D1074" s="1"/>
    </row>
    <row r="1075" spans="3:4" ht="14" customHeight="1">
      <c r="C1075" s="1"/>
      <c r="D1075" s="1"/>
    </row>
    <row r="1076" spans="3:4" ht="14" customHeight="1">
      <c r="C1076" s="1"/>
      <c r="D1076" s="1"/>
    </row>
    <row r="1077" spans="3:4" ht="14" customHeight="1">
      <c r="C1077" s="1"/>
      <c r="D1077" s="1"/>
    </row>
    <row r="1078" spans="3:4" ht="14" customHeight="1">
      <c r="C1078" s="1"/>
      <c r="D1078" s="1"/>
    </row>
    <row r="1079" spans="3:4" ht="14" customHeight="1">
      <c r="C1079" s="1"/>
      <c r="D1079" s="1"/>
    </row>
    <row r="1080" spans="3:4" ht="14" customHeight="1">
      <c r="C1080" s="1"/>
      <c r="D1080" s="1"/>
    </row>
    <row r="1081" spans="3:4" ht="14" customHeight="1">
      <c r="C1081" s="1"/>
      <c r="D1081" s="1"/>
    </row>
    <row r="1082" spans="3:4" ht="14" customHeight="1">
      <c r="C1082" s="1"/>
      <c r="D1082" s="1"/>
    </row>
    <row r="1083" spans="3:4" ht="14" customHeight="1">
      <c r="C1083" s="1"/>
      <c r="D1083" s="1"/>
    </row>
    <row r="1084" spans="3:4" ht="14" customHeight="1">
      <c r="C1084" s="1"/>
      <c r="D1084" s="1"/>
    </row>
    <row r="1085" spans="3:4" ht="14" customHeight="1">
      <c r="C1085" s="1"/>
      <c r="D1085" s="1"/>
    </row>
    <row r="1086" spans="3:4" ht="14" customHeight="1">
      <c r="C1086" s="1"/>
      <c r="D1086" s="1"/>
    </row>
    <row r="1087" spans="3:4" ht="14" customHeight="1">
      <c r="C1087" s="1"/>
      <c r="D1087" s="1"/>
    </row>
    <row r="1088" spans="3:4" ht="14" customHeight="1">
      <c r="C1088" s="1"/>
      <c r="D1088" s="1"/>
    </row>
    <row r="1089" spans="3:4" ht="14" customHeight="1">
      <c r="C1089" s="1"/>
      <c r="D1089" s="1"/>
    </row>
    <row r="1090" spans="3:4" ht="14" customHeight="1">
      <c r="C1090" s="1"/>
      <c r="D1090" s="1"/>
    </row>
    <row r="1091" spans="3:4" ht="14" customHeight="1">
      <c r="C1091" s="1"/>
      <c r="D1091" s="1"/>
    </row>
    <row r="1092" spans="3:4" ht="14" customHeight="1">
      <c r="C1092" s="1"/>
      <c r="D1092" s="1"/>
    </row>
    <row r="1093" spans="3:4" ht="14" customHeight="1">
      <c r="C1093" s="1"/>
      <c r="D1093" s="1"/>
    </row>
    <row r="1094" spans="3:4" ht="14" customHeight="1">
      <c r="C1094" s="1"/>
      <c r="D1094" s="1"/>
    </row>
    <row r="1095" spans="3:4" ht="14" customHeight="1">
      <c r="C1095" s="1"/>
      <c r="D1095" s="1"/>
    </row>
    <row r="1096" spans="3:4" ht="14" customHeight="1">
      <c r="C1096" s="1"/>
      <c r="D1096" s="1"/>
    </row>
    <row r="1097" spans="3:4" ht="14" customHeight="1">
      <c r="C1097" s="1"/>
      <c r="D1097" s="1"/>
    </row>
    <row r="1098" spans="3:4" ht="14" customHeight="1">
      <c r="C1098" s="1"/>
      <c r="D1098" s="1"/>
    </row>
    <row r="1099" spans="3:4" ht="14" customHeight="1">
      <c r="C1099" s="1"/>
      <c r="D1099" s="1"/>
    </row>
    <row r="1100" spans="3:4" ht="14" customHeight="1">
      <c r="C1100" s="1"/>
      <c r="D1100" s="1"/>
    </row>
    <row r="1101" spans="3:4" ht="14" customHeight="1">
      <c r="C1101" s="1"/>
      <c r="D1101" s="1"/>
    </row>
    <row r="1102" spans="3:4" ht="14" customHeight="1">
      <c r="C1102" s="1"/>
      <c r="D1102" s="1"/>
    </row>
    <row r="1103" spans="3:4" ht="14" customHeight="1">
      <c r="C1103" s="1"/>
      <c r="D1103" s="1"/>
    </row>
    <row r="1104" spans="3:4" ht="14" customHeight="1">
      <c r="C1104" s="1"/>
      <c r="D1104" s="1"/>
    </row>
    <row r="1105" spans="3:4" ht="14" customHeight="1">
      <c r="C1105" s="1"/>
      <c r="D1105" s="1"/>
    </row>
    <row r="1106" spans="3:4" ht="14" customHeight="1">
      <c r="C1106" s="1"/>
      <c r="D1106" s="1"/>
    </row>
    <row r="1107" spans="3:4" ht="14" customHeight="1">
      <c r="C1107" s="1"/>
      <c r="D1107" s="1"/>
    </row>
    <row r="1108" spans="3:4" ht="14" customHeight="1">
      <c r="C1108" s="1"/>
      <c r="D1108" s="1"/>
    </row>
    <row r="1109" spans="3:4" ht="14" customHeight="1">
      <c r="C1109" s="1"/>
      <c r="D1109" s="1"/>
    </row>
    <row r="1110" spans="3:4" ht="14" customHeight="1">
      <c r="C1110" s="1"/>
      <c r="D1110" s="1"/>
    </row>
    <row r="1111" spans="3:4" ht="14" customHeight="1">
      <c r="C1111" s="1"/>
      <c r="D1111" s="1"/>
    </row>
    <row r="1112" spans="3:4" ht="14" customHeight="1">
      <c r="C1112" s="1"/>
      <c r="D1112" s="1"/>
    </row>
    <row r="1113" spans="3:4" ht="14" customHeight="1">
      <c r="C1113" s="1"/>
      <c r="D1113" s="1"/>
    </row>
    <row r="1114" spans="3:4" ht="14" customHeight="1">
      <c r="C1114" s="1"/>
      <c r="D1114" s="1"/>
    </row>
    <row r="1115" spans="3:4" ht="14" customHeight="1">
      <c r="C1115" s="1"/>
      <c r="D1115" s="1"/>
    </row>
    <row r="1116" spans="3:4" ht="14" customHeight="1">
      <c r="C1116" s="1"/>
      <c r="D1116" s="1"/>
    </row>
    <row r="1117" spans="3:4" ht="14" customHeight="1">
      <c r="C1117" s="1"/>
      <c r="D1117" s="1"/>
    </row>
    <row r="1118" spans="3:4" ht="14" customHeight="1">
      <c r="C1118" s="1"/>
      <c r="D1118" s="1"/>
    </row>
    <row r="1119" spans="3:4" ht="14" customHeight="1">
      <c r="C1119" s="1"/>
      <c r="D1119" s="1"/>
    </row>
    <row r="1120" spans="3:4" ht="14" customHeight="1">
      <c r="C1120" s="1"/>
      <c r="D1120" s="1"/>
    </row>
    <row r="1121" spans="3:4" ht="14" customHeight="1">
      <c r="C1121" s="1"/>
      <c r="D1121" s="1"/>
    </row>
    <row r="1122" spans="3:4" ht="14" customHeight="1">
      <c r="C1122" s="1"/>
      <c r="D1122" s="1"/>
    </row>
    <row r="1123" spans="3:4" ht="14" customHeight="1">
      <c r="C1123" s="1"/>
      <c r="D1123" s="1"/>
    </row>
    <row r="1124" spans="3:4" ht="14" customHeight="1">
      <c r="C1124" s="1"/>
      <c r="D1124" s="1"/>
    </row>
    <row r="1125" spans="3:4" ht="14" customHeight="1">
      <c r="C1125" s="1"/>
      <c r="D1125" s="1"/>
    </row>
    <row r="1126" spans="3:4" ht="14" customHeight="1">
      <c r="C1126" s="1"/>
      <c r="D1126" s="1"/>
    </row>
    <row r="1127" spans="3:4" ht="14" customHeight="1">
      <c r="C1127" s="1"/>
      <c r="D1127" s="1"/>
    </row>
    <row r="1128" spans="3:4" ht="14" customHeight="1">
      <c r="C1128" s="1"/>
      <c r="D1128" s="1"/>
    </row>
    <row r="1129" spans="3:4" ht="14" customHeight="1">
      <c r="C1129" s="1"/>
      <c r="D1129" s="1"/>
    </row>
    <row r="1130" spans="3:4" ht="14" customHeight="1">
      <c r="C1130" s="1"/>
      <c r="D1130" s="1"/>
    </row>
    <row r="1131" spans="3:4" ht="14" customHeight="1">
      <c r="C1131" s="1"/>
      <c r="D1131" s="1"/>
    </row>
    <row r="1132" spans="3:4" ht="14" customHeight="1">
      <c r="C1132" s="1"/>
      <c r="D1132" s="1"/>
    </row>
    <row r="1133" spans="3:4" ht="14" customHeight="1">
      <c r="C1133" s="1"/>
      <c r="D1133" s="1"/>
    </row>
    <row r="1134" spans="3:4" ht="14" customHeight="1">
      <c r="C1134" s="1"/>
      <c r="D1134" s="1"/>
    </row>
    <row r="1135" spans="3:4" ht="14" customHeight="1">
      <c r="C1135" s="1"/>
      <c r="D1135" s="1"/>
    </row>
    <row r="1136" spans="3:4" ht="14" customHeight="1">
      <c r="C1136" s="1"/>
      <c r="D1136" s="1"/>
    </row>
    <row r="1137" spans="3:4" ht="14" customHeight="1">
      <c r="C1137" s="1"/>
      <c r="D1137" s="1"/>
    </row>
    <row r="1138" spans="3:4" ht="14" customHeight="1">
      <c r="C1138" s="1"/>
      <c r="D1138" s="1"/>
    </row>
    <row r="1139" spans="3:4" ht="14" customHeight="1">
      <c r="C1139" s="1"/>
      <c r="D1139" s="1"/>
    </row>
    <row r="1140" spans="3:4" ht="14" customHeight="1">
      <c r="C1140" s="1"/>
      <c r="D1140" s="1"/>
    </row>
    <row r="1141" spans="3:4" ht="14" customHeight="1">
      <c r="C1141" s="1"/>
      <c r="D1141" s="1"/>
    </row>
    <row r="1142" spans="3:4" ht="14" customHeight="1">
      <c r="C1142" s="1"/>
      <c r="D1142" s="1"/>
    </row>
    <row r="1143" spans="3:4" ht="14" customHeight="1">
      <c r="C1143" s="1"/>
      <c r="D1143" s="1"/>
    </row>
    <row r="1144" spans="3:4" ht="14" customHeight="1">
      <c r="C1144" s="1"/>
      <c r="D1144" s="1"/>
    </row>
    <row r="1145" spans="3:4" ht="14" customHeight="1">
      <c r="C1145" s="1"/>
      <c r="D1145" s="1"/>
    </row>
    <row r="1146" spans="3:4" ht="14" customHeight="1">
      <c r="C1146" s="1"/>
      <c r="D1146" s="1"/>
    </row>
    <row r="1147" spans="3:4" ht="14" customHeight="1">
      <c r="C1147" s="1"/>
      <c r="D1147" s="1"/>
    </row>
    <row r="1148" spans="3:4" ht="14" customHeight="1">
      <c r="C1148" s="1"/>
      <c r="D1148" s="1"/>
    </row>
    <row r="1149" spans="3:4" ht="14" customHeight="1">
      <c r="C1149" s="1"/>
      <c r="D1149" s="1"/>
    </row>
    <row r="1150" spans="3:4" ht="14" customHeight="1">
      <c r="C1150" s="1"/>
      <c r="D1150" s="1"/>
    </row>
    <row r="1151" spans="3:4" ht="14" customHeight="1">
      <c r="C1151" s="1"/>
      <c r="D1151" s="1"/>
    </row>
    <row r="1152" spans="3:4" ht="14" customHeight="1">
      <c r="C1152" s="1"/>
      <c r="D1152" s="1"/>
    </row>
    <row r="1153" spans="3:4" ht="14" customHeight="1">
      <c r="C1153" s="1"/>
      <c r="D1153" s="1"/>
    </row>
    <row r="1154" spans="3:4" ht="14" customHeight="1">
      <c r="C1154" s="1"/>
      <c r="D1154" s="1"/>
    </row>
    <row r="1155" spans="3:4" ht="14" customHeight="1">
      <c r="C1155" s="1"/>
      <c r="D1155" s="1"/>
    </row>
    <row r="1156" spans="3:4" ht="14" customHeight="1">
      <c r="C1156" s="1"/>
      <c r="D1156" s="1"/>
    </row>
    <row r="1157" spans="3:4" ht="14" customHeight="1">
      <c r="C1157" s="1"/>
      <c r="D1157" s="1"/>
    </row>
    <row r="1158" spans="3:4" ht="14" customHeight="1">
      <c r="C1158" s="1"/>
      <c r="D1158" s="1"/>
    </row>
    <row r="1159" spans="3:4" ht="14" customHeight="1">
      <c r="C1159" s="1"/>
      <c r="D1159" s="1"/>
    </row>
    <row r="1160" spans="3:4" ht="14" customHeight="1">
      <c r="C1160" s="1"/>
      <c r="D1160" s="1"/>
    </row>
    <row r="1161" spans="3:4" ht="14" customHeight="1">
      <c r="C1161" s="1"/>
      <c r="D1161" s="1"/>
    </row>
    <row r="1162" spans="3:4" ht="14" customHeight="1">
      <c r="C1162" s="1"/>
      <c r="D1162" s="1"/>
    </row>
    <row r="1163" spans="3:4" ht="14" customHeight="1">
      <c r="C1163" s="1"/>
      <c r="D1163" s="1"/>
    </row>
    <row r="1164" spans="3:4" ht="14" customHeight="1">
      <c r="C1164" s="1"/>
      <c r="D1164" s="1"/>
    </row>
    <row r="1165" spans="3:4" ht="14" customHeight="1">
      <c r="C1165" s="1"/>
      <c r="D1165" s="1"/>
    </row>
    <row r="1166" spans="3:4" ht="14" customHeight="1">
      <c r="C1166" s="1"/>
      <c r="D1166" s="1"/>
    </row>
    <row r="1167" spans="3:4" ht="14" customHeight="1">
      <c r="C1167" s="1"/>
      <c r="D1167" s="1"/>
    </row>
    <row r="1168" spans="3:4" ht="14" customHeight="1">
      <c r="C1168" s="1"/>
      <c r="D1168" s="1"/>
    </row>
    <row r="1169" spans="3:4" ht="14" customHeight="1">
      <c r="C1169" s="1"/>
      <c r="D1169" s="1"/>
    </row>
    <row r="1170" spans="3:4" ht="14" customHeight="1">
      <c r="C1170" s="1"/>
      <c r="D1170" s="1"/>
    </row>
    <row r="1171" spans="3:4" ht="14" customHeight="1">
      <c r="C1171" s="1"/>
      <c r="D1171" s="1"/>
    </row>
    <row r="1172" spans="3:4" ht="14" customHeight="1">
      <c r="C1172" s="1"/>
      <c r="D1172" s="1"/>
    </row>
    <row r="1173" spans="3:4" ht="14" customHeight="1">
      <c r="C1173" s="1"/>
      <c r="D1173" s="1"/>
    </row>
    <row r="1174" spans="3:4" ht="14" customHeight="1">
      <c r="C1174" s="1"/>
      <c r="D1174" s="1"/>
    </row>
    <row r="1175" spans="3:4" ht="14" customHeight="1">
      <c r="C1175" s="1"/>
      <c r="D1175" s="1"/>
    </row>
    <row r="1176" spans="3:4" ht="14" customHeight="1">
      <c r="C1176" s="1"/>
      <c r="D1176" s="1"/>
    </row>
    <row r="1177" spans="3:4" ht="14" customHeight="1">
      <c r="C1177" s="1"/>
      <c r="D1177" s="1"/>
    </row>
    <row r="1178" spans="3:4" ht="14" customHeight="1">
      <c r="C1178" s="1"/>
      <c r="D1178" s="1"/>
    </row>
    <row r="1179" spans="3:4" ht="14" customHeight="1">
      <c r="C1179" s="1"/>
      <c r="D1179" s="1"/>
    </row>
    <row r="1180" spans="3:4" ht="14" customHeight="1">
      <c r="C1180" s="1"/>
      <c r="D1180" s="1"/>
    </row>
    <row r="1181" spans="3:4" ht="14" customHeight="1">
      <c r="C1181" s="1"/>
      <c r="D1181" s="1"/>
    </row>
    <row r="1182" spans="3:4" ht="14" customHeight="1">
      <c r="C1182" s="1"/>
      <c r="D1182" s="1"/>
    </row>
    <row r="1183" spans="3:4" ht="14" customHeight="1">
      <c r="C1183" s="1"/>
      <c r="D1183" s="1"/>
    </row>
    <row r="1184" spans="3:4" ht="14" customHeight="1">
      <c r="C1184" s="1"/>
      <c r="D1184" s="1"/>
    </row>
    <row r="1185" spans="3:4" ht="14" customHeight="1">
      <c r="C1185" s="1"/>
      <c r="D1185" s="1"/>
    </row>
    <row r="1186" spans="3:4" ht="14" customHeight="1">
      <c r="C1186" s="1"/>
      <c r="D1186" s="1"/>
    </row>
    <row r="1187" spans="3:4" ht="14" customHeight="1">
      <c r="C1187" s="1"/>
      <c r="D1187" s="1"/>
    </row>
    <row r="1188" spans="3:4" ht="14" customHeight="1">
      <c r="C1188" s="1"/>
      <c r="D1188" s="1"/>
    </row>
    <row r="1189" spans="3:4" ht="14" customHeight="1">
      <c r="C1189" s="1"/>
      <c r="D1189" s="1"/>
    </row>
    <row r="1190" spans="3:4" ht="14" customHeight="1">
      <c r="C1190" s="1"/>
      <c r="D1190" s="1"/>
    </row>
    <row r="1191" spans="3:4" ht="14" customHeight="1">
      <c r="C1191" s="1"/>
      <c r="D1191" s="1"/>
    </row>
    <row r="1192" spans="3:4" ht="14" customHeight="1">
      <c r="C1192" s="1"/>
      <c r="D1192" s="1"/>
    </row>
    <row r="1193" spans="3:4" ht="14" customHeight="1">
      <c r="C1193" s="1"/>
      <c r="D1193" s="1"/>
    </row>
    <row r="1194" spans="3:4" ht="14" customHeight="1">
      <c r="C1194" s="1"/>
      <c r="D1194" s="1"/>
    </row>
    <row r="1195" spans="3:4" ht="14" customHeight="1">
      <c r="C1195" s="1"/>
      <c r="D1195" s="1"/>
    </row>
    <row r="1196" spans="3:4" ht="14" customHeight="1">
      <c r="C1196" s="1"/>
      <c r="D1196" s="1"/>
    </row>
    <row r="1197" spans="3:4" ht="14" customHeight="1">
      <c r="C1197" s="1"/>
      <c r="D1197" s="1"/>
    </row>
    <row r="1198" spans="3:4" ht="14" customHeight="1">
      <c r="C1198" s="1"/>
      <c r="D1198" s="1"/>
    </row>
    <row r="1199" spans="3:4" ht="14" customHeight="1">
      <c r="C1199" s="1"/>
      <c r="D1199" s="1"/>
    </row>
    <row r="1200" spans="3:4" ht="14" customHeight="1">
      <c r="C1200" s="1"/>
      <c r="D1200" s="1"/>
    </row>
    <row r="1201" spans="3:4" ht="14" customHeight="1">
      <c r="C1201" s="1"/>
      <c r="D1201" s="1"/>
    </row>
    <row r="1202" spans="3:4" ht="14" customHeight="1">
      <c r="C1202" s="1"/>
      <c r="D1202" s="1"/>
    </row>
    <row r="1203" spans="3:4" ht="14" customHeight="1">
      <c r="C1203" s="1"/>
      <c r="D1203" s="1"/>
    </row>
    <row r="1204" spans="3:4" ht="14" customHeight="1">
      <c r="C1204" s="1"/>
      <c r="D1204" s="1"/>
    </row>
    <row r="1205" spans="3:4" ht="14" customHeight="1">
      <c r="C1205" s="1"/>
      <c r="D1205" s="1"/>
    </row>
    <row r="1206" spans="3:4" ht="14" customHeight="1">
      <c r="C1206" s="1"/>
      <c r="D1206" s="1"/>
    </row>
    <row r="1207" spans="3:4" ht="14" customHeight="1">
      <c r="C1207" s="1"/>
      <c r="D1207" s="1"/>
    </row>
    <row r="1208" spans="3:4" ht="14" customHeight="1">
      <c r="C1208" s="1"/>
      <c r="D1208" s="1"/>
    </row>
    <row r="1209" spans="3:4" ht="14" customHeight="1">
      <c r="C1209" s="1"/>
      <c r="D1209" s="1"/>
    </row>
    <row r="1210" spans="3:4" ht="14" customHeight="1">
      <c r="C1210" s="1"/>
      <c r="D1210" s="1"/>
    </row>
    <row r="1211" spans="3:4" ht="14" customHeight="1">
      <c r="C1211" s="1"/>
      <c r="D1211" s="1"/>
    </row>
    <row r="1212" spans="3:4" ht="14" customHeight="1">
      <c r="C1212" s="1"/>
      <c r="D1212" s="1"/>
    </row>
    <row r="1213" spans="3:4" ht="14" customHeight="1">
      <c r="C1213" s="1"/>
      <c r="D1213" s="1"/>
    </row>
    <row r="1214" spans="3:4" ht="14" customHeight="1">
      <c r="C1214" s="1"/>
      <c r="D1214" s="1"/>
    </row>
    <row r="1215" spans="3:4" ht="14" customHeight="1">
      <c r="C1215" s="1"/>
      <c r="D1215" s="1"/>
    </row>
    <row r="1216" spans="3:4" ht="14" customHeight="1">
      <c r="C1216" s="1"/>
      <c r="D1216" s="1"/>
    </row>
    <row r="1217" spans="3:4" ht="14" customHeight="1">
      <c r="C1217" s="1"/>
      <c r="D1217" s="1"/>
    </row>
    <row r="1218" spans="3:4" ht="14" customHeight="1">
      <c r="C1218" s="1"/>
      <c r="D1218" s="1"/>
    </row>
    <row r="1219" spans="3:4" ht="14" customHeight="1">
      <c r="C1219" s="1"/>
      <c r="D1219" s="1"/>
    </row>
    <row r="1220" spans="3:4" ht="14" customHeight="1">
      <c r="C1220" s="1"/>
      <c r="D1220" s="1"/>
    </row>
    <row r="1221" spans="3:4" ht="14" customHeight="1">
      <c r="C1221" s="1"/>
      <c r="D1221" s="1"/>
    </row>
    <row r="1222" spans="3:4" ht="14" customHeight="1">
      <c r="C1222" s="1"/>
      <c r="D1222" s="1"/>
    </row>
    <row r="1223" spans="3:4" ht="14" customHeight="1">
      <c r="C1223" s="1"/>
      <c r="D1223" s="1"/>
    </row>
    <row r="1224" spans="3:4" ht="14" customHeight="1">
      <c r="C1224" s="1"/>
      <c r="D1224" s="1"/>
    </row>
    <row r="1225" spans="3:4" ht="14" customHeight="1">
      <c r="C1225" s="1"/>
      <c r="D1225" s="1"/>
    </row>
    <row r="1226" spans="3:4" ht="14" customHeight="1">
      <c r="C1226" s="1"/>
      <c r="D1226" s="1"/>
    </row>
    <row r="1227" spans="3:4" ht="14" customHeight="1">
      <c r="C1227" s="1"/>
      <c r="D1227" s="1"/>
    </row>
    <row r="1228" spans="3:4" ht="14" customHeight="1">
      <c r="C1228" s="1"/>
      <c r="D1228" s="1"/>
    </row>
    <row r="1229" spans="3:4" ht="14" customHeight="1">
      <c r="C1229" s="1"/>
      <c r="D1229" s="1"/>
    </row>
    <row r="1230" spans="3:4" ht="14" customHeight="1">
      <c r="C1230" s="1"/>
      <c r="D1230" s="1"/>
    </row>
    <row r="1231" spans="3:4" ht="14" customHeight="1">
      <c r="C1231" s="1"/>
      <c r="D1231" s="1"/>
    </row>
    <row r="1232" spans="3:4" ht="14" customHeight="1">
      <c r="C1232" s="1"/>
      <c r="D1232" s="1"/>
    </row>
    <row r="1233" spans="3:4" ht="14" customHeight="1">
      <c r="C1233" s="1"/>
      <c r="D1233" s="1"/>
    </row>
    <row r="1234" spans="3:4" ht="14" customHeight="1">
      <c r="C1234" s="1"/>
      <c r="D1234" s="1"/>
    </row>
    <row r="1235" spans="3:4" ht="14" customHeight="1">
      <c r="C1235" s="1"/>
      <c r="D1235" s="1"/>
    </row>
    <row r="1236" spans="3:4" ht="14" customHeight="1">
      <c r="C1236" s="1"/>
      <c r="D1236" s="1"/>
    </row>
    <row r="1237" spans="3:4" ht="14" customHeight="1">
      <c r="C1237" s="1"/>
      <c r="D1237" s="1"/>
    </row>
    <row r="1238" spans="3:4" ht="14" customHeight="1">
      <c r="C1238" s="1"/>
      <c r="D1238" s="1"/>
    </row>
    <row r="1239" spans="3:4" ht="14" customHeight="1">
      <c r="C1239" s="1"/>
      <c r="D1239" s="1"/>
    </row>
    <row r="1240" spans="3:4" ht="14" customHeight="1">
      <c r="C1240" s="1"/>
      <c r="D1240" s="1"/>
    </row>
    <row r="1241" spans="3:4" ht="14" customHeight="1">
      <c r="C1241" s="1"/>
      <c r="D1241" s="1"/>
    </row>
    <row r="1242" spans="3:4" ht="14" customHeight="1">
      <c r="C1242" s="1"/>
      <c r="D1242" s="1"/>
    </row>
    <row r="1243" spans="3:4" ht="14" customHeight="1">
      <c r="C1243" s="1"/>
      <c r="D1243" s="1"/>
    </row>
    <row r="1244" spans="3:4" ht="14" customHeight="1">
      <c r="C1244" s="1"/>
      <c r="D1244" s="1"/>
    </row>
    <row r="1245" spans="3:4" ht="14" customHeight="1">
      <c r="C1245" s="1"/>
      <c r="D1245" s="1"/>
    </row>
    <row r="1246" spans="3:4" ht="14" customHeight="1">
      <c r="C1246" s="1"/>
      <c r="D1246" s="1"/>
    </row>
    <row r="1247" spans="3:4" ht="14" customHeight="1">
      <c r="C1247" s="1"/>
      <c r="D1247" s="1"/>
    </row>
    <row r="1248" spans="3:4" ht="14" customHeight="1">
      <c r="C1248" s="1"/>
      <c r="D1248" s="1"/>
    </row>
    <row r="1249" spans="3:4" ht="14" customHeight="1">
      <c r="C1249" s="1"/>
      <c r="D1249" s="1"/>
    </row>
    <row r="1250" spans="3:4" ht="14" customHeight="1">
      <c r="C1250" s="1"/>
      <c r="D1250" s="1"/>
    </row>
    <row r="1251" spans="3:4" ht="14" customHeight="1">
      <c r="C1251" s="1"/>
      <c r="D1251" s="1"/>
    </row>
    <row r="1252" spans="3:4" ht="14" customHeight="1">
      <c r="C1252" s="1"/>
      <c r="D1252" s="1"/>
    </row>
    <row r="1253" spans="3:4" ht="14" customHeight="1">
      <c r="C1253" s="1"/>
      <c r="D1253" s="1"/>
    </row>
    <row r="1254" spans="3:4" ht="14" customHeight="1">
      <c r="C1254" s="1"/>
      <c r="D1254" s="1"/>
    </row>
    <row r="1255" spans="3:4" ht="14" customHeight="1">
      <c r="C1255" s="1"/>
      <c r="D1255" s="1"/>
    </row>
    <row r="1256" spans="3:4" ht="14" customHeight="1">
      <c r="C1256" s="1"/>
      <c r="D1256" s="1"/>
    </row>
    <row r="1257" spans="3:4" ht="14" customHeight="1">
      <c r="C1257" s="1"/>
      <c r="D1257" s="1"/>
    </row>
    <row r="1258" spans="3:4" ht="14" customHeight="1">
      <c r="C1258" s="1"/>
      <c r="D1258" s="1"/>
    </row>
    <row r="1259" spans="3:4" ht="14" customHeight="1">
      <c r="C1259" s="1"/>
      <c r="D1259" s="1"/>
    </row>
    <row r="1260" spans="3:4" ht="14" customHeight="1">
      <c r="C1260" s="1"/>
      <c r="D1260" s="1"/>
    </row>
    <row r="1261" spans="3:4" ht="14" customHeight="1">
      <c r="C1261" s="1"/>
      <c r="D1261" s="1"/>
    </row>
    <row r="1262" spans="3:4" ht="14" customHeight="1">
      <c r="C1262" s="1"/>
      <c r="D1262" s="1"/>
    </row>
    <row r="1263" spans="3:4" ht="14" customHeight="1">
      <c r="C1263" s="1"/>
      <c r="D1263" s="1"/>
    </row>
    <row r="1264" spans="3:4" ht="14" customHeight="1">
      <c r="C1264" s="1"/>
      <c r="D1264" s="1"/>
    </row>
    <row r="1265" spans="3:4" ht="14" customHeight="1">
      <c r="C1265" s="1"/>
      <c r="D1265" s="1"/>
    </row>
    <row r="1266" spans="3:4" ht="14" customHeight="1">
      <c r="C1266" s="1"/>
      <c r="D1266" s="1"/>
    </row>
    <row r="1267" spans="3:4" ht="14" customHeight="1">
      <c r="C1267" s="1"/>
      <c r="D1267" s="1"/>
    </row>
    <row r="1268" spans="3:4" ht="14" customHeight="1">
      <c r="C1268" s="1"/>
      <c r="D1268" s="1"/>
    </row>
    <row r="1269" spans="3:4" ht="14" customHeight="1">
      <c r="C1269" s="1"/>
      <c r="D1269" s="1"/>
    </row>
    <row r="1270" spans="3:4" ht="14" customHeight="1">
      <c r="C1270" s="1"/>
      <c r="D1270" s="1"/>
    </row>
    <row r="1271" spans="3:4" ht="14" customHeight="1">
      <c r="C1271" s="1"/>
      <c r="D1271" s="1"/>
    </row>
    <row r="1272" spans="3:4" ht="14" customHeight="1">
      <c r="C1272" s="1"/>
      <c r="D1272" s="1"/>
    </row>
    <row r="1273" spans="3:4" ht="14" customHeight="1">
      <c r="C1273" s="1"/>
      <c r="D1273" s="1"/>
    </row>
    <row r="1274" spans="3:4" ht="14" customHeight="1">
      <c r="C1274" s="1"/>
      <c r="D1274" s="1"/>
    </row>
    <row r="1275" spans="3:4" ht="14" customHeight="1">
      <c r="C1275" s="1"/>
      <c r="D1275" s="1"/>
    </row>
    <row r="1276" spans="3:4" ht="14" customHeight="1">
      <c r="C1276" s="1"/>
      <c r="D1276" s="1"/>
    </row>
    <row r="1277" spans="3:4" ht="14" customHeight="1">
      <c r="C1277" s="1"/>
      <c r="D1277" s="1"/>
    </row>
    <row r="1278" spans="3:4" ht="14" customHeight="1">
      <c r="C1278" s="1"/>
      <c r="D1278" s="1"/>
    </row>
    <row r="1279" spans="3:4" ht="14" customHeight="1">
      <c r="C1279" s="1"/>
      <c r="D1279" s="1"/>
    </row>
    <row r="1280" spans="3:4" ht="14" customHeight="1">
      <c r="C1280" s="1"/>
      <c r="D1280" s="1"/>
    </row>
    <row r="1281" spans="3:4" ht="14" customHeight="1">
      <c r="C1281" s="1"/>
      <c r="D1281" s="1"/>
    </row>
    <row r="1282" spans="3:4" ht="14" customHeight="1">
      <c r="C1282" s="1"/>
      <c r="D1282" s="1"/>
    </row>
    <row r="1283" spans="3:4" ht="14" customHeight="1">
      <c r="C1283" s="1"/>
      <c r="D1283" s="1"/>
    </row>
    <row r="1284" spans="3:4" ht="14" customHeight="1">
      <c r="C1284" s="1"/>
      <c r="D1284" s="1"/>
    </row>
    <row r="1285" spans="3:4" ht="14" customHeight="1">
      <c r="C1285" s="1"/>
      <c r="D1285" s="1"/>
    </row>
    <row r="1286" spans="3:4" ht="14" customHeight="1">
      <c r="C1286" s="1"/>
      <c r="D1286" s="1"/>
    </row>
    <row r="1287" spans="3:4" ht="14" customHeight="1">
      <c r="C1287" s="1"/>
      <c r="D1287" s="1"/>
    </row>
    <row r="1288" spans="3:4" ht="14" customHeight="1">
      <c r="C1288" s="1"/>
      <c r="D1288" s="1"/>
    </row>
    <row r="1289" spans="3:4" ht="14" customHeight="1">
      <c r="C1289" s="1"/>
      <c r="D1289" s="1"/>
    </row>
    <row r="1290" spans="3:4" ht="14" customHeight="1">
      <c r="C1290" s="1"/>
      <c r="D1290" s="1"/>
    </row>
    <row r="1291" spans="3:4" ht="14" customHeight="1">
      <c r="C1291" s="1"/>
      <c r="D1291" s="1"/>
    </row>
    <row r="1292" spans="3:4" ht="14" customHeight="1">
      <c r="C1292" s="1"/>
      <c r="D1292" s="1"/>
    </row>
    <row r="1293" spans="3:4" ht="14" customHeight="1">
      <c r="C1293" s="1"/>
      <c r="D1293" s="1"/>
    </row>
    <row r="1294" spans="3:4" ht="14" customHeight="1">
      <c r="C1294" s="1"/>
      <c r="D1294" s="1"/>
    </row>
    <row r="1295" spans="3:4" ht="14" customHeight="1">
      <c r="C1295" s="1"/>
      <c r="D1295" s="1"/>
    </row>
    <row r="1296" spans="3:4" ht="14" customHeight="1">
      <c r="C1296" s="1"/>
      <c r="D1296" s="1"/>
    </row>
    <row r="1297" spans="3:4" ht="14" customHeight="1">
      <c r="C1297" s="1"/>
      <c r="D1297" s="1"/>
    </row>
    <row r="1298" spans="3:4" ht="14" customHeight="1">
      <c r="C1298" s="1"/>
      <c r="D1298" s="1"/>
    </row>
    <row r="1299" spans="3:4" ht="14" customHeight="1">
      <c r="C1299" s="1"/>
      <c r="D1299" s="1"/>
    </row>
    <row r="1300" spans="3:4" ht="14" customHeight="1">
      <c r="C1300" s="1"/>
      <c r="D1300" s="1"/>
    </row>
    <row r="1301" spans="3:4" ht="14" customHeight="1">
      <c r="C1301" s="1"/>
      <c r="D1301" s="1"/>
    </row>
    <row r="1302" spans="3:4" ht="14" customHeight="1">
      <c r="C1302" s="1"/>
      <c r="D1302" s="1"/>
    </row>
    <row r="1303" spans="3:4" ht="14" customHeight="1">
      <c r="C1303" s="1"/>
      <c r="D1303" s="1"/>
    </row>
    <row r="1304" spans="3:4" ht="14" customHeight="1">
      <c r="C1304" s="1"/>
      <c r="D1304" s="1"/>
    </row>
    <row r="1305" spans="3:4" ht="14" customHeight="1">
      <c r="C1305" s="1"/>
      <c r="D1305" s="1"/>
    </row>
    <row r="1306" spans="3:4" ht="14" customHeight="1">
      <c r="C1306" s="1"/>
      <c r="D1306" s="1"/>
    </row>
    <row r="1307" spans="3:4" ht="14" customHeight="1">
      <c r="C1307" s="1"/>
      <c r="D1307" s="1"/>
    </row>
    <row r="1308" spans="3:4" ht="14" customHeight="1">
      <c r="C1308" s="1"/>
      <c r="D1308" s="1"/>
    </row>
    <row r="1309" spans="3:4" ht="14" customHeight="1">
      <c r="C1309" s="1"/>
      <c r="D1309" s="1"/>
    </row>
    <row r="1310" spans="3:4" ht="14" customHeight="1">
      <c r="C1310" s="1"/>
      <c r="D1310" s="1"/>
    </row>
    <row r="1311" spans="3:4" ht="14" customHeight="1">
      <c r="C1311" s="1"/>
      <c r="D1311" s="1"/>
    </row>
    <row r="1312" spans="3:4" ht="14" customHeight="1">
      <c r="C1312" s="1"/>
      <c r="D1312" s="1"/>
    </row>
    <row r="1313" spans="3:4" ht="14" customHeight="1">
      <c r="C1313" s="1"/>
      <c r="D1313" s="1"/>
    </row>
    <row r="1314" spans="3:4" ht="14" customHeight="1">
      <c r="C1314" s="1"/>
      <c r="D1314" s="1"/>
    </row>
    <row r="1315" spans="3:4" ht="14" customHeight="1">
      <c r="C1315" s="1"/>
      <c r="D1315" s="1"/>
    </row>
    <row r="1316" spans="3:4" ht="14" customHeight="1">
      <c r="C1316" s="1"/>
      <c r="D1316" s="1"/>
    </row>
    <row r="1317" spans="3:4" ht="14" customHeight="1">
      <c r="C1317" s="1"/>
      <c r="D1317" s="1"/>
    </row>
    <row r="1318" spans="3:4" ht="14" customHeight="1">
      <c r="C1318" s="1"/>
      <c r="D1318" s="1"/>
    </row>
    <row r="1319" spans="3:4" ht="14" customHeight="1">
      <c r="C1319" s="1"/>
      <c r="D1319" s="1"/>
    </row>
    <row r="1320" spans="3:4" ht="14" customHeight="1">
      <c r="C1320" s="1"/>
      <c r="D1320" s="1"/>
    </row>
    <row r="1321" spans="3:4" ht="14" customHeight="1">
      <c r="C1321" s="1"/>
      <c r="D1321" s="1"/>
    </row>
    <row r="1322" spans="3:4" ht="14" customHeight="1">
      <c r="C1322" s="1"/>
      <c r="D1322" s="1"/>
    </row>
    <row r="1323" spans="3:4" ht="14" customHeight="1">
      <c r="C1323" s="1"/>
      <c r="D1323" s="1"/>
    </row>
    <row r="1324" spans="3:4" ht="14" customHeight="1">
      <c r="C1324" s="1"/>
      <c r="D1324" s="1"/>
    </row>
    <row r="1325" spans="3:4" ht="14" customHeight="1">
      <c r="C1325" s="1"/>
      <c r="D1325" s="1"/>
    </row>
    <row r="1326" spans="3:4" ht="14" customHeight="1">
      <c r="C1326" s="1"/>
      <c r="D1326" s="1"/>
    </row>
    <row r="1327" spans="3:4" ht="14" customHeight="1">
      <c r="C1327" s="1"/>
      <c r="D1327" s="1"/>
    </row>
    <row r="1328" spans="3:4" ht="14" customHeight="1">
      <c r="C1328" s="1"/>
      <c r="D1328" s="1"/>
    </row>
    <row r="1329" spans="3:4" ht="14" customHeight="1">
      <c r="C1329" s="1"/>
      <c r="D1329" s="1"/>
    </row>
    <row r="1330" spans="3:4" ht="14" customHeight="1">
      <c r="C1330" s="1"/>
      <c r="D1330" s="1"/>
    </row>
    <row r="1331" spans="3:4" ht="14" customHeight="1">
      <c r="C1331" s="1"/>
      <c r="D1331" s="1"/>
    </row>
    <row r="1332" spans="3:4" ht="14" customHeight="1">
      <c r="C1332" s="1"/>
      <c r="D1332" s="1"/>
    </row>
    <row r="1333" spans="3:4" ht="14" customHeight="1">
      <c r="C1333" s="1"/>
      <c r="D1333" s="1"/>
    </row>
    <row r="1334" spans="3:4" ht="14" customHeight="1">
      <c r="C1334" s="1"/>
      <c r="D1334" s="1"/>
    </row>
    <row r="1335" spans="3:4" ht="14" customHeight="1">
      <c r="C1335" s="1"/>
      <c r="D1335" s="1"/>
    </row>
    <row r="1336" spans="3:4" ht="14" customHeight="1">
      <c r="C1336" s="1"/>
      <c r="D1336" s="1"/>
    </row>
    <row r="1337" spans="3:4" ht="14" customHeight="1">
      <c r="C1337" s="1"/>
      <c r="D1337" s="1"/>
    </row>
    <row r="1338" spans="3:4" ht="14" customHeight="1">
      <c r="C1338" s="1"/>
      <c r="D1338" s="1"/>
    </row>
    <row r="1339" spans="3:4" ht="14" customHeight="1">
      <c r="C1339" s="1"/>
      <c r="D1339" s="1"/>
    </row>
    <row r="1340" spans="3:4" ht="14" customHeight="1">
      <c r="C1340" s="1"/>
      <c r="D1340" s="1"/>
    </row>
    <row r="1341" spans="3:4" ht="14" customHeight="1">
      <c r="C1341" s="1"/>
      <c r="D1341" s="1"/>
    </row>
    <row r="1342" spans="3:4" ht="14" customHeight="1">
      <c r="C1342" s="1"/>
      <c r="D1342" s="1"/>
    </row>
    <row r="1343" spans="3:4" ht="14" customHeight="1">
      <c r="C1343" s="1"/>
      <c r="D1343" s="1"/>
    </row>
    <row r="1344" spans="3:4" ht="14" customHeight="1">
      <c r="C1344" s="1"/>
      <c r="D1344" s="1"/>
    </row>
    <row r="1345" spans="3:4" ht="14" customHeight="1">
      <c r="C1345" s="1"/>
      <c r="D1345" s="1"/>
    </row>
    <row r="1346" spans="3:4" ht="14" customHeight="1">
      <c r="C1346" s="1"/>
      <c r="D1346" s="1"/>
    </row>
    <row r="1347" spans="3:4" ht="14" customHeight="1">
      <c r="C1347" s="1"/>
      <c r="D1347" s="1"/>
    </row>
    <row r="1348" spans="3:4" ht="14" customHeight="1">
      <c r="C1348" s="1"/>
      <c r="D1348" s="1"/>
    </row>
    <row r="1349" spans="3:4" ht="14" customHeight="1">
      <c r="C1349" s="1"/>
      <c r="D1349" s="1"/>
    </row>
    <row r="1350" spans="3:4" ht="14" customHeight="1">
      <c r="C1350" s="1"/>
      <c r="D1350" s="1"/>
    </row>
    <row r="1351" spans="3:4" ht="14" customHeight="1">
      <c r="C1351" s="1"/>
      <c r="D1351" s="1"/>
    </row>
    <row r="1352" spans="3:4" ht="14" customHeight="1">
      <c r="C1352" s="1"/>
      <c r="D1352" s="1"/>
    </row>
    <row r="1353" spans="3:4" ht="14" customHeight="1">
      <c r="C1353" s="1"/>
      <c r="D1353" s="1"/>
    </row>
    <row r="1354" spans="3:4" ht="14" customHeight="1">
      <c r="C1354" s="1"/>
      <c r="D1354" s="1"/>
    </row>
    <row r="1355" spans="3:4" ht="14" customHeight="1">
      <c r="C1355" s="1"/>
      <c r="D1355" s="1"/>
    </row>
    <row r="1356" spans="3:4" ht="14" customHeight="1">
      <c r="C1356" s="1"/>
      <c r="D1356" s="1"/>
    </row>
    <row r="1357" spans="3:4" ht="14" customHeight="1">
      <c r="C1357" s="1"/>
      <c r="D1357" s="1"/>
    </row>
    <row r="1358" spans="3:4" ht="14" customHeight="1">
      <c r="C1358" s="1"/>
      <c r="D1358" s="1"/>
    </row>
    <row r="1359" spans="3:4" ht="14" customHeight="1">
      <c r="C1359" s="1"/>
      <c r="D1359" s="1"/>
    </row>
    <row r="1360" spans="3:4" ht="14" customHeight="1">
      <c r="C1360" s="1"/>
      <c r="D1360" s="1"/>
    </row>
    <row r="1361" spans="3:4" ht="14" customHeight="1">
      <c r="C1361" s="1"/>
      <c r="D1361" s="1"/>
    </row>
    <row r="1362" spans="3:4" ht="14" customHeight="1">
      <c r="C1362" s="1"/>
      <c r="D1362" s="1"/>
    </row>
    <row r="1363" spans="3:4" ht="14" customHeight="1">
      <c r="C1363" s="1"/>
      <c r="D1363" s="1"/>
    </row>
    <row r="1364" spans="3:4" ht="14" customHeight="1">
      <c r="C1364" s="1"/>
      <c r="D1364" s="1"/>
    </row>
    <row r="1365" spans="3:4" ht="14" customHeight="1">
      <c r="C1365" s="1"/>
      <c r="D1365" s="1"/>
    </row>
    <row r="1366" spans="3:4" ht="14" customHeight="1">
      <c r="C1366" s="1"/>
      <c r="D1366" s="1"/>
    </row>
    <row r="1367" spans="3:4" ht="14" customHeight="1">
      <c r="C1367" s="1"/>
      <c r="D1367" s="1"/>
    </row>
    <row r="1368" spans="3:4" ht="14" customHeight="1">
      <c r="C1368" s="1"/>
      <c r="D1368" s="1"/>
    </row>
    <row r="1369" spans="3:4" ht="14" customHeight="1">
      <c r="C1369" s="1"/>
      <c r="D1369" s="1"/>
    </row>
    <row r="1370" spans="3:4" ht="14" customHeight="1">
      <c r="C1370" s="1"/>
      <c r="D1370" s="1"/>
    </row>
    <row r="1371" spans="3:4" ht="14" customHeight="1">
      <c r="C1371" s="1"/>
      <c r="D1371" s="1"/>
    </row>
    <row r="1372" spans="3:4" ht="14" customHeight="1">
      <c r="C1372" s="1"/>
      <c r="D1372" s="1"/>
    </row>
    <row r="1373" spans="3:4" ht="14" customHeight="1">
      <c r="C1373" s="1"/>
      <c r="D1373" s="1"/>
    </row>
    <row r="1374" spans="3:4" ht="14" customHeight="1">
      <c r="C1374" s="1"/>
      <c r="D1374" s="1"/>
    </row>
    <row r="1375" spans="3:4" ht="14" customHeight="1">
      <c r="C1375" s="1"/>
      <c r="D1375" s="1"/>
    </row>
    <row r="1376" spans="3:4" ht="14" customHeight="1">
      <c r="C1376" s="1"/>
      <c r="D1376" s="1"/>
    </row>
    <row r="1377" spans="3:4" ht="14" customHeight="1">
      <c r="C1377" s="1"/>
      <c r="D1377" s="1"/>
    </row>
    <row r="1378" spans="3:4" ht="14" customHeight="1">
      <c r="C1378" s="1"/>
      <c r="D1378" s="1"/>
    </row>
    <row r="1379" spans="3:4" ht="14" customHeight="1">
      <c r="C1379" s="1"/>
      <c r="D1379" s="1"/>
    </row>
    <row r="1380" spans="3:4" ht="14" customHeight="1">
      <c r="C1380" s="1"/>
      <c r="D1380" s="1"/>
    </row>
    <row r="1381" spans="3:4" ht="14" customHeight="1">
      <c r="C1381" s="1"/>
      <c r="D1381" s="1"/>
    </row>
    <row r="1382" spans="3:4" ht="14" customHeight="1">
      <c r="C1382" s="1"/>
      <c r="D1382" s="1"/>
    </row>
    <row r="1383" spans="3:4" ht="14" customHeight="1">
      <c r="C1383" s="1"/>
      <c r="D1383" s="1"/>
    </row>
    <row r="1384" spans="3:4" ht="14" customHeight="1">
      <c r="C1384" s="1"/>
      <c r="D1384" s="1"/>
    </row>
    <row r="1385" spans="3:4" ht="14" customHeight="1">
      <c r="C1385" s="1"/>
      <c r="D1385" s="1"/>
    </row>
    <row r="1386" spans="3:4" ht="14" customHeight="1">
      <c r="C1386" s="1"/>
      <c r="D1386" s="1"/>
    </row>
    <row r="1387" spans="3:4" ht="14" customHeight="1">
      <c r="C1387" s="1"/>
      <c r="D1387" s="1"/>
    </row>
    <row r="1388" spans="3:4" ht="14" customHeight="1">
      <c r="C1388" s="1"/>
      <c r="D1388" s="1"/>
    </row>
    <row r="1389" spans="3:4" ht="14" customHeight="1">
      <c r="C1389" s="1"/>
      <c r="D1389" s="1"/>
    </row>
    <row r="1390" spans="3:4" ht="14" customHeight="1">
      <c r="C1390" s="1"/>
      <c r="D1390" s="1"/>
    </row>
    <row r="1391" spans="3:4" ht="14" customHeight="1">
      <c r="C1391" s="1"/>
      <c r="D1391" s="1"/>
    </row>
    <row r="1392" spans="3:4" ht="14" customHeight="1">
      <c r="C1392" s="1"/>
      <c r="D1392" s="1"/>
    </row>
    <row r="1393" spans="3:4" ht="14" customHeight="1">
      <c r="C1393" s="1"/>
      <c r="D1393" s="1"/>
    </row>
    <row r="1394" spans="3:4" ht="14" customHeight="1">
      <c r="C1394" s="1"/>
      <c r="D1394" s="1"/>
    </row>
    <row r="1395" spans="3:4" ht="14" customHeight="1">
      <c r="C1395" s="1"/>
      <c r="D1395" s="1"/>
    </row>
    <row r="1396" spans="3:4" ht="14" customHeight="1">
      <c r="C1396" s="1"/>
      <c r="D1396" s="1"/>
    </row>
    <row r="1397" spans="3:4" ht="14" customHeight="1">
      <c r="C1397" s="1"/>
      <c r="D1397" s="1"/>
    </row>
    <row r="1398" spans="3:4" ht="14" customHeight="1">
      <c r="C1398" s="1"/>
      <c r="D1398" s="1"/>
    </row>
    <row r="1399" spans="3:4" ht="14" customHeight="1">
      <c r="C1399" s="1"/>
      <c r="D1399" s="1"/>
    </row>
    <row r="1400" spans="3:4" ht="14" customHeight="1">
      <c r="C1400" s="1"/>
      <c r="D1400" s="1"/>
    </row>
    <row r="1401" spans="3:4" ht="14" customHeight="1">
      <c r="C1401" s="1"/>
      <c r="D1401" s="1"/>
    </row>
    <row r="1402" spans="3:4" ht="14" customHeight="1">
      <c r="C1402" s="1"/>
      <c r="D1402" s="1"/>
    </row>
    <row r="1403" spans="3:4" ht="14" customHeight="1">
      <c r="C1403" s="1"/>
      <c r="D1403" s="1"/>
    </row>
    <row r="1404" spans="3:4" ht="14" customHeight="1">
      <c r="C1404" s="1"/>
      <c r="D1404" s="1"/>
    </row>
    <row r="1405" spans="3:4" ht="14" customHeight="1">
      <c r="C1405" s="1"/>
      <c r="D1405" s="1"/>
    </row>
    <row r="1406" spans="3:4" ht="14" customHeight="1">
      <c r="C1406" s="1"/>
      <c r="D1406" s="1"/>
    </row>
    <row r="1407" spans="3:4" ht="14" customHeight="1">
      <c r="C1407" s="1"/>
      <c r="D1407" s="1"/>
    </row>
    <row r="1408" spans="3:4" ht="14" customHeight="1">
      <c r="C1408" s="1"/>
      <c r="D1408" s="1"/>
    </row>
    <row r="1409" spans="3:4" ht="14" customHeight="1">
      <c r="C1409" s="1"/>
      <c r="D1409" s="1"/>
    </row>
    <row r="1410" spans="3:4" ht="14" customHeight="1">
      <c r="C1410" s="1"/>
      <c r="D1410" s="1"/>
    </row>
    <row r="1411" spans="3:4" ht="14" customHeight="1">
      <c r="C1411" s="1"/>
      <c r="D1411" s="1"/>
    </row>
    <row r="1412" spans="3:4" ht="14" customHeight="1">
      <c r="C1412" s="1"/>
      <c r="D1412" s="1"/>
    </row>
    <row r="1413" spans="3:4" ht="14" customHeight="1">
      <c r="C1413" s="1"/>
      <c r="D1413" s="1"/>
    </row>
    <row r="1414" spans="3:4" ht="14" customHeight="1">
      <c r="C1414" s="1"/>
      <c r="D1414" s="1"/>
    </row>
    <row r="1415" spans="3:4" ht="14" customHeight="1">
      <c r="C1415" s="1"/>
      <c r="D1415" s="1"/>
    </row>
    <row r="1416" spans="3:4" ht="14" customHeight="1">
      <c r="C1416" s="1"/>
      <c r="D1416" s="1"/>
    </row>
    <row r="1417" spans="3:4" ht="14" customHeight="1">
      <c r="C1417" s="1"/>
      <c r="D1417" s="1"/>
    </row>
    <row r="1418" spans="3:4" ht="14" customHeight="1">
      <c r="C1418" s="1"/>
      <c r="D1418" s="1"/>
    </row>
    <row r="1419" spans="3:4" ht="14" customHeight="1">
      <c r="C1419" s="1"/>
      <c r="D1419" s="1"/>
    </row>
    <row r="1420" spans="3:4" ht="14" customHeight="1">
      <c r="C1420" s="1"/>
      <c r="D1420" s="1"/>
    </row>
    <row r="1421" spans="3:4" ht="14" customHeight="1">
      <c r="C1421" s="1"/>
      <c r="D1421" s="1"/>
    </row>
    <row r="1422" spans="3:4" ht="14" customHeight="1">
      <c r="C1422" s="1"/>
      <c r="D1422" s="1"/>
    </row>
    <row r="1423" spans="3:4" ht="14" customHeight="1">
      <c r="C1423" s="1"/>
      <c r="D1423" s="1"/>
    </row>
    <row r="1424" spans="3:4" ht="14" customHeight="1">
      <c r="C1424" s="1"/>
      <c r="D1424" s="1"/>
    </row>
    <row r="1425" spans="3:4" ht="14" customHeight="1">
      <c r="C1425" s="1"/>
      <c r="D1425" s="1"/>
    </row>
    <row r="1426" spans="3:4" ht="14" customHeight="1">
      <c r="C1426" s="1"/>
      <c r="D1426" s="1"/>
    </row>
    <row r="1427" spans="3:4" ht="14" customHeight="1">
      <c r="C1427" s="1"/>
      <c r="D1427" s="1"/>
    </row>
    <row r="1428" spans="3:4" ht="14" customHeight="1">
      <c r="C1428" s="1"/>
      <c r="D1428" s="1"/>
    </row>
    <row r="1429" spans="3:4" ht="14" customHeight="1">
      <c r="C1429" s="1"/>
      <c r="D1429" s="1"/>
    </row>
    <row r="1430" spans="3:4" ht="14" customHeight="1">
      <c r="C1430" s="1"/>
      <c r="D1430" s="1"/>
    </row>
    <row r="1431" spans="3:4" ht="14" customHeight="1">
      <c r="C1431" s="1"/>
      <c r="D1431" s="1"/>
    </row>
    <row r="1432" spans="3:4" ht="14" customHeight="1">
      <c r="C1432" s="1"/>
      <c r="D1432" s="1"/>
    </row>
    <row r="1433" spans="3:4" ht="14" customHeight="1">
      <c r="C1433" s="1"/>
      <c r="D1433" s="1"/>
    </row>
    <row r="1434" spans="3:4" ht="14" customHeight="1">
      <c r="C1434" s="1"/>
      <c r="D1434" s="1"/>
    </row>
    <row r="1435" spans="3:4" ht="14" customHeight="1">
      <c r="C1435" s="1"/>
      <c r="D1435" s="1"/>
    </row>
    <row r="1436" spans="3:4" ht="14" customHeight="1">
      <c r="C1436" s="1"/>
      <c r="D1436" s="1"/>
    </row>
    <row r="1437" spans="3:4" ht="14" customHeight="1">
      <c r="C1437" s="1"/>
      <c r="D1437" s="1"/>
    </row>
    <row r="1438" spans="3:4" ht="14" customHeight="1">
      <c r="C1438" s="1"/>
      <c r="D1438" s="1"/>
    </row>
    <row r="1439" spans="3:4" ht="14" customHeight="1">
      <c r="C1439" s="1"/>
      <c r="D1439" s="1"/>
    </row>
    <row r="1440" spans="3:4" ht="14" customHeight="1">
      <c r="C1440" s="1"/>
      <c r="D1440" s="1"/>
    </row>
    <row r="1441" spans="3:4" ht="14" customHeight="1">
      <c r="C1441" s="1"/>
      <c r="D1441" s="1"/>
    </row>
    <row r="1442" spans="3:4" ht="14" customHeight="1">
      <c r="C1442" s="1"/>
      <c r="D1442" s="1"/>
    </row>
    <row r="1443" spans="3:4" ht="14" customHeight="1">
      <c r="C1443" s="1"/>
      <c r="D1443" s="1"/>
    </row>
    <row r="1444" spans="3:4" ht="14" customHeight="1">
      <c r="C1444" s="1"/>
      <c r="D1444" s="1"/>
    </row>
    <row r="1445" spans="3:4" ht="14" customHeight="1">
      <c r="C1445" s="1"/>
      <c r="D1445" s="1"/>
    </row>
    <row r="1446" spans="3:4" ht="14" customHeight="1">
      <c r="C1446" s="1"/>
      <c r="D1446" s="1"/>
    </row>
    <row r="1447" spans="3:4" ht="14" customHeight="1">
      <c r="C1447" s="1"/>
      <c r="D1447" s="1"/>
    </row>
    <row r="1448" spans="3:4" ht="14" customHeight="1">
      <c r="C1448" s="1"/>
      <c r="D1448" s="1"/>
    </row>
    <row r="1449" spans="3:4" ht="14" customHeight="1">
      <c r="C1449" s="1"/>
      <c r="D1449" s="1"/>
    </row>
    <row r="1450" spans="3:4" ht="14" customHeight="1">
      <c r="C1450" s="1"/>
      <c r="D1450" s="1"/>
    </row>
    <row r="1451" spans="3:4" ht="14" customHeight="1">
      <c r="C1451" s="1"/>
      <c r="D1451" s="1"/>
    </row>
    <row r="1452" spans="3:4" ht="14" customHeight="1">
      <c r="C1452" s="1"/>
      <c r="D1452" s="1"/>
    </row>
    <row r="1453" spans="3:4" ht="14" customHeight="1">
      <c r="C1453" s="1"/>
      <c r="D1453" s="1"/>
    </row>
    <row r="1454" spans="3:4" ht="14" customHeight="1">
      <c r="C1454" s="1"/>
      <c r="D1454" s="1"/>
    </row>
    <row r="1455" spans="3:4" ht="14" customHeight="1">
      <c r="C1455" s="1"/>
      <c r="D1455" s="1"/>
    </row>
    <row r="1456" spans="3:4" ht="14" customHeight="1">
      <c r="C1456" s="1"/>
      <c r="D1456" s="1"/>
    </row>
    <row r="1457" spans="3:4" ht="14" customHeight="1">
      <c r="C1457" s="1"/>
      <c r="D1457" s="1"/>
    </row>
    <row r="1458" spans="3:4" ht="14" customHeight="1">
      <c r="C1458" s="1"/>
      <c r="D1458" s="1"/>
    </row>
    <row r="1459" spans="3:4" ht="14" customHeight="1">
      <c r="C1459" s="1"/>
      <c r="D1459" s="1"/>
    </row>
    <row r="1460" spans="3:4" ht="14" customHeight="1">
      <c r="C1460" s="1"/>
      <c r="D1460" s="1"/>
    </row>
    <row r="1461" spans="3:4" ht="14" customHeight="1">
      <c r="C1461" s="1"/>
      <c r="D1461" s="1"/>
    </row>
    <row r="1462" spans="3:4" ht="14" customHeight="1">
      <c r="C1462" s="1"/>
      <c r="D1462" s="1"/>
    </row>
    <row r="1463" spans="3:4" ht="14" customHeight="1">
      <c r="C1463" s="1"/>
      <c r="D1463" s="1"/>
    </row>
    <row r="1464" spans="3:4" ht="14" customHeight="1">
      <c r="C1464" s="1"/>
      <c r="D1464" s="1"/>
    </row>
    <row r="1465" spans="3:4" ht="14" customHeight="1">
      <c r="C1465" s="1"/>
      <c r="D1465" s="1"/>
    </row>
    <row r="1466" spans="3:4" ht="14" customHeight="1">
      <c r="C1466" s="1"/>
      <c r="D1466" s="1"/>
    </row>
    <row r="1467" spans="3:4" ht="14" customHeight="1">
      <c r="C1467" s="1"/>
      <c r="D1467" s="1"/>
    </row>
    <row r="1468" spans="3:4" ht="14" customHeight="1">
      <c r="C1468" s="1"/>
      <c r="D1468" s="1"/>
    </row>
    <row r="1469" spans="3:4" ht="14" customHeight="1">
      <c r="C1469" s="1"/>
      <c r="D1469" s="1"/>
    </row>
    <row r="1470" spans="3:4" ht="14" customHeight="1">
      <c r="C1470" s="1"/>
      <c r="D1470" s="1"/>
    </row>
    <row r="1471" spans="3:4" ht="14" customHeight="1">
      <c r="C1471" s="1"/>
      <c r="D1471" s="1"/>
    </row>
    <row r="1472" spans="3:4" ht="14" customHeight="1">
      <c r="C1472" s="1"/>
      <c r="D1472" s="1"/>
    </row>
    <row r="1473" spans="3:4" ht="14" customHeight="1">
      <c r="C1473" s="1"/>
      <c r="D1473" s="1"/>
    </row>
    <row r="1474" spans="3:4" ht="14" customHeight="1">
      <c r="C1474" s="1"/>
      <c r="D1474" s="1"/>
    </row>
    <row r="1475" spans="3:4" ht="14" customHeight="1">
      <c r="C1475" s="1"/>
      <c r="D1475" s="1"/>
    </row>
    <row r="1476" spans="3:4" ht="14" customHeight="1">
      <c r="C1476" s="1"/>
      <c r="D1476" s="1"/>
    </row>
    <row r="1477" spans="3:4" ht="14" customHeight="1">
      <c r="C1477" s="1"/>
      <c r="D1477" s="1"/>
    </row>
    <row r="1478" spans="3:4" ht="14" customHeight="1">
      <c r="C1478" s="1"/>
      <c r="D1478" s="1"/>
    </row>
    <row r="1479" spans="3:4" ht="14" customHeight="1">
      <c r="C1479" s="1"/>
      <c r="D1479" s="1"/>
    </row>
    <row r="1480" spans="3:4" ht="14" customHeight="1">
      <c r="C1480" s="1"/>
      <c r="D1480" s="1"/>
    </row>
    <row r="1481" spans="3:4" ht="14" customHeight="1">
      <c r="C1481" s="1"/>
      <c r="D1481" s="1"/>
    </row>
    <row r="1482" spans="3:4" ht="14" customHeight="1">
      <c r="C1482" s="1"/>
      <c r="D1482" s="1"/>
    </row>
    <row r="1483" spans="3:4" ht="14" customHeight="1">
      <c r="C1483" s="1"/>
      <c r="D1483" s="1"/>
    </row>
    <row r="1484" spans="3:4" ht="14" customHeight="1">
      <c r="C1484" s="1"/>
      <c r="D1484" s="1"/>
    </row>
    <row r="1485" spans="3:4" ht="14" customHeight="1">
      <c r="C1485" s="1"/>
      <c r="D1485" s="1"/>
    </row>
    <row r="1486" spans="3:4" ht="14" customHeight="1">
      <c r="C1486" s="1"/>
      <c r="D1486" s="1"/>
    </row>
    <row r="1487" spans="3:4" ht="14" customHeight="1">
      <c r="C1487" s="1"/>
      <c r="D1487" s="1"/>
    </row>
    <row r="1488" spans="3:4" ht="14" customHeight="1">
      <c r="C1488" s="1"/>
      <c r="D1488" s="1"/>
    </row>
    <row r="1489" spans="3:4" ht="14" customHeight="1">
      <c r="C1489" s="1"/>
      <c r="D1489" s="1"/>
    </row>
    <row r="1490" spans="3:4" ht="14" customHeight="1">
      <c r="C1490" s="1"/>
      <c r="D1490" s="1"/>
    </row>
    <row r="1491" spans="3:4" ht="14" customHeight="1">
      <c r="C1491" s="1"/>
      <c r="D1491" s="1"/>
    </row>
    <row r="1492" spans="3:4" ht="14" customHeight="1">
      <c r="C1492" s="1"/>
      <c r="D1492" s="1"/>
    </row>
    <row r="1493" spans="3:4" ht="14" customHeight="1">
      <c r="C1493" s="1"/>
      <c r="D1493" s="1"/>
    </row>
    <row r="1494" spans="3:4" ht="14" customHeight="1">
      <c r="C1494" s="1"/>
      <c r="D1494" s="1"/>
    </row>
    <row r="1495" spans="3:4" ht="14" customHeight="1">
      <c r="C1495" s="1"/>
      <c r="D1495" s="1"/>
    </row>
    <row r="1496" spans="3:4" ht="14" customHeight="1">
      <c r="C1496" s="1"/>
      <c r="D1496" s="1"/>
    </row>
    <row r="1497" spans="3:4" ht="14" customHeight="1">
      <c r="C1497" s="1"/>
      <c r="D1497" s="1"/>
    </row>
    <row r="1498" spans="3:4" ht="14" customHeight="1">
      <c r="C1498" s="1"/>
      <c r="D1498" s="1"/>
    </row>
    <row r="1499" spans="3:4" ht="14" customHeight="1">
      <c r="C1499" s="1"/>
      <c r="D1499" s="1"/>
    </row>
    <row r="1500" spans="3:4" ht="14" customHeight="1">
      <c r="C1500" s="1"/>
      <c r="D1500" s="1"/>
    </row>
    <row r="1501" spans="3:4" ht="14" customHeight="1">
      <c r="C1501" s="1"/>
      <c r="D1501" s="1"/>
    </row>
    <row r="1502" spans="3:4" ht="14" customHeight="1">
      <c r="C1502" s="1"/>
      <c r="D1502" s="1"/>
    </row>
    <row r="1503" spans="3:4" ht="14" customHeight="1">
      <c r="C1503" s="1"/>
      <c r="D1503" s="1"/>
    </row>
    <row r="1504" spans="3:4" ht="14" customHeight="1">
      <c r="C1504" s="1"/>
      <c r="D1504" s="1"/>
    </row>
    <row r="1505" spans="3:4" ht="14" customHeight="1">
      <c r="C1505" s="1"/>
      <c r="D1505" s="1"/>
    </row>
    <row r="1506" spans="3:4" ht="14" customHeight="1">
      <c r="C1506" s="1"/>
      <c r="D1506" s="1"/>
    </row>
    <row r="1507" spans="3:4" ht="14" customHeight="1">
      <c r="C1507" s="1"/>
      <c r="D1507" s="1"/>
    </row>
    <row r="1508" spans="3:4" ht="14" customHeight="1">
      <c r="C1508" s="1"/>
      <c r="D1508" s="1"/>
    </row>
    <row r="1509" spans="3:4" ht="14" customHeight="1">
      <c r="C1509" s="1"/>
      <c r="D1509" s="1"/>
    </row>
    <row r="1510" spans="3:4" ht="14" customHeight="1">
      <c r="C1510" s="1"/>
      <c r="D1510" s="1"/>
    </row>
    <row r="1511" spans="3:4" ht="14" customHeight="1">
      <c r="C1511" s="1"/>
      <c r="D1511" s="1"/>
    </row>
    <row r="1512" spans="3:4" ht="14" customHeight="1">
      <c r="C1512" s="1"/>
      <c r="D1512" s="1"/>
    </row>
    <row r="1513" spans="3:4" ht="14" customHeight="1">
      <c r="C1513" s="1"/>
      <c r="D1513" s="1"/>
    </row>
    <row r="1514" spans="3:4" ht="14" customHeight="1">
      <c r="C1514" s="1"/>
      <c r="D1514" s="1"/>
    </row>
    <row r="1515" spans="3:4" ht="14" customHeight="1">
      <c r="C1515" s="1"/>
      <c r="D1515" s="1"/>
    </row>
    <row r="1516" spans="3:4" ht="14" customHeight="1">
      <c r="C1516" s="1"/>
      <c r="D1516" s="1"/>
    </row>
    <row r="1517" spans="3:4" ht="14" customHeight="1">
      <c r="C1517" s="1"/>
      <c r="D1517" s="1"/>
    </row>
    <row r="1518" spans="3:4" ht="14" customHeight="1">
      <c r="C1518" s="1"/>
      <c r="D1518" s="1"/>
    </row>
    <row r="1519" spans="3:4" ht="14" customHeight="1">
      <c r="C1519" s="1"/>
      <c r="D1519" s="1"/>
    </row>
    <row r="1520" spans="3:4" ht="14" customHeight="1">
      <c r="C1520" s="1"/>
      <c r="D1520" s="1"/>
    </row>
    <row r="1521" spans="3:4" ht="14" customHeight="1">
      <c r="C1521" s="1"/>
      <c r="D1521" s="1"/>
    </row>
    <row r="1522" spans="3:4" ht="14" customHeight="1">
      <c r="C1522" s="1"/>
      <c r="D1522" s="1"/>
    </row>
    <row r="1523" spans="3:4" ht="14" customHeight="1">
      <c r="C1523" s="1"/>
      <c r="D1523" s="1"/>
    </row>
    <row r="1524" spans="3:4" ht="14" customHeight="1">
      <c r="C1524" s="1"/>
      <c r="D1524" s="1"/>
    </row>
    <row r="1525" spans="3:4" ht="14" customHeight="1">
      <c r="C1525" s="1"/>
      <c r="D1525" s="1"/>
    </row>
    <row r="1526" spans="3:4" ht="14" customHeight="1">
      <c r="C1526" s="1"/>
      <c r="D1526" s="1"/>
    </row>
    <row r="1527" spans="3:4" ht="14" customHeight="1">
      <c r="C1527" s="1"/>
      <c r="D1527" s="1"/>
    </row>
    <row r="1528" spans="3:4" ht="14" customHeight="1">
      <c r="C1528" s="1"/>
      <c r="D1528" s="1"/>
    </row>
    <row r="1529" spans="3:4" ht="14" customHeight="1">
      <c r="C1529" s="1"/>
      <c r="D1529" s="1"/>
    </row>
    <row r="1530" spans="3:4" ht="14" customHeight="1">
      <c r="C1530" s="1"/>
      <c r="D1530" s="1"/>
    </row>
    <row r="1531" spans="3:4" ht="14" customHeight="1">
      <c r="C1531" s="1"/>
      <c r="D1531" s="1"/>
    </row>
    <row r="1532" spans="3:4" ht="14" customHeight="1">
      <c r="C1532" s="1"/>
      <c r="D1532" s="1"/>
    </row>
    <row r="1533" spans="3:4" ht="14" customHeight="1">
      <c r="C1533" s="1"/>
      <c r="D1533" s="1"/>
    </row>
    <row r="1534" spans="3:4" ht="14" customHeight="1">
      <c r="C1534" s="1"/>
      <c r="D1534" s="1"/>
    </row>
    <row r="1535" spans="3:4" ht="14" customHeight="1">
      <c r="C1535" s="1"/>
      <c r="D1535" s="1"/>
    </row>
    <row r="1536" spans="3:4" ht="14" customHeight="1">
      <c r="C1536" s="1"/>
      <c r="D1536" s="1"/>
    </row>
    <row r="1537" spans="3:4" ht="14" customHeight="1">
      <c r="C1537" s="1"/>
      <c r="D1537" s="1"/>
    </row>
    <row r="1538" spans="3:4" ht="14" customHeight="1">
      <c r="C1538" s="1"/>
      <c r="D1538" s="1"/>
    </row>
    <row r="1539" spans="3:4" ht="14" customHeight="1">
      <c r="C1539" s="1"/>
      <c r="D1539" s="1"/>
    </row>
    <row r="1540" spans="3:4" ht="14" customHeight="1">
      <c r="C1540" s="1"/>
      <c r="D1540" s="1"/>
    </row>
    <row r="1541" spans="3:4" ht="14" customHeight="1">
      <c r="C1541" s="1"/>
      <c r="D1541" s="1"/>
    </row>
    <row r="1542" spans="3:4" ht="14" customHeight="1">
      <c r="C1542" s="1"/>
      <c r="D1542" s="1"/>
    </row>
    <row r="1543" spans="3:4" ht="14" customHeight="1">
      <c r="C1543" s="1"/>
      <c r="D1543" s="1"/>
    </row>
    <row r="1544" spans="3:4" ht="14" customHeight="1">
      <c r="C1544" s="1"/>
      <c r="D1544" s="1"/>
    </row>
    <row r="1545" spans="3:4" ht="14" customHeight="1">
      <c r="C1545" s="1"/>
      <c r="D1545" s="1"/>
    </row>
    <row r="1546" spans="3:4" ht="14" customHeight="1">
      <c r="C1546" s="1"/>
      <c r="D1546" s="1"/>
    </row>
    <row r="1547" spans="3:4" ht="14" customHeight="1">
      <c r="C1547" s="1"/>
      <c r="D1547" s="1"/>
    </row>
    <row r="1548" spans="3:4" ht="14" customHeight="1">
      <c r="C1548" s="1"/>
      <c r="D1548" s="1"/>
    </row>
    <row r="1549" spans="3:4" ht="14" customHeight="1">
      <c r="C1549" s="1"/>
      <c r="D1549" s="1"/>
    </row>
    <row r="1550" spans="3:4" ht="14" customHeight="1">
      <c r="C1550" s="1"/>
      <c r="D1550" s="1"/>
    </row>
    <row r="1551" spans="3:4" ht="14" customHeight="1">
      <c r="C1551" s="1"/>
      <c r="D1551" s="1"/>
    </row>
    <row r="1552" spans="3:4" ht="14" customHeight="1">
      <c r="C1552" s="1"/>
      <c r="D1552" s="1"/>
    </row>
    <row r="1553" spans="3:4" ht="14" customHeight="1">
      <c r="C1553" s="1"/>
      <c r="D1553" s="1"/>
    </row>
    <row r="1554" spans="3:4" ht="14" customHeight="1">
      <c r="C1554" s="1"/>
      <c r="D1554" s="1"/>
    </row>
    <row r="1555" spans="3:4" ht="14" customHeight="1">
      <c r="C1555" s="1"/>
      <c r="D1555" s="1"/>
    </row>
    <row r="1556" spans="3:4" ht="14" customHeight="1">
      <c r="C1556" s="1"/>
      <c r="D1556" s="1"/>
    </row>
    <row r="1557" spans="3:4" ht="14" customHeight="1">
      <c r="C1557" s="1"/>
      <c r="D1557" s="1"/>
    </row>
    <row r="1558" spans="3:4" ht="14" customHeight="1">
      <c r="C1558" s="1"/>
      <c r="D1558" s="1"/>
    </row>
    <row r="1559" spans="3:4" ht="14" customHeight="1">
      <c r="C1559" s="1"/>
      <c r="D1559" s="1"/>
    </row>
    <row r="1560" spans="3:4" ht="14" customHeight="1">
      <c r="C1560" s="1"/>
      <c r="D1560" s="1"/>
    </row>
    <row r="1561" spans="3:4" ht="14" customHeight="1">
      <c r="C1561" s="1"/>
      <c r="D1561" s="1"/>
    </row>
    <row r="1562" spans="3:4" ht="14" customHeight="1">
      <c r="C1562" s="1"/>
      <c r="D1562" s="1"/>
    </row>
    <row r="1563" spans="3:4" ht="14" customHeight="1">
      <c r="C1563" s="1"/>
      <c r="D1563" s="1"/>
    </row>
    <row r="1564" spans="3:4" ht="14" customHeight="1">
      <c r="C1564" s="1"/>
      <c r="D1564" s="1"/>
    </row>
    <row r="1565" spans="3:4" ht="14" customHeight="1">
      <c r="C1565" s="1"/>
      <c r="D1565" s="1"/>
    </row>
    <row r="1566" spans="3:4" ht="14" customHeight="1">
      <c r="C1566" s="1"/>
      <c r="D1566" s="1"/>
    </row>
    <row r="1567" spans="3:4" ht="14" customHeight="1">
      <c r="C1567" s="1"/>
      <c r="D1567" s="1"/>
    </row>
    <row r="1568" spans="3:4" ht="14" customHeight="1">
      <c r="C1568" s="1"/>
      <c r="D1568" s="1"/>
    </row>
    <row r="1569" spans="3:4" ht="14" customHeight="1">
      <c r="C1569" s="1"/>
      <c r="D1569" s="1"/>
    </row>
    <row r="1570" spans="3:4" ht="14" customHeight="1">
      <c r="C1570" s="1"/>
      <c r="D1570" s="1"/>
    </row>
    <row r="1571" spans="3:4" ht="14" customHeight="1">
      <c r="C1571" s="1"/>
      <c r="D1571" s="1"/>
    </row>
    <row r="1572" spans="3:4" ht="14" customHeight="1">
      <c r="C1572" s="1"/>
      <c r="D1572" s="1"/>
    </row>
    <row r="1573" spans="3:4" ht="14" customHeight="1">
      <c r="C1573" s="1"/>
      <c r="D1573" s="1"/>
    </row>
    <row r="1574" spans="3:4" ht="14" customHeight="1">
      <c r="C1574" s="1"/>
      <c r="D1574" s="1"/>
    </row>
    <row r="1575" spans="3:4" ht="14" customHeight="1">
      <c r="C1575" s="1"/>
      <c r="D1575" s="1"/>
    </row>
    <row r="1576" spans="3:4" ht="14" customHeight="1">
      <c r="C1576" s="1"/>
      <c r="D1576" s="1"/>
    </row>
    <row r="1577" spans="3:4" ht="14" customHeight="1">
      <c r="C1577" s="1"/>
      <c r="D1577" s="1"/>
    </row>
    <row r="1578" spans="3:4" ht="14" customHeight="1">
      <c r="C1578" s="1"/>
      <c r="D1578" s="1"/>
    </row>
    <row r="1579" spans="3:4" ht="14" customHeight="1">
      <c r="C1579" s="1"/>
      <c r="D1579" s="1"/>
    </row>
    <row r="1580" spans="3:4" ht="14" customHeight="1">
      <c r="C1580" s="1"/>
      <c r="D1580" s="1"/>
    </row>
    <row r="1581" spans="3:4" ht="14" customHeight="1">
      <c r="C1581" s="1"/>
      <c r="D1581" s="1"/>
    </row>
    <row r="1582" spans="3:4" ht="14" customHeight="1">
      <c r="C1582" s="1"/>
      <c r="D1582" s="1"/>
    </row>
    <row r="1583" spans="3:4" ht="14" customHeight="1">
      <c r="C1583" s="1"/>
      <c r="D1583" s="1"/>
    </row>
    <row r="1584" spans="3:4" ht="14" customHeight="1">
      <c r="C1584" s="1"/>
      <c r="D1584" s="1"/>
    </row>
    <row r="1585" spans="3:4" ht="14" customHeight="1">
      <c r="C1585" s="1"/>
      <c r="D1585" s="1"/>
    </row>
    <row r="1586" spans="3:4" ht="14" customHeight="1">
      <c r="C1586" s="1"/>
      <c r="D1586" s="1"/>
    </row>
    <row r="1587" spans="3:4" ht="14" customHeight="1">
      <c r="C1587" s="1"/>
      <c r="D1587" s="1"/>
    </row>
    <row r="1588" spans="3:4" ht="14" customHeight="1">
      <c r="C1588" s="1"/>
      <c r="D1588" s="1"/>
    </row>
    <row r="1589" spans="3:4" ht="14" customHeight="1">
      <c r="C1589" s="1"/>
      <c r="D1589" s="1"/>
    </row>
    <row r="1590" spans="3:4" ht="14" customHeight="1">
      <c r="C1590" s="1"/>
      <c r="D1590" s="1"/>
    </row>
    <row r="1591" spans="3:4" ht="14" customHeight="1">
      <c r="C1591" s="1"/>
      <c r="D1591" s="1"/>
    </row>
    <row r="1592" spans="3:4" ht="14" customHeight="1">
      <c r="C1592" s="1"/>
      <c r="D1592" s="1"/>
    </row>
    <row r="1593" spans="3:4" ht="14" customHeight="1">
      <c r="C1593" s="1"/>
      <c r="D1593" s="1"/>
    </row>
    <row r="1594" spans="3:4" ht="14" customHeight="1">
      <c r="C1594" s="1"/>
      <c r="D1594" s="1"/>
    </row>
    <row r="1595" spans="3:4" ht="14" customHeight="1">
      <c r="C1595" s="1"/>
      <c r="D1595" s="1"/>
    </row>
    <row r="1596" spans="3:4" ht="14" customHeight="1">
      <c r="C1596" s="1"/>
      <c r="D1596" s="1"/>
    </row>
    <row r="1597" spans="3:4" ht="14" customHeight="1">
      <c r="C1597" s="1"/>
      <c r="D1597" s="1"/>
    </row>
    <row r="1598" spans="3:4" ht="14" customHeight="1">
      <c r="C1598" s="1"/>
      <c r="D1598" s="1"/>
    </row>
    <row r="1599" spans="3:4" ht="14" customHeight="1">
      <c r="C1599" s="1"/>
      <c r="D1599" s="1"/>
    </row>
    <row r="1600" spans="3:4" ht="14" customHeight="1">
      <c r="C1600" s="1"/>
      <c r="D1600" s="1"/>
    </row>
    <row r="1601" spans="3:4" ht="14" customHeight="1">
      <c r="C1601" s="1"/>
      <c r="D1601" s="1"/>
    </row>
    <row r="1602" spans="3:4" ht="14" customHeight="1">
      <c r="C1602" s="1"/>
      <c r="D1602" s="1"/>
    </row>
    <row r="1603" spans="3:4" ht="14" customHeight="1">
      <c r="C1603" s="1"/>
      <c r="D1603" s="1"/>
    </row>
    <row r="1604" spans="3:4" ht="14" customHeight="1">
      <c r="C1604" s="1"/>
      <c r="D1604" s="1"/>
    </row>
    <row r="1605" spans="3:4" ht="14" customHeight="1">
      <c r="C1605" s="1"/>
      <c r="D1605" s="1"/>
    </row>
    <row r="1606" spans="3:4" ht="14" customHeight="1">
      <c r="C1606" s="1"/>
      <c r="D1606" s="1"/>
    </row>
    <row r="1607" spans="3:4" ht="14" customHeight="1">
      <c r="C1607" s="1"/>
      <c r="D1607" s="1"/>
    </row>
    <row r="1608" spans="3:4" ht="14" customHeight="1">
      <c r="C1608" s="1"/>
      <c r="D1608" s="1"/>
    </row>
    <row r="1609" spans="3:4" ht="14" customHeight="1">
      <c r="C1609" s="1"/>
      <c r="D1609" s="1"/>
    </row>
    <row r="1610" spans="3:4" ht="14" customHeight="1">
      <c r="C1610" s="1"/>
      <c r="D1610" s="1"/>
    </row>
    <row r="1611" spans="3:4" ht="14" customHeight="1">
      <c r="C1611" s="1"/>
      <c r="D1611" s="1"/>
    </row>
    <row r="1612" spans="3:4" ht="14" customHeight="1">
      <c r="C1612" s="1"/>
      <c r="D1612" s="1"/>
    </row>
    <row r="1613" spans="3:4" ht="14" customHeight="1">
      <c r="C1613" s="1"/>
      <c r="D1613" s="1"/>
    </row>
    <row r="1614" spans="3:4" ht="14" customHeight="1">
      <c r="C1614" s="1"/>
      <c r="D1614" s="1"/>
    </row>
    <row r="1615" spans="3:4" ht="14" customHeight="1">
      <c r="C1615" s="1"/>
      <c r="D1615" s="1"/>
    </row>
    <row r="1616" spans="3:4" ht="14" customHeight="1">
      <c r="C1616" s="1"/>
      <c r="D1616" s="1"/>
    </row>
    <row r="1617" spans="3:4" ht="14" customHeight="1">
      <c r="C1617" s="1"/>
      <c r="D1617" s="1"/>
    </row>
    <row r="1618" spans="3:4" ht="14" customHeight="1">
      <c r="C1618" s="1"/>
      <c r="D1618" s="1"/>
    </row>
    <row r="1619" spans="3:4" ht="14" customHeight="1">
      <c r="C1619" s="1"/>
      <c r="D1619" s="1"/>
    </row>
    <row r="1620" spans="3:4" ht="14" customHeight="1">
      <c r="C1620" s="1"/>
      <c r="D1620" s="1"/>
    </row>
    <row r="1621" spans="3:4" ht="14" customHeight="1">
      <c r="C1621" s="1"/>
      <c r="D1621" s="1"/>
    </row>
    <row r="1622" spans="3:4" ht="14" customHeight="1">
      <c r="C1622" s="1"/>
      <c r="D1622" s="1"/>
    </row>
    <row r="1623" spans="3:4" ht="14" customHeight="1">
      <c r="C1623" s="1"/>
      <c r="D1623" s="1"/>
    </row>
    <row r="1624" spans="3:4" ht="14" customHeight="1">
      <c r="C1624" s="1"/>
      <c r="D1624" s="1"/>
    </row>
    <row r="1625" spans="3:4" ht="14" customHeight="1">
      <c r="C1625" s="1"/>
      <c r="D1625" s="1"/>
    </row>
    <row r="1626" spans="3:4" ht="14" customHeight="1">
      <c r="C1626" s="1"/>
      <c r="D1626" s="1"/>
    </row>
    <row r="1627" spans="3:4" ht="14" customHeight="1">
      <c r="C1627" s="1"/>
      <c r="D1627" s="1"/>
    </row>
    <row r="1628" spans="3:4" ht="14" customHeight="1">
      <c r="C1628" s="1"/>
      <c r="D1628" s="1"/>
    </row>
    <row r="1629" spans="3:4" ht="14" customHeight="1">
      <c r="C1629" s="1"/>
      <c r="D1629" s="1"/>
    </row>
    <row r="1630" spans="3:4" ht="14" customHeight="1">
      <c r="C1630" s="1"/>
      <c r="D1630" s="1"/>
    </row>
    <row r="1631" spans="3:4" ht="14" customHeight="1">
      <c r="C1631" s="1"/>
      <c r="D1631" s="1"/>
    </row>
    <row r="1632" spans="3:4" ht="14" customHeight="1">
      <c r="C1632" s="1"/>
      <c r="D1632" s="1"/>
    </row>
    <row r="1633" spans="3:4" ht="14" customHeight="1">
      <c r="C1633" s="1"/>
      <c r="D1633" s="1"/>
    </row>
    <row r="1634" spans="3:4" ht="14" customHeight="1">
      <c r="C1634" s="1"/>
      <c r="D1634" s="1"/>
    </row>
    <row r="1635" spans="3:4" ht="14" customHeight="1">
      <c r="C1635" s="1"/>
      <c r="D1635" s="1"/>
    </row>
    <row r="1636" spans="3:4" ht="14" customHeight="1">
      <c r="C1636" s="1"/>
      <c r="D1636" s="1"/>
    </row>
    <row r="1637" spans="3:4" ht="14" customHeight="1">
      <c r="C1637" s="1"/>
      <c r="D1637" s="1"/>
    </row>
    <row r="1638" spans="3:4" ht="14" customHeight="1">
      <c r="C1638" s="1"/>
      <c r="D1638" s="1"/>
    </row>
    <row r="1639" spans="3:4" ht="14" customHeight="1">
      <c r="C1639" s="1"/>
      <c r="D1639" s="1"/>
    </row>
    <row r="1640" spans="3:4" ht="14" customHeight="1">
      <c r="C1640" s="1"/>
      <c r="D1640" s="1"/>
    </row>
    <row r="1641" spans="3:4" ht="14" customHeight="1">
      <c r="C1641" s="1"/>
      <c r="D1641" s="1"/>
    </row>
    <row r="1642" spans="3:4" ht="14" customHeight="1">
      <c r="C1642" s="1"/>
      <c r="D1642" s="1"/>
    </row>
    <row r="1643" spans="3:4" ht="14" customHeight="1">
      <c r="C1643" s="1"/>
      <c r="D1643" s="1"/>
    </row>
    <row r="1644" spans="3:4" ht="14" customHeight="1">
      <c r="C1644" s="1"/>
      <c r="D1644" s="1"/>
    </row>
    <row r="1645" spans="3:4" ht="14" customHeight="1">
      <c r="C1645" s="1"/>
      <c r="D1645" s="1"/>
    </row>
    <row r="1646" spans="3:4" ht="14" customHeight="1">
      <c r="C1646" s="1"/>
      <c r="D1646" s="1"/>
    </row>
    <row r="1647" spans="3:4" ht="14" customHeight="1">
      <c r="C1647" s="1"/>
      <c r="D1647" s="1"/>
    </row>
    <row r="1648" spans="3:4" ht="14" customHeight="1">
      <c r="C1648" s="1"/>
      <c r="D1648" s="1"/>
    </row>
    <row r="1649" spans="3:4" ht="14" customHeight="1">
      <c r="C1649" s="1"/>
      <c r="D1649" s="1"/>
    </row>
    <row r="1650" spans="3:4" ht="14" customHeight="1">
      <c r="C1650" s="1"/>
      <c r="D1650" s="1"/>
    </row>
    <row r="1651" spans="3:4" ht="14" customHeight="1">
      <c r="C1651" s="1"/>
      <c r="D1651" s="1"/>
    </row>
    <row r="1652" spans="3:4" ht="14" customHeight="1">
      <c r="C1652" s="1"/>
      <c r="D1652" s="1"/>
    </row>
    <row r="1653" spans="3:4" ht="14" customHeight="1">
      <c r="C1653" s="1"/>
      <c r="D1653" s="1"/>
    </row>
    <row r="1654" spans="3:4" ht="14" customHeight="1">
      <c r="C1654" s="1"/>
      <c r="D1654" s="1"/>
    </row>
    <row r="1655" spans="3:4" ht="14" customHeight="1">
      <c r="C1655" s="1"/>
      <c r="D1655" s="1"/>
    </row>
    <row r="1656" spans="3:4" ht="14" customHeight="1">
      <c r="C1656" s="1"/>
      <c r="D1656" s="1"/>
    </row>
    <row r="1657" spans="3:4" ht="14" customHeight="1">
      <c r="C1657" s="1"/>
      <c r="D1657" s="1"/>
    </row>
    <row r="1658" spans="3:4" ht="14" customHeight="1">
      <c r="C1658" s="1"/>
      <c r="D1658" s="1"/>
    </row>
    <row r="1659" spans="3:4" ht="14" customHeight="1">
      <c r="C1659" s="1"/>
      <c r="D1659" s="1"/>
    </row>
    <row r="1660" spans="3:4" ht="14" customHeight="1">
      <c r="C1660" s="1"/>
      <c r="D1660" s="1"/>
    </row>
    <row r="1661" spans="3:4" ht="14" customHeight="1">
      <c r="C1661" s="1"/>
      <c r="D1661" s="1"/>
    </row>
    <row r="1662" spans="3:4" ht="14" customHeight="1">
      <c r="C1662" s="1"/>
      <c r="D1662" s="1"/>
    </row>
    <row r="1663" spans="3:4" ht="14" customHeight="1">
      <c r="C1663" s="1"/>
      <c r="D1663" s="1"/>
    </row>
    <row r="1664" spans="3:4" ht="14" customHeight="1">
      <c r="C1664" s="1"/>
      <c r="D1664" s="1"/>
    </row>
    <row r="1665" spans="3:4" ht="14" customHeight="1">
      <c r="C1665" s="1"/>
      <c r="D1665" s="1"/>
    </row>
    <row r="1666" spans="3:4" ht="14" customHeight="1">
      <c r="C1666" s="1"/>
      <c r="D1666" s="1"/>
    </row>
    <row r="1667" spans="3:4" ht="14" customHeight="1">
      <c r="C1667" s="1"/>
      <c r="D1667" s="1"/>
    </row>
    <row r="1668" spans="3:4" ht="14" customHeight="1">
      <c r="C1668" s="1"/>
      <c r="D1668" s="1"/>
    </row>
    <row r="1669" spans="3:4" ht="14" customHeight="1">
      <c r="C1669" s="1"/>
      <c r="D1669" s="1"/>
    </row>
    <row r="1670" spans="3:4" ht="14" customHeight="1">
      <c r="C1670" s="1"/>
      <c r="D1670" s="1"/>
    </row>
    <row r="1671" spans="3:4" ht="14" customHeight="1">
      <c r="C1671" s="1"/>
      <c r="D1671" s="1"/>
    </row>
    <row r="1672" spans="3:4" ht="14" customHeight="1">
      <c r="C1672" s="1"/>
      <c r="D1672" s="1"/>
    </row>
    <row r="1673" spans="3:4" ht="14" customHeight="1">
      <c r="C1673" s="1"/>
      <c r="D1673" s="1"/>
    </row>
    <row r="1674" spans="3:4" ht="14" customHeight="1">
      <c r="C1674" s="1"/>
      <c r="D1674" s="1"/>
    </row>
    <row r="1675" spans="3:4" ht="14" customHeight="1">
      <c r="C1675" s="1"/>
      <c r="D1675" s="1"/>
    </row>
    <row r="1676" spans="3:4" ht="14" customHeight="1">
      <c r="C1676" s="1"/>
      <c r="D1676" s="1"/>
    </row>
    <row r="1677" spans="3:4" ht="14" customHeight="1">
      <c r="C1677" s="1"/>
      <c r="D1677" s="1"/>
    </row>
    <row r="1678" spans="3:4" ht="14" customHeight="1">
      <c r="C1678" s="1"/>
      <c r="D1678" s="1"/>
    </row>
    <row r="1679" spans="3:4" ht="14" customHeight="1">
      <c r="C1679" s="1"/>
      <c r="D1679" s="1"/>
    </row>
    <row r="1680" spans="3:4" ht="14" customHeight="1">
      <c r="C1680" s="1"/>
      <c r="D1680" s="1"/>
    </row>
    <row r="1681" spans="3:4" ht="14" customHeight="1">
      <c r="C1681" s="1"/>
      <c r="D1681" s="1"/>
    </row>
    <row r="1682" spans="3:4" ht="14" customHeight="1">
      <c r="C1682" s="1"/>
      <c r="D1682" s="1"/>
    </row>
    <row r="1683" spans="3:4" ht="14" customHeight="1">
      <c r="C1683" s="1"/>
      <c r="D1683" s="1"/>
    </row>
    <row r="1684" spans="3:4" ht="14" customHeight="1">
      <c r="C1684" s="1"/>
      <c r="D1684" s="1"/>
    </row>
    <row r="1685" spans="3:4" ht="14" customHeight="1">
      <c r="C1685" s="1"/>
      <c r="D1685" s="1"/>
    </row>
    <row r="1686" spans="3:4" ht="14" customHeight="1">
      <c r="C1686" s="1"/>
      <c r="D1686" s="1"/>
    </row>
    <row r="1687" spans="3:4" ht="14" customHeight="1">
      <c r="C1687" s="1"/>
      <c r="D1687" s="1"/>
    </row>
    <row r="1688" spans="3:4" ht="14" customHeight="1">
      <c r="C1688" s="1"/>
      <c r="D1688" s="1"/>
    </row>
    <row r="1689" spans="3:4" ht="14" customHeight="1">
      <c r="C1689" s="1"/>
      <c r="D1689" s="1"/>
    </row>
    <row r="1690" spans="3:4" ht="14" customHeight="1">
      <c r="C1690" s="1"/>
      <c r="D1690" s="1"/>
    </row>
    <row r="1691" spans="3:4" ht="14" customHeight="1">
      <c r="C1691" s="1"/>
      <c r="D1691" s="1"/>
    </row>
    <row r="1692" spans="3:4" ht="14" customHeight="1">
      <c r="C1692" s="1"/>
      <c r="D1692" s="1"/>
    </row>
    <row r="1693" spans="3:4" ht="14" customHeight="1">
      <c r="C1693" s="1"/>
      <c r="D1693" s="1"/>
    </row>
    <row r="1694" spans="3:4" ht="14" customHeight="1">
      <c r="C1694" s="1"/>
      <c r="D1694" s="1"/>
    </row>
    <row r="1695" spans="3:4" ht="14" customHeight="1">
      <c r="C1695" s="1"/>
      <c r="D1695" s="1"/>
    </row>
    <row r="1696" spans="3:4" ht="14" customHeight="1">
      <c r="C1696" s="1"/>
      <c r="D1696" s="1"/>
    </row>
    <row r="1697" spans="3:4" ht="14" customHeight="1">
      <c r="C1697" s="1"/>
      <c r="D1697" s="1"/>
    </row>
    <row r="1698" spans="3:4" ht="14" customHeight="1">
      <c r="C1698" s="1"/>
      <c r="D1698" s="1"/>
    </row>
    <row r="1699" spans="3:4" ht="14" customHeight="1">
      <c r="C1699" s="1"/>
      <c r="D1699" s="1"/>
    </row>
    <row r="1700" spans="3:4" ht="14" customHeight="1">
      <c r="C1700" s="1"/>
      <c r="D1700" s="1"/>
    </row>
    <row r="1701" spans="3:4" ht="14" customHeight="1">
      <c r="C1701" s="1"/>
      <c r="D1701" s="1"/>
    </row>
    <row r="1702" spans="3:4" ht="14" customHeight="1">
      <c r="C1702" s="1"/>
      <c r="D1702" s="1"/>
    </row>
    <row r="1703" spans="3:4" ht="14" customHeight="1">
      <c r="C1703" s="1"/>
      <c r="D1703" s="1"/>
    </row>
    <row r="1704" spans="3:4" ht="14" customHeight="1">
      <c r="C1704" s="1"/>
      <c r="D1704" s="1"/>
    </row>
    <row r="1705" spans="3:4" ht="14" customHeight="1">
      <c r="C1705" s="1"/>
      <c r="D1705" s="1"/>
    </row>
    <row r="1706" spans="3:4" ht="14" customHeight="1">
      <c r="C1706" s="1"/>
      <c r="D1706" s="1"/>
    </row>
    <row r="1707" spans="3:4" ht="14" customHeight="1">
      <c r="C1707" s="1"/>
      <c r="D1707" s="1"/>
    </row>
    <row r="1708" spans="3:4" ht="14" customHeight="1">
      <c r="C1708" s="1"/>
      <c r="D1708" s="1"/>
    </row>
    <row r="1709" spans="3:4" ht="14" customHeight="1">
      <c r="C1709" s="1"/>
      <c r="D1709" s="1"/>
    </row>
    <row r="1710" spans="3:4" ht="14" customHeight="1">
      <c r="C1710" s="1"/>
      <c r="D1710" s="1"/>
    </row>
    <row r="1711" spans="3:4" ht="14" customHeight="1">
      <c r="C1711" s="1"/>
      <c r="D1711" s="1"/>
    </row>
    <row r="1712" spans="3:4" ht="14" customHeight="1">
      <c r="C1712" s="1"/>
      <c r="D1712" s="1"/>
    </row>
    <row r="1713" spans="3:4" ht="14" customHeight="1">
      <c r="C1713" s="1"/>
      <c r="D1713" s="1"/>
    </row>
    <row r="1714" spans="3:4" ht="14" customHeight="1">
      <c r="C1714" s="1"/>
      <c r="D1714" s="1"/>
    </row>
    <row r="1715" spans="3:4" ht="14" customHeight="1">
      <c r="C1715" s="1"/>
      <c r="D1715" s="1"/>
    </row>
    <row r="1716" spans="3:4" ht="14" customHeight="1">
      <c r="C1716" s="1"/>
      <c r="D1716" s="1"/>
    </row>
    <row r="1717" spans="3:4" ht="14" customHeight="1">
      <c r="C1717" s="1"/>
      <c r="D1717" s="1"/>
    </row>
    <row r="1718" spans="3:4" ht="14" customHeight="1">
      <c r="C1718" s="1"/>
      <c r="D1718" s="1"/>
    </row>
    <row r="1719" spans="3:4" ht="14" customHeight="1">
      <c r="C1719" s="1"/>
      <c r="D1719" s="1"/>
    </row>
    <row r="1720" spans="3:4" ht="14" customHeight="1">
      <c r="C1720" s="1"/>
      <c r="D1720" s="1"/>
    </row>
    <row r="1721" spans="3:4" ht="14" customHeight="1">
      <c r="C1721" s="1"/>
      <c r="D1721" s="1"/>
    </row>
    <row r="1722" spans="3:4" ht="14" customHeight="1">
      <c r="C1722" s="1"/>
      <c r="D1722" s="1"/>
    </row>
    <row r="1723" spans="3:4" ht="14" customHeight="1">
      <c r="C1723" s="1"/>
      <c r="D1723" s="1"/>
    </row>
    <row r="1724" spans="3:4" ht="14" customHeight="1">
      <c r="C1724" s="1"/>
      <c r="D1724" s="1"/>
    </row>
    <row r="1725" spans="3:4" ht="14" customHeight="1">
      <c r="C1725" s="1"/>
      <c r="D1725" s="1"/>
    </row>
    <row r="1726" spans="3:4" ht="14" customHeight="1">
      <c r="C1726" s="1"/>
      <c r="D1726" s="1"/>
    </row>
    <row r="1727" spans="3:4" ht="14" customHeight="1">
      <c r="C1727" s="1"/>
      <c r="D1727" s="1"/>
    </row>
    <row r="1728" spans="3:4" ht="14" customHeight="1">
      <c r="C1728" s="1"/>
      <c r="D1728" s="1"/>
    </row>
    <row r="1729" spans="3:4" ht="14" customHeight="1">
      <c r="C1729" s="1"/>
      <c r="D1729" s="1"/>
    </row>
    <row r="1730" spans="3:4" ht="14" customHeight="1">
      <c r="C1730" s="1"/>
      <c r="D1730" s="1"/>
    </row>
    <row r="1731" spans="3:4" ht="14" customHeight="1">
      <c r="C1731" s="1"/>
      <c r="D1731" s="1"/>
    </row>
    <row r="1732" spans="3:4" ht="14" customHeight="1">
      <c r="C1732" s="1"/>
      <c r="D1732" s="1"/>
    </row>
    <row r="1733" spans="3:4" ht="14" customHeight="1">
      <c r="C1733" s="1"/>
      <c r="D1733" s="1"/>
    </row>
    <row r="1734" spans="3:4" ht="14" customHeight="1">
      <c r="C1734" s="1"/>
      <c r="D1734" s="1"/>
    </row>
    <row r="1735" spans="3:4" ht="14" customHeight="1">
      <c r="C1735" s="1"/>
      <c r="D1735" s="1"/>
    </row>
    <row r="1736" spans="3:4" ht="14" customHeight="1">
      <c r="C1736" s="1"/>
      <c r="D1736" s="1"/>
    </row>
    <row r="1737" spans="3:4" ht="14" customHeight="1">
      <c r="C1737" s="1"/>
      <c r="D1737" s="1"/>
    </row>
    <row r="1738" spans="3:4" ht="14" customHeight="1">
      <c r="C1738" s="1"/>
      <c r="D1738" s="1"/>
    </row>
    <row r="1739" spans="3:4" ht="14" customHeight="1">
      <c r="C1739" s="1"/>
      <c r="D1739" s="1"/>
    </row>
    <row r="1740" spans="3:4" ht="14" customHeight="1">
      <c r="C1740" s="1"/>
      <c r="D1740" s="1"/>
    </row>
    <row r="1741" spans="3:4" ht="14" customHeight="1">
      <c r="C1741" s="1"/>
      <c r="D1741" s="1"/>
    </row>
    <row r="1742" spans="3:4" ht="14" customHeight="1">
      <c r="C1742" s="1"/>
      <c r="D1742" s="1"/>
    </row>
    <row r="1743" spans="3:4" ht="14" customHeight="1">
      <c r="C1743" s="1"/>
      <c r="D1743" s="1"/>
    </row>
    <row r="1744" spans="3:4" ht="14" customHeight="1">
      <c r="C1744" s="1"/>
      <c r="D1744" s="1"/>
    </row>
    <row r="1745" spans="3:4" ht="14" customHeight="1">
      <c r="C1745" s="1"/>
      <c r="D1745" s="1"/>
    </row>
    <row r="1746" spans="3:4" ht="14" customHeight="1">
      <c r="C1746" s="1"/>
      <c r="D1746" s="1"/>
    </row>
    <row r="1747" spans="3:4" ht="14" customHeight="1">
      <c r="C1747" s="1"/>
      <c r="D1747" s="1"/>
    </row>
    <row r="1748" spans="3:4" ht="14" customHeight="1">
      <c r="C1748" s="1"/>
      <c r="D1748" s="1"/>
    </row>
    <row r="1749" spans="3:4" ht="14" customHeight="1">
      <c r="C1749" s="1"/>
      <c r="D1749" s="1"/>
    </row>
    <row r="1750" spans="3:4" ht="14" customHeight="1">
      <c r="C1750" s="1"/>
      <c r="D1750" s="1"/>
    </row>
    <row r="1751" spans="3:4" ht="14" customHeight="1">
      <c r="C1751" s="1"/>
      <c r="D1751" s="1"/>
    </row>
    <row r="1752" spans="3:4" ht="14" customHeight="1">
      <c r="C1752" s="1"/>
      <c r="D1752" s="1"/>
    </row>
    <row r="1753" spans="3:4" ht="14" customHeight="1">
      <c r="C1753" s="1"/>
      <c r="D1753" s="1"/>
    </row>
    <row r="1754" spans="3:4" ht="14" customHeight="1">
      <c r="C1754" s="1"/>
      <c r="D1754" s="1"/>
    </row>
    <row r="1755" spans="3:4" ht="14" customHeight="1">
      <c r="C1755" s="1"/>
      <c r="D1755" s="1"/>
    </row>
    <row r="1756" spans="3:4" ht="14" customHeight="1">
      <c r="C1756" s="1"/>
      <c r="D1756" s="1"/>
    </row>
    <row r="1757" spans="3:4" ht="14" customHeight="1">
      <c r="C1757" s="1"/>
      <c r="D1757" s="1"/>
    </row>
    <row r="1758" spans="3:4" ht="14" customHeight="1">
      <c r="C1758" s="1"/>
      <c r="D1758" s="1"/>
    </row>
    <row r="1759" spans="3:4" ht="14" customHeight="1">
      <c r="C1759" s="1"/>
      <c r="D1759" s="1"/>
    </row>
    <row r="1760" spans="3:4" ht="14" customHeight="1">
      <c r="C1760" s="1"/>
      <c r="D1760" s="1"/>
    </row>
    <row r="1761" spans="3:4" ht="14" customHeight="1">
      <c r="C1761" s="1"/>
      <c r="D1761" s="1"/>
    </row>
    <row r="1762" spans="3:4" ht="14" customHeight="1">
      <c r="C1762" s="1"/>
      <c r="D1762" s="1"/>
    </row>
    <row r="1763" spans="3:4" ht="14" customHeight="1">
      <c r="C1763" s="1"/>
      <c r="D1763" s="1"/>
    </row>
    <row r="1764" spans="3:4" ht="14" customHeight="1">
      <c r="C1764" s="1"/>
      <c r="D1764" s="1"/>
    </row>
    <row r="1765" spans="3:4" ht="14" customHeight="1">
      <c r="C1765" s="1"/>
      <c r="D1765" s="1"/>
    </row>
    <row r="1766" spans="3:4" ht="14" customHeight="1">
      <c r="C1766" s="1"/>
      <c r="D1766" s="1"/>
    </row>
    <row r="1767" spans="3:4" ht="14" customHeight="1">
      <c r="C1767" s="1"/>
      <c r="D1767" s="1"/>
    </row>
    <row r="1768" spans="3:4" ht="14" customHeight="1">
      <c r="C1768" s="1"/>
      <c r="D1768" s="1"/>
    </row>
    <row r="1769" spans="3:4" ht="14" customHeight="1">
      <c r="C1769" s="1"/>
      <c r="D1769" s="1"/>
    </row>
    <row r="1770" spans="3:4" ht="14" customHeight="1">
      <c r="C1770" s="1"/>
      <c r="D1770" s="1"/>
    </row>
    <row r="1771" spans="3:4" ht="14" customHeight="1">
      <c r="C1771" s="1"/>
      <c r="D1771" s="1"/>
    </row>
    <row r="1772" spans="3:4" ht="14" customHeight="1">
      <c r="C1772" s="1"/>
      <c r="D1772" s="1"/>
    </row>
    <row r="1773" spans="3:4" ht="14" customHeight="1">
      <c r="C1773" s="1"/>
      <c r="D1773" s="1"/>
    </row>
    <row r="1774" spans="3:4" ht="14" customHeight="1">
      <c r="C1774" s="1"/>
      <c r="D1774" s="1"/>
    </row>
    <row r="1775" spans="3:4" ht="14" customHeight="1">
      <c r="C1775" s="1"/>
      <c r="D1775" s="1"/>
    </row>
    <row r="1776" spans="3:4" ht="14" customHeight="1">
      <c r="C1776" s="1"/>
      <c r="D1776" s="1"/>
    </row>
    <row r="1777" spans="3:4" ht="14" customHeight="1">
      <c r="C1777" s="1"/>
      <c r="D1777" s="1"/>
    </row>
    <row r="1778" spans="3:4" ht="14" customHeight="1">
      <c r="C1778" s="1"/>
      <c r="D1778" s="1"/>
    </row>
    <row r="1779" spans="3:4" ht="14" customHeight="1">
      <c r="C1779" s="1"/>
      <c r="D1779" s="1"/>
    </row>
    <row r="1780" spans="3:4" ht="14" customHeight="1">
      <c r="C1780" s="1"/>
      <c r="D1780" s="1"/>
    </row>
    <row r="1781" spans="3:4" ht="14" customHeight="1">
      <c r="C1781" s="1"/>
      <c r="D1781" s="1"/>
    </row>
    <row r="1782" spans="3:4" ht="14" customHeight="1">
      <c r="C1782" s="1"/>
      <c r="D1782" s="1"/>
    </row>
    <row r="1783" spans="3:4" ht="14" customHeight="1">
      <c r="C1783" s="1"/>
      <c r="D1783" s="1"/>
    </row>
    <row r="1784" spans="3:4" ht="14" customHeight="1">
      <c r="C1784" s="1"/>
      <c r="D1784" s="1"/>
    </row>
    <row r="1785" spans="3:4" ht="14" customHeight="1">
      <c r="C1785" s="1"/>
      <c r="D1785" s="1"/>
    </row>
    <row r="1786" spans="3:4" ht="14" customHeight="1">
      <c r="C1786" s="1"/>
      <c r="D1786" s="1"/>
    </row>
    <row r="1787" spans="3:4" ht="14" customHeight="1">
      <c r="C1787" s="1"/>
      <c r="D1787" s="1"/>
    </row>
    <row r="1788" spans="3:4" ht="14" customHeight="1">
      <c r="C1788" s="1"/>
      <c r="D1788" s="1"/>
    </row>
    <row r="1789" spans="3:4" ht="14" customHeight="1">
      <c r="C1789" s="1"/>
      <c r="D1789" s="1"/>
    </row>
    <row r="1790" spans="3:4" ht="14" customHeight="1">
      <c r="C1790" s="1"/>
      <c r="D1790" s="1"/>
    </row>
    <row r="1791" spans="3:4" ht="14" customHeight="1">
      <c r="C1791" s="1"/>
      <c r="D1791" s="1"/>
    </row>
    <row r="1792" spans="3:4" ht="14" customHeight="1">
      <c r="C1792" s="1"/>
      <c r="D1792" s="1"/>
    </row>
    <row r="1793" spans="3:4" ht="14" customHeight="1">
      <c r="C1793" s="1"/>
      <c r="D1793" s="1"/>
    </row>
    <row r="1794" spans="3:4" ht="14" customHeight="1">
      <c r="C1794" s="1"/>
      <c r="D1794" s="1"/>
    </row>
    <row r="1795" spans="3:4" ht="14" customHeight="1">
      <c r="C1795" s="1"/>
      <c r="D1795" s="1"/>
    </row>
    <row r="1796" spans="3:4" ht="14" customHeight="1">
      <c r="C1796" s="1"/>
      <c r="D1796" s="1"/>
    </row>
    <row r="1797" spans="3:4" ht="14" customHeight="1">
      <c r="C1797" s="1"/>
      <c r="D1797" s="1"/>
    </row>
    <row r="1798" spans="3:4" ht="14" customHeight="1">
      <c r="C1798" s="1"/>
      <c r="D1798" s="1"/>
    </row>
    <row r="1799" spans="3:4" ht="14" customHeight="1">
      <c r="C1799" s="1"/>
      <c r="D1799" s="1"/>
    </row>
    <row r="1800" spans="3:4" ht="14" customHeight="1">
      <c r="C1800" s="1"/>
      <c r="D1800" s="1"/>
    </row>
    <row r="1801" spans="3:4" ht="14" customHeight="1">
      <c r="C1801" s="1"/>
      <c r="D1801" s="1"/>
    </row>
    <row r="1802" spans="3:4" ht="14" customHeight="1">
      <c r="C1802" s="1"/>
      <c r="D1802" s="1"/>
    </row>
    <row r="1803" spans="3:4" ht="14" customHeight="1">
      <c r="C1803" s="1"/>
      <c r="D1803" s="1"/>
    </row>
    <row r="1804" spans="3:4" ht="14" customHeight="1">
      <c r="C1804" s="1"/>
      <c r="D1804" s="1"/>
    </row>
    <row r="1805" spans="3:4" ht="14" customHeight="1">
      <c r="C1805" s="1"/>
      <c r="D1805" s="1"/>
    </row>
    <row r="1806" spans="3:4" ht="14" customHeight="1">
      <c r="C1806" s="1"/>
      <c r="D1806" s="1"/>
    </row>
    <row r="1807" spans="3:4" ht="14" customHeight="1">
      <c r="C1807" s="1"/>
      <c r="D1807" s="1"/>
    </row>
    <row r="1808" spans="3:4" ht="14" customHeight="1">
      <c r="C1808" s="1"/>
      <c r="D1808" s="1"/>
    </row>
    <row r="1809" spans="3:4" ht="14" customHeight="1">
      <c r="C1809" s="1"/>
      <c r="D1809" s="1"/>
    </row>
    <row r="1810" spans="3:4" ht="14" customHeight="1">
      <c r="C1810" s="1"/>
      <c r="D1810" s="1"/>
    </row>
    <row r="1811" spans="3:4" ht="14" customHeight="1">
      <c r="C1811" s="1"/>
      <c r="D1811" s="1"/>
    </row>
    <row r="1812" spans="3:4" ht="14" customHeight="1">
      <c r="C1812" s="1"/>
      <c r="D1812" s="1"/>
    </row>
    <row r="1813" spans="3:4" ht="14" customHeight="1">
      <c r="C1813" s="1"/>
      <c r="D1813" s="1"/>
    </row>
    <row r="1814" spans="3:4" ht="14" customHeight="1">
      <c r="C1814" s="1"/>
      <c r="D1814" s="1"/>
    </row>
    <row r="1815" spans="3:4" ht="14" customHeight="1">
      <c r="C1815" s="1"/>
      <c r="D1815" s="1"/>
    </row>
    <row r="1816" spans="3:4" ht="14" customHeight="1">
      <c r="C1816" s="1"/>
      <c r="D1816" s="1"/>
    </row>
    <row r="1817" spans="3:4" ht="14" customHeight="1">
      <c r="C1817" s="1"/>
      <c r="D1817" s="1"/>
    </row>
    <row r="1818" spans="3:4" ht="14" customHeight="1">
      <c r="C1818" s="1"/>
      <c r="D1818" s="1"/>
    </row>
    <row r="1819" spans="3:4" ht="14" customHeight="1">
      <c r="C1819" s="1"/>
      <c r="D1819" s="1"/>
    </row>
    <row r="1820" spans="3:4" ht="14" customHeight="1">
      <c r="C1820" s="1"/>
      <c r="D1820" s="1"/>
    </row>
    <row r="1821" spans="3:4" ht="14" customHeight="1">
      <c r="C1821" s="1"/>
      <c r="D1821" s="1"/>
    </row>
    <row r="1822" spans="3:4" ht="14" customHeight="1">
      <c r="C1822" s="1"/>
      <c r="D1822" s="1"/>
    </row>
    <row r="1823" spans="3:4" ht="14" customHeight="1">
      <c r="C1823" s="1"/>
      <c r="D1823" s="1"/>
    </row>
    <row r="1824" spans="3:4" ht="14" customHeight="1">
      <c r="C1824" s="1"/>
      <c r="D1824" s="1"/>
    </row>
    <row r="1825" spans="3:4" ht="14" customHeight="1">
      <c r="C1825" s="1"/>
      <c r="D1825" s="1"/>
    </row>
    <row r="1826" spans="3:4" ht="14" customHeight="1">
      <c r="C1826" s="1"/>
      <c r="D1826" s="1"/>
    </row>
    <row r="1827" spans="3:4" ht="14" customHeight="1">
      <c r="C1827" s="1"/>
      <c r="D1827" s="1"/>
    </row>
    <row r="1828" spans="3:4" ht="14" customHeight="1">
      <c r="C1828" s="1"/>
      <c r="D1828" s="1"/>
    </row>
    <row r="1829" spans="3:4" ht="14" customHeight="1">
      <c r="C1829" s="1"/>
      <c r="D1829" s="1"/>
    </row>
    <row r="1830" spans="3:4" ht="14" customHeight="1">
      <c r="C1830" s="1"/>
      <c r="D1830" s="1"/>
    </row>
    <row r="1831" spans="3:4" ht="14" customHeight="1">
      <c r="C1831" s="1"/>
      <c r="D1831" s="1"/>
    </row>
    <row r="1832" spans="3:4" ht="14" customHeight="1">
      <c r="C1832" s="1"/>
      <c r="D1832" s="1"/>
    </row>
    <row r="1833" spans="3:4" ht="14" customHeight="1">
      <c r="C1833" s="1"/>
      <c r="D1833" s="1"/>
    </row>
    <row r="1834" spans="3:4" ht="14" customHeight="1">
      <c r="C1834" s="1"/>
      <c r="D1834" s="1"/>
    </row>
    <row r="1835" spans="3:4" ht="14" customHeight="1">
      <c r="C1835" s="1"/>
      <c r="D1835" s="1"/>
    </row>
    <row r="1836" spans="3:4" ht="14" customHeight="1">
      <c r="C1836" s="1"/>
      <c r="D1836" s="1"/>
    </row>
    <row r="1837" spans="3:4" ht="14" customHeight="1">
      <c r="C1837" s="1"/>
      <c r="D1837" s="1"/>
    </row>
    <row r="1838" spans="3:4" ht="14" customHeight="1">
      <c r="C1838" s="1"/>
      <c r="D1838" s="1"/>
    </row>
    <row r="1839" spans="3:4" ht="14" customHeight="1">
      <c r="C1839" s="1"/>
      <c r="D1839" s="1"/>
    </row>
    <row r="1840" spans="3:4" ht="14" customHeight="1">
      <c r="C1840" s="1"/>
      <c r="D1840" s="1"/>
    </row>
    <row r="1841" spans="3:4" ht="14" customHeight="1">
      <c r="C1841" s="1"/>
      <c r="D1841" s="1"/>
    </row>
    <row r="1842" spans="3:4" ht="14" customHeight="1">
      <c r="C1842" s="1"/>
      <c r="D1842" s="1"/>
    </row>
    <row r="1843" spans="3:4" ht="14" customHeight="1">
      <c r="C1843" s="1"/>
      <c r="D1843" s="1"/>
    </row>
    <row r="1844" spans="3:4" ht="14" customHeight="1">
      <c r="C1844" s="1"/>
      <c r="D1844" s="1"/>
    </row>
    <row r="1845" spans="3:4" ht="14" customHeight="1">
      <c r="C1845" s="1"/>
      <c r="D1845" s="1"/>
    </row>
    <row r="1846" spans="3:4" ht="14" customHeight="1">
      <c r="C1846" s="1"/>
      <c r="D1846" s="1"/>
    </row>
    <row r="1847" spans="3:4" ht="14" customHeight="1">
      <c r="C1847" s="1"/>
      <c r="D1847" s="1"/>
    </row>
    <row r="1848" spans="3:4" ht="14" customHeight="1">
      <c r="C1848" s="1"/>
      <c r="D1848" s="1"/>
    </row>
    <row r="1849" spans="3:4" ht="14" customHeight="1">
      <c r="C1849" s="1"/>
      <c r="D1849" s="1"/>
    </row>
    <row r="1850" spans="3:4" ht="14" customHeight="1">
      <c r="C1850" s="1"/>
      <c r="D1850" s="1"/>
    </row>
    <row r="1851" spans="3:4" ht="14" customHeight="1">
      <c r="C1851" s="1"/>
      <c r="D1851" s="1"/>
    </row>
    <row r="1852" spans="3:4" ht="14" customHeight="1">
      <c r="C1852" s="1"/>
      <c r="D1852" s="1"/>
    </row>
    <row r="1853" spans="3:4" ht="14" customHeight="1">
      <c r="C1853" s="1"/>
      <c r="D1853" s="1"/>
    </row>
    <row r="1854" spans="3:4" ht="14" customHeight="1">
      <c r="C1854" s="1"/>
      <c r="D1854" s="1"/>
    </row>
    <row r="1855" spans="3:4" ht="14" customHeight="1">
      <c r="C1855" s="1"/>
      <c r="D1855" s="1"/>
    </row>
    <row r="1856" spans="3:4" ht="14" customHeight="1">
      <c r="C1856" s="1"/>
      <c r="D1856" s="1"/>
    </row>
    <row r="1857" spans="3:4" ht="14" customHeight="1">
      <c r="C1857" s="1"/>
      <c r="D1857" s="1"/>
    </row>
    <row r="1858" spans="3:4" ht="14" customHeight="1">
      <c r="C1858" s="1"/>
      <c r="D1858" s="1"/>
    </row>
    <row r="1859" spans="3:4" ht="14" customHeight="1">
      <c r="C1859" s="1"/>
      <c r="D1859" s="1"/>
    </row>
    <row r="1860" spans="3:4" ht="14" customHeight="1">
      <c r="C1860" s="1"/>
      <c r="D1860" s="1"/>
    </row>
    <row r="1861" spans="3:4" ht="14" customHeight="1">
      <c r="C1861" s="1"/>
      <c r="D1861" s="1"/>
    </row>
    <row r="1862" spans="3:4" ht="14" customHeight="1">
      <c r="C1862" s="1"/>
      <c r="D1862" s="1"/>
    </row>
    <row r="1863" spans="3:4" ht="14" customHeight="1">
      <c r="C1863" s="1"/>
      <c r="D1863" s="1"/>
    </row>
    <row r="1864" spans="3:4" ht="14" customHeight="1">
      <c r="C1864" s="1"/>
      <c r="D1864" s="1"/>
    </row>
    <row r="1865" spans="3:4" ht="14" customHeight="1">
      <c r="C1865" s="1"/>
      <c r="D1865" s="1"/>
    </row>
    <row r="1866" spans="3:4" ht="14" customHeight="1">
      <c r="C1866" s="1"/>
      <c r="D1866" s="1"/>
    </row>
    <row r="1867" spans="3:4" ht="14" customHeight="1">
      <c r="C1867" s="1"/>
      <c r="D1867" s="1"/>
    </row>
    <row r="1868" spans="3:4" ht="14" customHeight="1">
      <c r="C1868" s="1"/>
      <c r="D1868" s="1"/>
    </row>
    <row r="1869" spans="3:4" ht="14" customHeight="1">
      <c r="C1869" s="1"/>
      <c r="D1869" s="1"/>
    </row>
    <row r="1870" spans="3:4" ht="14" customHeight="1">
      <c r="C1870" s="1"/>
      <c r="D1870" s="1"/>
    </row>
    <row r="1871" spans="3:4" ht="14" customHeight="1">
      <c r="C1871" s="1"/>
      <c r="D1871" s="1"/>
    </row>
    <row r="1872" spans="3:4" ht="14" customHeight="1">
      <c r="C1872" s="1"/>
      <c r="D1872" s="1"/>
    </row>
    <row r="1873" spans="3:4" ht="14" customHeight="1">
      <c r="C1873" s="1"/>
      <c r="D1873" s="1"/>
    </row>
    <row r="1874" spans="3:4" ht="14" customHeight="1">
      <c r="C1874" s="1"/>
      <c r="D1874" s="1"/>
    </row>
    <row r="1875" spans="3:4" ht="14" customHeight="1">
      <c r="C1875" s="1"/>
      <c r="D1875" s="1"/>
    </row>
    <row r="1876" spans="3:4" ht="14" customHeight="1">
      <c r="C1876" s="1"/>
      <c r="D1876" s="1"/>
    </row>
    <row r="1877" spans="3:4" ht="14" customHeight="1">
      <c r="C1877" s="1"/>
      <c r="D1877" s="1"/>
    </row>
    <row r="1878" spans="3:4" ht="14" customHeight="1">
      <c r="C1878" s="1"/>
      <c r="D1878" s="1"/>
    </row>
    <row r="1879" spans="3:4" ht="14" customHeight="1">
      <c r="C1879" s="1"/>
      <c r="D1879" s="1"/>
    </row>
    <row r="1880" spans="3:4" ht="14" customHeight="1">
      <c r="C1880" s="1"/>
      <c r="D1880" s="1"/>
    </row>
    <row r="1881" spans="3:4" ht="14" customHeight="1">
      <c r="C1881" s="1"/>
      <c r="D1881" s="1"/>
    </row>
    <row r="1882" spans="3:4" ht="14" customHeight="1">
      <c r="C1882" s="1"/>
      <c r="D1882" s="1"/>
    </row>
    <row r="1883" spans="3:4" ht="14" customHeight="1">
      <c r="C1883" s="1"/>
      <c r="D1883" s="1"/>
    </row>
    <row r="1884" spans="3:4" ht="14" customHeight="1">
      <c r="C1884" s="1"/>
      <c r="D1884" s="1"/>
    </row>
    <row r="1885" spans="3:4" ht="14" customHeight="1">
      <c r="C1885" s="1"/>
      <c r="D1885" s="1"/>
    </row>
    <row r="1886" spans="3:4" ht="14" customHeight="1">
      <c r="C1886" s="1"/>
      <c r="D1886" s="1"/>
    </row>
    <row r="1887" spans="3:4" ht="14" customHeight="1">
      <c r="C1887" s="1"/>
      <c r="D1887" s="1"/>
    </row>
    <row r="1888" spans="3:4" ht="14" customHeight="1">
      <c r="C1888" s="1"/>
      <c r="D1888" s="1"/>
    </row>
    <row r="1889" spans="3:4" ht="14" customHeight="1">
      <c r="C1889" s="1"/>
      <c r="D1889" s="1"/>
    </row>
    <row r="1890" spans="3:4" ht="14" customHeight="1">
      <c r="C1890" s="1"/>
      <c r="D1890" s="1"/>
    </row>
    <row r="1891" spans="3:4" ht="14" customHeight="1">
      <c r="C1891" s="1"/>
      <c r="D1891" s="1"/>
    </row>
    <row r="1892" spans="3:4" ht="14" customHeight="1">
      <c r="C1892" s="1"/>
      <c r="D1892" s="1"/>
    </row>
    <row r="1893" spans="3:4" ht="14" customHeight="1">
      <c r="C1893" s="1"/>
      <c r="D1893" s="1"/>
    </row>
    <row r="1894" spans="3:4" ht="14" customHeight="1">
      <c r="C1894" s="1"/>
      <c r="D1894" s="1"/>
    </row>
    <row r="1895" spans="3:4" ht="14" customHeight="1">
      <c r="C1895" s="1"/>
      <c r="D1895" s="1"/>
    </row>
    <row r="1896" spans="3:4" ht="14" customHeight="1">
      <c r="C1896" s="1"/>
      <c r="D1896" s="1"/>
    </row>
    <row r="1897" spans="3:4" ht="14" customHeight="1">
      <c r="C1897" s="1"/>
      <c r="D1897" s="1"/>
    </row>
    <row r="1898" spans="3:4" ht="14" customHeight="1">
      <c r="C1898" s="1"/>
      <c r="D1898" s="1"/>
    </row>
    <row r="1899" spans="3:4" ht="14" customHeight="1">
      <c r="C1899" s="1"/>
      <c r="D1899" s="1"/>
    </row>
    <row r="1900" spans="3:4" ht="14" customHeight="1">
      <c r="C1900" s="1"/>
      <c r="D1900" s="1"/>
    </row>
    <row r="1901" spans="3:4" ht="14" customHeight="1">
      <c r="C1901" s="1"/>
      <c r="D1901" s="1"/>
    </row>
    <row r="1902" spans="3:4" ht="14" customHeight="1">
      <c r="C1902" s="1"/>
      <c r="D1902" s="1"/>
    </row>
    <row r="1903" spans="3:4" ht="14" customHeight="1">
      <c r="C1903" s="1"/>
      <c r="D1903" s="1"/>
    </row>
    <row r="1904" spans="3:4" ht="14" customHeight="1">
      <c r="C1904" s="1"/>
      <c r="D1904" s="1"/>
    </row>
    <row r="1905" spans="3:4" ht="14" customHeight="1">
      <c r="C1905" s="1"/>
      <c r="D1905" s="1"/>
    </row>
    <row r="1906" spans="3:4" ht="14" customHeight="1">
      <c r="C1906" s="1"/>
      <c r="D1906" s="1"/>
    </row>
    <row r="1907" spans="3:4" ht="14" customHeight="1">
      <c r="C1907" s="1"/>
      <c r="D1907" s="1"/>
    </row>
    <row r="1908" spans="3:4" ht="14" customHeight="1">
      <c r="C1908" s="1"/>
      <c r="D1908" s="1"/>
    </row>
    <row r="1909" spans="3:4" ht="14" customHeight="1">
      <c r="C1909" s="1"/>
      <c r="D1909" s="1"/>
    </row>
    <row r="1910" spans="3:4" ht="14" customHeight="1">
      <c r="C1910" s="1"/>
      <c r="D1910" s="1"/>
    </row>
    <row r="1911" spans="3:4" ht="14" customHeight="1">
      <c r="C1911" s="1"/>
      <c r="D1911" s="1"/>
    </row>
    <row r="1912" spans="3:4" ht="14" customHeight="1">
      <c r="C1912" s="1"/>
      <c r="D1912" s="1"/>
    </row>
    <row r="1913" spans="3:4" ht="14" customHeight="1">
      <c r="C1913" s="1"/>
      <c r="D1913" s="1"/>
    </row>
    <row r="1914" spans="3:4" ht="14" customHeight="1">
      <c r="C1914" s="1"/>
      <c r="D1914" s="1"/>
    </row>
    <row r="1915" spans="3:4" ht="14" customHeight="1">
      <c r="C1915" s="1"/>
      <c r="D1915" s="1"/>
    </row>
    <row r="1916" spans="3:4" ht="14" customHeight="1">
      <c r="C1916" s="1"/>
      <c r="D1916" s="1"/>
    </row>
    <row r="1917" spans="3:4" ht="14" customHeight="1">
      <c r="C1917" s="1"/>
      <c r="D1917" s="1"/>
    </row>
    <row r="1918" spans="3:4" ht="14" customHeight="1">
      <c r="C1918" s="1"/>
      <c r="D1918" s="1"/>
    </row>
    <row r="1919" spans="3:4" ht="14" customHeight="1">
      <c r="C1919" s="1"/>
      <c r="D1919" s="1"/>
    </row>
    <row r="1920" spans="3:4" ht="14" customHeight="1">
      <c r="C1920" s="1"/>
      <c r="D1920" s="1"/>
    </row>
    <row r="1921" spans="3:4" ht="14" customHeight="1">
      <c r="C1921" s="1"/>
      <c r="D1921" s="1"/>
    </row>
    <row r="1922" spans="3:4" ht="14" customHeight="1">
      <c r="C1922" s="1"/>
      <c r="D1922" s="1"/>
    </row>
    <row r="1923" spans="3:4" ht="14" customHeight="1">
      <c r="C1923" s="1"/>
      <c r="D1923" s="1"/>
    </row>
    <row r="1924" spans="3:4" ht="14" customHeight="1">
      <c r="C1924" s="1"/>
      <c r="D1924" s="1"/>
    </row>
    <row r="1925" spans="3:4" ht="14" customHeight="1">
      <c r="C1925" s="1"/>
      <c r="D1925" s="1"/>
    </row>
    <row r="1926" spans="3:4" ht="14" customHeight="1">
      <c r="C1926" s="1"/>
      <c r="D1926" s="1"/>
    </row>
    <row r="1927" spans="3:4" ht="14" customHeight="1">
      <c r="C1927" s="1"/>
      <c r="D1927" s="1"/>
    </row>
    <row r="1928" spans="3:4" ht="14" customHeight="1">
      <c r="C1928" s="1"/>
      <c r="D1928" s="1"/>
    </row>
    <row r="1929" spans="3:4" ht="14" customHeight="1">
      <c r="C1929" s="1"/>
      <c r="D1929" s="1"/>
    </row>
    <row r="1930" spans="3:4" ht="14" customHeight="1">
      <c r="C1930" s="1"/>
      <c r="D1930" s="1"/>
    </row>
    <row r="1931" spans="3:4" ht="14" customHeight="1">
      <c r="C1931" s="1"/>
      <c r="D1931" s="1"/>
    </row>
    <row r="1932" spans="3:4" ht="14" customHeight="1">
      <c r="C1932" s="1"/>
      <c r="D1932" s="1"/>
    </row>
    <row r="1933" spans="3:4" ht="14" customHeight="1">
      <c r="C1933" s="1"/>
      <c r="D1933" s="1"/>
    </row>
    <row r="1934" spans="3:4" ht="14" customHeight="1">
      <c r="C1934" s="1"/>
      <c r="D1934" s="1"/>
    </row>
    <row r="1935" spans="3:4" ht="14" customHeight="1">
      <c r="C1935" s="1"/>
      <c r="D1935" s="1"/>
    </row>
    <row r="1936" spans="3:4" ht="14" customHeight="1">
      <c r="C1936" s="1"/>
      <c r="D1936" s="1"/>
    </row>
    <row r="1937" spans="3:4" ht="14" customHeight="1">
      <c r="C1937" s="1"/>
      <c r="D1937" s="1"/>
    </row>
    <row r="1938" spans="3:4" ht="14" customHeight="1">
      <c r="C1938" s="1"/>
      <c r="D1938" s="1"/>
    </row>
    <row r="1939" spans="3:4" ht="14" customHeight="1">
      <c r="C1939" s="1"/>
      <c r="D1939" s="1"/>
    </row>
    <row r="1940" spans="3:4" ht="14" customHeight="1">
      <c r="C1940" s="1"/>
      <c r="D1940" s="1"/>
    </row>
    <row r="1941" spans="3:4" ht="14" customHeight="1">
      <c r="C1941" s="1"/>
      <c r="D1941" s="1"/>
    </row>
    <row r="1942" spans="3:4" ht="14" customHeight="1">
      <c r="C1942" s="1"/>
      <c r="D1942" s="1"/>
    </row>
    <row r="1943" spans="3:4" ht="14" customHeight="1">
      <c r="C1943" s="1"/>
      <c r="D1943" s="1"/>
    </row>
    <row r="1944" spans="3:4" ht="14" customHeight="1">
      <c r="C1944" s="1"/>
      <c r="D1944" s="1"/>
    </row>
    <row r="1945" spans="3:4" ht="14" customHeight="1">
      <c r="C1945" s="1"/>
      <c r="D1945" s="1"/>
    </row>
    <row r="1946" spans="3:4" ht="14" customHeight="1">
      <c r="C1946" s="1"/>
      <c r="D1946" s="1"/>
    </row>
    <row r="1947" spans="3:4" ht="14" customHeight="1">
      <c r="C1947" s="1"/>
      <c r="D1947" s="1"/>
    </row>
    <row r="1948" spans="3:4" ht="14" customHeight="1">
      <c r="C1948" s="1"/>
      <c r="D1948" s="1"/>
    </row>
    <row r="1949" spans="3:4" ht="14" customHeight="1">
      <c r="C1949" s="1"/>
      <c r="D1949" s="1"/>
    </row>
    <row r="1950" spans="3:4" ht="14" customHeight="1">
      <c r="C1950" s="1"/>
      <c r="D1950" s="1"/>
    </row>
    <row r="1951" spans="3:4" ht="14" customHeight="1">
      <c r="C1951" s="1"/>
      <c r="D1951" s="1"/>
    </row>
    <row r="1952" spans="3:4" ht="14" customHeight="1">
      <c r="C1952" s="1"/>
      <c r="D1952" s="1"/>
    </row>
    <row r="1953" spans="3:4" ht="14" customHeight="1">
      <c r="C1953" s="1"/>
      <c r="D1953" s="1"/>
    </row>
    <row r="1954" spans="3:4" ht="14" customHeight="1">
      <c r="C1954" s="1"/>
      <c r="D1954" s="1"/>
    </row>
    <row r="1955" spans="3:4" ht="14" customHeight="1">
      <c r="C1955" s="1"/>
      <c r="D1955" s="1"/>
    </row>
    <row r="1956" spans="3:4" ht="14" customHeight="1">
      <c r="C1956" s="1"/>
      <c r="D1956" s="1"/>
    </row>
    <row r="1957" spans="3:4" ht="14" customHeight="1">
      <c r="C1957" s="1"/>
      <c r="D1957" s="1"/>
    </row>
    <row r="1958" spans="3:4" ht="14" customHeight="1">
      <c r="C1958" s="1"/>
      <c r="D1958" s="1"/>
    </row>
    <row r="1959" spans="3:4" ht="14" customHeight="1">
      <c r="C1959" s="1"/>
      <c r="D1959" s="1"/>
    </row>
    <row r="1960" spans="3:4" ht="14" customHeight="1">
      <c r="C1960" s="1"/>
      <c r="D1960" s="1"/>
    </row>
    <row r="1961" spans="3:4" ht="14" customHeight="1">
      <c r="C1961" s="1"/>
      <c r="D1961" s="1"/>
    </row>
    <row r="1962" spans="3:4" ht="14" customHeight="1">
      <c r="C1962" s="1"/>
      <c r="D1962" s="1"/>
    </row>
    <row r="1963" spans="3:4" ht="14" customHeight="1">
      <c r="C1963" s="1"/>
      <c r="D1963" s="1"/>
    </row>
    <row r="1964" spans="3:4" ht="14" customHeight="1">
      <c r="C1964" s="1"/>
      <c r="D1964" s="1"/>
    </row>
    <row r="1965" spans="3:4" ht="14" customHeight="1">
      <c r="C1965" s="1"/>
      <c r="D1965" s="1"/>
    </row>
    <row r="1966" spans="3:4" ht="14" customHeight="1">
      <c r="C1966" s="1"/>
      <c r="D1966" s="1"/>
    </row>
    <row r="1967" spans="3:4" ht="14" customHeight="1">
      <c r="C1967" s="1"/>
      <c r="D1967" s="1"/>
    </row>
    <row r="1968" spans="3:4" ht="14" customHeight="1">
      <c r="C1968" s="1"/>
      <c r="D1968" s="1"/>
    </row>
    <row r="1969" spans="3:4" ht="14" customHeight="1">
      <c r="C1969" s="1"/>
      <c r="D1969" s="1"/>
    </row>
    <row r="1970" spans="3:4" ht="14" customHeight="1">
      <c r="C1970" s="1"/>
      <c r="D1970" s="1"/>
    </row>
    <row r="1971" spans="3:4" ht="14" customHeight="1">
      <c r="C1971" s="1"/>
      <c r="D1971" s="1"/>
    </row>
    <row r="1972" spans="3:4" ht="14" customHeight="1">
      <c r="C1972" s="1"/>
      <c r="D1972" s="1"/>
    </row>
    <row r="1973" spans="3:4" ht="14" customHeight="1">
      <c r="C1973" s="1"/>
      <c r="D1973" s="1"/>
    </row>
    <row r="1974" spans="3:4" ht="14" customHeight="1">
      <c r="C1974" s="1"/>
      <c r="D1974" s="1"/>
    </row>
    <row r="1975" spans="3:4" ht="14" customHeight="1">
      <c r="C1975" s="1"/>
      <c r="D1975" s="1"/>
    </row>
    <row r="1976" spans="3:4" ht="14" customHeight="1">
      <c r="C1976" s="1"/>
      <c r="D1976" s="1"/>
    </row>
    <row r="1977" spans="3:4" ht="14" customHeight="1">
      <c r="C1977" s="1"/>
      <c r="D1977" s="1"/>
    </row>
    <row r="1978" spans="3:4" ht="14" customHeight="1">
      <c r="C1978" s="1"/>
      <c r="D1978" s="1"/>
    </row>
    <row r="1979" spans="3:4" ht="14" customHeight="1">
      <c r="C1979" s="1"/>
      <c r="D1979" s="1"/>
    </row>
    <row r="1980" spans="3:4" ht="14" customHeight="1">
      <c r="C1980" s="1"/>
      <c r="D1980" s="1"/>
    </row>
    <row r="1981" spans="3:4" ht="14" customHeight="1">
      <c r="C1981" s="1"/>
      <c r="D1981" s="1"/>
    </row>
    <row r="1982" spans="3:4" ht="14" customHeight="1">
      <c r="C1982" s="1"/>
      <c r="D1982" s="1"/>
    </row>
    <row r="1983" spans="3:4" ht="14" customHeight="1">
      <c r="C1983" s="1"/>
      <c r="D1983" s="1"/>
    </row>
    <row r="1984" spans="3:4" ht="14" customHeight="1">
      <c r="C1984" s="1"/>
      <c r="D1984" s="1"/>
    </row>
    <row r="1985" spans="3:4" ht="14" customHeight="1">
      <c r="C1985" s="1"/>
      <c r="D1985" s="1"/>
    </row>
    <row r="1986" spans="3:4" ht="14" customHeight="1">
      <c r="C1986" s="1"/>
      <c r="D1986" s="1"/>
    </row>
    <row r="1987" spans="3:4" ht="14" customHeight="1">
      <c r="C1987" s="1"/>
      <c r="D1987" s="1"/>
    </row>
    <row r="1988" spans="3:4" ht="14" customHeight="1">
      <c r="C1988" s="1"/>
      <c r="D1988" s="1"/>
    </row>
    <row r="1989" spans="3:4" ht="14" customHeight="1">
      <c r="C1989" s="1"/>
      <c r="D1989" s="1"/>
    </row>
    <row r="1990" spans="3:4" ht="14" customHeight="1">
      <c r="C1990" s="1"/>
      <c r="D1990" s="1"/>
    </row>
    <row r="1991" spans="3:4" ht="14" customHeight="1">
      <c r="C1991" s="1"/>
      <c r="D1991" s="1"/>
    </row>
    <row r="1992" spans="3:4" ht="14" customHeight="1">
      <c r="C1992" s="1"/>
      <c r="D1992" s="1"/>
    </row>
    <row r="1993" spans="3:4" ht="14" customHeight="1">
      <c r="C1993" s="1"/>
      <c r="D1993" s="1"/>
    </row>
    <row r="1994" spans="3:4" ht="14" customHeight="1">
      <c r="C1994" s="1"/>
      <c r="D1994" s="1"/>
    </row>
    <row r="1995" spans="3:4" ht="14" customHeight="1">
      <c r="C1995" s="1"/>
      <c r="D1995" s="1"/>
    </row>
    <row r="1996" spans="3:4" ht="14" customHeight="1">
      <c r="C1996" s="1"/>
      <c r="D1996" s="1"/>
    </row>
    <row r="1997" spans="3:4" ht="14" customHeight="1">
      <c r="C1997" s="1"/>
      <c r="D1997" s="1"/>
    </row>
    <row r="1998" spans="3:4" ht="14" customHeight="1">
      <c r="C1998" s="1"/>
      <c r="D1998" s="1"/>
    </row>
    <row r="1999" spans="3:4" ht="14" customHeight="1">
      <c r="C1999" s="1"/>
      <c r="D1999" s="1"/>
    </row>
    <row r="2000" spans="3:4" ht="14" customHeight="1">
      <c r="C2000" s="1"/>
      <c r="D2000" s="1"/>
    </row>
    <row r="2001" spans="3:4" ht="14" customHeight="1">
      <c r="C2001" s="1"/>
      <c r="D2001" s="1"/>
    </row>
    <row r="2002" spans="3:4" ht="14" customHeight="1">
      <c r="C2002" s="1"/>
      <c r="D2002" s="1"/>
    </row>
    <row r="2003" spans="3:4" ht="14" customHeight="1">
      <c r="C2003" s="1"/>
      <c r="D2003" s="1"/>
    </row>
    <row r="2004" spans="3:4" ht="14" customHeight="1">
      <c r="C2004" s="1"/>
      <c r="D2004" s="1"/>
    </row>
    <row r="2005" spans="3:4" ht="14" customHeight="1">
      <c r="C2005" s="1"/>
      <c r="D2005" s="1"/>
    </row>
    <row r="2006" spans="3:4" ht="14" customHeight="1">
      <c r="C2006" s="1"/>
      <c r="D2006" s="1"/>
    </row>
    <row r="2007" spans="3:4" ht="14" customHeight="1">
      <c r="C2007" s="1"/>
      <c r="D2007" s="1"/>
    </row>
    <row r="2008" spans="3:4" ht="14" customHeight="1">
      <c r="C2008" s="1"/>
      <c r="D2008" s="1"/>
    </row>
    <row r="2009" spans="3:4" ht="14" customHeight="1">
      <c r="C2009" s="1"/>
      <c r="D2009" s="1"/>
    </row>
    <row r="2010" spans="3:4" ht="14" customHeight="1">
      <c r="C2010" s="1"/>
      <c r="D2010" s="1"/>
    </row>
    <row r="2011" spans="3:4" ht="14" customHeight="1">
      <c r="C2011" s="1"/>
      <c r="D2011" s="1"/>
    </row>
    <row r="2012" spans="3:4" ht="14" customHeight="1">
      <c r="C2012" s="1"/>
      <c r="D2012" s="1"/>
    </row>
    <row r="2013" spans="3:4" ht="14" customHeight="1">
      <c r="C2013" s="1"/>
      <c r="D2013" s="1"/>
    </row>
    <row r="2014" spans="3:4" ht="14" customHeight="1">
      <c r="C2014" s="1"/>
      <c r="D2014" s="1"/>
    </row>
    <row r="2015" spans="3:4" ht="14" customHeight="1">
      <c r="C2015" s="1"/>
      <c r="D2015" s="1"/>
    </row>
    <row r="2016" spans="3:4" ht="14" customHeight="1">
      <c r="C2016" s="1"/>
      <c r="D2016" s="1"/>
    </row>
    <row r="2017" spans="3:4" ht="14" customHeight="1">
      <c r="C2017" s="1"/>
      <c r="D2017" s="1"/>
    </row>
    <row r="2018" spans="3:4" ht="14" customHeight="1">
      <c r="C2018" s="1"/>
      <c r="D2018" s="1"/>
    </row>
    <row r="2019" spans="3:4" ht="14" customHeight="1">
      <c r="C2019" s="1"/>
      <c r="D2019" s="1"/>
    </row>
    <row r="2020" spans="3:4" ht="14" customHeight="1">
      <c r="C2020" s="1"/>
      <c r="D2020" s="1"/>
    </row>
    <row r="2021" spans="3:4" ht="14" customHeight="1">
      <c r="C2021" s="1"/>
      <c r="D2021" s="1"/>
    </row>
    <row r="2022" spans="3:4" ht="14" customHeight="1">
      <c r="C2022" s="1"/>
      <c r="D2022" s="1"/>
    </row>
    <row r="2023" spans="3:4" ht="14" customHeight="1">
      <c r="C2023" s="1"/>
      <c r="D2023" s="1"/>
    </row>
    <row r="2024" spans="3:4" ht="14" customHeight="1">
      <c r="C2024" s="1"/>
      <c r="D2024" s="1"/>
    </row>
    <row r="2025" spans="3:4" ht="14" customHeight="1">
      <c r="C2025" s="1"/>
      <c r="D2025" s="1"/>
    </row>
    <row r="2026" spans="3:4" ht="14" customHeight="1">
      <c r="C2026" s="1"/>
      <c r="D2026" s="1"/>
    </row>
    <row r="2027" spans="3:4" ht="14" customHeight="1">
      <c r="C2027" s="1"/>
      <c r="D2027" s="1"/>
    </row>
    <row r="2028" spans="3:4" ht="14" customHeight="1">
      <c r="C2028" s="1"/>
      <c r="D2028" s="1"/>
    </row>
    <row r="2029" spans="3:4" ht="14" customHeight="1">
      <c r="C2029" s="1"/>
      <c r="D2029" s="1"/>
    </row>
    <row r="2030" spans="3:4" ht="14" customHeight="1">
      <c r="C2030" s="1"/>
      <c r="D2030" s="1"/>
    </row>
    <row r="2031" spans="3:4" ht="14" customHeight="1">
      <c r="C2031" s="1"/>
      <c r="D2031" s="1"/>
    </row>
    <row r="2032" spans="3:4" ht="14" customHeight="1">
      <c r="C2032" s="1"/>
      <c r="D2032" s="1"/>
    </row>
    <row r="2033" spans="3:4" ht="14" customHeight="1">
      <c r="C2033" s="1"/>
      <c r="D2033" s="1"/>
    </row>
    <row r="2034" spans="3:4" ht="14" customHeight="1">
      <c r="C2034" s="1"/>
      <c r="D2034" s="1"/>
    </row>
    <row r="2035" spans="3:4" ht="14" customHeight="1">
      <c r="C2035" s="1"/>
      <c r="D2035" s="1"/>
    </row>
    <row r="2036" spans="3:4" ht="14" customHeight="1">
      <c r="C2036" s="1"/>
      <c r="D2036" s="1"/>
    </row>
    <row r="2037" spans="3:4" ht="14" customHeight="1">
      <c r="C2037" s="1"/>
      <c r="D2037" s="1"/>
    </row>
    <row r="2038" spans="3:4" ht="14" customHeight="1">
      <c r="C2038" s="1"/>
      <c r="D2038" s="1"/>
    </row>
    <row r="2039" spans="3:4" ht="14" customHeight="1">
      <c r="C2039" s="1"/>
      <c r="D2039" s="1"/>
    </row>
    <row r="2040" spans="3:4" ht="14" customHeight="1">
      <c r="C2040" s="1"/>
      <c r="D2040" s="1"/>
    </row>
    <row r="2041" spans="3:4" ht="14" customHeight="1">
      <c r="C2041" s="1"/>
      <c r="D2041" s="1"/>
    </row>
    <row r="2042" spans="3:4" ht="14" customHeight="1">
      <c r="C2042" s="1"/>
      <c r="D2042" s="1"/>
    </row>
    <row r="2043" spans="3:4" ht="14" customHeight="1">
      <c r="C2043" s="1"/>
      <c r="D2043" s="1"/>
    </row>
    <row r="2044" spans="3:4" ht="14" customHeight="1">
      <c r="C2044" s="1"/>
      <c r="D2044" s="1"/>
    </row>
    <row r="2045" spans="3:4" ht="14" customHeight="1">
      <c r="C2045" s="1"/>
      <c r="D2045" s="1"/>
    </row>
    <row r="2046" spans="3:4" ht="14" customHeight="1">
      <c r="C2046" s="1"/>
      <c r="D2046" s="1"/>
    </row>
    <row r="2047" spans="3:4" ht="14" customHeight="1">
      <c r="C2047" s="1"/>
      <c r="D2047" s="1"/>
    </row>
    <row r="2048" spans="3:4" ht="14" customHeight="1">
      <c r="C2048" s="1"/>
      <c r="D2048" s="1"/>
    </row>
    <row r="2049" spans="3:4" ht="14" customHeight="1">
      <c r="C2049" s="1"/>
      <c r="D2049" s="1"/>
    </row>
    <row r="2050" spans="3:4" ht="14" customHeight="1">
      <c r="C2050" s="1"/>
      <c r="D2050" s="1"/>
    </row>
    <row r="2051" spans="3:4" ht="14" customHeight="1">
      <c r="C2051" s="1"/>
      <c r="D2051" s="1"/>
    </row>
    <row r="2052" spans="3:4" ht="14" customHeight="1">
      <c r="C2052" s="1"/>
      <c r="D2052" s="1"/>
    </row>
    <row r="2053" spans="3:4" ht="14" customHeight="1">
      <c r="C2053" s="1"/>
      <c r="D2053" s="1"/>
    </row>
    <row r="2054" spans="3:4" ht="14" customHeight="1">
      <c r="C2054" s="1"/>
      <c r="D2054" s="1"/>
    </row>
    <row r="2055" spans="3:4" ht="14" customHeight="1">
      <c r="C2055" s="1"/>
      <c r="D2055" s="1"/>
    </row>
    <row r="2056" spans="3:4" ht="14" customHeight="1">
      <c r="C2056" s="1"/>
      <c r="D2056" s="1"/>
    </row>
    <row r="2057" spans="3:4" ht="14" customHeight="1">
      <c r="C2057" s="1"/>
      <c r="D2057" s="1"/>
    </row>
    <row r="2058" spans="3:4" ht="14" customHeight="1">
      <c r="C2058" s="1"/>
      <c r="D2058" s="1"/>
    </row>
    <row r="2059" spans="3:4" ht="14" customHeight="1">
      <c r="C2059" s="1"/>
      <c r="D2059" s="1"/>
    </row>
    <row r="2060" spans="3:4" ht="14" customHeight="1">
      <c r="C2060" s="1"/>
      <c r="D2060" s="1"/>
    </row>
    <row r="2061" spans="3:4" ht="14" customHeight="1">
      <c r="C2061" s="1"/>
      <c r="D2061" s="1"/>
    </row>
    <row r="2062" spans="3:4" ht="14" customHeight="1">
      <c r="C2062" s="1"/>
      <c r="D2062" s="1"/>
    </row>
    <row r="2063" spans="3:4" ht="14" customHeight="1">
      <c r="C2063" s="1"/>
      <c r="D2063" s="1"/>
    </row>
    <row r="2064" spans="3:4" ht="14" customHeight="1">
      <c r="C2064" s="1"/>
      <c r="D2064" s="1"/>
    </row>
    <row r="2065" spans="3:4" ht="14" customHeight="1">
      <c r="C2065" s="1"/>
      <c r="D2065" s="1"/>
    </row>
    <row r="2066" spans="3:4" ht="14" customHeight="1">
      <c r="C2066" s="1"/>
      <c r="D2066" s="1"/>
    </row>
    <row r="2067" spans="3:4" ht="14" customHeight="1">
      <c r="C2067" s="1"/>
      <c r="D2067" s="1"/>
    </row>
    <row r="2068" spans="3:4" ht="14" customHeight="1">
      <c r="C2068" s="1"/>
      <c r="D2068" s="1"/>
    </row>
    <row r="2069" spans="3:4" ht="14" customHeight="1">
      <c r="C2069" s="1"/>
      <c r="D2069" s="1"/>
    </row>
    <row r="2070" spans="3:4" ht="14" customHeight="1">
      <c r="C2070" s="1"/>
      <c r="D2070" s="1"/>
    </row>
    <row r="2071" spans="3:4" ht="14" customHeight="1">
      <c r="C2071" s="1"/>
      <c r="D2071" s="1"/>
    </row>
    <row r="2072" spans="3:4" ht="14" customHeight="1">
      <c r="C2072" s="1"/>
      <c r="D2072" s="1"/>
    </row>
    <row r="2073" spans="3:4" ht="14" customHeight="1">
      <c r="C2073" s="1"/>
      <c r="D2073" s="1"/>
    </row>
    <row r="2074" spans="3:4" ht="14" customHeight="1">
      <c r="C2074" s="1"/>
      <c r="D2074" s="1"/>
    </row>
    <row r="2075" spans="3:4" ht="14" customHeight="1">
      <c r="C2075" s="1"/>
      <c r="D2075" s="1"/>
    </row>
    <row r="2076" spans="3:4" ht="14" customHeight="1">
      <c r="C2076" s="1"/>
      <c r="D2076" s="1"/>
    </row>
    <row r="2077" spans="3:4" ht="14" customHeight="1">
      <c r="C2077" s="1"/>
      <c r="D2077" s="1"/>
    </row>
    <row r="2078" spans="3:4" ht="14" customHeight="1">
      <c r="C2078" s="1"/>
      <c r="D2078" s="1"/>
    </row>
    <row r="2079" spans="3:4" ht="14" customHeight="1">
      <c r="C2079" s="1"/>
      <c r="D2079" s="1"/>
    </row>
    <row r="2080" spans="3:4" ht="14" customHeight="1">
      <c r="C2080" s="1"/>
      <c r="D2080" s="1"/>
    </row>
    <row r="2081" spans="3:4" ht="14" customHeight="1">
      <c r="C2081" s="1"/>
      <c r="D2081" s="1"/>
    </row>
    <row r="2082" spans="3:4" ht="14" customHeight="1">
      <c r="C2082" s="1"/>
      <c r="D2082" s="1"/>
    </row>
    <row r="2083" spans="3:4" ht="14" customHeight="1">
      <c r="C2083" s="1"/>
      <c r="D2083" s="1"/>
    </row>
    <row r="2084" spans="3:4" ht="14" customHeight="1">
      <c r="C2084" s="1"/>
      <c r="D2084" s="1"/>
    </row>
    <row r="2085" spans="3:4" ht="14" customHeight="1">
      <c r="C2085" s="1"/>
      <c r="D2085" s="1"/>
    </row>
    <row r="2086" spans="3:4" ht="14" customHeight="1">
      <c r="C2086" s="1"/>
      <c r="D2086" s="1"/>
    </row>
    <row r="2087" spans="3:4" ht="14" customHeight="1">
      <c r="C2087" s="1"/>
      <c r="D2087" s="1"/>
    </row>
    <row r="2088" spans="3:4" ht="14" customHeight="1">
      <c r="C2088" s="1"/>
      <c r="D2088" s="1"/>
    </row>
    <row r="2089" spans="3:4" ht="14" customHeight="1">
      <c r="C2089" s="1"/>
      <c r="D2089" s="1"/>
    </row>
    <row r="2090" spans="3:4" ht="14" customHeight="1">
      <c r="C2090" s="1"/>
      <c r="D2090" s="1"/>
    </row>
    <row r="2091" spans="3:4" ht="14" customHeight="1">
      <c r="C2091" s="1"/>
      <c r="D2091" s="1"/>
    </row>
    <row r="2092" spans="3:4" ht="14" customHeight="1">
      <c r="C2092" s="1"/>
      <c r="D2092" s="1"/>
    </row>
    <row r="2093" spans="3:4" ht="14" customHeight="1">
      <c r="C2093" s="1"/>
      <c r="D2093" s="1"/>
    </row>
    <row r="2094" spans="3:4" ht="14" customHeight="1">
      <c r="C2094" s="1"/>
      <c r="D2094" s="1"/>
    </row>
    <row r="2095" spans="3:4" ht="14" customHeight="1">
      <c r="C2095" s="1"/>
      <c r="D2095" s="1"/>
    </row>
    <row r="2096" spans="3:4" ht="14" customHeight="1">
      <c r="C2096" s="1"/>
      <c r="D2096" s="1"/>
    </row>
    <row r="2097" spans="3:4" ht="14" customHeight="1">
      <c r="C2097" s="1"/>
      <c r="D2097" s="1"/>
    </row>
    <row r="2098" spans="3:4" ht="14" customHeight="1">
      <c r="C2098" s="1"/>
      <c r="D2098" s="1"/>
    </row>
    <row r="2099" spans="3:4" ht="14" customHeight="1">
      <c r="C2099" s="1"/>
      <c r="D2099" s="1"/>
    </row>
    <row r="2100" spans="3:4" ht="14" customHeight="1">
      <c r="C2100" s="1"/>
      <c r="D2100" s="1"/>
    </row>
    <row r="2101" spans="3:4" ht="14" customHeight="1">
      <c r="C2101" s="1"/>
      <c r="D2101" s="1"/>
    </row>
    <row r="2102" spans="3:4" ht="14" customHeight="1">
      <c r="C2102" s="1"/>
      <c r="D2102" s="1"/>
    </row>
    <row r="2103" spans="3:4" ht="14" customHeight="1">
      <c r="C2103" s="1"/>
      <c r="D2103" s="1"/>
    </row>
    <row r="2104" spans="3:4" ht="14" customHeight="1">
      <c r="C2104" s="1"/>
      <c r="D2104" s="1"/>
    </row>
    <row r="2105" spans="3:4" ht="14" customHeight="1">
      <c r="C2105" s="1"/>
      <c r="D2105" s="1"/>
    </row>
    <row r="2106" spans="3:4" ht="14" customHeight="1">
      <c r="C2106" s="1"/>
      <c r="D2106" s="1"/>
    </row>
    <row r="2107" spans="3:4" ht="14" customHeight="1">
      <c r="C2107" s="1"/>
      <c r="D2107" s="1"/>
    </row>
    <row r="2108" spans="3:4" ht="14" customHeight="1">
      <c r="C2108" s="1"/>
      <c r="D2108" s="1"/>
    </row>
    <row r="2109" spans="3:4" ht="14" customHeight="1">
      <c r="C2109" s="1"/>
      <c r="D2109" s="1"/>
    </row>
    <row r="2110" spans="3:4" ht="14" customHeight="1">
      <c r="C2110" s="1"/>
      <c r="D2110" s="1"/>
    </row>
    <row r="2111" spans="3:4" ht="14" customHeight="1">
      <c r="C2111" s="1"/>
      <c r="D2111" s="1"/>
    </row>
    <row r="2112" spans="3:4" ht="14" customHeight="1">
      <c r="C2112" s="1"/>
      <c r="D2112" s="1"/>
    </row>
    <row r="2113" spans="3:4" ht="14" customHeight="1">
      <c r="C2113" s="1"/>
      <c r="D2113" s="1"/>
    </row>
    <row r="2114" spans="3:4" ht="14" customHeight="1">
      <c r="C2114" s="1"/>
      <c r="D2114" s="1"/>
    </row>
    <row r="2115" spans="3:4" ht="14" customHeight="1">
      <c r="C2115" s="1"/>
      <c r="D2115" s="1"/>
    </row>
    <row r="2116" spans="3:4" ht="14" customHeight="1">
      <c r="C2116" s="1"/>
      <c r="D2116" s="1"/>
    </row>
    <row r="2117" spans="3:4" ht="14" customHeight="1">
      <c r="C2117" s="1"/>
      <c r="D2117" s="1"/>
    </row>
    <row r="2118" spans="3:4" ht="14" customHeight="1">
      <c r="C2118" s="1"/>
      <c r="D2118" s="1"/>
    </row>
    <row r="2119" spans="3:4" ht="14" customHeight="1">
      <c r="C2119" s="1"/>
      <c r="D2119" s="1"/>
    </row>
    <row r="2120" spans="3:4" ht="14" customHeight="1">
      <c r="C2120" s="1"/>
      <c r="D2120" s="1"/>
    </row>
    <row r="2121" spans="3:4" ht="14" customHeight="1">
      <c r="C2121" s="1"/>
      <c r="D2121" s="1"/>
    </row>
    <row r="2122" spans="3:4" ht="14" customHeight="1">
      <c r="C2122" s="1"/>
      <c r="D2122" s="1"/>
    </row>
    <row r="2123" spans="3:4" ht="14" customHeight="1">
      <c r="C2123" s="1"/>
      <c r="D2123" s="1"/>
    </row>
    <row r="2124" spans="3:4" ht="14" customHeight="1">
      <c r="C2124" s="1"/>
      <c r="D2124" s="1"/>
    </row>
    <row r="2125" spans="3:4" ht="14" customHeight="1">
      <c r="C2125" s="1"/>
      <c r="D2125" s="1"/>
    </row>
    <row r="2126" spans="3:4" ht="14" customHeight="1">
      <c r="C2126" s="1"/>
      <c r="D2126" s="1"/>
    </row>
    <row r="2127" spans="3:4" ht="14" customHeight="1">
      <c r="C2127" s="1"/>
      <c r="D2127" s="1"/>
    </row>
    <row r="2128" spans="3:4" ht="14" customHeight="1">
      <c r="C2128" s="1"/>
      <c r="D2128" s="1"/>
    </row>
    <row r="2129" spans="3:4" ht="14" customHeight="1">
      <c r="C2129" s="1"/>
      <c r="D2129" s="1"/>
    </row>
    <row r="2130" spans="3:4" ht="14" customHeight="1">
      <c r="C2130" s="1"/>
      <c r="D2130" s="1"/>
    </row>
    <row r="2131" spans="3:4" ht="14" customHeight="1">
      <c r="C2131" s="1"/>
      <c r="D2131" s="1"/>
    </row>
    <row r="2132" spans="3:4" ht="14" customHeight="1">
      <c r="C2132" s="1"/>
      <c r="D2132" s="1"/>
    </row>
    <row r="2133" spans="3:4" ht="14" customHeight="1">
      <c r="C2133" s="1"/>
      <c r="D2133" s="1"/>
    </row>
    <row r="2134" spans="3:4" ht="14" customHeight="1">
      <c r="C2134" s="1"/>
      <c r="D2134" s="1"/>
    </row>
    <row r="2135" spans="3:4" ht="14" customHeight="1">
      <c r="C2135" s="1"/>
      <c r="D2135" s="1"/>
    </row>
    <row r="2136" spans="3:4" ht="14" customHeight="1">
      <c r="C2136" s="1"/>
      <c r="D2136" s="1"/>
    </row>
    <row r="2137" spans="3:4" ht="14" customHeight="1">
      <c r="C2137" s="1"/>
      <c r="D2137" s="1"/>
    </row>
    <row r="2138" spans="3:4" ht="14" customHeight="1">
      <c r="C2138" s="1"/>
      <c r="D2138" s="1"/>
    </row>
    <row r="2139" spans="3:4" ht="14" customHeight="1">
      <c r="C2139" s="1"/>
      <c r="D2139" s="1"/>
    </row>
    <row r="2140" spans="3:4" ht="14" customHeight="1">
      <c r="C2140" s="1"/>
      <c r="D2140" s="1"/>
    </row>
    <row r="2141" spans="3:4" ht="14" customHeight="1">
      <c r="C2141" s="1"/>
      <c r="D2141" s="1"/>
    </row>
    <row r="2142" spans="3:4" ht="14" customHeight="1">
      <c r="C2142" s="1"/>
      <c r="D2142" s="1"/>
    </row>
    <row r="2143" spans="3:4" ht="14" customHeight="1">
      <c r="C2143" s="1"/>
      <c r="D2143" s="1"/>
    </row>
    <row r="2144" spans="3:4" ht="14" customHeight="1">
      <c r="C2144" s="1"/>
      <c r="D2144" s="1"/>
    </row>
    <row r="2145" spans="3:4" ht="14" customHeight="1">
      <c r="C2145" s="1"/>
      <c r="D2145" s="1"/>
    </row>
    <row r="2146" spans="3:4" ht="14" customHeight="1">
      <c r="C2146" s="1"/>
      <c r="D2146" s="1"/>
    </row>
    <row r="2147" spans="3:4" ht="14" customHeight="1">
      <c r="C2147" s="1"/>
      <c r="D2147" s="1"/>
    </row>
    <row r="2148" spans="3:4" ht="14" customHeight="1">
      <c r="C2148" s="1"/>
      <c r="D2148" s="1"/>
    </row>
    <row r="2149" spans="3:4" ht="14" customHeight="1">
      <c r="C2149" s="1"/>
      <c r="D2149" s="1"/>
    </row>
    <row r="2150" spans="3:4" ht="14" customHeight="1">
      <c r="C2150" s="1"/>
      <c r="D2150" s="1"/>
    </row>
    <row r="2151" spans="3:4" ht="14" customHeight="1">
      <c r="C2151" s="1"/>
      <c r="D2151" s="1"/>
    </row>
    <row r="2152" spans="3:4" ht="14" customHeight="1">
      <c r="C2152" s="1"/>
      <c r="D2152" s="1"/>
    </row>
    <row r="2153" spans="3:4" ht="14" customHeight="1">
      <c r="C2153" s="1"/>
      <c r="D2153" s="1"/>
    </row>
    <row r="2154" spans="3:4" ht="14" customHeight="1">
      <c r="C2154" s="1"/>
      <c r="D2154" s="1"/>
    </row>
    <row r="2155" spans="3:4" ht="14" customHeight="1">
      <c r="C2155" s="1"/>
      <c r="D2155" s="1"/>
    </row>
    <row r="2156" spans="3:4" ht="14" customHeight="1">
      <c r="C2156" s="1"/>
      <c r="D2156" s="1"/>
    </row>
    <row r="2157" spans="3:4" ht="14" customHeight="1">
      <c r="C2157" s="1"/>
      <c r="D2157" s="1"/>
    </row>
    <row r="2158" spans="3:4" ht="14" customHeight="1">
      <c r="C2158" s="1"/>
      <c r="D2158" s="1"/>
    </row>
    <row r="2159" spans="3:4" ht="14" customHeight="1">
      <c r="C2159" s="1"/>
      <c r="D2159" s="1"/>
    </row>
    <row r="2160" spans="3:4" ht="14" customHeight="1">
      <c r="C2160" s="1"/>
      <c r="D2160" s="1"/>
    </row>
    <row r="2161" spans="3:4" ht="14" customHeight="1">
      <c r="C2161" s="1"/>
      <c r="D2161" s="1"/>
    </row>
    <row r="2162" spans="3:4" ht="14" customHeight="1">
      <c r="C2162" s="1"/>
      <c r="D2162" s="1"/>
    </row>
    <row r="2163" spans="3:4" ht="14" customHeight="1">
      <c r="C2163" s="1"/>
      <c r="D2163" s="1"/>
    </row>
    <row r="2164" spans="3:4" ht="14" customHeight="1">
      <c r="C2164" s="1"/>
      <c r="D2164" s="1"/>
    </row>
    <row r="2165" spans="3:4" ht="14" customHeight="1">
      <c r="C2165" s="1"/>
      <c r="D2165" s="1"/>
    </row>
    <row r="2166" spans="3:4" ht="14" customHeight="1">
      <c r="C2166" s="1"/>
      <c r="D2166" s="1"/>
    </row>
    <row r="2167" spans="3:4" ht="14" customHeight="1">
      <c r="C2167" s="1"/>
      <c r="D2167" s="1"/>
    </row>
    <row r="2168" spans="3:4" ht="14" customHeight="1">
      <c r="C2168" s="1"/>
      <c r="D2168" s="1"/>
    </row>
    <row r="2169" spans="3:4" ht="14" customHeight="1">
      <c r="C2169" s="1"/>
      <c r="D2169" s="1"/>
    </row>
    <row r="2170" spans="3:4" ht="14" customHeight="1">
      <c r="C2170" s="1"/>
      <c r="D2170" s="1"/>
    </row>
    <row r="2171" spans="3:4" ht="14" customHeight="1">
      <c r="C2171" s="1"/>
      <c r="D2171" s="1"/>
    </row>
    <row r="2172" spans="3:4" ht="14" customHeight="1">
      <c r="C2172" s="1"/>
      <c r="D2172" s="1"/>
    </row>
    <row r="2173" spans="3:4" ht="14" customHeight="1">
      <c r="C2173" s="1"/>
      <c r="D2173" s="1"/>
    </row>
    <row r="2174" spans="3:4" ht="14" customHeight="1">
      <c r="C2174" s="1"/>
      <c r="D2174" s="1"/>
    </row>
    <row r="2175" spans="3:4" ht="14" customHeight="1">
      <c r="C2175" s="1"/>
      <c r="D2175" s="1"/>
    </row>
    <row r="2176" spans="3:4" ht="14" customHeight="1">
      <c r="C2176" s="1"/>
      <c r="D2176" s="1"/>
    </row>
    <row r="2177" spans="3:4" ht="14" customHeight="1">
      <c r="C2177" s="1"/>
      <c r="D2177" s="1"/>
    </row>
    <row r="2178" spans="3:4" ht="14" customHeight="1">
      <c r="C2178" s="1"/>
      <c r="D2178" s="1"/>
    </row>
    <row r="2179" spans="3:4" ht="14" customHeight="1">
      <c r="C2179" s="1"/>
      <c r="D2179" s="1"/>
    </row>
    <row r="2180" spans="3:4" ht="14" customHeight="1">
      <c r="C2180" s="1"/>
      <c r="D2180" s="1"/>
    </row>
    <row r="2181" spans="3:4" ht="14" customHeight="1">
      <c r="C2181" s="1"/>
      <c r="D2181" s="1"/>
    </row>
    <row r="2182" spans="3:4" ht="14" customHeight="1">
      <c r="C2182" s="1"/>
      <c r="D2182" s="1"/>
    </row>
    <row r="2183" spans="3:4" ht="14" customHeight="1">
      <c r="C2183" s="1"/>
      <c r="D2183" s="1"/>
    </row>
    <row r="2184" spans="3:4" ht="14" customHeight="1">
      <c r="C2184" s="1"/>
      <c r="D2184" s="1"/>
    </row>
    <row r="2185" spans="3:4" ht="14" customHeight="1">
      <c r="C2185" s="1"/>
      <c r="D2185" s="1"/>
    </row>
    <row r="2186" spans="3:4" ht="14" customHeight="1">
      <c r="C2186" s="1"/>
      <c r="D2186" s="1"/>
    </row>
    <row r="2187" spans="3:4" ht="14" customHeight="1">
      <c r="C2187" s="1"/>
      <c r="D2187" s="1"/>
    </row>
    <row r="2188" spans="3:4" ht="14" customHeight="1">
      <c r="C2188" s="1"/>
      <c r="D2188" s="1"/>
    </row>
    <row r="2189" spans="3:4" ht="14" customHeight="1">
      <c r="C2189" s="1"/>
      <c r="D2189" s="1"/>
    </row>
    <row r="2190" spans="3:4" ht="14" customHeight="1">
      <c r="C2190" s="1"/>
      <c r="D2190" s="1"/>
    </row>
    <row r="2191" spans="3:4" ht="14" customHeight="1">
      <c r="C2191" s="1"/>
      <c r="D2191" s="1"/>
    </row>
    <row r="2192" spans="3:4" ht="14" customHeight="1">
      <c r="C2192" s="1"/>
      <c r="D2192" s="1"/>
    </row>
    <row r="2193" spans="3:4" ht="14" customHeight="1">
      <c r="C2193" s="1"/>
      <c r="D2193" s="1"/>
    </row>
    <row r="2194" spans="3:4" ht="14" customHeight="1">
      <c r="C2194" s="1"/>
      <c r="D2194" s="1"/>
    </row>
    <row r="2195" spans="3:4" ht="14" customHeight="1">
      <c r="C2195" s="1"/>
      <c r="D2195" s="1"/>
    </row>
    <row r="2196" spans="3:4" ht="14" customHeight="1">
      <c r="C2196" s="1"/>
      <c r="D2196" s="1"/>
    </row>
    <row r="2197" spans="3:4" ht="14" customHeight="1">
      <c r="C2197" s="1"/>
      <c r="D2197" s="1"/>
    </row>
    <row r="2198" spans="3:4" ht="14" customHeight="1">
      <c r="C2198" s="1"/>
      <c r="D2198" s="1"/>
    </row>
    <row r="2199" spans="3:4" ht="14" customHeight="1">
      <c r="C2199" s="1"/>
      <c r="D2199" s="1"/>
    </row>
    <row r="2200" spans="3:4" ht="14" customHeight="1">
      <c r="C2200" s="1"/>
      <c r="D2200" s="1"/>
    </row>
    <row r="2201" spans="3:4" ht="14" customHeight="1">
      <c r="C2201" s="1"/>
      <c r="D2201" s="1"/>
    </row>
    <row r="2202" spans="3:4" ht="14" customHeight="1">
      <c r="C2202" s="1"/>
      <c r="D2202" s="1"/>
    </row>
    <row r="2203" spans="3:4" ht="14" customHeight="1">
      <c r="C2203" s="1"/>
      <c r="D2203" s="1"/>
    </row>
    <row r="2204" spans="3:4" ht="14" customHeight="1">
      <c r="C2204" s="1"/>
      <c r="D2204" s="1"/>
    </row>
    <row r="2205" spans="3:4" ht="14" customHeight="1">
      <c r="C2205" s="1"/>
      <c r="D2205" s="1"/>
    </row>
    <row r="2206" spans="3:4" ht="14" customHeight="1">
      <c r="C2206" s="1"/>
      <c r="D2206" s="1"/>
    </row>
    <row r="2207" spans="3:4" ht="14" customHeight="1">
      <c r="C2207" s="1"/>
      <c r="D2207" s="1"/>
    </row>
    <row r="2208" spans="3:4" ht="14" customHeight="1">
      <c r="C2208" s="1"/>
      <c r="D2208" s="1"/>
    </row>
    <row r="2209" spans="3:4" ht="14" customHeight="1">
      <c r="C2209" s="1"/>
      <c r="D2209" s="1"/>
    </row>
    <row r="2210" spans="3:4" ht="14" customHeight="1">
      <c r="C2210" s="1"/>
      <c r="D2210" s="1"/>
    </row>
    <row r="2211" spans="3:4" ht="14" customHeight="1">
      <c r="C2211" s="1"/>
      <c r="D2211" s="1"/>
    </row>
    <row r="2212" spans="3:4" ht="14" customHeight="1">
      <c r="C2212" s="1"/>
      <c r="D2212" s="1"/>
    </row>
    <row r="2213" spans="3:4" ht="14" customHeight="1">
      <c r="C2213" s="1"/>
      <c r="D2213" s="1"/>
    </row>
    <row r="2214" spans="3:4" ht="14" customHeight="1">
      <c r="C2214" s="1"/>
      <c r="D2214" s="1"/>
    </row>
    <row r="2215" spans="3:4" ht="14" customHeight="1">
      <c r="C2215" s="1"/>
      <c r="D2215" s="1"/>
    </row>
    <row r="2216" spans="3:4" ht="14" customHeight="1">
      <c r="C2216" s="1"/>
      <c r="D2216" s="1"/>
    </row>
    <row r="2217" spans="3:4" ht="14" customHeight="1">
      <c r="C2217" s="1"/>
      <c r="D2217" s="1"/>
    </row>
    <row r="2218" spans="3:4" ht="14" customHeight="1">
      <c r="C2218" s="1"/>
      <c r="D2218" s="1"/>
    </row>
    <row r="2219" spans="3:4" ht="14" customHeight="1">
      <c r="C2219" s="1"/>
      <c r="D2219" s="1"/>
    </row>
    <row r="2220" spans="3:4" ht="14" customHeight="1">
      <c r="C2220" s="1"/>
      <c r="D2220" s="1"/>
    </row>
    <row r="2221" spans="3:4" ht="14" customHeight="1">
      <c r="C2221" s="1"/>
      <c r="D2221" s="1"/>
    </row>
    <row r="2222" spans="3:4" ht="14" customHeight="1">
      <c r="C2222" s="1"/>
      <c r="D2222" s="1"/>
    </row>
    <row r="2223" spans="3:4" ht="14" customHeight="1">
      <c r="C2223" s="1"/>
      <c r="D2223" s="1"/>
    </row>
    <row r="2224" spans="3:4" ht="14" customHeight="1">
      <c r="C2224" s="1"/>
      <c r="D2224" s="1"/>
    </row>
    <row r="2225" spans="3:4" ht="14" customHeight="1">
      <c r="C2225" s="1"/>
      <c r="D2225" s="1"/>
    </row>
    <row r="2226" spans="3:4" ht="14" customHeight="1">
      <c r="C2226" s="1"/>
      <c r="D2226" s="1"/>
    </row>
    <row r="2227" spans="3:4" ht="14" customHeight="1">
      <c r="C2227" s="1"/>
      <c r="D2227" s="1"/>
    </row>
    <row r="2228" spans="3:4" ht="14" customHeight="1">
      <c r="C2228" s="1"/>
      <c r="D2228" s="1"/>
    </row>
    <row r="2229" spans="3:4" ht="14" customHeight="1">
      <c r="C2229" s="1"/>
      <c r="D2229" s="1"/>
    </row>
    <row r="2230" spans="3:4" ht="14" customHeight="1">
      <c r="C2230" s="1"/>
      <c r="D2230" s="1"/>
    </row>
    <row r="2231" spans="3:4" ht="14" customHeight="1">
      <c r="C2231" s="1"/>
      <c r="D2231" s="1"/>
    </row>
    <row r="2232" spans="3:4" ht="14" customHeight="1">
      <c r="C2232" s="1"/>
      <c r="D2232" s="1"/>
    </row>
    <row r="2233" spans="3:4" ht="14" customHeight="1">
      <c r="C2233" s="1"/>
      <c r="D2233" s="1"/>
    </row>
    <row r="2234" spans="3:4" ht="14" customHeight="1">
      <c r="C2234" s="1"/>
      <c r="D2234" s="1"/>
    </row>
    <row r="2235" spans="3:4" ht="14" customHeight="1">
      <c r="C2235" s="1"/>
      <c r="D2235" s="1"/>
    </row>
    <row r="2236" spans="3:4" ht="14" customHeight="1">
      <c r="C2236" s="1"/>
      <c r="D2236" s="1"/>
    </row>
    <row r="2237" spans="3:4" ht="14" customHeight="1">
      <c r="C2237" s="1"/>
      <c r="D2237" s="1"/>
    </row>
    <row r="2238" spans="3:4" ht="14" customHeight="1">
      <c r="C2238" s="1"/>
      <c r="D2238" s="1"/>
    </row>
    <row r="2239" spans="3:4" ht="14" customHeight="1">
      <c r="C2239" s="1"/>
      <c r="D2239" s="1"/>
    </row>
    <row r="2240" spans="3:4" ht="14" customHeight="1">
      <c r="C2240" s="1"/>
      <c r="D2240" s="1"/>
    </row>
    <row r="2241" spans="3:4" ht="14" customHeight="1">
      <c r="C2241" s="1"/>
      <c r="D2241" s="1"/>
    </row>
    <row r="2242" spans="3:4" ht="14" customHeight="1">
      <c r="C2242" s="1"/>
      <c r="D2242" s="1"/>
    </row>
    <row r="2243" spans="3:4" ht="14" customHeight="1">
      <c r="C2243" s="1"/>
      <c r="D2243" s="1"/>
    </row>
    <row r="2244" spans="3:4" ht="14" customHeight="1">
      <c r="C2244" s="1"/>
      <c r="D2244" s="1"/>
    </row>
    <row r="2245" spans="3:4" ht="14" customHeight="1">
      <c r="C2245" s="1"/>
      <c r="D2245" s="1"/>
    </row>
    <row r="2246" spans="3:4" ht="14" customHeight="1">
      <c r="C2246" s="1"/>
      <c r="D2246" s="1"/>
    </row>
    <row r="2247" spans="3:4" ht="14" customHeight="1">
      <c r="C2247" s="1"/>
      <c r="D2247" s="1"/>
    </row>
    <row r="2248" spans="3:4" ht="14" customHeight="1">
      <c r="C2248" s="1"/>
      <c r="D2248" s="1"/>
    </row>
    <row r="2249" spans="3:4" ht="14" customHeight="1">
      <c r="C2249" s="1"/>
      <c r="D2249" s="1"/>
    </row>
    <row r="2250" spans="3:4" ht="14" customHeight="1">
      <c r="C2250" s="1"/>
      <c r="D2250" s="1"/>
    </row>
    <row r="2251" spans="3:4" ht="14" customHeight="1">
      <c r="C2251" s="1"/>
      <c r="D2251" s="1"/>
    </row>
    <row r="2252" spans="3:4" ht="14" customHeight="1">
      <c r="C2252" s="1"/>
      <c r="D2252" s="1"/>
    </row>
    <row r="2253" spans="3:4" ht="14" customHeight="1">
      <c r="C2253" s="1"/>
      <c r="D2253" s="1"/>
    </row>
    <row r="2254" spans="3:4" ht="14" customHeight="1">
      <c r="C2254" s="1"/>
      <c r="D2254" s="1"/>
    </row>
    <row r="2255" spans="3:4" ht="14" customHeight="1">
      <c r="C2255" s="1"/>
      <c r="D2255" s="1"/>
    </row>
    <row r="2256" spans="3:4" ht="14" customHeight="1">
      <c r="C2256" s="1"/>
      <c r="D2256" s="1"/>
    </row>
    <row r="2257" spans="3:4" ht="14" customHeight="1">
      <c r="C2257" s="1"/>
      <c r="D2257" s="1"/>
    </row>
    <row r="2258" spans="3:4" ht="14" customHeight="1">
      <c r="C2258" s="1"/>
      <c r="D2258" s="1"/>
    </row>
    <row r="2259" spans="3:4" ht="14" customHeight="1">
      <c r="C2259" s="1"/>
      <c r="D2259" s="1"/>
    </row>
    <row r="2260" spans="3:4" ht="14" customHeight="1">
      <c r="C2260" s="1"/>
      <c r="D2260" s="1"/>
    </row>
    <row r="2261" spans="3:4" ht="14" customHeight="1">
      <c r="C2261" s="1"/>
      <c r="D2261" s="1"/>
    </row>
    <row r="2262" spans="3:4" ht="14" customHeight="1">
      <c r="C2262" s="1"/>
      <c r="D2262" s="1"/>
    </row>
    <row r="2263" spans="3:4" ht="14" customHeight="1">
      <c r="C2263" s="1"/>
      <c r="D2263" s="1"/>
    </row>
    <row r="2264" spans="3:4" ht="14" customHeight="1">
      <c r="C2264" s="1"/>
      <c r="D2264" s="1"/>
    </row>
    <row r="2265" spans="3:4" ht="14" customHeight="1">
      <c r="C2265" s="1"/>
      <c r="D2265" s="1"/>
    </row>
    <row r="2266" spans="3:4" ht="14" customHeight="1">
      <c r="C2266" s="1"/>
      <c r="D2266" s="1"/>
    </row>
    <row r="2267" spans="3:4" ht="14" customHeight="1">
      <c r="C2267" s="1"/>
      <c r="D2267" s="1"/>
    </row>
    <row r="2268" spans="3:4" ht="14" customHeight="1">
      <c r="C2268" s="1"/>
      <c r="D2268" s="1"/>
    </row>
    <row r="2269" spans="3:4" ht="14" customHeight="1">
      <c r="C2269" s="1"/>
      <c r="D2269" s="1"/>
    </row>
    <row r="2270" spans="3:4" ht="14" customHeight="1">
      <c r="C2270" s="1"/>
      <c r="D2270" s="1"/>
    </row>
    <row r="2271" spans="3:4" ht="14" customHeight="1">
      <c r="C2271" s="1"/>
      <c r="D2271" s="1"/>
    </row>
    <row r="2272" spans="3:4" ht="14" customHeight="1">
      <c r="C2272" s="1"/>
      <c r="D2272" s="1"/>
    </row>
    <row r="2273" spans="3:4" ht="14" customHeight="1">
      <c r="C2273" s="1"/>
      <c r="D2273" s="1"/>
    </row>
    <row r="2274" spans="3:4" ht="14" customHeight="1">
      <c r="C2274" s="1"/>
      <c r="D2274" s="1"/>
    </row>
    <row r="2275" spans="3:4" ht="14" customHeight="1">
      <c r="C2275" s="1"/>
      <c r="D2275" s="1"/>
    </row>
    <row r="2276" spans="3:4" ht="14" customHeight="1">
      <c r="C2276" s="1"/>
      <c r="D2276" s="1"/>
    </row>
    <row r="2277" spans="3:4" ht="14" customHeight="1">
      <c r="C2277" s="1"/>
      <c r="D2277" s="1"/>
    </row>
    <row r="2278" spans="3:4" ht="14" customHeight="1">
      <c r="C2278" s="1"/>
      <c r="D2278" s="1"/>
    </row>
    <row r="2279" spans="3:4" ht="14" customHeight="1">
      <c r="C2279" s="1"/>
      <c r="D2279" s="1"/>
    </row>
    <row r="2280" spans="3:4" ht="14" customHeight="1">
      <c r="C2280" s="1"/>
      <c r="D2280" s="1"/>
    </row>
    <row r="2281" spans="3:4" ht="14" customHeight="1">
      <c r="C2281" s="1"/>
      <c r="D2281" s="1"/>
    </row>
    <row r="2282" spans="3:4" ht="14" customHeight="1">
      <c r="C2282" s="1"/>
      <c r="D2282" s="1"/>
    </row>
    <row r="2283" spans="3:4" ht="14" customHeight="1">
      <c r="C2283" s="1"/>
      <c r="D2283" s="1"/>
    </row>
    <row r="2284" spans="3:4" ht="14" customHeight="1">
      <c r="C2284" s="1"/>
      <c r="D2284" s="1"/>
    </row>
    <row r="2285" spans="3:4" ht="14" customHeight="1">
      <c r="C2285" s="1"/>
      <c r="D2285" s="1"/>
    </row>
    <row r="2286" spans="3:4" ht="14" customHeight="1">
      <c r="C2286" s="1"/>
      <c r="D2286" s="1"/>
    </row>
    <row r="2287" spans="3:4" ht="14" customHeight="1">
      <c r="C2287" s="1"/>
      <c r="D2287" s="1"/>
    </row>
    <row r="2288" spans="3:4" ht="14" customHeight="1">
      <c r="C2288" s="1"/>
      <c r="D2288" s="1"/>
    </row>
    <row r="2289" spans="3:4" ht="14" customHeight="1">
      <c r="C2289" s="1"/>
      <c r="D2289" s="1"/>
    </row>
    <row r="2290" spans="3:4" ht="14" customHeight="1">
      <c r="C2290" s="1"/>
      <c r="D2290" s="1"/>
    </row>
    <row r="2291" spans="3:4" ht="14" customHeight="1">
      <c r="C2291" s="1"/>
      <c r="D2291" s="1"/>
    </row>
    <row r="2292" spans="3:4" ht="14" customHeight="1">
      <c r="C2292" s="1"/>
      <c r="D2292" s="1"/>
    </row>
    <row r="2293" spans="3:4" ht="14" customHeight="1">
      <c r="C2293" s="1"/>
      <c r="D2293" s="1"/>
    </row>
    <row r="2294" spans="3:4" ht="14" customHeight="1">
      <c r="C2294" s="1"/>
      <c r="D2294" s="1"/>
    </row>
    <row r="2295" spans="3:4" ht="14" customHeight="1">
      <c r="C2295" s="1"/>
      <c r="D2295" s="1"/>
    </row>
    <row r="2296" spans="3:4" ht="14" customHeight="1">
      <c r="C2296" s="1"/>
      <c r="D2296" s="1"/>
    </row>
    <row r="2297" spans="3:4" ht="14" customHeight="1">
      <c r="C2297" s="1"/>
      <c r="D2297" s="1"/>
    </row>
    <row r="2298" spans="3:4" ht="14" customHeight="1">
      <c r="C2298" s="1"/>
      <c r="D2298" s="1"/>
    </row>
    <row r="2299" spans="3:4" ht="14" customHeight="1">
      <c r="C2299" s="1"/>
      <c r="D2299" s="1"/>
    </row>
    <row r="2300" spans="3:4" ht="14" customHeight="1">
      <c r="C2300" s="1"/>
      <c r="D2300" s="1"/>
    </row>
    <row r="2301" spans="3:4" ht="14" customHeight="1">
      <c r="C2301" s="1"/>
      <c r="D2301" s="1"/>
    </row>
    <row r="2302" spans="3:4" ht="14" customHeight="1">
      <c r="C2302" s="1"/>
      <c r="D2302" s="1"/>
    </row>
    <row r="2303" spans="3:4" ht="14" customHeight="1">
      <c r="C2303" s="1"/>
      <c r="D2303" s="1"/>
    </row>
    <row r="2304" spans="3:4" ht="14" customHeight="1">
      <c r="C2304" s="1"/>
      <c r="D2304" s="1"/>
    </row>
    <row r="2305" spans="3:4" ht="14" customHeight="1">
      <c r="C2305" s="1"/>
      <c r="D2305" s="1"/>
    </row>
    <row r="2306" spans="3:4" ht="14" customHeight="1">
      <c r="C2306" s="1"/>
      <c r="D2306" s="1"/>
    </row>
    <row r="2307" spans="3:4" ht="14" customHeight="1">
      <c r="C2307" s="1"/>
      <c r="D2307" s="1"/>
    </row>
    <row r="2308" spans="3:4" ht="14" customHeight="1">
      <c r="C2308" s="1"/>
      <c r="D2308" s="1"/>
    </row>
    <row r="2309" spans="3:4" ht="14" customHeight="1">
      <c r="C2309" s="1"/>
      <c r="D2309" s="1"/>
    </row>
    <row r="2310" spans="3:4" ht="14" customHeight="1">
      <c r="C2310" s="1"/>
      <c r="D2310" s="1"/>
    </row>
    <row r="2311" spans="3:4" ht="14" customHeight="1">
      <c r="C2311" s="1"/>
      <c r="D2311" s="1"/>
    </row>
    <row r="2312" spans="3:4" ht="14" customHeight="1">
      <c r="C2312" s="1"/>
      <c r="D2312" s="1"/>
    </row>
    <row r="2313" spans="3:4" ht="14" customHeight="1">
      <c r="C2313" s="1"/>
      <c r="D2313" s="1"/>
    </row>
    <row r="2314" spans="3:4" ht="14" customHeight="1">
      <c r="C2314" s="1"/>
      <c r="D2314" s="1"/>
    </row>
    <row r="2315" spans="3:4" ht="14" customHeight="1">
      <c r="C2315" s="1"/>
      <c r="D2315" s="1"/>
    </row>
    <row r="2316" spans="3:4" ht="14" customHeight="1">
      <c r="C2316" s="1"/>
      <c r="D2316" s="1"/>
    </row>
    <row r="2317" spans="3:4" ht="14" customHeight="1">
      <c r="C2317" s="1"/>
      <c r="D2317" s="1"/>
    </row>
    <row r="2318" spans="3:4" ht="14" customHeight="1">
      <c r="C2318" s="1"/>
      <c r="D2318" s="1"/>
    </row>
    <row r="2319" spans="3:4" ht="14" customHeight="1">
      <c r="C2319" s="1"/>
      <c r="D2319" s="1"/>
    </row>
    <row r="2320" spans="3:4" ht="14" customHeight="1">
      <c r="C2320" s="1"/>
      <c r="D2320" s="1"/>
    </row>
    <row r="2321" spans="3:4" ht="14" customHeight="1">
      <c r="C2321" s="1"/>
      <c r="D2321" s="1"/>
    </row>
    <row r="2322" spans="3:4" ht="14" customHeight="1">
      <c r="C2322" s="1"/>
      <c r="D2322" s="1"/>
    </row>
    <row r="2323" spans="3:4" ht="14" customHeight="1">
      <c r="C2323" s="1"/>
      <c r="D2323" s="1"/>
    </row>
    <row r="2324" spans="3:4" ht="14" customHeight="1">
      <c r="C2324" s="1"/>
      <c r="D2324" s="1"/>
    </row>
    <row r="2325" spans="3:4" ht="14" customHeight="1">
      <c r="C2325" s="1"/>
      <c r="D2325" s="1"/>
    </row>
    <row r="2326" spans="3:4" ht="14" customHeight="1">
      <c r="C2326" s="1"/>
      <c r="D2326" s="1"/>
    </row>
    <row r="2327" spans="3:4" ht="14" customHeight="1">
      <c r="C2327" s="1"/>
      <c r="D2327" s="1"/>
    </row>
    <row r="2328" spans="3:4" ht="14" customHeight="1">
      <c r="C2328" s="1"/>
      <c r="D2328" s="1"/>
    </row>
    <row r="2329" spans="3:4" ht="14" customHeight="1">
      <c r="C2329" s="1"/>
      <c r="D2329" s="1"/>
    </row>
    <row r="2330" spans="3:4" ht="14" customHeight="1">
      <c r="C2330" s="1"/>
      <c r="D2330" s="1"/>
    </row>
    <row r="2331" spans="3:4" ht="14" customHeight="1">
      <c r="C2331" s="1"/>
      <c r="D2331" s="1"/>
    </row>
    <row r="2332" spans="3:4" ht="14" customHeight="1">
      <c r="C2332" s="1"/>
      <c r="D2332" s="1"/>
    </row>
    <row r="2333" spans="3:4" ht="14" customHeight="1">
      <c r="C2333" s="1"/>
      <c r="D2333" s="1"/>
    </row>
    <row r="2334" spans="3:4" ht="14" customHeight="1">
      <c r="C2334" s="1"/>
      <c r="D2334" s="1"/>
    </row>
    <row r="2335" spans="3:4" ht="14" customHeight="1">
      <c r="C2335" s="1"/>
      <c r="D2335" s="1"/>
    </row>
    <row r="2336" spans="3:4" ht="14" customHeight="1">
      <c r="C2336" s="1"/>
      <c r="D2336" s="1"/>
    </row>
    <row r="2337" spans="3:4" ht="14" customHeight="1">
      <c r="C2337" s="1"/>
      <c r="D2337" s="1"/>
    </row>
    <row r="2338" spans="3:4" ht="14" customHeight="1">
      <c r="C2338" s="1"/>
      <c r="D2338" s="1"/>
    </row>
    <row r="2339" spans="3:4" ht="14" customHeight="1">
      <c r="C2339" s="1"/>
      <c r="D2339" s="1"/>
    </row>
    <row r="2340" spans="3:4" ht="14" customHeight="1">
      <c r="C2340" s="1"/>
      <c r="D2340" s="1"/>
    </row>
    <row r="2341" spans="3:4" ht="14" customHeight="1">
      <c r="C2341" s="1"/>
      <c r="D2341" s="1"/>
    </row>
    <row r="2342" spans="3:4" ht="14" customHeight="1">
      <c r="C2342" s="1"/>
      <c r="D2342" s="1"/>
    </row>
    <row r="2343" spans="3:4" ht="14" customHeight="1">
      <c r="C2343" s="1"/>
      <c r="D2343" s="1"/>
    </row>
    <row r="2344" spans="3:4" ht="14" customHeight="1">
      <c r="C2344" s="1"/>
      <c r="D2344" s="1"/>
    </row>
    <row r="2345" spans="3:4" ht="14" customHeight="1">
      <c r="C2345" s="1"/>
      <c r="D2345" s="1"/>
    </row>
    <row r="2346" spans="3:4" ht="14" customHeight="1">
      <c r="C2346" s="1"/>
      <c r="D2346" s="1"/>
    </row>
    <row r="2347" spans="3:4" ht="14" customHeight="1">
      <c r="C2347" s="1"/>
      <c r="D2347" s="1"/>
    </row>
    <row r="2348" spans="3:4" ht="14" customHeight="1">
      <c r="C2348" s="1"/>
      <c r="D2348" s="1"/>
    </row>
    <row r="2349" spans="3:4" ht="14" customHeight="1">
      <c r="C2349" s="1"/>
      <c r="D2349" s="1"/>
    </row>
    <row r="2350" spans="3:4" ht="14" customHeight="1">
      <c r="C2350" s="1"/>
      <c r="D2350" s="1"/>
    </row>
    <row r="2351" spans="3:4" ht="14" customHeight="1">
      <c r="C2351" s="1"/>
      <c r="D2351" s="1"/>
    </row>
    <row r="2352" spans="3:4" ht="14" customHeight="1">
      <c r="C2352" s="1"/>
      <c r="D2352" s="1"/>
    </row>
    <row r="2353" spans="3:4" ht="14" customHeight="1">
      <c r="C2353" s="1"/>
      <c r="D2353" s="1"/>
    </row>
    <row r="2354" spans="3:4" ht="14" customHeight="1">
      <c r="C2354" s="1"/>
      <c r="D2354" s="1"/>
    </row>
    <row r="2355" spans="3:4" ht="14" customHeight="1">
      <c r="C2355" s="1"/>
      <c r="D2355" s="1"/>
    </row>
    <row r="2356" spans="3:4" ht="14" customHeight="1">
      <c r="C2356" s="1"/>
      <c r="D2356" s="1"/>
    </row>
    <row r="2357" spans="3:4" ht="14" customHeight="1">
      <c r="C2357" s="1"/>
      <c r="D2357" s="1"/>
    </row>
    <row r="2358" spans="3:4" ht="14" customHeight="1">
      <c r="C2358" s="1"/>
      <c r="D2358" s="1"/>
    </row>
    <row r="2359" spans="3:4" ht="14" customHeight="1">
      <c r="C2359" s="1"/>
      <c r="D2359" s="1"/>
    </row>
    <row r="2360" spans="3:4" ht="14" customHeight="1">
      <c r="C2360" s="1"/>
      <c r="D2360" s="1"/>
    </row>
    <row r="2361" spans="3:4" ht="14" customHeight="1">
      <c r="C2361" s="1"/>
      <c r="D2361" s="1"/>
    </row>
    <row r="2362" spans="3:4" ht="14" customHeight="1">
      <c r="C2362" s="1"/>
      <c r="D2362" s="1"/>
    </row>
    <row r="2363" spans="3:4" ht="14" customHeight="1">
      <c r="C2363" s="1"/>
      <c r="D2363" s="1"/>
    </row>
    <row r="2364" spans="3:4" ht="14" customHeight="1">
      <c r="C2364" s="1"/>
      <c r="D2364" s="1"/>
    </row>
    <row r="2365" spans="3:4" ht="14" customHeight="1">
      <c r="C2365" s="1"/>
      <c r="D2365" s="1"/>
    </row>
    <row r="2366" spans="3:4" ht="14" customHeight="1">
      <c r="C2366" s="1"/>
      <c r="D2366" s="1"/>
    </row>
    <row r="2367" spans="3:4" ht="14" customHeight="1">
      <c r="C2367" s="1"/>
      <c r="D2367" s="1"/>
    </row>
    <row r="2368" spans="3:4" ht="14" customHeight="1">
      <c r="C2368" s="1"/>
      <c r="D2368" s="1"/>
    </row>
    <row r="2369" spans="3:4" ht="14" customHeight="1">
      <c r="C2369" s="1"/>
      <c r="D2369" s="1"/>
    </row>
    <row r="2370" spans="3:4" ht="14" customHeight="1">
      <c r="C2370" s="1"/>
      <c r="D2370" s="1"/>
    </row>
    <row r="2371" spans="3:4" ht="14" customHeight="1">
      <c r="C2371" s="1"/>
      <c r="D2371" s="1"/>
    </row>
    <row r="2372" spans="3:4" ht="14" customHeight="1">
      <c r="C2372" s="1"/>
      <c r="D2372" s="1"/>
    </row>
    <row r="2373" spans="3:4" ht="14" customHeight="1">
      <c r="C2373" s="1"/>
      <c r="D2373" s="1"/>
    </row>
    <row r="2374" spans="3:4" ht="14" customHeight="1">
      <c r="C2374" s="1"/>
      <c r="D2374" s="1"/>
    </row>
    <row r="2375" spans="3:4" ht="14" customHeight="1">
      <c r="C2375" s="1"/>
      <c r="D2375" s="1"/>
    </row>
    <row r="2376" spans="3:4" ht="14" customHeight="1">
      <c r="C2376" s="1"/>
      <c r="D2376" s="1"/>
    </row>
    <row r="2377" spans="3:4" ht="14" customHeight="1">
      <c r="C2377" s="1"/>
      <c r="D2377" s="1"/>
    </row>
    <row r="2378" spans="3:4" ht="14" customHeight="1">
      <c r="C2378" s="1"/>
      <c r="D2378" s="1"/>
    </row>
    <row r="2379" spans="3:4" ht="14" customHeight="1">
      <c r="C2379" s="1"/>
      <c r="D2379" s="1"/>
    </row>
    <row r="2380" spans="3:4" ht="14" customHeight="1">
      <c r="C2380" s="1"/>
      <c r="D2380" s="1"/>
    </row>
    <row r="2381" spans="3:4" ht="14" customHeight="1">
      <c r="C2381" s="1"/>
      <c r="D2381" s="1"/>
    </row>
    <row r="2382" spans="3:4" ht="14" customHeight="1">
      <c r="C2382" s="1"/>
      <c r="D2382" s="1"/>
    </row>
    <row r="2383" spans="3:4" ht="14" customHeight="1">
      <c r="C2383" s="1"/>
      <c r="D2383" s="1"/>
    </row>
    <row r="2384" spans="3:4" ht="14" customHeight="1">
      <c r="C2384" s="1"/>
      <c r="D2384" s="1"/>
    </row>
    <row r="2385" spans="3:4" ht="14" customHeight="1">
      <c r="C2385" s="1"/>
      <c r="D2385" s="1"/>
    </row>
    <row r="2386" spans="3:4" ht="14" customHeight="1">
      <c r="C2386" s="1"/>
      <c r="D2386" s="1"/>
    </row>
    <row r="2387" spans="3:4" ht="14" customHeight="1">
      <c r="C2387" s="1"/>
      <c r="D2387" s="1"/>
    </row>
    <row r="2388" spans="3:4" ht="14" customHeight="1">
      <c r="C2388" s="1"/>
      <c r="D2388" s="1"/>
    </row>
    <row r="2389" spans="3:4" ht="14" customHeight="1">
      <c r="C2389" s="1"/>
      <c r="D2389" s="1"/>
    </row>
    <row r="2390" spans="3:4" ht="14" customHeight="1">
      <c r="C2390" s="1"/>
      <c r="D2390" s="1"/>
    </row>
    <row r="2391" spans="3:4" ht="14" customHeight="1">
      <c r="C2391" s="1"/>
      <c r="D2391" s="1"/>
    </row>
    <row r="2392" spans="3:4" ht="14" customHeight="1">
      <c r="C2392" s="1"/>
      <c r="D2392" s="1"/>
    </row>
    <row r="2393" spans="3:4" ht="14" customHeight="1">
      <c r="C2393" s="1"/>
      <c r="D2393" s="1"/>
    </row>
    <row r="2394" spans="3:4" ht="14" customHeight="1">
      <c r="C2394" s="1"/>
      <c r="D2394" s="1"/>
    </row>
    <row r="2395" spans="3:4" ht="14" customHeight="1">
      <c r="C2395" s="1"/>
      <c r="D2395" s="1"/>
    </row>
    <row r="2396" spans="3:4" ht="14" customHeight="1">
      <c r="C2396" s="1"/>
      <c r="D2396" s="1"/>
    </row>
    <row r="2397" spans="3:4" ht="14" customHeight="1">
      <c r="C2397" s="1"/>
      <c r="D2397" s="1"/>
    </row>
    <row r="2398" spans="3:4" ht="14" customHeight="1">
      <c r="C2398" s="1"/>
      <c r="D2398" s="1"/>
    </row>
    <row r="2399" spans="3:4" ht="14" customHeight="1">
      <c r="C2399" s="1"/>
      <c r="D2399" s="1"/>
    </row>
    <row r="2400" spans="3:4" ht="14" customHeight="1">
      <c r="C2400" s="1"/>
      <c r="D2400" s="1"/>
    </row>
    <row r="2401" spans="3:4" ht="14" customHeight="1">
      <c r="C2401" s="1"/>
      <c r="D2401" s="1"/>
    </row>
    <row r="2402" spans="3:4" ht="14" customHeight="1">
      <c r="C2402" s="1"/>
      <c r="D2402" s="1"/>
    </row>
    <row r="2403" spans="3:4" ht="14" customHeight="1">
      <c r="C2403" s="1"/>
      <c r="D2403" s="1"/>
    </row>
    <row r="2404" spans="3:4" ht="14" customHeight="1">
      <c r="C2404" s="1"/>
      <c r="D2404" s="1"/>
    </row>
    <row r="2405" spans="3:4" ht="14" customHeight="1">
      <c r="C2405" s="1"/>
      <c r="D2405" s="1"/>
    </row>
    <row r="2406" spans="3:4" ht="14" customHeight="1">
      <c r="C2406" s="1"/>
      <c r="D2406" s="1"/>
    </row>
    <row r="2407" spans="3:4" ht="14" customHeight="1">
      <c r="C2407" s="1"/>
      <c r="D2407" s="1"/>
    </row>
    <row r="2408" spans="3:4" ht="14" customHeight="1">
      <c r="C2408" s="1"/>
      <c r="D2408" s="1"/>
    </row>
    <row r="2409" spans="3:4" ht="14" customHeight="1">
      <c r="C2409" s="1"/>
      <c r="D2409" s="1"/>
    </row>
    <row r="2410" spans="3:4" ht="14" customHeight="1">
      <c r="C2410" s="1"/>
      <c r="D2410" s="1"/>
    </row>
    <row r="2411" spans="3:4" ht="14" customHeight="1">
      <c r="C2411" s="1"/>
      <c r="D2411" s="1"/>
    </row>
    <row r="2412" spans="3:4" ht="14" customHeight="1">
      <c r="C2412" s="1"/>
      <c r="D2412" s="1"/>
    </row>
    <row r="2413" spans="3:4" ht="14" customHeight="1">
      <c r="C2413" s="1"/>
      <c r="D2413" s="1"/>
    </row>
    <row r="2414" spans="3:4" ht="14" customHeight="1">
      <c r="C2414" s="1"/>
      <c r="D2414" s="1"/>
    </row>
    <row r="2415" spans="3:4" ht="14" customHeight="1">
      <c r="C2415" s="1"/>
      <c r="D2415" s="1"/>
    </row>
    <row r="2416" spans="3:4" ht="14" customHeight="1">
      <c r="C2416" s="1"/>
      <c r="D2416" s="1"/>
    </row>
    <row r="2417" spans="3:4" ht="14" customHeight="1">
      <c r="C2417" s="1"/>
      <c r="D2417" s="1"/>
    </row>
    <row r="2418" spans="3:4" ht="14" customHeight="1">
      <c r="C2418" s="1"/>
      <c r="D2418" s="1"/>
    </row>
    <row r="2419" spans="3:4" ht="14" customHeight="1">
      <c r="C2419" s="1"/>
      <c r="D2419" s="1"/>
    </row>
    <row r="2420" spans="3:4" ht="14" customHeight="1">
      <c r="C2420" s="1"/>
      <c r="D2420" s="1"/>
    </row>
    <row r="2421" spans="3:4" ht="14" customHeight="1">
      <c r="C2421" s="1"/>
      <c r="D2421" s="1"/>
    </row>
    <row r="2422" spans="3:4" ht="14" customHeight="1">
      <c r="C2422" s="1"/>
      <c r="D2422" s="1"/>
    </row>
    <row r="2423" spans="3:4" ht="14" customHeight="1">
      <c r="C2423" s="1"/>
      <c r="D2423" s="1"/>
    </row>
    <row r="2424" spans="3:4" ht="14" customHeight="1">
      <c r="C2424" s="1"/>
      <c r="D2424" s="1"/>
    </row>
    <row r="2425" spans="3:4" ht="14" customHeight="1">
      <c r="C2425" s="1"/>
      <c r="D2425" s="1"/>
    </row>
    <row r="2426" spans="3:4" ht="14" customHeight="1">
      <c r="C2426" s="1"/>
      <c r="D2426" s="1"/>
    </row>
    <row r="2427" spans="3:4" ht="14" customHeight="1">
      <c r="C2427" s="1"/>
      <c r="D2427" s="1"/>
    </row>
    <row r="2428" spans="3:4" ht="14" customHeight="1">
      <c r="C2428" s="1"/>
      <c r="D2428" s="1"/>
    </row>
    <row r="2429" spans="3:4" ht="14" customHeight="1">
      <c r="C2429" s="1"/>
      <c r="D2429" s="1"/>
    </row>
    <row r="2430" spans="3:4" ht="14" customHeight="1">
      <c r="C2430" s="1"/>
      <c r="D2430" s="1"/>
    </row>
    <row r="2431" spans="3:4" ht="14" customHeight="1">
      <c r="C2431" s="1"/>
      <c r="D2431" s="1"/>
    </row>
    <row r="2432" spans="3:4" ht="14" customHeight="1">
      <c r="C2432" s="1"/>
      <c r="D2432" s="1"/>
    </row>
    <row r="2433" spans="3:4" ht="14" customHeight="1">
      <c r="C2433" s="1"/>
      <c r="D2433" s="1"/>
    </row>
    <row r="2434" spans="3:4" ht="14" customHeight="1">
      <c r="C2434" s="1"/>
      <c r="D2434" s="1"/>
    </row>
    <row r="2435" spans="3:4" ht="14" customHeight="1">
      <c r="C2435" s="1"/>
      <c r="D2435" s="1"/>
    </row>
    <row r="2436" spans="3:4" ht="14" customHeight="1">
      <c r="C2436" s="1"/>
      <c r="D2436" s="1"/>
    </row>
    <row r="2437" spans="3:4" ht="14" customHeight="1">
      <c r="C2437" s="1"/>
      <c r="D2437" s="1"/>
    </row>
    <row r="2438" spans="3:4" ht="14" customHeight="1">
      <c r="C2438" s="1"/>
      <c r="D2438" s="1"/>
    </row>
    <row r="2439" spans="3:4" ht="14" customHeight="1">
      <c r="C2439" s="1"/>
      <c r="D2439" s="1"/>
    </row>
    <row r="2440" spans="3:4" ht="14" customHeight="1">
      <c r="C2440" s="1"/>
      <c r="D2440" s="1"/>
    </row>
    <row r="2441" spans="3:4" ht="14" customHeight="1">
      <c r="C2441" s="1"/>
      <c r="D2441" s="1"/>
    </row>
    <row r="2442" spans="3:4" ht="14" customHeight="1">
      <c r="C2442" s="1"/>
      <c r="D2442" s="1"/>
    </row>
    <row r="2443" spans="3:4" ht="14" customHeight="1">
      <c r="C2443" s="1"/>
      <c r="D2443" s="1"/>
    </row>
    <row r="2444" spans="3:4" ht="14" customHeight="1">
      <c r="C2444" s="1"/>
      <c r="D2444" s="1"/>
    </row>
    <row r="2445" spans="3:4" ht="14" customHeight="1">
      <c r="C2445" s="1"/>
      <c r="D2445" s="1"/>
    </row>
    <row r="2446" spans="3:4" ht="14" customHeight="1">
      <c r="C2446" s="1"/>
      <c r="D2446" s="1"/>
    </row>
    <row r="2447" spans="3:4" ht="14" customHeight="1">
      <c r="C2447" s="1"/>
      <c r="D2447" s="1"/>
    </row>
    <row r="2448" spans="3:4" ht="14" customHeight="1">
      <c r="C2448" s="1"/>
      <c r="D2448" s="1"/>
    </row>
    <row r="2449" spans="3:4" ht="14" customHeight="1">
      <c r="C2449" s="1"/>
      <c r="D2449" s="1"/>
    </row>
    <row r="2450" spans="3:4" ht="14" customHeight="1">
      <c r="C2450" s="1"/>
      <c r="D2450" s="1"/>
    </row>
    <row r="2451" spans="3:4" ht="14" customHeight="1">
      <c r="C2451" s="1"/>
      <c r="D2451" s="1"/>
    </row>
    <row r="2452" spans="3:4" ht="14" customHeight="1">
      <c r="C2452" s="1"/>
      <c r="D2452" s="1"/>
    </row>
    <row r="2453" spans="3:4" ht="14" customHeight="1">
      <c r="C2453" s="1"/>
      <c r="D2453" s="1"/>
    </row>
    <row r="2454" spans="3:4" ht="14" customHeight="1">
      <c r="C2454" s="1"/>
      <c r="D2454" s="1"/>
    </row>
    <row r="2455" spans="3:4" ht="14" customHeight="1">
      <c r="C2455" s="1"/>
      <c r="D2455" s="1"/>
    </row>
    <row r="2456" spans="3:4" ht="14" customHeight="1">
      <c r="C2456" s="1"/>
      <c r="D2456" s="1"/>
    </row>
    <row r="2457" spans="3:4" ht="14" customHeight="1">
      <c r="C2457" s="1"/>
      <c r="D2457" s="1"/>
    </row>
    <row r="2458" spans="3:4" ht="14" customHeight="1">
      <c r="C2458" s="1"/>
      <c r="D2458" s="1"/>
    </row>
    <row r="2459" spans="3:4" ht="14" customHeight="1">
      <c r="C2459" s="1"/>
      <c r="D2459" s="1"/>
    </row>
    <row r="2460" spans="3:4" ht="14" customHeight="1">
      <c r="C2460" s="1"/>
      <c r="D2460" s="1"/>
    </row>
    <row r="2461" spans="3:4" ht="14" customHeight="1">
      <c r="C2461" s="1"/>
      <c r="D2461" s="1"/>
    </row>
    <row r="2462" spans="3:4" ht="14" customHeight="1">
      <c r="C2462" s="1"/>
      <c r="D2462" s="1"/>
    </row>
    <row r="2463" spans="3:4" ht="14" customHeight="1">
      <c r="C2463" s="1"/>
      <c r="D2463" s="1"/>
    </row>
    <row r="2464" spans="3:4" ht="14" customHeight="1">
      <c r="C2464" s="1"/>
      <c r="D2464" s="1"/>
    </row>
    <row r="2465" spans="3:4" ht="14" customHeight="1">
      <c r="C2465" s="1"/>
      <c r="D2465" s="1"/>
    </row>
    <row r="2466" spans="3:4" ht="14" customHeight="1">
      <c r="C2466" s="1"/>
      <c r="D2466" s="1"/>
    </row>
    <row r="2467" spans="3:4" ht="14" customHeight="1">
      <c r="C2467" s="1"/>
      <c r="D2467" s="1"/>
    </row>
    <row r="2468" spans="3:4" ht="14" customHeight="1">
      <c r="C2468" s="1"/>
      <c r="D2468" s="1"/>
    </row>
    <row r="2469" spans="3:4" ht="14" customHeight="1">
      <c r="C2469" s="1"/>
      <c r="D2469" s="1"/>
    </row>
    <row r="2470" spans="3:4" ht="14" customHeight="1">
      <c r="C2470" s="1"/>
      <c r="D2470" s="1"/>
    </row>
    <row r="2471" spans="3:4" ht="14" customHeight="1">
      <c r="C2471" s="1"/>
      <c r="D2471" s="1"/>
    </row>
    <row r="2472" spans="3:4" ht="14" customHeight="1">
      <c r="C2472" s="1"/>
      <c r="D2472" s="1"/>
    </row>
    <row r="2473" spans="3:4" ht="14" customHeight="1">
      <c r="C2473" s="1"/>
      <c r="D2473" s="1"/>
    </row>
    <row r="2474" spans="3:4" ht="14" customHeight="1">
      <c r="C2474" s="1"/>
      <c r="D2474" s="1"/>
    </row>
    <row r="2475" spans="3:4" ht="14" customHeight="1">
      <c r="C2475" s="1"/>
      <c r="D2475" s="1"/>
    </row>
    <row r="2476" spans="3:4" ht="14" customHeight="1">
      <c r="C2476" s="1"/>
      <c r="D2476" s="1"/>
    </row>
    <row r="2477" spans="3:4" ht="14" customHeight="1">
      <c r="C2477" s="1"/>
      <c r="D2477" s="1"/>
    </row>
    <row r="2478" spans="3:4" ht="14" customHeight="1">
      <c r="C2478" s="1"/>
      <c r="D2478" s="1"/>
    </row>
    <row r="2479" spans="3:4" ht="14" customHeight="1">
      <c r="C2479" s="1"/>
      <c r="D2479" s="1"/>
    </row>
    <row r="2480" spans="3:4" ht="14" customHeight="1">
      <c r="C2480" s="1"/>
      <c r="D2480" s="1"/>
    </row>
    <row r="2481" spans="3:4" ht="14" customHeight="1">
      <c r="C2481" s="1"/>
      <c r="D2481" s="1"/>
    </row>
    <row r="2482" spans="3:4" ht="14" customHeight="1">
      <c r="C2482" s="1"/>
      <c r="D2482" s="1"/>
    </row>
    <row r="2483" spans="3:4" ht="14" customHeight="1">
      <c r="C2483" s="1"/>
      <c r="D2483" s="1"/>
    </row>
    <row r="2484" spans="3:4" ht="14" customHeight="1">
      <c r="C2484" s="1"/>
      <c r="D2484" s="1"/>
    </row>
    <row r="2485" spans="3:4" ht="14" customHeight="1">
      <c r="C2485" s="1"/>
      <c r="D2485" s="1"/>
    </row>
    <row r="2486" spans="3:4" ht="14" customHeight="1">
      <c r="C2486" s="1"/>
      <c r="D2486" s="1"/>
    </row>
    <row r="2487" spans="3:4" ht="14" customHeight="1">
      <c r="C2487" s="1"/>
      <c r="D2487" s="1"/>
    </row>
    <row r="2488" spans="3:4" ht="14" customHeight="1">
      <c r="C2488" s="1"/>
      <c r="D2488" s="1"/>
    </row>
    <row r="2489" spans="3:4" ht="14" customHeight="1">
      <c r="C2489" s="1"/>
      <c r="D2489" s="1"/>
    </row>
    <row r="2490" spans="3:4" ht="14" customHeight="1">
      <c r="C2490" s="1"/>
      <c r="D2490" s="1"/>
    </row>
    <row r="2491" spans="3:4" ht="14" customHeight="1">
      <c r="C2491" s="1"/>
      <c r="D2491" s="1"/>
    </row>
    <row r="2492" spans="3:4" ht="14" customHeight="1">
      <c r="C2492" s="1"/>
      <c r="D2492" s="1"/>
    </row>
    <row r="2493" spans="3:4" ht="14" customHeight="1">
      <c r="C2493" s="1"/>
      <c r="D2493" s="1"/>
    </row>
    <row r="2494" spans="3:4" ht="14" customHeight="1">
      <c r="C2494" s="1"/>
      <c r="D2494" s="1"/>
    </row>
    <row r="2495" spans="3:4" ht="14" customHeight="1">
      <c r="C2495" s="1"/>
      <c r="D2495" s="1"/>
    </row>
    <row r="2496" spans="3:4" ht="14" customHeight="1">
      <c r="C2496" s="1"/>
      <c r="D2496" s="1"/>
    </row>
    <row r="2497" spans="3:4" ht="14" customHeight="1">
      <c r="C2497" s="1"/>
      <c r="D2497" s="1"/>
    </row>
    <row r="2498" spans="3:4" ht="14" customHeight="1">
      <c r="C2498" s="1"/>
      <c r="D2498" s="1"/>
    </row>
    <row r="2499" spans="3:4" ht="14" customHeight="1">
      <c r="C2499" s="1"/>
      <c r="D2499" s="1"/>
    </row>
    <row r="2500" spans="3:4" ht="14" customHeight="1">
      <c r="C2500" s="1"/>
      <c r="D2500" s="1"/>
    </row>
    <row r="2501" spans="3:4" ht="14" customHeight="1">
      <c r="C2501" s="1"/>
      <c r="D2501" s="1"/>
    </row>
    <row r="2502" spans="3:4" ht="14" customHeight="1">
      <c r="C2502" s="1"/>
      <c r="D2502" s="1"/>
    </row>
    <row r="2503" spans="3:4" ht="14" customHeight="1">
      <c r="C2503" s="1"/>
      <c r="D2503" s="1"/>
    </row>
    <row r="2504" spans="3:4" ht="14" customHeight="1">
      <c r="C2504" s="1"/>
      <c r="D2504" s="1"/>
    </row>
    <row r="2505" spans="3:4" ht="14" customHeight="1">
      <c r="C2505" s="1"/>
      <c r="D2505" s="1"/>
    </row>
    <row r="2506" spans="3:4" ht="14" customHeight="1">
      <c r="C2506" s="1"/>
      <c r="D2506" s="1"/>
    </row>
    <row r="2507" spans="3:4" ht="14" customHeight="1">
      <c r="C2507" s="1"/>
      <c r="D2507" s="1"/>
    </row>
    <row r="2508" spans="3:4" ht="14" customHeight="1">
      <c r="C2508" s="1"/>
      <c r="D2508" s="1"/>
    </row>
    <row r="2509" spans="3:4" ht="14" customHeight="1">
      <c r="C2509" s="1"/>
      <c r="D2509" s="1"/>
    </row>
    <row r="2510" spans="3:4" ht="14" customHeight="1">
      <c r="C2510" s="1"/>
      <c r="D2510" s="1"/>
    </row>
    <row r="2511" spans="3:4" ht="14" customHeight="1">
      <c r="C2511" s="1"/>
      <c r="D2511" s="1"/>
    </row>
    <row r="2512" spans="3:4" ht="14" customHeight="1">
      <c r="C2512" s="1"/>
      <c r="D2512" s="1"/>
    </row>
    <row r="2513" spans="3:4" ht="14" customHeight="1">
      <c r="C2513" s="1"/>
      <c r="D2513" s="1"/>
    </row>
    <row r="2514" spans="3:4" ht="14" customHeight="1">
      <c r="C2514" s="1"/>
      <c r="D2514" s="1"/>
    </row>
    <row r="2515" spans="3:4" ht="14" customHeight="1">
      <c r="C2515" s="1"/>
      <c r="D2515" s="1"/>
    </row>
    <row r="2516" spans="3:4" ht="14" customHeight="1">
      <c r="C2516" s="1"/>
      <c r="D2516" s="1"/>
    </row>
    <row r="2517" spans="3:4" ht="14" customHeight="1">
      <c r="C2517" s="1"/>
      <c r="D2517" s="1"/>
    </row>
    <row r="2518" spans="3:4" ht="14" customHeight="1">
      <c r="C2518" s="1"/>
      <c r="D2518" s="1"/>
    </row>
    <row r="2519" spans="3:4" ht="14" customHeight="1">
      <c r="C2519" s="1"/>
      <c r="D2519" s="1"/>
    </row>
    <row r="2520" spans="3:4" ht="14" customHeight="1">
      <c r="C2520" s="1"/>
      <c r="D2520" s="1"/>
    </row>
    <row r="2521" spans="3:4" ht="14" customHeight="1">
      <c r="C2521" s="1"/>
      <c r="D2521" s="1"/>
    </row>
    <row r="2522" spans="3:4" ht="14" customHeight="1">
      <c r="C2522" s="1"/>
      <c r="D2522" s="1"/>
    </row>
    <row r="2523" spans="3:4" ht="14" customHeight="1">
      <c r="C2523" s="1"/>
      <c r="D2523" s="1"/>
    </row>
    <row r="2524" spans="3:4" ht="14" customHeight="1">
      <c r="C2524" s="1"/>
      <c r="D2524" s="1"/>
    </row>
    <row r="2525" spans="3:4" ht="14" customHeight="1">
      <c r="C2525" s="1"/>
      <c r="D2525" s="1"/>
    </row>
    <row r="2526" spans="3:4" ht="14" customHeight="1">
      <c r="C2526" s="1"/>
      <c r="D2526" s="1"/>
    </row>
    <row r="2527" spans="3:4" ht="14" customHeight="1">
      <c r="C2527" s="1"/>
      <c r="D2527" s="1"/>
    </row>
    <row r="2528" spans="3:4" ht="14" customHeight="1">
      <c r="C2528" s="1"/>
      <c r="D2528" s="1"/>
    </row>
    <row r="2529" spans="3:4" ht="14" customHeight="1">
      <c r="C2529" s="1"/>
      <c r="D2529" s="1"/>
    </row>
    <row r="2530" spans="3:4" ht="14" customHeight="1">
      <c r="C2530" s="1"/>
      <c r="D2530" s="1"/>
    </row>
    <row r="2531" spans="3:4" ht="14" customHeight="1">
      <c r="C2531" s="1"/>
      <c r="D2531" s="1"/>
    </row>
    <row r="2532" spans="3:4" ht="14" customHeight="1">
      <c r="C2532" s="1"/>
      <c r="D2532" s="1"/>
    </row>
    <row r="2533" spans="3:4" ht="14" customHeight="1">
      <c r="C2533" s="1"/>
      <c r="D2533" s="1"/>
    </row>
    <row r="2534" spans="3:4" ht="14" customHeight="1">
      <c r="C2534" s="1"/>
      <c r="D2534" s="1"/>
    </row>
    <row r="2535" spans="3:4" ht="14" customHeight="1">
      <c r="C2535" s="1"/>
      <c r="D2535" s="1"/>
    </row>
    <row r="2536" spans="3:4" ht="14" customHeight="1">
      <c r="C2536" s="1"/>
      <c r="D2536" s="1"/>
    </row>
    <row r="2537" spans="3:4" ht="14" customHeight="1">
      <c r="C2537" s="1"/>
      <c r="D2537" s="1"/>
    </row>
    <row r="2538" spans="3:4" ht="14" customHeight="1">
      <c r="C2538" s="1"/>
      <c r="D2538" s="1"/>
    </row>
    <row r="2539" spans="3:4" ht="14" customHeight="1">
      <c r="C2539" s="1"/>
      <c r="D2539" s="1"/>
    </row>
    <row r="2540" spans="3:4" ht="14" customHeight="1">
      <c r="C2540" s="1"/>
      <c r="D2540" s="1"/>
    </row>
    <row r="2541" spans="3:4" ht="14" customHeight="1">
      <c r="C2541" s="1"/>
      <c r="D2541" s="1"/>
    </row>
    <row r="2542" spans="3:4" ht="14" customHeight="1">
      <c r="C2542" s="1"/>
      <c r="D2542" s="1"/>
    </row>
    <row r="2543" spans="3:4" ht="14" customHeight="1">
      <c r="C2543" s="1"/>
      <c r="D2543" s="1"/>
    </row>
    <row r="2544" spans="3:4" ht="14" customHeight="1">
      <c r="C2544" s="1"/>
      <c r="D2544" s="1"/>
    </row>
    <row r="2545" spans="3:4" ht="14" customHeight="1">
      <c r="C2545" s="1"/>
      <c r="D2545" s="1"/>
    </row>
    <row r="2546" spans="3:4" ht="14" customHeight="1">
      <c r="C2546" s="1"/>
      <c r="D2546" s="1"/>
    </row>
    <row r="2547" spans="3:4" ht="14" customHeight="1">
      <c r="C2547" s="1"/>
      <c r="D2547" s="1"/>
    </row>
    <row r="2548" spans="3:4" ht="14" customHeight="1">
      <c r="C2548" s="1"/>
      <c r="D2548" s="1"/>
    </row>
    <row r="2549" spans="3:4" ht="14" customHeight="1">
      <c r="C2549" s="1"/>
      <c r="D2549" s="1"/>
    </row>
    <row r="2550" spans="3:4" ht="14" customHeight="1">
      <c r="C2550" s="1"/>
      <c r="D2550" s="1"/>
    </row>
    <row r="2551" spans="3:4" ht="14" customHeight="1">
      <c r="C2551" s="1"/>
      <c r="D2551" s="1"/>
    </row>
    <row r="2552" spans="3:4" ht="14" customHeight="1">
      <c r="C2552" s="1"/>
      <c r="D2552" s="1"/>
    </row>
    <row r="2553" spans="3:4" ht="14" customHeight="1">
      <c r="C2553" s="1"/>
      <c r="D2553" s="1"/>
    </row>
    <row r="2554" spans="3:4" ht="14" customHeight="1">
      <c r="C2554" s="1"/>
      <c r="D2554" s="1"/>
    </row>
    <row r="2555" spans="3:4" ht="14" customHeight="1">
      <c r="C2555" s="1"/>
      <c r="D2555" s="1"/>
    </row>
    <row r="2556" spans="3:4" ht="14" customHeight="1">
      <c r="C2556" s="1"/>
      <c r="D2556" s="1"/>
    </row>
    <row r="2557" spans="3:4" ht="14" customHeight="1">
      <c r="C2557" s="1"/>
      <c r="D2557" s="1"/>
    </row>
    <row r="2558" spans="3:4" ht="14" customHeight="1">
      <c r="C2558" s="1"/>
      <c r="D2558" s="1"/>
    </row>
    <row r="2559" spans="3:4" ht="14" customHeight="1">
      <c r="C2559" s="1"/>
      <c r="D2559" s="1"/>
    </row>
    <row r="2560" spans="3:4" ht="14" customHeight="1">
      <c r="C2560" s="1"/>
      <c r="D2560" s="1"/>
    </row>
    <row r="2561" spans="3:4" ht="14" customHeight="1">
      <c r="C2561" s="1"/>
      <c r="D2561" s="1"/>
    </row>
    <row r="2562" spans="3:4" ht="14" customHeight="1">
      <c r="C2562" s="1"/>
      <c r="D2562" s="1"/>
    </row>
    <row r="2563" spans="3:4" ht="14" customHeight="1">
      <c r="C2563" s="1"/>
      <c r="D2563" s="1"/>
    </row>
    <row r="2564" spans="3:4" ht="14" customHeight="1">
      <c r="C2564" s="1"/>
      <c r="D2564" s="1"/>
    </row>
    <row r="2565" spans="3:4" ht="14" customHeight="1">
      <c r="C2565" s="1"/>
      <c r="D2565" s="1"/>
    </row>
    <row r="2566" spans="3:4" ht="14" customHeight="1">
      <c r="C2566" s="1"/>
      <c r="D2566" s="1"/>
    </row>
    <row r="2567" spans="3:4" ht="14" customHeight="1">
      <c r="C2567" s="1"/>
      <c r="D2567" s="1"/>
    </row>
    <row r="2568" spans="3:4" ht="14" customHeight="1">
      <c r="C2568" s="1"/>
      <c r="D2568" s="1"/>
    </row>
    <row r="2569" spans="3:4" ht="14" customHeight="1">
      <c r="C2569" s="1"/>
      <c r="D2569" s="1"/>
    </row>
    <row r="2570" spans="3:4" ht="14" customHeight="1">
      <c r="C2570" s="1"/>
      <c r="D2570" s="1"/>
    </row>
    <row r="2571" spans="3:4" ht="14" customHeight="1">
      <c r="C2571" s="1"/>
      <c r="D2571" s="1"/>
    </row>
    <row r="2572" spans="3:4" ht="14" customHeight="1">
      <c r="C2572" s="1"/>
      <c r="D2572" s="1"/>
    </row>
    <row r="2573" spans="3:4" ht="14" customHeight="1">
      <c r="C2573" s="1"/>
      <c r="D2573" s="1"/>
    </row>
    <row r="2574" spans="3:4" ht="14" customHeight="1">
      <c r="C2574" s="1"/>
      <c r="D2574" s="1"/>
    </row>
    <row r="2575" spans="3:4" ht="14" customHeight="1">
      <c r="C2575" s="1"/>
      <c r="D2575" s="1"/>
    </row>
    <row r="2576" spans="3:4" ht="14" customHeight="1">
      <c r="C2576" s="1"/>
      <c r="D2576" s="1"/>
    </row>
    <row r="2577" spans="3:4" ht="14" customHeight="1">
      <c r="C2577" s="1"/>
      <c r="D2577" s="1"/>
    </row>
    <row r="2578" spans="3:4" ht="14" customHeight="1">
      <c r="C2578" s="1"/>
      <c r="D2578" s="1"/>
    </row>
    <row r="2579" spans="3:4" ht="14" customHeight="1">
      <c r="C2579" s="1"/>
      <c r="D2579" s="1"/>
    </row>
    <row r="2580" spans="3:4" ht="14" customHeight="1">
      <c r="C2580" s="1"/>
      <c r="D2580" s="1"/>
    </row>
    <row r="2581" spans="3:4" ht="14" customHeight="1">
      <c r="C2581" s="1"/>
      <c r="D2581" s="1"/>
    </row>
    <row r="2582" spans="3:4" ht="14" customHeight="1">
      <c r="C2582" s="1"/>
      <c r="D2582" s="1"/>
    </row>
    <row r="2583" spans="3:4" ht="14" customHeight="1">
      <c r="C2583" s="1"/>
      <c r="D2583" s="1"/>
    </row>
    <row r="2584" spans="3:4" ht="14" customHeight="1">
      <c r="C2584" s="1"/>
      <c r="D2584" s="1"/>
    </row>
    <row r="2585" spans="3:4" ht="14" customHeight="1">
      <c r="C2585" s="1"/>
      <c r="D2585" s="1"/>
    </row>
    <row r="2586" spans="3:4" ht="14" customHeight="1">
      <c r="C2586" s="1"/>
      <c r="D2586" s="1"/>
    </row>
    <row r="2587" spans="3:4" ht="14" customHeight="1">
      <c r="C2587" s="1"/>
      <c r="D2587" s="1"/>
    </row>
    <row r="2588" spans="3:4" ht="14" customHeight="1">
      <c r="C2588" s="1"/>
      <c r="D2588" s="1"/>
    </row>
    <row r="2589" spans="3:4" ht="14" customHeight="1">
      <c r="C2589" s="1"/>
      <c r="D2589" s="1"/>
    </row>
    <row r="2590" spans="3:4" ht="14" customHeight="1">
      <c r="C2590" s="1"/>
      <c r="D2590" s="1"/>
    </row>
    <row r="2591" spans="3:4" ht="14" customHeight="1">
      <c r="C2591" s="1"/>
      <c r="D2591" s="1"/>
    </row>
    <row r="2592" spans="3:4" ht="14" customHeight="1">
      <c r="C2592" s="1"/>
      <c r="D2592" s="1"/>
    </row>
    <row r="2593" spans="3:4" ht="14" customHeight="1">
      <c r="C2593" s="1"/>
      <c r="D2593" s="1"/>
    </row>
    <row r="2594" spans="3:4" ht="14" customHeight="1">
      <c r="C2594" s="1"/>
      <c r="D2594" s="1"/>
    </row>
    <row r="2595" spans="3:4" ht="14" customHeight="1">
      <c r="C2595" s="1"/>
      <c r="D2595" s="1"/>
    </row>
    <row r="2596" spans="3:4" ht="14" customHeight="1">
      <c r="C2596" s="1"/>
      <c r="D2596" s="1"/>
    </row>
    <row r="2597" spans="3:4" ht="14" customHeight="1">
      <c r="C2597" s="1"/>
      <c r="D2597" s="1"/>
    </row>
    <row r="2598" spans="3:4" ht="14" customHeight="1">
      <c r="C2598" s="1"/>
      <c r="D2598" s="1"/>
    </row>
    <row r="2599" spans="3:4" ht="14" customHeight="1">
      <c r="C2599" s="1"/>
      <c r="D2599" s="1"/>
    </row>
    <row r="2600" spans="3:4" ht="14" customHeight="1">
      <c r="C2600" s="1"/>
      <c r="D2600" s="1"/>
    </row>
    <row r="2601" spans="3:4" ht="14" customHeight="1">
      <c r="C2601" s="1"/>
      <c r="D2601" s="1"/>
    </row>
    <row r="2602" spans="3:4" ht="14" customHeight="1">
      <c r="C2602" s="1"/>
      <c r="D2602" s="1"/>
    </row>
    <row r="2603" spans="3:4" ht="14" customHeight="1">
      <c r="C2603" s="1"/>
      <c r="D2603" s="1"/>
    </row>
    <row r="2604" spans="3:4" ht="14" customHeight="1">
      <c r="C2604" s="1"/>
      <c r="D2604" s="1"/>
    </row>
    <row r="2605" spans="3:4" ht="14" customHeight="1">
      <c r="C2605" s="1"/>
      <c r="D2605" s="1"/>
    </row>
    <row r="2606" spans="3:4" ht="14" customHeight="1">
      <c r="C2606" s="1"/>
      <c r="D2606" s="1"/>
    </row>
    <row r="2607" spans="3:4" ht="14" customHeight="1">
      <c r="C2607" s="1"/>
      <c r="D2607" s="1"/>
    </row>
    <row r="2608" spans="3:4" ht="14" customHeight="1">
      <c r="C2608" s="1"/>
      <c r="D2608" s="1"/>
    </row>
    <row r="2609" spans="3:4" ht="14" customHeight="1">
      <c r="C2609" s="1"/>
      <c r="D2609" s="1"/>
    </row>
    <row r="2610" spans="3:4" ht="14" customHeight="1">
      <c r="C2610" s="1"/>
      <c r="D2610" s="1"/>
    </row>
    <row r="2611" spans="3:4" ht="14" customHeight="1">
      <c r="C2611" s="1"/>
      <c r="D2611" s="1"/>
    </row>
    <row r="2612" spans="3:4" ht="14" customHeight="1">
      <c r="C2612" s="1"/>
      <c r="D2612" s="1"/>
    </row>
    <row r="2613" spans="3:4" ht="14" customHeight="1">
      <c r="C2613" s="1"/>
      <c r="D2613" s="1"/>
    </row>
    <row r="2614" spans="3:4" ht="14" customHeight="1">
      <c r="C2614" s="1"/>
      <c r="D2614" s="1"/>
    </row>
    <row r="2615" spans="3:4" ht="14" customHeight="1">
      <c r="C2615" s="1"/>
      <c r="D2615" s="1"/>
    </row>
    <row r="2616" spans="3:4" ht="14" customHeight="1">
      <c r="C2616" s="1"/>
      <c r="D2616" s="1"/>
    </row>
    <row r="2617" spans="3:4" ht="14" customHeight="1">
      <c r="C2617" s="1"/>
      <c r="D2617" s="1"/>
    </row>
    <row r="2618" spans="3:4" ht="14" customHeight="1">
      <c r="C2618" s="1"/>
      <c r="D2618" s="1"/>
    </row>
    <row r="2619" spans="3:4" ht="14" customHeight="1">
      <c r="C2619" s="1"/>
      <c r="D2619" s="1"/>
    </row>
    <row r="2620" spans="3:4" ht="14" customHeight="1">
      <c r="C2620" s="1"/>
      <c r="D2620" s="1"/>
    </row>
    <row r="2621" spans="3:4" ht="14" customHeight="1">
      <c r="C2621" s="1"/>
      <c r="D2621" s="1"/>
    </row>
    <row r="2622" spans="3:4" ht="14" customHeight="1">
      <c r="C2622" s="1"/>
      <c r="D2622" s="1"/>
    </row>
    <row r="2623" spans="3:4" ht="14" customHeight="1">
      <c r="C2623" s="1"/>
      <c r="D2623" s="1"/>
    </row>
    <row r="2624" spans="3:4" ht="14" customHeight="1">
      <c r="C2624" s="1"/>
      <c r="D2624" s="1"/>
    </row>
    <row r="2625" spans="3:4" ht="14" customHeight="1">
      <c r="C2625" s="1"/>
      <c r="D2625" s="1"/>
    </row>
    <row r="2626" spans="3:4" ht="14" customHeight="1">
      <c r="C2626" s="1"/>
      <c r="D2626" s="1"/>
    </row>
    <row r="2627" spans="3:4" ht="14" customHeight="1">
      <c r="C2627" s="1"/>
      <c r="D2627" s="1"/>
    </row>
    <row r="2628" spans="3:4" ht="14" customHeight="1">
      <c r="C2628" s="1"/>
      <c r="D2628" s="1"/>
    </row>
    <row r="2629" spans="3:4" ht="14" customHeight="1">
      <c r="C2629" s="1"/>
      <c r="D2629" s="1"/>
    </row>
    <row r="2630" spans="3:4" ht="14" customHeight="1">
      <c r="C2630" s="1"/>
      <c r="D2630" s="1"/>
    </row>
    <row r="2631" spans="3:4" ht="14" customHeight="1">
      <c r="C2631" s="1"/>
      <c r="D2631" s="1"/>
    </row>
    <row r="2632" spans="3:4" ht="14" customHeight="1">
      <c r="C2632" s="1"/>
      <c r="D2632" s="1"/>
    </row>
    <row r="2633" spans="3:4" ht="14" customHeight="1">
      <c r="C2633" s="1"/>
      <c r="D2633" s="1"/>
    </row>
    <row r="2634" spans="3:4" ht="14" customHeight="1">
      <c r="C2634" s="1"/>
      <c r="D2634" s="1"/>
    </row>
    <row r="2635" spans="3:4" ht="14" customHeight="1">
      <c r="C2635" s="1"/>
      <c r="D2635" s="1"/>
    </row>
    <row r="2636" spans="3:4" ht="14" customHeight="1">
      <c r="C2636" s="1"/>
      <c r="D2636" s="1"/>
    </row>
    <row r="2637" spans="3:4" ht="14" customHeight="1">
      <c r="C2637" s="1"/>
      <c r="D2637" s="1"/>
    </row>
    <row r="2638" spans="3:4" ht="14" customHeight="1">
      <c r="C2638" s="1"/>
      <c r="D2638" s="1"/>
    </row>
    <row r="2639" spans="3:4" ht="14" customHeight="1">
      <c r="C2639" s="1"/>
      <c r="D2639" s="1"/>
    </row>
    <row r="2640" spans="3:4" ht="14" customHeight="1">
      <c r="C2640" s="1"/>
      <c r="D2640" s="1"/>
    </row>
    <row r="2641" spans="3:4" ht="14" customHeight="1">
      <c r="C2641" s="1"/>
      <c r="D2641" s="1"/>
    </row>
    <row r="2642" spans="3:4" ht="14" customHeight="1">
      <c r="C2642" s="1"/>
      <c r="D2642" s="1"/>
    </row>
    <row r="2643" spans="3:4" ht="14" customHeight="1">
      <c r="C2643" s="1"/>
      <c r="D2643" s="1"/>
    </row>
    <row r="2644" spans="3:4" ht="14" customHeight="1">
      <c r="C2644" s="1"/>
      <c r="D2644" s="1"/>
    </row>
    <row r="2645" spans="3:4" ht="14" customHeight="1">
      <c r="C2645" s="1"/>
      <c r="D2645" s="1"/>
    </row>
    <row r="2646" spans="3:4" ht="14" customHeight="1">
      <c r="C2646" s="1"/>
      <c r="D2646" s="1"/>
    </row>
    <row r="2647" spans="3:4" ht="14" customHeight="1">
      <c r="C2647" s="1"/>
      <c r="D2647" s="1"/>
    </row>
    <row r="2648" spans="3:4" ht="14" customHeight="1">
      <c r="C2648" s="1"/>
      <c r="D2648" s="1"/>
    </row>
    <row r="2649" spans="3:4" ht="14" customHeight="1">
      <c r="C2649" s="1"/>
      <c r="D2649" s="1"/>
    </row>
    <row r="2650" spans="3:4" ht="14" customHeight="1">
      <c r="C2650" s="1"/>
      <c r="D2650" s="1"/>
    </row>
    <row r="2651" spans="3:4" ht="14" customHeight="1">
      <c r="C2651" s="1"/>
      <c r="D2651" s="1"/>
    </row>
    <row r="2652" spans="3:4" ht="14" customHeight="1">
      <c r="C2652" s="1"/>
      <c r="D2652" s="1"/>
    </row>
    <row r="2653" spans="3:4" ht="14" customHeight="1">
      <c r="C2653" s="1"/>
      <c r="D2653" s="1"/>
    </row>
    <row r="2654" spans="3:4" ht="14" customHeight="1">
      <c r="C2654" s="1"/>
      <c r="D2654" s="1"/>
    </row>
    <row r="2655" spans="3:4" ht="14" customHeight="1">
      <c r="C2655" s="1"/>
      <c r="D2655" s="1"/>
    </row>
    <row r="2656" spans="3:4" ht="14" customHeight="1">
      <c r="C2656" s="1"/>
      <c r="D2656" s="1"/>
    </row>
    <row r="2657" spans="3:4" ht="14" customHeight="1">
      <c r="C2657" s="1"/>
      <c r="D2657" s="1"/>
    </row>
    <row r="2658" spans="3:4" ht="14" customHeight="1">
      <c r="C2658" s="1"/>
      <c r="D2658" s="1"/>
    </row>
    <row r="2659" spans="3:4" ht="14" customHeight="1">
      <c r="C2659" s="1"/>
      <c r="D2659" s="1"/>
    </row>
    <row r="2660" spans="3:4" ht="14" customHeight="1">
      <c r="C2660" s="1"/>
      <c r="D2660" s="1"/>
    </row>
    <row r="2661" spans="3:4" ht="14" customHeight="1">
      <c r="C2661" s="1"/>
      <c r="D2661" s="1"/>
    </row>
    <row r="2662" spans="3:4" ht="14" customHeight="1">
      <c r="C2662" s="1"/>
      <c r="D2662" s="1"/>
    </row>
    <row r="2663" spans="3:4" ht="14" customHeight="1">
      <c r="C2663" s="1"/>
      <c r="D2663" s="1"/>
    </row>
    <row r="2664" spans="3:4" ht="14" customHeight="1">
      <c r="C2664" s="1"/>
      <c r="D2664" s="1"/>
    </row>
    <row r="2665" spans="3:4" ht="14" customHeight="1">
      <c r="C2665" s="1"/>
      <c r="D2665" s="1"/>
    </row>
    <row r="2666" spans="3:4" ht="14" customHeight="1">
      <c r="C2666" s="1"/>
      <c r="D2666" s="1"/>
    </row>
    <row r="2667" spans="3:4" ht="14" customHeight="1">
      <c r="C2667" s="1"/>
      <c r="D2667" s="1"/>
    </row>
    <row r="2668" spans="3:4" ht="14" customHeight="1">
      <c r="C2668" s="1"/>
      <c r="D2668" s="1"/>
    </row>
    <row r="2669" spans="3:4" ht="14" customHeight="1">
      <c r="C2669" s="1"/>
      <c r="D2669" s="1"/>
    </row>
    <row r="2670" spans="3:4" ht="14" customHeight="1">
      <c r="C2670" s="1"/>
      <c r="D2670" s="1"/>
    </row>
    <row r="2671" spans="3:4" ht="14" customHeight="1">
      <c r="C2671" s="1"/>
      <c r="D2671" s="1"/>
    </row>
    <row r="2672" spans="3:4" ht="14" customHeight="1">
      <c r="C2672" s="1"/>
      <c r="D2672" s="1"/>
    </row>
    <row r="2673" spans="3:4" ht="14" customHeight="1">
      <c r="C2673" s="1"/>
      <c r="D2673" s="1"/>
    </row>
    <row r="2674" spans="3:4" ht="14" customHeight="1">
      <c r="C2674" s="1"/>
      <c r="D2674" s="1"/>
    </row>
    <row r="2675" spans="3:4" ht="14" customHeight="1">
      <c r="C2675" s="1"/>
      <c r="D2675" s="1"/>
    </row>
    <row r="2676" spans="3:4" ht="14" customHeight="1">
      <c r="C2676" s="1"/>
      <c r="D2676" s="1"/>
    </row>
    <row r="2677" spans="3:4" ht="14" customHeight="1">
      <c r="C2677" s="1"/>
      <c r="D2677" s="1"/>
    </row>
    <row r="2678" spans="3:4" ht="14" customHeight="1">
      <c r="C2678" s="1"/>
      <c r="D2678" s="1"/>
    </row>
    <row r="2679" spans="3:4" ht="14" customHeight="1">
      <c r="C2679" s="1"/>
      <c r="D2679" s="1"/>
    </row>
    <row r="2680" spans="3:4" ht="14" customHeight="1">
      <c r="C2680" s="1"/>
      <c r="D2680" s="1"/>
    </row>
    <row r="2681" spans="3:4" ht="14" customHeight="1">
      <c r="C2681" s="1"/>
      <c r="D2681" s="1"/>
    </row>
    <row r="2682" spans="3:4" ht="14" customHeight="1">
      <c r="C2682" s="1"/>
      <c r="D2682" s="1"/>
    </row>
    <row r="2683" spans="3:4" ht="14" customHeight="1">
      <c r="C2683" s="1"/>
      <c r="D2683" s="1"/>
    </row>
    <row r="2684" spans="3:4" ht="14" customHeight="1">
      <c r="C2684" s="1"/>
      <c r="D2684" s="1"/>
    </row>
    <row r="2685" spans="3:4" ht="14" customHeight="1">
      <c r="C2685" s="1"/>
      <c r="D2685" s="1"/>
    </row>
    <row r="2686" spans="3:4" ht="14" customHeight="1">
      <c r="C2686" s="1"/>
      <c r="D2686" s="1"/>
    </row>
    <row r="2687" spans="3:4" ht="14" customHeight="1">
      <c r="C2687" s="1"/>
      <c r="D2687" s="1"/>
    </row>
    <row r="2688" spans="3:4" ht="14" customHeight="1">
      <c r="C2688" s="1"/>
      <c r="D2688" s="1"/>
    </row>
    <row r="2689" spans="3:4" ht="14" customHeight="1">
      <c r="C2689" s="1"/>
      <c r="D2689" s="1"/>
    </row>
    <row r="2690" spans="3:4" ht="14" customHeight="1">
      <c r="C2690" s="1"/>
      <c r="D2690" s="1"/>
    </row>
    <row r="2691" spans="3:4" ht="14" customHeight="1">
      <c r="C2691" s="1"/>
      <c r="D2691" s="1"/>
    </row>
    <row r="2692" spans="3:4" ht="14" customHeight="1">
      <c r="C2692" s="1"/>
      <c r="D2692" s="1"/>
    </row>
    <row r="2693" spans="3:4" ht="14" customHeight="1">
      <c r="C2693" s="1"/>
      <c r="D2693" s="1"/>
    </row>
    <row r="2694" spans="3:4" ht="14" customHeight="1">
      <c r="C2694" s="1"/>
      <c r="D2694" s="1"/>
    </row>
    <row r="2695" spans="3:4" ht="14" customHeight="1">
      <c r="C2695" s="1"/>
      <c r="D2695" s="1"/>
    </row>
    <row r="2696" spans="3:4" ht="14" customHeight="1">
      <c r="C2696" s="1"/>
      <c r="D2696" s="1"/>
    </row>
    <row r="2697" spans="3:4" ht="14" customHeight="1">
      <c r="C2697" s="1"/>
      <c r="D2697" s="1"/>
    </row>
    <row r="2698" spans="3:4" ht="14" customHeight="1">
      <c r="C2698" s="1"/>
      <c r="D2698" s="1"/>
    </row>
    <row r="2699" spans="3:4" ht="14" customHeight="1">
      <c r="C2699" s="1"/>
      <c r="D2699" s="1"/>
    </row>
    <row r="2700" spans="3:4" ht="14" customHeight="1">
      <c r="C2700" s="1"/>
      <c r="D2700" s="1"/>
    </row>
    <row r="2701" spans="3:4" ht="14" customHeight="1">
      <c r="C2701" s="1"/>
      <c r="D2701" s="1"/>
    </row>
    <row r="2702" spans="3:4" ht="14" customHeight="1">
      <c r="C2702" s="1"/>
      <c r="D2702" s="1"/>
    </row>
    <row r="2703" spans="3:4" ht="14" customHeight="1">
      <c r="C2703" s="1"/>
      <c r="D2703" s="1"/>
    </row>
    <row r="2704" spans="3:4" ht="14" customHeight="1">
      <c r="C2704" s="1"/>
      <c r="D2704" s="1"/>
    </row>
    <row r="2705" spans="3:4" ht="14" customHeight="1">
      <c r="C2705" s="1"/>
      <c r="D2705" s="1"/>
    </row>
    <row r="2706" spans="3:4" ht="14" customHeight="1">
      <c r="C2706" s="1"/>
      <c r="D2706" s="1"/>
    </row>
    <row r="2707" spans="3:4" ht="14" customHeight="1">
      <c r="C2707" s="1"/>
      <c r="D2707" s="1"/>
    </row>
    <row r="2708" spans="3:4" ht="14" customHeight="1">
      <c r="C2708" s="1"/>
      <c r="D2708" s="1"/>
    </row>
    <row r="2709" spans="3:4" ht="14" customHeight="1">
      <c r="C2709" s="1"/>
      <c r="D2709" s="1"/>
    </row>
    <row r="2710" spans="3:4" ht="14" customHeight="1">
      <c r="C2710" s="1"/>
      <c r="D2710" s="1"/>
    </row>
    <row r="2711" spans="3:4" ht="14" customHeight="1">
      <c r="C2711" s="1"/>
      <c r="D2711" s="1"/>
    </row>
    <row r="2712" spans="3:4" ht="14" customHeight="1">
      <c r="C2712" s="1"/>
      <c r="D2712" s="1"/>
    </row>
    <row r="2713" spans="3:4" ht="14" customHeight="1">
      <c r="C2713" s="1"/>
      <c r="D2713" s="1"/>
    </row>
    <row r="2714" spans="3:4" ht="14" customHeight="1">
      <c r="C2714" s="1"/>
      <c r="D2714" s="1"/>
    </row>
    <row r="2715" spans="3:4" ht="14" customHeight="1">
      <c r="C2715" s="1"/>
      <c r="D2715" s="1"/>
    </row>
    <row r="2716" spans="3:4" ht="14" customHeight="1">
      <c r="C2716" s="1"/>
      <c r="D2716" s="1"/>
    </row>
    <row r="2717" spans="3:4" ht="14" customHeight="1">
      <c r="C2717" s="1"/>
      <c r="D2717" s="1"/>
    </row>
    <row r="2718" spans="3:4" ht="14" customHeight="1">
      <c r="C2718" s="1"/>
      <c r="D2718" s="1"/>
    </row>
    <row r="2719" spans="3:4" ht="14" customHeight="1">
      <c r="C2719" s="1"/>
      <c r="D2719" s="1"/>
    </row>
    <row r="2720" spans="3:4" ht="14" customHeight="1">
      <c r="C2720" s="1"/>
      <c r="D2720" s="1"/>
    </row>
    <row r="2721" spans="3:4" ht="14" customHeight="1">
      <c r="C2721" s="1"/>
      <c r="D2721" s="1"/>
    </row>
    <row r="2722" spans="3:4" ht="14" customHeight="1">
      <c r="C2722" s="1"/>
      <c r="D2722" s="1"/>
    </row>
    <row r="2723" spans="3:4" ht="14" customHeight="1">
      <c r="C2723" s="1"/>
      <c r="D2723" s="1"/>
    </row>
    <row r="2724" spans="3:4" ht="14" customHeight="1">
      <c r="C2724" s="1"/>
      <c r="D2724" s="1"/>
    </row>
    <row r="2725" spans="3:4" ht="14" customHeight="1">
      <c r="C2725" s="1"/>
      <c r="D2725" s="1"/>
    </row>
    <row r="2726" spans="3:4" ht="14" customHeight="1">
      <c r="C2726" s="1"/>
      <c r="D2726" s="1"/>
    </row>
    <row r="2727" spans="3:4" ht="14" customHeight="1">
      <c r="C2727" s="1"/>
      <c r="D2727" s="1"/>
    </row>
    <row r="2728" spans="3:4" ht="14" customHeight="1">
      <c r="C2728" s="1"/>
      <c r="D2728" s="1"/>
    </row>
    <row r="2729" spans="3:4" ht="14" customHeight="1">
      <c r="C2729" s="1"/>
      <c r="D2729" s="1"/>
    </row>
    <row r="2730" spans="3:4" ht="14" customHeight="1">
      <c r="C2730" s="1"/>
      <c r="D2730" s="1"/>
    </row>
    <row r="2731" spans="3:4" ht="14" customHeight="1">
      <c r="C2731" s="1"/>
      <c r="D2731" s="1"/>
    </row>
    <row r="2732" spans="3:4" ht="14" customHeight="1">
      <c r="C2732" s="1"/>
      <c r="D2732" s="1"/>
    </row>
    <row r="2733" spans="3:4" ht="14" customHeight="1">
      <c r="C2733" s="1"/>
      <c r="D2733" s="1"/>
    </row>
    <row r="2734" spans="3:4" ht="14" customHeight="1">
      <c r="C2734" s="1"/>
      <c r="D2734" s="1"/>
    </row>
    <row r="2735" spans="3:4" ht="14" customHeight="1">
      <c r="C2735" s="1"/>
      <c r="D2735" s="1"/>
    </row>
    <row r="2736" spans="3:4" ht="14" customHeight="1">
      <c r="C2736" s="1"/>
      <c r="D2736" s="1"/>
    </row>
    <row r="2737" spans="3:4" ht="14" customHeight="1">
      <c r="C2737" s="1"/>
      <c r="D2737" s="1"/>
    </row>
    <row r="2738" spans="3:4" ht="14" customHeight="1">
      <c r="C2738" s="1"/>
      <c r="D2738" s="1"/>
    </row>
    <row r="2739" spans="3:4" ht="14" customHeight="1">
      <c r="C2739" s="1"/>
      <c r="D2739" s="1"/>
    </row>
    <row r="2740" spans="3:4" ht="14" customHeight="1">
      <c r="C2740" s="1"/>
      <c r="D2740" s="1"/>
    </row>
    <row r="2741" spans="3:4" ht="14" customHeight="1">
      <c r="C2741" s="1"/>
      <c r="D2741" s="1"/>
    </row>
    <row r="2742" spans="3:4" ht="14" customHeight="1">
      <c r="C2742" s="1"/>
      <c r="D2742" s="1"/>
    </row>
    <row r="2743" spans="3:4" ht="14" customHeight="1">
      <c r="C2743" s="1"/>
      <c r="D2743" s="1"/>
    </row>
    <row r="2744" spans="3:4" ht="14" customHeight="1">
      <c r="C2744" s="1"/>
      <c r="D2744" s="1"/>
    </row>
    <row r="2745" spans="3:4" ht="14" customHeight="1">
      <c r="C2745" s="1"/>
      <c r="D2745" s="1"/>
    </row>
    <row r="2746" spans="3:4" ht="14" customHeight="1">
      <c r="C2746" s="1"/>
      <c r="D2746" s="1"/>
    </row>
    <row r="2747" spans="3:4" ht="14" customHeight="1">
      <c r="C2747" s="1"/>
      <c r="D2747" s="1"/>
    </row>
    <row r="2748" spans="3:4" ht="14" customHeight="1">
      <c r="C2748" s="1"/>
      <c r="D2748" s="1"/>
    </row>
    <row r="2749" spans="3:4" ht="14" customHeight="1">
      <c r="C2749" s="1"/>
      <c r="D2749" s="1"/>
    </row>
    <row r="2750" spans="3:4" ht="14" customHeight="1">
      <c r="C2750" s="1"/>
      <c r="D2750" s="1"/>
    </row>
    <row r="2751" spans="3:4" ht="14" customHeight="1">
      <c r="C2751" s="1"/>
      <c r="D2751" s="1"/>
    </row>
    <row r="2752" spans="3:4" ht="14" customHeight="1">
      <c r="C2752" s="1"/>
      <c r="D2752" s="1"/>
    </row>
    <row r="2753" spans="3:4" ht="14" customHeight="1">
      <c r="C2753" s="1"/>
      <c r="D2753" s="1"/>
    </row>
    <row r="2754" spans="3:4" ht="14" customHeight="1">
      <c r="C2754" s="1"/>
      <c r="D2754" s="1"/>
    </row>
    <row r="2755" spans="3:4" ht="14" customHeight="1">
      <c r="C2755" s="1"/>
      <c r="D2755" s="1"/>
    </row>
    <row r="2756" spans="3:4" ht="14" customHeight="1">
      <c r="C2756" s="1"/>
      <c r="D2756" s="1"/>
    </row>
    <row r="2757" spans="3:4" ht="14" customHeight="1">
      <c r="C2757" s="1"/>
      <c r="D2757" s="1"/>
    </row>
    <row r="2758" spans="3:4" ht="14" customHeight="1">
      <c r="C2758" s="1"/>
      <c r="D2758" s="1"/>
    </row>
    <row r="2759" spans="3:4" ht="14" customHeight="1">
      <c r="C2759" s="1"/>
      <c r="D2759" s="1"/>
    </row>
    <row r="2760" spans="3:4" ht="14" customHeight="1">
      <c r="C2760" s="1"/>
      <c r="D2760" s="1"/>
    </row>
    <row r="2761" spans="3:4" ht="14" customHeight="1">
      <c r="C2761" s="1"/>
      <c r="D2761" s="1"/>
    </row>
    <row r="2762" spans="3:4" ht="14" customHeight="1">
      <c r="C2762" s="1"/>
      <c r="D2762" s="1"/>
    </row>
    <row r="2763" spans="3:4" ht="14" customHeight="1">
      <c r="C2763" s="1"/>
      <c r="D2763" s="1"/>
    </row>
    <row r="2764" spans="3:4" ht="14" customHeight="1">
      <c r="C2764" s="1"/>
      <c r="D2764" s="1"/>
    </row>
    <row r="2765" spans="3:4" ht="14" customHeight="1">
      <c r="C2765" s="1"/>
      <c r="D2765" s="1"/>
    </row>
    <row r="2766" spans="3:4" ht="14" customHeight="1">
      <c r="C2766" s="1"/>
      <c r="D2766" s="1"/>
    </row>
    <row r="2767" spans="3:4" ht="14" customHeight="1">
      <c r="C2767" s="1"/>
      <c r="D2767" s="1"/>
    </row>
    <row r="2768" spans="3:4" ht="14" customHeight="1">
      <c r="C2768" s="1"/>
      <c r="D2768" s="1"/>
    </row>
    <row r="2769" spans="3:4" ht="14" customHeight="1">
      <c r="C2769" s="1"/>
      <c r="D2769" s="1"/>
    </row>
    <row r="2770" spans="3:4" ht="14" customHeight="1">
      <c r="C2770" s="1"/>
      <c r="D2770" s="1"/>
    </row>
    <row r="2771" spans="3:4" ht="14" customHeight="1">
      <c r="C2771" s="1"/>
      <c r="D2771" s="1"/>
    </row>
    <row r="2772" spans="3:4" ht="14" customHeight="1">
      <c r="C2772" s="1"/>
      <c r="D2772" s="1"/>
    </row>
    <row r="2773" spans="3:4" ht="14" customHeight="1">
      <c r="C2773" s="1"/>
      <c r="D2773" s="1"/>
    </row>
    <row r="2774" spans="3:4" ht="14" customHeight="1">
      <c r="C2774" s="1"/>
      <c r="D2774" s="1"/>
    </row>
    <row r="2775" spans="3:4" ht="14" customHeight="1">
      <c r="C2775" s="1"/>
      <c r="D2775" s="1"/>
    </row>
    <row r="2776" spans="3:4" ht="14" customHeight="1">
      <c r="C2776" s="1"/>
      <c r="D2776" s="1"/>
    </row>
    <row r="2777" spans="3:4" ht="14" customHeight="1">
      <c r="C2777" s="1"/>
      <c r="D2777" s="1"/>
    </row>
    <row r="2778" spans="3:4" ht="14" customHeight="1">
      <c r="C2778" s="1"/>
      <c r="D2778" s="1"/>
    </row>
    <row r="2779" spans="3:4" ht="14" customHeight="1">
      <c r="C2779" s="1"/>
      <c r="D2779" s="1"/>
    </row>
    <row r="2780" spans="3:4" ht="14" customHeight="1">
      <c r="C2780" s="1"/>
      <c r="D2780" s="1"/>
    </row>
    <row r="2781" spans="3:4" ht="14" customHeight="1">
      <c r="C2781" s="1"/>
      <c r="D2781" s="1"/>
    </row>
    <row r="2782" spans="3:4" ht="14" customHeight="1">
      <c r="C2782" s="1"/>
      <c r="D2782" s="1"/>
    </row>
    <row r="2783" spans="3:4" ht="14" customHeight="1">
      <c r="C2783" s="1"/>
      <c r="D2783" s="1"/>
    </row>
    <row r="2784" spans="3:4" ht="14" customHeight="1">
      <c r="C2784" s="1"/>
      <c r="D2784" s="1"/>
    </row>
    <row r="2785" spans="3:4" ht="14" customHeight="1">
      <c r="C2785" s="1"/>
      <c r="D2785" s="1"/>
    </row>
    <row r="2786" spans="3:4" ht="14" customHeight="1">
      <c r="C2786" s="1"/>
      <c r="D2786" s="1"/>
    </row>
    <row r="2787" spans="3:4" ht="14" customHeight="1">
      <c r="C2787" s="1"/>
      <c r="D2787" s="1"/>
    </row>
    <row r="2788" spans="3:4" ht="14" customHeight="1">
      <c r="C2788" s="1"/>
      <c r="D2788" s="1"/>
    </row>
    <row r="2789" spans="3:4" ht="14" customHeight="1">
      <c r="C2789" s="1"/>
      <c r="D2789" s="1"/>
    </row>
    <row r="2790" spans="3:4" ht="14" customHeight="1">
      <c r="C2790" s="1"/>
      <c r="D2790" s="1"/>
    </row>
    <row r="2791" spans="3:4" ht="14" customHeight="1">
      <c r="C2791" s="1"/>
      <c r="D2791" s="1"/>
    </row>
    <row r="2792" spans="3:4" ht="14" customHeight="1">
      <c r="C2792" s="1"/>
      <c r="D2792" s="1"/>
    </row>
    <row r="2793" spans="3:4" ht="14" customHeight="1">
      <c r="C2793" s="1"/>
      <c r="D2793" s="1"/>
    </row>
    <row r="2794" spans="3:4" ht="14" customHeight="1">
      <c r="C2794" s="1"/>
      <c r="D2794" s="1"/>
    </row>
    <row r="2795" spans="3:4" ht="14" customHeight="1">
      <c r="C2795" s="1"/>
      <c r="D2795" s="1"/>
    </row>
    <row r="2796" spans="3:4" ht="14" customHeight="1">
      <c r="C2796" s="1"/>
      <c r="D2796" s="1"/>
    </row>
    <row r="2797" spans="3:4" ht="14" customHeight="1">
      <c r="C2797" s="1"/>
      <c r="D2797" s="1"/>
    </row>
    <row r="2798" spans="3:4" ht="14" customHeight="1">
      <c r="C2798" s="1"/>
      <c r="D2798" s="1"/>
    </row>
    <row r="2799" spans="3:4" ht="14" customHeight="1">
      <c r="C2799" s="1"/>
      <c r="D2799" s="1"/>
    </row>
    <row r="2800" spans="3:4" ht="14" customHeight="1">
      <c r="C2800" s="1"/>
      <c r="D2800" s="1"/>
    </row>
    <row r="2801" spans="3:4" ht="14" customHeight="1">
      <c r="C2801" s="1"/>
      <c r="D2801" s="1"/>
    </row>
    <row r="2802" spans="3:4" ht="14" customHeight="1">
      <c r="C2802" s="1"/>
      <c r="D2802" s="1"/>
    </row>
    <row r="2803" spans="3:4" ht="14" customHeight="1">
      <c r="C2803" s="1"/>
      <c r="D2803" s="1"/>
    </row>
    <row r="2804" spans="3:4" ht="14" customHeight="1">
      <c r="C2804" s="1"/>
      <c r="D2804" s="1"/>
    </row>
    <row r="2805" spans="3:4" ht="14" customHeight="1">
      <c r="C2805" s="1"/>
      <c r="D2805" s="1"/>
    </row>
    <row r="2806" spans="3:4" ht="14" customHeight="1">
      <c r="C2806" s="1"/>
      <c r="D2806" s="1"/>
    </row>
    <row r="2807" spans="3:4" ht="14" customHeight="1">
      <c r="C2807" s="1"/>
      <c r="D2807" s="1"/>
    </row>
    <row r="2808" spans="3:4" ht="14" customHeight="1">
      <c r="C2808" s="1"/>
      <c r="D2808" s="1"/>
    </row>
    <row r="2809" spans="3:4" ht="14" customHeight="1">
      <c r="C2809" s="1"/>
      <c r="D2809" s="1"/>
    </row>
    <row r="2810" spans="3:4" ht="14" customHeight="1">
      <c r="C2810" s="1"/>
      <c r="D2810" s="1"/>
    </row>
    <row r="2811" spans="3:4" ht="14" customHeight="1">
      <c r="C2811" s="1"/>
      <c r="D2811" s="1"/>
    </row>
    <row r="2812" spans="3:4" ht="14" customHeight="1">
      <c r="C2812" s="1"/>
      <c r="D2812" s="1"/>
    </row>
    <row r="2813" spans="3:4" ht="14" customHeight="1">
      <c r="C2813" s="1"/>
      <c r="D2813" s="1"/>
    </row>
    <row r="2814" spans="3:4" ht="14" customHeight="1">
      <c r="C2814" s="1"/>
      <c r="D2814" s="1"/>
    </row>
    <row r="2815" spans="3:4" ht="14" customHeight="1">
      <c r="C2815" s="1"/>
      <c r="D2815" s="1"/>
    </row>
    <row r="2816" spans="3:4" ht="14" customHeight="1">
      <c r="C2816" s="1"/>
      <c r="D2816" s="1"/>
    </row>
    <row r="2817" spans="3:4" ht="14" customHeight="1">
      <c r="C2817" s="1"/>
      <c r="D2817" s="1"/>
    </row>
  </sheetData>
  <mergeCells count="1">
    <mergeCell ref="A1:F1"/>
  </mergeCells>
  <phoneticPr fontId="20" type="noConversion"/>
  <printOptions horizontalCentered="1"/>
  <pageMargins left="0.39370078740157483" right="0.39370078740157483" top="1.1811023622047245" bottom="1.1811023622047245" header="0.11811023622047245" footer="0.11811023622047245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tabColor rgb="FFE1FFEF"/>
    <pageSetUpPr autoPageBreaks="0"/>
  </sheetPr>
  <dimension ref="A1:AC48"/>
  <sheetViews>
    <sheetView showGridLines="0" defaultGridColor="0" colorId="8" zoomScaleNormal="100" zoomScaleSheetLayoutView="100" workbookViewId="0">
      <selection activeCell="B7" sqref="B7"/>
    </sheetView>
  </sheetViews>
  <sheetFormatPr baseColWidth="10" defaultColWidth="11.33203125" defaultRowHeight="14" customHeight="1"/>
  <cols>
    <col min="1" max="1" width="11.83203125" style="2" customWidth="1"/>
    <col min="2" max="19" width="4.33203125" style="2" customWidth="1"/>
    <col min="20" max="57" width="4.83203125" style="2" customWidth="1"/>
    <col min="58" max="16384" width="11.33203125" style="2"/>
  </cols>
  <sheetData>
    <row r="1" spans="1:29" s="22" customFormat="1" ht="14" customHeight="1">
      <c r="A1" s="43" t="s">
        <v>774</v>
      </c>
    </row>
    <row r="2" spans="1:29" ht="4" customHeight="1"/>
    <row r="3" spans="1:29" s="24" customFormat="1" ht="14" customHeight="1">
      <c r="A3" s="373" t="s">
        <v>353</v>
      </c>
      <c r="B3" s="376" t="s">
        <v>354</v>
      </c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7"/>
    </row>
    <row r="4" spans="1:29" s="24" customFormat="1" ht="14" customHeight="1">
      <c r="A4" s="374"/>
      <c r="B4" s="379" t="s">
        <v>122</v>
      </c>
      <c r="C4" s="381"/>
      <c r="D4" s="381"/>
      <c r="E4" s="381"/>
      <c r="F4" s="381"/>
      <c r="G4" s="382"/>
      <c r="H4" s="379" t="s">
        <v>123</v>
      </c>
      <c r="I4" s="381"/>
      <c r="J4" s="381"/>
      <c r="K4" s="381"/>
      <c r="L4" s="381"/>
      <c r="M4" s="382"/>
      <c r="N4" s="378" t="s">
        <v>351</v>
      </c>
      <c r="O4" s="378"/>
      <c r="P4" s="378"/>
      <c r="Q4" s="378"/>
      <c r="R4" s="379"/>
      <c r="S4" s="380"/>
    </row>
    <row r="5" spans="1:29" s="24" customFormat="1" ht="14" customHeight="1">
      <c r="A5" s="375"/>
      <c r="B5" s="72">
        <v>2019</v>
      </c>
      <c r="C5" s="72">
        <v>2020</v>
      </c>
      <c r="D5" s="72">
        <v>2021</v>
      </c>
      <c r="E5" s="72">
        <v>2022</v>
      </c>
      <c r="F5" s="72">
        <v>2023</v>
      </c>
      <c r="G5" s="72">
        <v>2024</v>
      </c>
      <c r="H5" s="72">
        <v>2019</v>
      </c>
      <c r="I5" s="72">
        <v>2020</v>
      </c>
      <c r="J5" s="72">
        <v>2021</v>
      </c>
      <c r="K5" s="72">
        <v>2022</v>
      </c>
      <c r="L5" s="72">
        <v>2023</v>
      </c>
      <c r="M5" s="72">
        <v>2024</v>
      </c>
      <c r="N5" s="72">
        <v>2019</v>
      </c>
      <c r="O5" s="72">
        <v>2020</v>
      </c>
      <c r="P5" s="72">
        <v>2021</v>
      </c>
      <c r="Q5" s="72">
        <v>2022</v>
      </c>
      <c r="R5" s="72">
        <v>2023</v>
      </c>
      <c r="S5" s="191">
        <v>2024</v>
      </c>
    </row>
    <row r="6" spans="1:29" s="24" customFormat="1" ht="16" customHeight="1" thickBot="1">
      <c r="A6" s="193" t="s">
        <v>339</v>
      </c>
      <c r="B6" s="97">
        <f>+SUM(B7:B37)</f>
        <v>7392.9461704300047</v>
      </c>
      <c r="C6" s="97">
        <f t="shared" ref="C6:M6" si="0">+SUM(C7:C37)</f>
        <v>7747.8341831999969</v>
      </c>
      <c r="D6" s="97">
        <f t="shared" si="0"/>
        <v>9088.2553631799838</v>
      </c>
      <c r="E6" s="97">
        <f t="shared" si="0"/>
        <v>10249.64838656</v>
      </c>
      <c r="F6" s="97">
        <f t="shared" si="0"/>
        <v>10544.79665818001</v>
      </c>
      <c r="G6" s="194">
        <f t="shared" si="0"/>
        <v>12797.54823983998</v>
      </c>
      <c r="H6" s="97">
        <f t="shared" si="0"/>
        <v>4613.0647220981427</v>
      </c>
      <c r="I6" s="97">
        <f t="shared" si="0"/>
        <v>4754.51197926031</v>
      </c>
      <c r="J6" s="97">
        <f t="shared" si="0"/>
        <v>6074.0681444900029</v>
      </c>
      <c r="K6" s="97">
        <f t="shared" si="0"/>
        <v>6800.622078210994</v>
      </c>
      <c r="L6" s="97">
        <f t="shared" si="0"/>
        <v>6243.2087158199947</v>
      </c>
      <c r="M6" s="194">
        <f t="shared" si="0"/>
        <v>6314.2073051590005</v>
      </c>
      <c r="N6" s="97">
        <f t="shared" ref="N6:N36" si="1">+B6-H6</f>
        <v>2779.881448331862</v>
      </c>
      <c r="O6" s="97">
        <f t="shared" ref="O6:O36" si="2">+C6-I6</f>
        <v>2993.3222039396869</v>
      </c>
      <c r="P6" s="97">
        <f t="shared" ref="P6:P36" si="3">+D6-J6</f>
        <v>3014.1872186899809</v>
      </c>
      <c r="Q6" s="97">
        <f t="shared" ref="Q6:Q36" si="4">+E6-K6</f>
        <v>3449.0263083490063</v>
      </c>
      <c r="R6" s="97">
        <f t="shared" ref="R6:R36" si="5">+F6-L6</f>
        <v>4301.5879423600154</v>
      </c>
      <c r="S6" s="97">
        <f>+G6-M6</f>
        <v>6483.3409346809794</v>
      </c>
      <c r="T6" s="25"/>
    </row>
    <row r="7" spans="1:29" ht="14" customHeight="1" thickTop="1">
      <c r="A7" s="16" t="s">
        <v>249</v>
      </c>
      <c r="B7" s="77">
        <v>2490.9418035900076</v>
      </c>
      <c r="C7" s="77">
        <v>2664.8005665699984</v>
      </c>
      <c r="D7" s="77">
        <v>2942.4113595599797</v>
      </c>
      <c r="E7" s="77">
        <v>3437.0258293299958</v>
      </c>
      <c r="F7" s="114">
        <v>3665.4270085300122</v>
      </c>
      <c r="G7" s="114">
        <v>4440.7246217199936</v>
      </c>
      <c r="H7" s="151">
        <v>1074.4657022959991</v>
      </c>
      <c r="I7" s="114">
        <v>921.15625400000238</v>
      </c>
      <c r="J7" s="114">
        <v>1052.3247435569976</v>
      </c>
      <c r="K7" s="114">
        <v>1059.9391928169966</v>
      </c>
      <c r="L7" s="114">
        <v>862.90197575400066</v>
      </c>
      <c r="M7" s="152">
        <v>782.05953512500253</v>
      </c>
      <c r="N7" s="77">
        <f t="shared" si="1"/>
        <v>1416.4761012940085</v>
      </c>
      <c r="O7" s="77">
        <f t="shared" si="2"/>
        <v>1743.6443125699961</v>
      </c>
      <c r="P7" s="77">
        <f t="shared" si="3"/>
        <v>1890.0866160029821</v>
      </c>
      <c r="Q7" s="77">
        <f t="shared" si="4"/>
        <v>2377.0866365129991</v>
      </c>
      <c r="R7" s="77">
        <f t="shared" si="5"/>
        <v>2802.5250327760114</v>
      </c>
      <c r="S7" s="77">
        <f t="shared" ref="S7:S36" si="6">+G7-M7</f>
        <v>3658.665086594991</v>
      </c>
      <c r="T7" s="25"/>
      <c r="AC7" s="40"/>
    </row>
    <row r="8" spans="1:29" ht="14" customHeight="1">
      <c r="A8" s="16" t="s">
        <v>250</v>
      </c>
      <c r="B8" s="77">
        <v>1136.2664125699982</v>
      </c>
      <c r="C8" s="77">
        <v>1227.0449460799982</v>
      </c>
      <c r="D8" s="77">
        <v>1470.2106162200002</v>
      </c>
      <c r="E8" s="77">
        <v>1446.7469468800014</v>
      </c>
      <c r="F8" s="77">
        <v>1483.0151631499987</v>
      </c>
      <c r="G8" s="77">
        <v>1898.4612673399949</v>
      </c>
      <c r="H8" s="153">
        <v>67.572135503000055</v>
      </c>
      <c r="I8" s="77">
        <v>61.950699787000012</v>
      </c>
      <c r="J8" s="77">
        <v>94.324057552999903</v>
      </c>
      <c r="K8" s="77">
        <v>90.245526864999803</v>
      </c>
      <c r="L8" s="77">
        <v>91.876086818999994</v>
      </c>
      <c r="M8" s="154">
        <v>87.538610927999997</v>
      </c>
      <c r="N8" s="77">
        <f t="shared" si="1"/>
        <v>1068.6942770669982</v>
      </c>
      <c r="O8" s="77">
        <f t="shared" si="2"/>
        <v>1165.0942462929982</v>
      </c>
      <c r="P8" s="77">
        <f t="shared" si="3"/>
        <v>1375.8865586670004</v>
      </c>
      <c r="Q8" s="77">
        <f t="shared" si="4"/>
        <v>1356.5014200150015</v>
      </c>
      <c r="R8" s="77">
        <f t="shared" si="5"/>
        <v>1391.1390763309987</v>
      </c>
      <c r="S8" s="77">
        <f t="shared" si="6"/>
        <v>1810.9226564119949</v>
      </c>
      <c r="T8" s="25"/>
    </row>
    <row r="9" spans="1:29" ht="14" customHeight="1">
      <c r="A9" s="16" t="s">
        <v>245</v>
      </c>
      <c r="B9" s="77">
        <v>410.93618069999872</v>
      </c>
      <c r="C9" s="77">
        <v>460.08006974000085</v>
      </c>
      <c r="D9" s="77">
        <v>508.63206555000028</v>
      </c>
      <c r="E9" s="77">
        <v>523.75576859000023</v>
      </c>
      <c r="F9" s="77">
        <v>590.52530646000048</v>
      </c>
      <c r="G9" s="77">
        <v>814.30260692000013</v>
      </c>
      <c r="H9" s="153">
        <v>59.990223348999983</v>
      </c>
      <c r="I9" s="77">
        <v>73.47699567799981</v>
      </c>
      <c r="J9" s="77">
        <v>95.352084562999991</v>
      </c>
      <c r="K9" s="77">
        <v>76.953866969000089</v>
      </c>
      <c r="L9" s="77">
        <v>65.819390277999901</v>
      </c>
      <c r="M9" s="154">
        <v>87.580118433999814</v>
      </c>
      <c r="N9" s="77">
        <f t="shared" si="1"/>
        <v>350.94595735099875</v>
      </c>
      <c r="O9" s="77">
        <f t="shared" si="2"/>
        <v>386.60307406200104</v>
      </c>
      <c r="P9" s="77">
        <f t="shared" si="3"/>
        <v>413.27998098700027</v>
      </c>
      <c r="Q9" s="77">
        <f t="shared" si="4"/>
        <v>446.80190162100013</v>
      </c>
      <c r="R9" s="77">
        <f t="shared" si="5"/>
        <v>524.70591618200058</v>
      </c>
      <c r="S9" s="77">
        <f t="shared" si="6"/>
        <v>726.72248848600032</v>
      </c>
      <c r="T9" s="25"/>
    </row>
    <row r="10" spans="1:29" ht="14" customHeight="1">
      <c r="A10" s="16" t="s">
        <v>246</v>
      </c>
      <c r="B10" s="77">
        <v>354.42890627000014</v>
      </c>
      <c r="C10" s="77">
        <v>352.55033952000002</v>
      </c>
      <c r="D10" s="77">
        <v>400.81419243000028</v>
      </c>
      <c r="E10" s="77">
        <v>368.47511966000013</v>
      </c>
      <c r="F10" s="77">
        <v>395.92022759000014</v>
      </c>
      <c r="G10" s="77">
        <v>476.96104882999919</v>
      </c>
      <c r="H10" s="153">
        <v>32.115337197999978</v>
      </c>
      <c r="I10" s="77">
        <v>17.019002594999996</v>
      </c>
      <c r="J10" s="77">
        <v>24.319489442999998</v>
      </c>
      <c r="K10" s="77">
        <v>41.062527446000004</v>
      </c>
      <c r="L10" s="77">
        <v>48.226834310000015</v>
      </c>
      <c r="M10" s="154">
        <v>38.688598881000054</v>
      </c>
      <c r="N10" s="77">
        <f t="shared" si="1"/>
        <v>322.31356907200018</v>
      </c>
      <c r="O10" s="77">
        <f t="shared" si="2"/>
        <v>335.53133692500001</v>
      </c>
      <c r="P10" s="77">
        <f t="shared" si="3"/>
        <v>376.49470298700027</v>
      </c>
      <c r="Q10" s="77">
        <f t="shared" si="4"/>
        <v>327.41259221400014</v>
      </c>
      <c r="R10" s="77">
        <f t="shared" si="5"/>
        <v>347.69339328000012</v>
      </c>
      <c r="S10" s="77">
        <f t="shared" si="6"/>
        <v>438.27244994899911</v>
      </c>
      <c r="T10" s="25"/>
    </row>
    <row r="11" spans="1:29" ht="14" customHeight="1">
      <c r="A11" s="16" t="s">
        <v>203</v>
      </c>
      <c r="B11" s="77">
        <v>199.02366729000022</v>
      </c>
      <c r="C11" s="77">
        <v>218.08586029000054</v>
      </c>
      <c r="D11" s="77">
        <v>357.2501117099996</v>
      </c>
      <c r="E11" s="77">
        <v>349.36754603000099</v>
      </c>
      <c r="F11" s="77">
        <v>381.82535458999905</v>
      </c>
      <c r="G11" s="77">
        <v>451.21000419999893</v>
      </c>
      <c r="H11" s="153">
        <v>309.90620574800039</v>
      </c>
      <c r="I11" s="77">
        <v>285.84158670700037</v>
      </c>
      <c r="J11" s="77">
        <v>297.1694316710005</v>
      </c>
      <c r="K11" s="77">
        <v>301.30075555999946</v>
      </c>
      <c r="L11" s="77">
        <v>289.25083090699997</v>
      </c>
      <c r="M11" s="154">
        <v>307.28842277699971</v>
      </c>
      <c r="N11" s="77">
        <f t="shared" si="1"/>
        <v>-110.88253845800017</v>
      </c>
      <c r="O11" s="77">
        <f t="shared" si="2"/>
        <v>-67.755726416999835</v>
      </c>
      <c r="P11" s="77">
        <f t="shared" si="3"/>
        <v>60.080680038999105</v>
      </c>
      <c r="Q11" s="77">
        <f t="shared" si="4"/>
        <v>48.066790470001536</v>
      </c>
      <c r="R11" s="77">
        <f t="shared" si="5"/>
        <v>92.574523682999086</v>
      </c>
      <c r="S11" s="77">
        <f t="shared" si="6"/>
        <v>143.92158142299922</v>
      </c>
      <c r="T11" s="25"/>
    </row>
    <row r="12" spans="1:29" ht="14" customHeight="1">
      <c r="A12" s="16" t="s">
        <v>125</v>
      </c>
      <c r="B12" s="77">
        <v>125.96206195999996</v>
      </c>
      <c r="C12" s="77">
        <v>131.92291416000003</v>
      </c>
      <c r="D12" s="77">
        <v>192.82773794999991</v>
      </c>
      <c r="E12" s="77">
        <v>314.57564933999919</v>
      </c>
      <c r="F12" s="77">
        <v>373.02937747000055</v>
      </c>
      <c r="G12" s="77">
        <v>445.10482667999963</v>
      </c>
      <c r="H12" s="153">
        <v>139.35527961900024</v>
      </c>
      <c r="I12" s="77">
        <v>133.98504692899999</v>
      </c>
      <c r="J12" s="77">
        <v>165.57475384499986</v>
      </c>
      <c r="K12" s="77">
        <v>183.64180330700015</v>
      </c>
      <c r="L12" s="77">
        <v>196.92490843099986</v>
      </c>
      <c r="M12" s="154">
        <v>207.8396034270001</v>
      </c>
      <c r="N12" s="77">
        <f t="shared" si="1"/>
        <v>-13.393217659000285</v>
      </c>
      <c r="O12" s="77">
        <f t="shared" si="2"/>
        <v>-2.0621327689999589</v>
      </c>
      <c r="P12" s="77">
        <f t="shared" si="3"/>
        <v>27.252984105000053</v>
      </c>
      <c r="Q12" s="77">
        <f t="shared" si="4"/>
        <v>130.93384603299904</v>
      </c>
      <c r="R12" s="77">
        <f t="shared" si="5"/>
        <v>176.10446903900069</v>
      </c>
      <c r="S12" s="77">
        <f t="shared" si="6"/>
        <v>237.26522325299953</v>
      </c>
      <c r="T12" s="25"/>
    </row>
    <row r="13" spans="1:29" ht="14" customHeight="1">
      <c r="A13" s="16" t="s">
        <v>185</v>
      </c>
      <c r="B13" s="77">
        <v>303.40770667999999</v>
      </c>
      <c r="C13" s="77">
        <v>240.67012382000044</v>
      </c>
      <c r="D13" s="77">
        <v>298.4107704100004</v>
      </c>
      <c r="E13" s="77">
        <v>449.17246477000009</v>
      </c>
      <c r="F13" s="77">
        <v>432.5547300299998</v>
      </c>
      <c r="G13" s="77">
        <v>395.32944261999904</v>
      </c>
      <c r="H13" s="153">
        <v>77.713273368999992</v>
      </c>
      <c r="I13" s="77">
        <v>91.33694792499999</v>
      </c>
      <c r="J13" s="77">
        <v>96.567681672999882</v>
      </c>
      <c r="K13" s="77">
        <v>115.87686666700007</v>
      </c>
      <c r="L13" s="77">
        <v>121.95987715400004</v>
      </c>
      <c r="M13" s="154">
        <v>96.101541696999917</v>
      </c>
      <c r="N13" s="77">
        <f t="shared" si="1"/>
        <v>225.69443331100001</v>
      </c>
      <c r="O13" s="77">
        <f t="shared" si="2"/>
        <v>149.33317589500047</v>
      </c>
      <c r="P13" s="77">
        <f t="shared" si="3"/>
        <v>201.84308873700053</v>
      </c>
      <c r="Q13" s="77">
        <f t="shared" si="4"/>
        <v>333.29559810300003</v>
      </c>
      <c r="R13" s="77">
        <f t="shared" si="5"/>
        <v>310.59485287599978</v>
      </c>
      <c r="S13" s="77">
        <f t="shared" si="6"/>
        <v>299.22790092299914</v>
      </c>
      <c r="T13" s="25"/>
    </row>
    <row r="14" spans="1:29" ht="14" customHeight="1">
      <c r="A14" s="16" t="s">
        <v>244</v>
      </c>
      <c r="B14" s="77">
        <v>265.88365752000016</v>
      </c>
      <c r="C14" s="77">
        <v>256.86067602999975</v>
      </c>
      <c r="D14" s="77">
        <v>299.1437201599997</v>
      </c>
      <c r="E14" s="77">
        <v>363.46224457999995</v>
      </c>
      <c r="F14" s="77">
        <v>253.05846358999997</v>
      </c>
      <c r="G14" s="77">
        <v>329.19345097000019</v>
      </c>
      <c r="H14" s="153">
        <v>33.57497799100004</v>
      </c>
      <c r="I14" s="77">
        <v>42.691487575999965</v>
      </c>
      <c r="J14" s="77">
        <v>51.414501787000006</v>
      </c>
      <c r="K14" s="77">
        <v>49.091891751000055</v>
      </c>
      <c r="L14" s="77">
        <v>45.987212380000052</v>
      </c>
      <c r="M14" s="154">
        <v>59.279248826000057</v>
      </c>
      <c r="N14" s="77">
        <f t="shared" si="1"/>
        <v>232.30867952900013</v>
      </c>
      <c r="O14" s="77">
        <f t="shared" si="2"/>
        <v>214.16918845399979</v>
      </c>
      <c r="P14" s="77">
        <f t="shared" si="3"/>
        <v>247.7292183729997</v>
      </c>
      <c r="Q14" s="77">
        <f t="shared" si="4"/>
        <v>314.3703528289999</v>
      </c>
      <c r="R14" s="77">
        <f t="shared" si="5"/>
        <v>207.07125120999993</v>
      </c>
      <c r="S14" s="77">
        <f t="shared" si="6"/>
        <v>269.91420214400011</v>
      </c>
      <c r="T14" s="25"/>
    </row>
    <row r="15" spans="1:29" ht="14" customHeight="1">
      <c r="A15" s="16" t="s">
        <v>202</v>
      </c>
      <c r="B15" s="77">
        <v>252.74963235000004</v>
      </c>
      <c r="C15" s="77">
        <v>243.34060491000011</v>
      </c>
      <c r="D15" s="77">
        <v>275.57365831000044</v>
      </c>
      <c r="E15" s="77">
        <v>405.61316491000031</v>
      </c>
      <c r="F15" s="77">
        <v>419.54212503000042</v>
      </c>
      <c r="G15" s="77">
        <v>309.53344836000008</v>
      </c>
      <c r="H15" s="153">
        <v>79.385906125999909</v>
      </c>
      <c r="I15" s="77">
        <v>74.863454695000129</v>
      </c>
      <c r="J15" s="77">
        <v>88.494997372000029</v>
      </c>
      <c r="K15" s="77">
        <v>118.02407940300006</v>
      </c>
      <c r="L15" s="77">
        <v>114.86874032799992</v>
      </c>
      <c r="M15" s="154">
        <v>144.70283330899977</v>
      </c>
      <c r="N15" s="77">
        <f t="shared" si="1"/>
        <v>173.36372622400012</v>
      </c>
      <c r="O15" s="77">
        <f t="shared" si="2"/>
        <v>168.47715021499999</v>
      </c>
      <c r="P15" s="77">
        <f t="shared" si="3"/>
        <v>187.07866093800041</v>
      </c>
      <c r="Q15" s="77">
        <f t="shared" si="4"/>
        <v>287.58908550700028</v>
      </c>
      <c r="R15" s="77">
        <f t="shared" si="5"/>
        <v>304.67338470200048</v>
      </c>
      <c r="S15" s="77">
        <f t="shared" si="6"/>
        <v>164.83061505100031</v>
      </c>
      <c r="T15" s="25"/>
    </row>
    <row r="16" spans="1:29" ht="14" customHeight="1">
      <c r="A16" s="16" t="s">
        <v>303</v>
      </c>
      <c r="B16" s="77">
        <v>164.69848662000001</v>
      </c>
      <c r="C16" s="77">
        <v>185.33963524000021</v>
      </c>
      <c r="D16" s="77">
        <v>203.09261869999997</v>
      </c>
      <c r="E16" s="77">
        <v>243.51489205999985</v>
      </c>
      <c r="F16" s="77">
        <v>252.94924365000048</v>
      </c>
      <c r="G16" s="77">
        <v>308.89793156999974</v>
      </c>
      <c r="H16" s="153">
        <v>341.04165509200033</v>
      </c>
      <c r="I16" s="77">
        <v>493.72110523599986</v>
      </c>
      <c r="J16" s="77">
        <v>514.48654586099974</v>
      </c>
      <c r="K16" s="77">
        <v>525.43682112800082</v>
      </c>
      <c r="L16" s="77">
        <v>581.93270740799994</v>
      </c>
      <c r="M16" s="154">
        <v>562.48442808499999</v>
      </c>
      <c r="N16" s="77">
        <f t="shared" si="1"/>
        <v>-176.34316847200031</v>
      </c>
      <c r="O16" s="77">
        <f t="shared" si="2"/>
        <v>-308.38146999599962</v>
      </c>
      <c r="P16" s="77">
        <f t="shared" si="3"/>
        <v>-311.39392716099974</v>
      </c>
      <c r="Q16" s="77">
        <f t="shared" si="4"/>
        <v>-281.92192906800096</v>
      </c>
      <c r="R16" s="77">
        <f t="shared" si="5"/>
        <v>-328.98346375799946</v>
      </c>
      <c r="S16" s="77">
        <f t="shared" si="6"/>
        <v>-253.58649651500025</v>
      </c>
      <c r="T16" s="25"/>
    </row>
    <row r="17" spans="1:20" ht="14" customHeight="1">
      <c r="A17" s="16" t="s">
        <v>186</v>
      </c>
      <c r="B17" s="77">
        <v>225.79752652000005</v>
      </c>
      <c r="C17" s="77">
        <v>227.77308173000014</v>
      </c>
      <c r="D17" s="77">
        <v>185.94378678999982</v>
      </c>
      <c r="E17" s="77">
        <v>305.28893104999969</v>
      </c>
      <c r="F17" s="77">
        <v>250.71952815000006</v>
      </c>
      <c r="G17" s="77">
        <v>281.00498163999981</v>
      </c>
      <c r="H17" s="153">
        <v>163.0075523660004</v>
      </c>
      <c r="I17" s="77">
        <v>169.45113569799994</v>
      </c>
      <c r="J17" s="77">
        <v>170.04003794399989</v>
      </c>
      <c r="K17" s="77">
        <v>159.56014013099946</v>
      </c>
      <c r="L17" s="77">
        <v>152.27356046900036</v>
      </c>
      <c r="M17" s="154">
        <v>175.50434073900007</v>
      </c>
      <c r="N17" s="77">
        <f t="shared" si="1"/>
        <v>62.789974153999651</v>
      </c>
      <c r="O17" s="77">
        <f t="shared" si="2"/>
        <v>58.321946032000199</v>
      </c>
      <c r="P17" s="77">
        <f t="shared" si="3"/>
        <v>15.903748845999928</v>
      </c>
      <c r="Q17" s="77">
        <f t="shared" si="4"/>
        <v>145.72879091900023</v>
      </c>
      <c r="R17" s="77">
        <f t="shared" si="5"/>
        <v>98.445967680999701</v>
      </c>
      <c r="S17" s="77">
        <f t="shared" si="6"/>
        <v>105.50064090099974</v>
      </c>
      <c r="T17" s="25"/>
    </row>
    <row r="18" spans="1:20" ht="14" customHeight="1">
      <c r="A18" s="16" t="s">
        <v>121</v>
      </c>
      <c r="B18" s="77">
        <v>130.93764263999986</v>
      </c>
      <c r="C18" s="77">
        <v>153.41289427000001</v>
      </c>
      <c r="D18" s="77">
        <v>175.59187061000026</v>
      </c>
      <c r="E18" s="77">
        <v>235.38148157000035</v>
      </c>
      <c r="F18" s="77">
        <v>159.88341869000018</v>
      </c>
      <c r="G18" s="77">
        <v>276.38604304999961</v>
      </c>
      <c r="H18" s="153">
        <v>14.734239465999988</v>
      </c>
      <c r="I18" s="77">
        <v>12.566614104999996</v>
      </c>
      <c r="J18" s="77">
        <v>23.552592975</v>
      </c>
      <c r="K18" s="77">
        <v>27.236516793000032</v>
      </c>
      <c r="L18" s="77">
        <v>44.319039039999986</v>
      </c>
      <c r="M18" s="154">
        <v>39.07881947700001</v>
      </c>
      <c r="N18" s="77">
        <f t="shared" si="1"/>
        <v>116.20340317399987</v>
      </c>
      <c r="O18" s="77">
        <f t="shared" si="2"/>
        <v>140.84628016500002</v>
      </c>
      <c r="P18" s="77">
        <f t="shared" si="3"/>
        <v>152.03927763500025</v>
      </c>
      <c r="Q18" s="77">
        <f t="shared" si="4"/>
        <v>208.14496477700033</v>
      </c>
      <c r="R18" s="77">
        <f t="shared" si="5"/>
        <v>115.56437965000021</v>
      </c>
      <c r="S18" s="77">
        <f t="shared" si="6"/>
        <v>237.30722357299959</v>
      </c>
      <c r="T18" s="25"/>
    </row>
    <row r="19" spans="1:20" ht="14" customHeight="1">
      <c r="A19" s="16" t="s">
        <v>204</v>
      </c>
      <c r="B19" s="77">
        <v>113.72714397999992</v>
      </c>
      <c r="C19" s="77">
        <v>157.73111087000026</v>
      </c>
      <c r="D19" s="77">
        <v>275.48283229999987</v>
      </c>
      <c r="E19" s="77">
        <v>196.17196029000007</v>
      </c>
      <c r="F19" s="77">
        <v>210.26908996000026</v>
      </c>
      <c r="G19" s="77">
        <v>269.75124666999989</v>
      </c>
      <c r="H19" s="153">
        <v>0.99165835599999985</v>
      </c>
      <c r="I19" s="77">
        <v>0.975237829</v>
      </c>
      <c r="J19" s="77">
        <v>0.59015150200000022</v>
      </c>
      <c r="K19" s="77">
        <v>0.68833608200000018</v>
      </c>
      <c r="L19" s="77">
        <v>0.20417945500000001</v>
      </c>
      <c r="M19" s="154">
        <v>9.7890286999999993E-2</v>
      </c>
      <c r="N19" s="77">
        <f t="shared" si="1"/>
        <v>112.73548562399992</v>
      </c>
      <c r="O19" s="77">
        <f t="shared" si="2"/>
        <v>156.75587304100026</v>
      </c>
      <c r="P19" s="77">
        <f t="shared" si="3"/>
        <v>274.89268079799984</v>
      </c>
      <c r="Q19" s="77">
        <f t="shared" si="4"/>
        <v>195.48362420800007</v>
      </c>
      <c r="R19" s="77">
        <f t="shared" si="5"/>
        <v>210.06491050500026</v>
      </c>
      <c r="S19" s="77">
        <f t="shared" si="6"/>
        <v>269.6533563829999</v>
      </c>
      <c r="T19" s="25"/>
    </row>
    <row r="20" spans="1:20" ht="14" customHeight="1">
      <c r="A20" s="16" t="s">
        <v>205</v>
      </c>
      <c r="B20" s="77">
        <v>79.966003870000065</v>
      </c>
      <c r="C20" s="77">
        <v>83.651813359999991</v>
      </c>
      <c r="D20" s="77">
        <v>101.97053547000007</v>
      </c>
      <c r="E20" s="77">
        <v>113.59304266999999</v>
      </c>
      <c r="F20" s="77">
        <v>126.36326242000003</v>
      </c>
      <c r="G20" s="77">
        <v>170.4304780199993</v>
      </c>
      <c r="H20" s="153">
        <v>24.64365252599999</v>
      </c>
      <c r="I20" s="77">
        <v>24.552230971999986</v>
      </c>
      <c r="J20" s="77">
        <v>26.767801894999991</v>
      </c>
      <c r="K20" s="77">
        <v>36.999305789000026</v>
      </c>
      <c r="L20" s="77">
        <v>35.106294712000008</v>
      </c>
      <c r="M20" s="154">
        <v>35.200429890000031</v>
      </c>
      <c r="N20" s="77">
        <f t="shared" si="1"/>
        <v>55.322351344000076</v>
      </c>
      <c r="O20" s="77">
        <f t="shared" si="2"/>
        <v>59.099582388000002</v>
      </c>
      <c r="P20" s="77">
        <f t="shared" si="3"/>
        <v>75.202733575000082</v>
      </c>
      <c r="Q20" s="77">
        <f t="shared" si="4"/>
        <v>76.593736880999955</v>
      </c>
      <c r="R20" s="77">
        <f t="shared" si="5"/>
        <v>91.256967708000019</v>
      </c>
      <c r="S20" s="77">
        <f t="shared" si="6"/>
        <v>135.23004812999926</v>
      </c>
      <c r="T20" s="25"/>
    </row>
    <row r="21" spans="1:20" ht="14" customHeight="1">
      <c r="A21" s="16" t="s">
        <v>230</v>
      </c>
      <c r="B21" s="77">
        <v>13.862356569999999</v>
      </c>
      <c r="C21" s="77">
        <v>11.870723069999999</v>
      </c>
      <c r="D21" s="77">
        <v>16.444117689999995</v>
      </c>
      <c r="E21" s="77">
        <v>22.59822638</v>
      </c>
      <c r="F21" s="77">
        <v>71.114955260000016</v>
      </c>
      <c r="G21" s="77">
        <v>161.49068971999981</v>
      </c>
      <c r="H21" s="153">
        <v>33.128071816999991</v>
      </c>
      <c r="I21" s="77">
        <v>31.270574299999993</v>
      </c>
      <c r="J21" s="77">
        <v>53.036168059999994</v>
      </c>
      <c r="K21" s="77">
        <v>54.58237153000001</v>
      </c>
      <c r="L21" s="77">
        <v>55.524394289</v>
      </c>
      <c r="M21" s="154">
        <v>51.841836028999964</v>
      </c>
      <c r="N21" s="77">
        <f t="shared" si="1"/>
        <v>-19.265715246999992</v>
      </c>
      <c r="O21" s="77">
        <f t="shared" si="2"/>
        <v>-19.399851229999996</v>
      </c>
      <c r="P21" s="77">
        <f t="shared" si="3"/>
        <v>-36.592050369999995</v>
      </c>
      <c r="Q21" s="77">
        <f t="shared" si="4"/>
        <v>-31.98414515000001</v>
      </c>
      <c r="R21" s="77">
        <f t="shared" si="5"/>
        <v>15.590560971000016</v>
      </c>
      <c r="S21" s="77">
        <f t="shared" si="6"/>
        <v>109.64885369099984</v>
      </c>
      <c r="T21" s="25"/>
    </row>
    <row r="22" spans="1:20" ht="14" customHeight="1">
      <c r="A22" s="16" t="s">
        <v>302</v>
      </c>
      <c r="B22" s="77">
        <v>107.94769979</v>
      </c>
      <c r="C22" s="77">
        <v>118.13112069999995</v>
      </c>
      <c r="D22" s="77">
        <v>201.67528879000005</v>
      </c>
      <c r="E22" s="77">
        <v>168.59284763000008</v>
      </c>
      <c r="F22" s="77">
        <v>153.94186675999995</v>
      </c>
      <c r="G22" s="77">
        <v>153.4864339399999</v>
      </c>
      <c r="H22" s="153">
        <v>1.9089383090000001</v>
      </c>
      <c r="I22" s="77">
        <v>2.0789731129999995</v>
      </c>
      <c r="J22" s="77">
        <v>3.0701298159999997</v>
      </c>
      <c r="K22" s="77">
        <v>4.5072700069999998</v>
      </c>
      <c r="L22" s="77">
        <v>4.9207408009999991</v>
      </c>
      <c r="M22" s="154">
        <v>5.0874416310000026</v>
      </c>
      <c r="N22" s="77">
        <f t="shared" si="1"/>
        <v>106.03876148099999</v>
      </c>
      <c r="O22" s="77">
        <f t="shared" si="2"/>
        <v>116.05214758699995</v>
      </c>
      <c r="P22" s="77">
        <f t="shared" si="3"/>
        <v>198.60515897400006</v>
      </c>
      <c r="Q22" s="77">
        <f t="shared" si="4"/>
        <v>164.08557762300009</v>
      </c>
      <c r="R22" s="77">
        <f t="shared" si="5"/>
        <v>149.02112595899996</v>
      </c>
      <c r="S22" s="77">
        <f t="shared" si="6"/>
        <v>148.39899230899991</v>
      </c>
      <c r="T22" s="25"/>
    </row>
    <row r="23" spans="1:20" ht="14" customHeight="1">
      <c r="A23" s="16" t="s">
        <v>288</v>
      </c>
      <c r="B23" s="77">
        <v>46.929354229999966</v>
      </c>
      <c r="C23" s="77">
        <v>30.111200090000001</v>
      </c>
      <c r="D23" s="77">
        <v>40.374011680000002</v>
      </c>
      <c r="E23" s="77">
        <v>54.390857640000007</v>
      </c>
      <c r="F23" s="77">
        <v>45.802539080000003</v>
      </c>
      <c r="G23" s="77">
        <v>150.18470045000009</v>
      </c>
      <c r="H23" s="153">
        <v>9.204931267000001</v>
      </c>
      <c r="I23" s="77">
        <v>21.426945300000003</v>
      </c>
      <c r="J23" s="77">
        <v>14.355115053000008</v>
      </c>
      <c r="K23" s="77">
        <v>16.912117533999997</v>
      </c>
      <c r="L23" s="77">
        <v>17.165242888000005</v>
      </c>
      <c r="M23" s="154">
        <v>45.974414268999979</v>
      </c>
      <c r="N23" s="77">
        <f t="shared" si="1"/>
        <v>37.724422962999967</v>
      </c>
      <c r="O23" s="77">
        <f t="shared" si="2"/>
        <v>8.6842547899999971</v>
      </c>
      <c r="P23" s="77">
        <f t="shared" si="3"/>
        <v>26.018896626999997</v>
      </c>
      <c r="Q23" s="77">
        <f t="shared" si="4"/>
        <v>37.478740106000011</v>
      </c>
      <c r="R23" s="77">
        <f t="shared" si="5"/>
        <v>28.637296191999997</v>
      </c>
      <c r="S23" s="77">
        <f t="shared" si="6"/>
        <v>104.21028618100011</v>
      </c>
      <c r="T23" s="25"/>
    </row>
    <row r="24" spans="1:20" ht="14" customHeight="1">
      <c r="A24" s="16" t="s">
        <v>126</v>
      </c>
      <c r="B24" s="77">
        <v>84.410997009999932</v>
      </c>
      <c r="C24" s="77">
        <v>89.675466010000136</v>
      </c>
      <c r="D24" s="77">
        <v>106.27537753999982</v>
      </c>
      <c r="E24" s="77">
        <v>126.79936408000007</v>
      </c>
      <c r="F24" s="77">
        <v>121.90471231999987</v>
      </c>
      <c r="G24" s="77">
        <v>131.52177127999974</v>
      </c>
      <c r="H24" s="153">
        <v>1.1225247419999991</v>
      </c>
      <c r="I24" s="77">
        <v>1.3437104149999999</v>
      </c>
      <c r="J24" s="77">
        <v>1.2416038290000011</v>
      </c>
      <c r="K24" s="77">
        <v>1.169805022</v>
      </c>
      <c r="L24" s="77">
        <v>1.0504052979999998</v>
      </c>
      <c r="M24" s="154">
        <v>1.4968257690000017</v>
      </c>
      <c r="N24" s="77">
        <f t="shared" si="1"/>
        <v>83.288472267999936</v>
      </c>
      <c r="O24" s="77">
        <f t="shared" si="2"/>
        <v>88.331755595000132</v>
      </c>
      <c r="P24" s="77">
        <f t="shared" si="3"/>
        <v>105.03377371099982</v>
      </c>
      <c r="Q24" s="77">
        <f t="shared" si="4"/>
        <v>125.62955905800007</v>
      </c>
      <c r="R24" s="77">
        <f t="shared" si="5"/>
        <v>120.85430702199987</v>
      </c>
      <c r="S24" s="77">
        <f t="shared" si="6"/>
        <v>130.02494551099974</v>
      </c>
      <c r="T24" s="25"/>
    </row>
    <row r="25" spans="1:20" ht="14" customHeight="1">
      <c r="A25" s="16" t="s">
        <v>207</v>
      </c>
      <c r="B25" s="77">
        <v>70.426790990000001</v>
      </c>
      <c r="C25" s="77">
        <v>68.590195279999946</v>
      </c>
      <c r="D25" s="77">
        <v>66.338429139999974</v>
      </c>
      <c r="E25" s="77">
        <v>78.893223009999915</v>
      </c>
      <c r="F25" s="77">
        <v>69.459746079999974</v>
      </c>
      <c r="G25" s="77">
        <v>118.69895136999988</v>
      </c>
      <c r="H25" s="153">
        <v>249.18793321099997</v>
      </c>
      <c r="I25" s="77">
        <v>277.1249949920001</v>
      </c>
      <c r="J25" s="77">
        <v>353.39246057399976</v>
      </c>
      <c r="K25" s="77">
        <v>330.74203770099962</v>
      </c>
      <c r="L25" s="77">
        <v>480.96602763699991</v>
      </c>
      <c r="M25" s="154">
        <v>434.95982718499965</v>
      </c>
      <c r="N25" s="77">
        <f t="shared" si="1"/>
        <v>-178.76114222099997</v>
      </c>
      <c r="O25" s="77">
        <f t="shared" si="2"/>
        <v>-208.53479971200017</v>
      </c>
      <c r="P25" s="77">
        <f t="shared" si="3"/>
        <v>-287.0540314339998</v>
      </c>
      <c r="Q25" s="77">
        <f t="shared" si="4"/>
        <v>-251.84881469099969</v>
      </c>
      <c r="R25" s="77">
        <f t="shared" si="5"/>
        <v>-411.50628155699997</v>
      </c>
      <c r="S25" s="77">
        <f t="shared" si="6"/>
        <v>-316.26087581499979</v>
      </c>
      <c r="T25" s="25"/>
    </row>
    <row r="26" spans="1:20" ht="14" customHeight="1">
      <c r="A26" s="16" t="s">
        <v>206</v>
      </c>
      <c r="B26" s="77">
        <v>114.35310821999991</v>
      </c>
      <c r="C26" s="77">
        <v>112.83309486999998</v>
      </c>
      <c r="D26" s="77">
        <v>135.00810299999998</v>
      </c>
      <c r="E26" s="77">
        <v>140.00930216999998</v>
      </c>
      <c r="F26" s="77">
        <v>140.28257593000015</v>
      </c>
      <c r="G26" s="77">
        <v>112.50648961000009</v>
      </c>
      <c r="H26" s="153">
        <v>21.594291449999965</v>
      </c>
      <c r="I26" s="77">
        <v>18.126485686999999</v>
      </c>
      <c r="J26" s="77">
        <v>18.454939194999984</v>
      </c>
      <c r="K26" s="77">
        <v>21.457865410000021</v>
      </c>
      <c r="L26" s="77">
        <v>22.170143186000008</v>
      </c>
      <c r="M26" s="154">
        <v>23.34721238000003</v>
      </c>
      <c r="N26" s="77">
        <f t="shared" si="1"/>
        <v>92.758816769999953</v>
      </c>
      <c r="O26" s="77">
        <f t="shared" si="2"/>
        <v>94.706609182999983</v>
      </c>
      <c r="P26" s="77">
        <f t="shared" si="3"/>
        <v>116.553163805</v>
      </c>
      <c r="Q26" s="77">
        <f t="shared" si="4"/>
        <v>118.55143675999996</v>
      </c>
      <c r="R26" s="77">
        <f t="shared" si="5"/>
        <v>118.11243274400015</v>
      </c>
      <c r="S26" s="77">
        <f t="shared" si="6"/>
        <v>89.159277230000058</v>
      </c>
      <c r="T26" s="25"/>
    </row>
    <row r="27" spans="1:20" ht="14" customHeight="1">
      <c r="A27" s="16" t="s">
        <v>236</v>
      </c>
      <c r="B27" s="77">
        <v>30.766276509999997</v>
      </c>
      <c r="C27" s="77">
        <v>28.695309780000024</v>
      </c>
      <c r="D27" s="77">
        <v>62.871316579999949</v>
      </c>
      <c r="E27" s="77">
        <v>67.290963099999914</v>
      </c>
      <c r="F27" s="77">
        <v>75.583416940000106</v>
      </c>
      <c r="G27" s="77">
        <v>98.530026590000134</v>
      </c>
      <c r="H27" s="153">
        <v>1.4960616520000001</v>
      </c>
      <c r="I27" s="77">
        <v>2.125703144</v>
      </c>
      <c r="J27" s="77">
        <v>2.9902774899999995</v>
      </c>
      <c r="K27" s="77">
        <v>5.1933544769999997</v>
      </c>
      <c r="L27" s="77">
        <v>3.6998243150000008</v>
      </c>
      <c r="M27" s="154">
        <v>4.9800769320000002</v>
      </c>
      <c r="N27" s="77">
        <f t="shared" si="1"/>
        <v>29.270214857999996</v>
      </c>
      <c r="O27" s="77">
        <f t="shared" si="2"/>
        <v>26.569606636000024</v>
      </c>
      <c r="P27" s="77">
        <f t="shared" si="3"/>
        <v>59.881039089999952</v>
      </c>
      <c r="Q27" s="77">
        <f t="shared" si="4"/>
        <v>62.097608622999914</v>
      </c>
      <c r="R27" s="77">
        <f t="shared" si="5"/>
        <v>71.883592625000105</v>
      </c>
      <c r="S27" s="77">
        <f t="shared" si="6"/>
        <v>93.549949658000131</v>
      </c>
      <c r="T27" s="25"/>
    </row>
    <row r="28" spans="1:20" ht="14" customHeight="1">
      <c r="A28" s="16" t="s">
        <v>235</v>
      </c>
      <c r="B28" s="77">
        <v>57.753968950000051</v>
      </c>
      <c r="C28" s="77">
        <v>54.18101703</v>
      </c>
      <c r="D28" s="77">
        <v>63.586664900000045</v>
      </c>
      <c r="E28" s="77">
        <v>64.600291140000024</v>
      </c>
      <c r="F28" s="77">
        <v>63.991749269999893</v>
      </c>
      <c r="G28" s="77">
        <v>69.947681469999935</v>
      </c>
      <c r="H28" s="153">
        <v>3.7667825289999994</v>
      </c>
      <c r="I28" s="77">
        <v>6.5202848720000004</v>
      </c>
      <c r="J28" s="77">
        <v>17.012143993999999</v>
      </c>
      <c r="K28" s="77">
        <v>3.8109950650000002</v>
      </c>
      <c r="L28" s="77">
        <v>2.9680706570000006</v>
      </c>
      <c r="M28" s="154">
        <v>3.1667061340000004</v>
      </c>
      <c r="N28" s="77">
        <f t="shared" si="1"/>
        <v>53.987186421000054</v>
      </c>
      <c r="O28" s="77">
        <f t="shared" si="2"/>
        <v>47.660732158000002</v>
      </c>
      <c r="P28" s="77">
        <f t="shared" si="3"/>
        <v>46.574520906000046</v>
      </c>
      <c r="Q28" s="77">
        <f t="shared" si="4"/>
        <v>60.789296075000024</v>
      </c>
      <c r="R28" s="77">
        <f t="shared" si="5"/>
        <v>61.023678612999895</v>
      </c>
      <c r="S28" s="77">
        <f t="shared" si="6"/>
        <v>66.780975335999941</v>
      </c>
      <c r="T28" s="25"/>
    </row>
    <row r="29" spans="1:20" ht="14" customHeight="1">
      <c r="A29" s="16" t="s">
        <v>209</v>
      </c>
      <c r="B29" s="77">
        <v>62.469944239999997</v>
      </c>
      <c r="C29" s="77">
        <v>96.875929150000019</v>
      </c>
      <c r="D29" s="77">
        <v>103.71504420000011</v>
      </c>
      <c r="E29" s="77">
        <v>60.271269649999937</v>
      </c>
      <c r="F29" s="77">
        <v>58.585421800000006</v>
      </c>
      <c r="G29" s="77">
        <v>67.908765450000033</v>
      </c>
      <c r="H29" s="153">
        <v>10.631801585999998</v>
      </c>
      <c r="I29" s="77">
        <v>2.1670676E-2</v>
      </c>
      <c r="J29" s="77">
        <v>18.569909541000001</v>
      </c>
      <c r="K29" s="77">
        <v>12.814369909</v>
      </c>
      <c r="L29" s="77">
        <v>56.619136403000006</v>
      </c>
      <c r="M29" s="154">
        <v>1.5989110000000001E-2</v>
      </c>
      <c r="N29" s="77">
        <f t="shared" si="1"/>
        <v>51.838142653999995</v>
      </c>
      <c r="O29" s="77">
        <f t="shared" si="2"/>
        <v>96.854258474000019</v>
      </c>
      <c r="P29" s="77">
        <f t="shared" si="3"/>
        <v>85.145134659000107</v>
      </c>
      <c r="Q29" s="77">
        <f t="shared" si="4"/>
        <v>47.456899740999937</v>
      </c>
      <c r="R29" s="77">
        <f t="shared" si="5"/>
        <v>1.966285397</v>
      </c>
      <c r="S29" s="77">
        <f t="shared" si="6"/>
        <v>67.892776340000026</v>
      </c>
      <c r="T29" s="25"/>
    </row>
    <row r="30" spans="1:20" ht="14" customHeight="1">
      <c r="A30" s="16" t="s">
        <v>208</v>
      </c>
      <c r="B30" s="77">
        <v>59.545825770000093</v>
      </c>
      <c r="C30" s="77">
        <v>66.946505750000014</v>
      </c>
      <c r="D30" s="77">
        <v>63.456822719999955</v>
      </c>
      <c r="E30" s="77">
        <v>81.700903509999975</v>
      </c>
      <c r="F30" s="77">
        <v>68.52368592000002</v>
      </c>
      <c r="G30" s="77">
        <v>61.828604090000006</v>
      </c>
      <c r="H30" s="153">
        <v>326.20620429599995</v>
      </c>
      <c r="I30" s="77">
        <v>415.30259339100036</v>
      </c>
      <c r="J30" s="77">
        <v>763.91104007200101</v>
      </c>
      <c r="K30" s="77">
        <v>977.89006390900158</v>
      </c>
      <c r="L30" s="77">
        <v>725.1118551560005</v>
      </c>
      <c r="M30" s="154">
        <v>602.79278319899993</v>
      </c>
      <c r="N30" s="77">
        <f t="shared" si="1"/>
        <v>-266.66037852599987</v>
      </c>
      <c r="O30" s="77">
        <f t="shared" si="2"/>
        <v>-348.35608764100033</v>
      </c>
      <c r="P30" s="77">
        <f t="shared" si="3"/>
        <v>-700.45421735200102</v>
      </c>
      <c r="Q30" s="77">
        <f t="shared" si="4"/>
        <v>-896.18916039900159</v>
      </c>
      <c r="R30" s="77">
        <f t="shared" si="5"/>
        <v>-656.58816923600045</v>
      </c>
      <c r="S30" s="77">
        <f t="shared" si="6"/>
        <v>-540.96417910899993</v>
      </c>
      <c r="T30" s="25"/>
    </row>
    <row r="31" spans="1:20" ht="14" customHeight="1">
      <c r="A31" s="16" t="s">
        <v>49</v>
      </c>
      <c r="B31" s="77">
        <v>13.454048369999992</v>
      </c>
      <c r="C31" s="77">
        <v>15.76071394</v>
      </c>
      <c r="D31" s="77">
        <v>22.970714820000016</v>
      </c>
      <c r="E31" s="77">
        <v>32.252053849999996</v>
      </c>
      <c r="F31" s="77">
        <v>53.222883179999975</v>
      </c>
      <c r="G31" s="77">
        <v>56.822579129999959</v>
      </c>
      <c r="H31" s="153">
        <v>17.870454418000001</v>
      </c>
      <c r="I31" s="77">
        <v>25.529663879000012</v>
      </c>
      <c r="J31" s="77">
        <v>16.537027425000002</v>
      </c>
      <c r="K31" s="77">
        <v>55.255200318999982</v>
      </c>
      <c r="L31" s="77">
        <v>57.207503244000002</v>
      </c>
      <c r="M31" s="154">
        <v>69.110447827999991</v>
      </c>
      <c r="N31" s="77">
        <f t="shared" si="1"/>
        <v>-4.4164060480000096</v>
      </c>
      <c r="O31" s="77">
        <f t="shared" si="2"/>
        <v>-9.7689499390000112</v>
      </c>
      <c r="P31" s="77">
        <f t="shared" si="3"/>
        <v>6.433687395000014</v>
      </c>
      <c r="Q31" s="77">
        <f t="shared" si="4"/>
        <v>-23.003146468999986</v>
      </c>
      <c r="R31" s="77">
        <f t="shared" si="5"/>
        <v>-3.9846200640000262</v>
      </c>
      <c r="S31" s="77">
        <f t="shared" si="6"/>
        <v>-12.287868698000032</v>
      </c>
      <c r="T31" s="25"/>
    </row>
    <row r="32" spans="1:20" ht="14" customHeight="1">
      <c r="A32" s="16" t="s">
        <v>210</v>
      </c>
      <c r="B32" s="77">
        <v>49.474464169999997</v>
      </c>
      <c r="C32" s="77">
        <v>43.952184200000019</v>
      </c>
      <c r="D32" s="77">
        <v>48.802309760000036</v>
      </c>
      <c r="E32" s="77">
        <v>67.225373990000008</v>
      </c>
      <c r="F32" s="77">
        <v>42.357954039999967</v>
      </c>
      <c r="G32" s="77">
        <v>51.72703889000001</v>
      </c>
      <c r="H32" s="153">
        <v>1.7330692319999998</v>
      </c>
      <c r="I32" s="77">
        <v>1.2499971679999997</v>
      </c>
      <c r="J32" s="77">
        <v>2.0627753460000005</v>
      </c>
      <c r="K32" s="77">
        <v>2.1552706919999998</v>
      </c>
      <c r="L32" s="77">
        <v>2.4561425389999996</v>
      </c>
      <c r="M32" s="154">
        <v>2.5249145730000015</v>
      </c>
      <c r="N32" s="77">
        <f t="shared" si="1"/>
        <v>47.741394937999999</v>
      </c>
      <c r="O32" s="77">
        <f t="shared" si="2"/>
        <v>42.702187032000019</v>
      </c>
      <c r="P32" s="77">
        <f t="shared" si="3"/>
        <v>46.739534414000033</v>
      </c>
      <c r="Q32" s="77">
        <f t="shared" si="4"/>
        <v>65.070103298000006</v>
      </c>
      <c r="R32" s="77">
        <f t="shared" si="5"/>
        <v>39.901811500999969</v>
      </c>
      <c r="S32" s="77">
        <f t="shared" si="6"/>
        <v>49.202124317000006</v>
      </c>
      <c r="T32" s="25"/>
    </row>
    <row r="33" spans="1:20" ht="14" customHeight="1">
      <c r="A33" s="16" t="s">
        <v>412</v>
      </c>
      <c r="B33" s="77">
        <v>11.099458309999999</v>
      </c>
      <c r="C33" s="77">
        <v>18.641317630000007</v>
      </c>
      <c r="D33" s="77">
        <v>22.781275480000009</v>
      </c>
      <c r="E33" s="77">
        <v>39.754804010000008</v>
      </c>
      <c r="F33" s="77">
        <v>47.536248429999937</v>
      </c>
      <c r="G33" s="77">
        <v>50.976573339999987</v>
      </c>
      <c r="H33" s="153">
        <v>1.1711474720000001</v>
      </c>
      <c r="I33" s="77">
        <v>1.2557185239999999</v>
      </c>
      <c r="J33" s="77">
        <v>1.1766930310000001</v>
      </c>
      <c r="K33" s="77">
        <v>1.3062205839999996</v>
      </c>
      <c r="L33" s="77">
        <v>1.7889127979999999</v>
      </c>
      <c r="M33" s="154">
        <v>2.4355318160000001</v>
      </c>
      <c r="N33" s="77">
        <f t="shared" si="1"/>
        <v>9.9283108379999998</v>
      </c>
      <c r="O33" s="77">
        <f t="shared" si="2"/>
        <v>17.385599106000008</v>
      </c>
      <c r="P33" s="77">
        <f t="shared" si="3"/>
        <v>21.604582449000009</v>
      </c>
      <c r="Q33" s="77">
        <f t="shared" si="4"/>
        <v>38.448583426000006</v>
      </c>
      <c r="R33" s="77">
        <f t="shared" si="5"/>
        <v>45.747335631999938</v>
      </c>
      <c r="S33" s="77">
        <f t="shared" si="6"/>
        <v>48.541041523999986</v>
      </c>
      <c r="T33" s="25"/>
    </row>
    <row r="34" spans="1:20" ht="14" customHeight="1">
      <c r="A34" s="16" t="s">
        <v>55</v>
      </c>
      <c r="B34" s="77">
        <v>43.73580011</v>
      </c>
      <c r="C34" s="77">
        <v>46.430699149999967</v>
      </c>
      <c r="D34" s="77">
        <v>51.314139309999945</v>
      </c>
      <c r="E34" s="77">
        <v>36.398135979999992</v>
      </c>
      <c r="F34" s="77">
        <v>60.388767049999998</v>
      </c>
      <c r="G34" s="77">
        <v>49.22843235000002</v>
      </c>
      <c r="H34" s="153">
        <v>9.364291000000002E-3</v>
      </c>
      <c r="I34" s="77">
        <v>4.8999999999999998E-4</v>
      </c>
      <c r="J34" s="77">
        <v>6.2055810000000008E-3</v>
      </c>
      <c r="K34" s="77">
        <v>2.2463869999999999E-3</v>
      </c>
      <c r="L34" s="77">
        <v>1.3500000000000001E-3</v>
      </c>
      <c r="M34" s="154">
        <v>4.5338919999999994E-3</v>
      </c>
      <c r="N34" s="77">
        <f t="shared" si="1"/>
        <v>43.726435819000002</v>
      </c>
      <c r="O34" s="77">
        <f t="shared" si="2"/>
        <v>46.430209149999968</v>
      </c>
      <c r="P34" s="77">
        <f t="shared" si="3"/>
        <v>51.307933728999942</v>
      </c>
      <c r="Q34" s="77">
        <f t="shared" si="4"/>
        <v>36.395889592999993</v>
      </c>
      <c r="R34" s="77">
        <f t="shared" si="5"/>
        <v>60.387417049999996</v>
      </c>
      <c r="S34" s="77">
        <f t="shared" si="6"/>
        <v>49.223898458000022</v>
      </c>
      <c r="T34" s="25"/>
    </row>
    <row r="35" spans="1:20" ht="14" customHeight="1">
      <c r="A35" s="16" t="s">
        <v>48</v>
      </c>
      <c r="B35" s="77">
        <v>15.658645730000011</v>
      </c>
      <c r="C35" s="77">
        <v>16.765108820000012</v>
      </c>
      <c r="D35" s="77">
        <v>19.954200390000011</v>
      </c>
      <c r="E35" s="77">
        <v>26.796453969999973</v>
      </c>
      <c r="F35" s="77">
        <v>31.436445070000008</v>
      </c>
      <c r="G35" s="77">
        <v>45.64750683999997</v>
      </c>
      <c r="H35" s="153">
        <v>3.6519849380000018</v>
      </c>
      <c r="I35" s="77">
        <v>21.989741566999996</v>
      </c>
      <c r="J35" s="77">
        <v>32.977888983999996</v>
      </c>
      <c r="K35" s="77">
        <v>32.295790119999992</v>
      </c>
      <c r="L35" s="77">
        <v>35.022320603000011</v>
      </c>
      <c r="M35" s="154">
        <v>39.804712785</v>
      </c>
      <c r="N35" s="77">
        <f t="shared" si="1"/>
        <v>12.006660792000009</v>
      </c>
      <c r="O35" s="77">
        <f t="shared" si="2"/>
        <v>-5.2246327469999834</v>
      </c>
      <c r="P35" s="77">
        <f t="shared" si="3"/>
        <v>-13.023688593999985</v>
      </c>
      <c r="Q35" s="77">
        <f t="shared" si="4"/>
        <v>-5.4993361500000191</v>
      </c>
      <c r="R35" s="77">
        <f t="shared" si="5"/>
        <v>-3.5858755330000029</v>
      </c>
      <c r="S35" s="77">
        <f t="shared" si="6"/>
        <v>5.8427940549999704</v>
      </c>
      <c r="T35" s="25"/>
    </row>
    <row r="36" spans="1:20" ht="14" customHeight="1">
      <c r="A36" s="16" t="s">
        <v>290</v>
      </c>
      <c r="B36" s="77">
        <v>15.466660889999988</v>
      </c>
      <c r="C36" s="77">
        <v>24.04062493999999</v>
      </c>
      <c r="D36" s="77">
        <v>36.109952270000015</v>
      </c>
      <c r="E36" s="77">
        <v>36.922614129999978</v>
      </c>
      <c r="F36" s="77">
        <v>34.599921660000028</v>
      </c>
      <c r="G36" s="77">
        <v>40.873287110000028</v>
      </c>
      <c r="H36" s="153">
        <v>1027.1680291290004</v>
      </c>
      <c r="I36" s="77">
        <v>1056.0843832759995</v>
      </c>
      <c r="J36" s="77">
        <v>1480.7706392329994</v>
      </c>
      <c r="K36" s="77">
        <v>1920.7069900359975</v>
      </c>
      <c r="L36" s="77">
        <v>1440.3056705129964</v>
      </c>
      <c r="M36" s="154">
        <v>1596.085980245</v>
      </c>
      <c r="N36" s="77">
        <f t="shared" si="1"/>
        <v>-1011.7013682390004</v>
      </c>
      <c r="O36" s="77">
        <f t="shared" si="2"/>
        <v>-1032.0437583359994</v>
      </c>
      <c r="P36" s="77">
        <f t="shared" si="3"/>
        <v>-1444.6606869629993</v>
      </c>
      <c r="Q36" s="77">
        <f t="shared" si="4"/>
        <v>-1883.7843759059974</v>
      </c>
      <c r="R36" s="77">
        <f t="shared" si="5"/>
        <v>-1405.7057488529963</v>
      </c>
      <c r="S36" s="77">
        <f t="shared" si="6"/>
        <v>-1555.2126931349999</v>
      </c>
      <c r="T36" s="25"/>
    </row>
    <row r="37" spans="1:20" ht="14" customHeight="1">
      <c r="A37" s="155" t="s">
        <v>196</v>
      </c>
      <c r="B37" s="156">
        <v>340.86393801000031</v>
      </c>
      <c r="C37" s="156">
        <v>301.06833619999634</v>
      </c>
      <c r="D37" s="156">
        <v>339.22171874000378</v>
      </c>
      <c r="E37" s="156">
        <v>393.00666059000469</v>
      </c>
      <c r="F37" s="156">
        <v>410.98147007999796</v>
      </c>
      <c r="G37" s="156">
        <v>508.87730961999841</v>
      </c>
      <c r="H37" s="157">
        <v>484.71533275414095</v>
      </c>
      <c r="I37" s="156">
        <v>469.47224922430814</v>
      </c>
      <c r="J37" s="156">
        <v>593.52425562500503</v>
      </c>
      <c r="K37" s="156">
        <v>573.76247880099709</v>
      </c>
      <c r="L37" s="156">
        <v>684.57933804799632</v>
      </c>
      <c r="M37" s="158">
        <v>807.13364949999868</v>
      </c>
      <c r="N37" s="156">
        <f t="shared" ref="N37" si="7">+B37-H37</f>
        <v>-143.85139474414063</v>
      </c>
      <c r="O37" s="156">
        <f t="shared" ref="O37" si="8">+C37-I37</f>
        <v>-168.40391302431181</v>
      </c>
      <c r="P37" s="156">
        <f t="shared" ref="P37" si="9">+D37-J37</f>
        <v>-254.30253688500125</v>
      </c>
      <c r="Q37" s="156">
        <f t="shared" ref="Q37" si="10">+E37-K37</f>
        <v>-180.7558182109924</v>
      </c>
      <c r="R37" s="156">
        <f t="shared" ref="R37" si="11">+F37-L37</f>
        <v>-273.59786796799835</v>
      </c>
      <c r="S37" s="156">
        <f t="shared" ref="S37" si="12">+G37-M37</f>
        <v>-298.25633988000027</v>
      </c>
    </row>
    <row r="38" spans="1:20" ht="9" customHeight="1">
      <c r="A38" s="27" t="s">
        <v>333</v>
      </c>
      <c r="B38" s="27"/>
      <c r="C38" s="27"/>
      <c r="D38" s="27"/>
      <c r="E38" s="39"/>
      <c r="F38" s="39"/>
      <c r="G38" s="39"/>
      <c r="H38" s="39"/>
      <c r="I38" s="14"/>
      <c r="J38" s="14"/>
    </row>
    <row r="39" spans="1:20" ht="9" customHeight="1">
      <c r="A39" s="28" t="s">
        <v>234</v>
      </c>
      <c r="B39" s="28"/>
      <c r="C39" s="28"/>
      <c r="D39" s="28"/>
      <c r="E39" s="39"/>
      <c r="F39" s="39"/>
      <c r="G39" s="39"/>
      <c r="H39" s="28"/>
      <c r="I39" s="15"/>
      <c r="J39" s="15"/>
    </row>
    <row r="40" spans="1:20" ht="9" customHeight="1">
      <c r="A40" s="52" t="s">
        <v>413</v>
      </c>
      <c r="L40" s="69"/>
      <c r="M40" s="69"/>
    </row>
    <row r="41" spans="1:20" ht="14" customHeight="1">
      <c r="F41" s="69"/>
      <c r="G41" s="69"/>
      <c r="H41" s="138"/>
      <c r="I41" s="138"/>
      <c r="J41" s="138"/>
      <c r="K41" s="138"/>
      <c r="L41" s="138"/>
      <c r="M41" s="138"/>
      <c r="N41" s="138"/>
    </row>
    <row r="48" spans="1:20" ht="14" customHeight="1">
      <c r="H48" s="138"/>
      <c r="I48" s="138"/>
      <c r="J48" s="138"/>
      <c r="K48" s="138"/>
      <c r="L48" s="138"/>
      <c r="M48" s="138"/>
      <c r="N48" s="138"/>
    </row>
  </sheetData>
  <mergeCells count="5">
    <mergeCell ref="A3:A5"/>
    <mergeCell ref="B3:S3"/>
    <mergeCell ref="N4:S4"/>
    <mergeCell ref="B4:G4"/>
    <mergeCell ref="H4:M4"/>
  </mergeCells>
  <phoneticPr fontId="22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tabColor rgb="FFE1FFEF"/>
    <pageSetUpPr autoPageBreaks="0"/>
  </sheetPr>
  <dimension ref="A1:F24"/>
  <sheetViews>
    <sheetView showGridLines="0" defaultGridColor="0" colorId="8" zoomScale="164" zoomScaleNormal="164" zoomScaleSheetLayoutView="100" workbookViewId="0">
      <selection activeCell="E7" sqref="E7"/>
    </sheetView>
  </sheetViews>
  <sheetFormatPr baseColWidth="10" defaultColWidth="29.83203125" defaultRowHeight="14" customHeight="1"/>
  <cols>
    <col min="1" max="1" width="17.5" style="2" customWidth="1"/>
    <col min="2" max="2" width="13" style="2" customWidth="1"/>
    <col min="3" max="3" width="13.1640625" style="2" customWidth="1"/>
    <col min="4" max="4" width="12" style="2" customWidth="1"/>
    <col min="5" max="16" width="11.5" style="2" customWidth="1"/>
    <col min="17" max="16384" width="29.83203125" style="2"/>
  </cols>
  <sheetData>
    <row r="1" spans="1:5" ht="14" customHeight="1">
      <c r="A1" s="383" t="s">
        <v>775</v>
      </c>
      <c r="B1" s="383"/>
      <c r="C1" s="383"/>
      <c r="D1" s="383"/>
    </row>
    <row r="2" spans="1:5" ht="3" customHeight="1"/>
    <row r="3" spans="1:5" ht="26" customHeight="1">
      <c r="A3" s="198" t="s">
        <v>238</v>
      </c>
      <c r="B3" s="199" t="s">
        <v>275</v>
      </c>
      <c r="C3" s="199" t="s">
        <v>342</v>
      </c>
      <c r="D3" s="200" t="s">
        <v>776</v>
      </c>
    </row>
    <row r="4" spans="1:5" ht="18" customHeight="1" thickBot="1">
      <c r="A4" s="195" t="s">
        <v>122</v>
      </c>
      <c r="B4" s="196"/>
      <c r="C4" s="196">
        <f>+SUM(C5:C7)</f>
        <v>738163.02834999887</v>
      </c>
      <c r="D4" s="197">
        <f>+C4*100/C4</f>
        <v>100</v>
      </c>
    </row>
    <row r="5" spans="1:5" ht="18" customHeight="1" thickTop="1">
      <c r="A5" s="85" t="s">
        <v>185</v>
      </c>
      <c r="B5" s="61">
        <v>397375.85847800027</v>
      </c>
      <c r="C5" s="61">
        <v>395329.44261999906</v>
      </c>
      <c r="D5" s="201">
        <f>+C5*100/$C$4</f>
        <v>53.555844364580423</v>
      </c>
    </row>
    <row r="6" spans="1:5" ht="18" customHeight="1">
      <c r="A6" s="85" t="s">
        <v>186</v>
      </c>
      <c r="B6" s="61">
        <v>211555.67773299979</v>
      </c>
      <c r="C6" s="61">
        <v>281004.98163999984</v>
      </c>
      <c r="D6" s="201">
        <f>+C6*100/$C$4</f>
        <v>38.06814631018905</v>
      </c>
    </row>
    <row r="7" spans="1:5" ht="18" customHeight="1">
      <c r="A7" s="85" t="s">
        <v>208</v>
      </c>
      <c r="B7" s="61">
        <v>34877.110247000011</v>
      </c>
      <c r="C7" s="61">
        <v>61828.604090000008</v>
      </c>
      <c r="D7" s="201">
        <f>+C7*100/$C$4</f>
        <v>8.3760093252305339</v>
      </c>
    </row>
    <row r="8" spans="1:5" ht="18" customHeight="1" thickBot="1">
      <c r="A8" s="80" t="s">
        <v>123</v>
      </c>
      <c r="B8" s="78"/>
      <c r="C8" s="78">
        <f>+SUM(C9:C11)</f>
        <v>874398.66563499998</v>
      </c>
      <c r="D8" s="79">
        <f>+C8*100/C8</f>
        <v>100</v>
      </c>
    </row>
    <row r="9" spans="1:5" ht="18" customHeight="1" thickTop="1">
      <c r="A9" s="85" t="s">
        <v>185</v>
      </c>
      <c r="B9" s="61">
        <v>57343.953886000003</v>
      </c>
      <c r="C9" s="61">
        <v>96101.541696999921</v>
      </c>
      <c r="D9" s="201">
        <f>+C9*100/$C$8</f>
        <v>10.990586499489876</v>
      </c>
      <c r="E9" s="140"/>
    </row>
    <row r="10" spans="1:5" ht="18" customHeight="1">
      <c r="A10" s="85" t="s">
        <v>186</v>
      </c>
      <c r="B10" s="61">
        <v>108273.48011200008</v>
      </c>
      <c r="C10" s="61">
        <v>175504.34073900006</v>
      </c>
      <c r="D10" s="201">
        <f>+C10*100/$C$8</f>
        <v>20.071432818524084</v>
      </c>
      <c r="E10" s="140"/>
    </row>
    <row r="11" spans="1:5" ht="18" customHeight="1">
      <c r="A11" s="85" t="s">
        <v>208</v>
      </c>
      <c r="B11" s="61">
        <v>1190449.5312709969</v>
      </c>
      <c r="C11" s="61">
        <v>602792.78319899994</v>
      </c>
      <c r="D11" s="201">
        <f>+C11*100/$C$8</f>
        <v>68.937980681986033</v>
      </c>
      <c r="E11" s="140"/>
    </row>
    <row r="12" spans="1:5" ht="18" customHeight="1" thickBot="1">
      <c r="A12" s="80" t="s">
        <v>351</v>
      </c>
      <c r="B12" s="78"/>
      <c r="C12" s="78">
        <f>+C4-C8</f>
        <v>-136235.63728500111</v>
      </c>
      <c r="D12" s="202"/>
    </row>
    <row r="13" spans="1:5" ht="18" customHeight="1" thickTop="1">
      <c r="A13" s="85" t="s">
        <v>185</v>
      </c>
      <c r="B13" s="61"/>
      <c r="C13" s="61">
        <f>+C5-C9</f>
        <v>299227.90092299914</v>
      </c>
      <c r="D13" s="203"/>
    </row>
    <row r="14" spans="1:5" ht="18" customHeight="1">
      <c r="A14" s="85" t="s">
        <v>186</v>
      </c>
      <c r="B14" s="61"/>
      <c r="C14" s="61">
        <f>+C6-C10</f>
        <v>105500.64090099977</v>
      </c>
      <c r="D14" s="203"/>
    </row>
    <row r="15" spans="1:5" ht="18" customHeight="1">
      <c r="A15" s="89" t="s">
        <v>208</v>
      </c>
      <c r="B15" s="204"/>
      <c r="C15" s="204">
        <f>+C7-C11</f>
        <v>-540964.1791089999</v>
      </c>
      <c r="D15" s="205"/>
    </row>
    <row r="16" spans="1:5" ht="9" customHeight="1">
      <c r="A16" s="27" t="s">
        <v>333</v>
      </c>
    </row>
    <row r="17" spans="1:6" ht="9" customHeight="1">
      <c r="A17" s="28" t="s">
        <v>234</v>
      </c>
    </row>
    <row r="18" spans="1:6" ht="9" customHeight="1">
      <c r="A18" s="52" t="s">
        <v>413</v>
      </c>
    </row>
    <row r="21" spans="1:6" ht="14" customHeight="1">
      <c r="A21" s="188"/>
      <c r="B21" s="138"/>
      <c r="C21" s="138"/>
      <c r="E21" s="189"/>
      <c r="F21" s="190"/>
    </row>
    <row r="22" spans="1:6" ht="14" customHeight="1">
      <c r="A22" s="188"/>
      <c r="B22" s="138"/>
      <c r="C22" s="138"/>
    </row>
    <row r="23" spans="1:6" ht="14" customHeight="1">
      <c r="A23" s="188"/>
      <c r="B23" s="138"/>
      <c r="C23" s="138"/>
      <c r="E23" s="189"/>
      <c r="F23" s="190"/>
    </row>
    <row r="24" spans="1:6" ht="14" customHeight="1">
      <c r="E24" s="189"/>
      <c r="F24" s="190"/>
    </row>
  </sheetData>
  <mergeCells count="1">
    <mergeCell ref="A1:D1"/>
  </mergeCells>
  <phoneticPr fontId="21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BBDB5-CC77-43C8-BEFE-DA73D731C239}">
  <sheetPr>
    <tabColor rgb="FFE1FFEF"/>
  </sheetPr>
  <dimension ref="A1:E96"/>
  <sheetViews>
    <sheetView showGridLines="0" showOutlineSymbols="0" defaultGridColor="0" topLeftCell="A36" colorId="8" zoomScaleNormal="100" zoomScaleSheetLayoutView="100" workbookViewId="0">
      <selection activeCell="C32" sqref="C32"/>
    </sheetView>
  </sheetViews>
  <sheetFormatPr baseColWidth="10" defaultColWidth="29.83203125" defaultRowHeight="14" customHeight="1"/>
  <cols>
    <col min="1" max="1" width="16.33203125" style="5" customWidth="1"/>
    <col min="2" max="4" width="12.83203125" style="5" customWidth="1"/>
    <col min="5" max="5" width="11.5" style="5" customWidth="1"/>
    <col min="6" max="251" width="29.83203125" style="5"/>
    <col min="252" max="252" width="17.5" style="5" customWidth="1"/>
    <col min="253" max="254" width="13.1640625" style="5" customWidth="1"/>
    <col min="255" max="255" width="12" style="5" customWidth="1"/>
    <col min="256" max="507" width="29.83203125" style="5"/>
    <col min="508" max="508" width="17.5" style="5" customWidth="1"/>
    <col min="509" max="510" width="13.1640625" style="5" customWidth="1"/>
    <col min="511" max="511" width="12" style="5" customWidth="1"/>
    <col min="512" max="763" width="29.83203125" style="5"/>
    <col min="764" max="764" width="17.5" style="5" customWidth="1"/>
    <col min="765" max="766" width="13.1640625" style="5" customWidth="1"/>
    <col min="767" max="767" width="12" style="5" customWidth="1"/>
    <col min="768" max="1019" width="29.83203125" style="5"/>
    <col min="1020" max="1020" width="17.5" style="5" customWidth="1"/>
    <col min="1021" max="1022" width="13.1640625" style="5" customWidth="1"/>
    <col min="1023" max="1023" width="12" style="5" customWidth="1"/>
    <col min="1024" max="1275" width="29.83203125" style="5"/>
    <col min="1276" max="1276" width="17.5" style="5" customWidth="1"/>
    <col min="1277" max="1278" width="13.1640625" style="5" customWidth="1"/>
    <col min="1279" max="1279" width="12" style="5" customWidth="1"/>
    <col min="1280" max="1531" width="29.83203125" style="5"/>
    <col min="1532" max="1532" width="17.5" style="5" customWidth="1"/>
    <col min="1533" max="1534" width="13.1640625" style="5" customWidth="1"/>
    <col min="1535" max="1535" width="12" style="5" customWidth="1"/>
    <col min="1536" max="1787" width="29.83203125" style="5"/>
    <col min="1788" max="1788" width="17.5" style="5" customWidth="1"/>
    <col min="1789" max="1790" width="13.1640625" style="5" customWidth="1"/>
    <col min="1791" max="1791" width="12" style="5" customWidth="1"/>
    <col min="1792" max="2043" width="29.83203125" style="5"/>
    <col min="2044" max="2044" width="17.5" style="5" customWidth="1"/>
    <col min="2045" max="2046" width="13.1640625" style="5" customWidth="1"/>
    <col min="2047" max="2047" width="12" style="5" customWidth="1"/>
    <col min="2048" max="2299" width="29.83203125" style="5"/>
    <col min="2300" max="2300" width="17.5" style="5" customWidth="1"/>
    <col min="2301" max="2302" width="13.1640625" style="5" customWidth="1"/>
    <col min="2303" max="2303" width="12" style="5" customWidth="1"/>
    <col min="2304" max="2555" width="29.83203125" style="5"/>
    <col min="2556" max="2556" width="17.5" style="5" customWidth="1"/>
    <col min="2557" max="2558" width="13.1640625" style="5" customWidth="1"/>
    <col min="2559" max="2559" width="12" style="5" customWidth="1"/>
    <col min="2560" max="2811" width="29.83203125" style="5"/>
    <col min="2812" max="2812" width="17.5" style="5" customWidth="1"/>
    <col min="2813" max="2814" width="13.1640625" style="5" customWidth="1"/>
    <col min="2815" max="2815" width="12" style="5" customWidth="1"/>
    <col min="2816" max="3067" width="29.83203125" style="5"/>
    <col min="3068" max="3068" width="17.5" style="5" customWidth="1"/>
    <col min="3069" max="3070" width="13.1640625" style="5" customWidth="1"/>
    <col min="3071" max="3071" width="12" style="5" customWidth="1"/>
    <col min="3072" max="3323" width="29.83203125" style="5"/>
    <col min="3324" max="3324" width="17.5" style="5" customWidth="1"/>
    <col min="3325" max="3326" width="13.1640625" style="5" customWidth="1"/>
    <col min="3327" max="3327" width="12" style="5" customWidth="1"/>
    <col min="3328" max="3579" width="29.83203125" style="5"/>
    <col min="3580" max="3580" width="17.5" style="5" customWidth="1"/>
    <col min="3581" max="3582" width="13.1640625" style="5" customWidth="1"/>
    <col min="3583" max="3583" width="12" style="5" customWidth="1"/>
    <col min="3584" max="3835" width="29.83203125" style="5"/>
    <col min="3836" max="3836" width="17.5" style="5" customWidth="1"/>
    <col min="3837" max="3838" width="13.1640625" style="5" customWidth="1"/>
    <col min="3839" max="3839" width="12" style="5" customWidth="1"/>
    <col min="3840" max="4091" width="29.83203125" style="5"/>
    <col min="4092" max="4092" width="17.5" style="5" customWidth="1"/>
    <col min="4093" max="4094" width="13.1640625" style="5" customWidth="1"/>
    <col min="4095" max="4095" width="12" style="5" customWidth="1"/>
    <col min="4096" max="4347" width="29.83203125" style="5"/>
    <col min="4348" max="4348" width="17.5" style="5" customWidth="1"/>
    <col min="4349" max="4350" width="13.1640625" style="5" customWidth="1"/>
    <col min="4351" max="4351" width="12" style="5" customWidth="1"/>
    <col min="4352" max="4603" width="29.83203125" style="5"/>
    <col min="4604" max="4604" width="17.5" style="5" customWidth="1"/>
    <col min="4605" max="4606" width="13.1640625" style="5" customWidth="1"/>
    <col min="4607" max="4607" width="12" style="5" customWidth="1"/>
    <col min="4608" max="4859" width="29.83203125" style="5"/>
    <col min="4860" max="4860" width="17.5" style="5" customWidth="1"/>
    <col min="4861" max="4862" width="13.1640625" style="5" customWidth="1"/>
    <col min="4863" max="4863" width="12" style="5" customWidth="1"/>
    <col min="4864" max="5115" width="29.83203125" style="5"/>
    <col min="5116" max="5116" width="17.5" style="5" customWidth="1"/>
    <col min="5117" max="5118" width="13.1640625" style="5" customWidth="1"/>
    <col min="5119" max="5119" width="12" style="5" customWidth="1"/>
    <col min="5120" max="5371" width="29.83203125" style="5"/>
    <col min="5372" max="5372" width="17.5" style="5" customWidth="1"/>
    <col min="5373" max="5374" width="13.1640625" style="5" customWidth="1"/>
    <col min="5375" max="5375" width="12" style="5" customWidth="1"/>
    <col min="5376" max="5627" width="29.83203125" style="5"/>
    <col min="5628" max="5628" width="17.5" style="5" customWidth="1"/>
    <col min="5629" max="5630" width="13.1640625" style="5" customWidth="1"/>
    <col min="5631" max="5631" width="12" style="5" customWidth="1"/>
    <col min="5632" max="5883" width="29.83203125" style="5"/>
    <col min="5884" max="5884" width="17.5" style="5" customWidth="1"/>
    <col min="5885" max="5886" width="13.1640625" style="5" customWidth="1"/>
    <col min="5887" max="5887" width="12" style="5" customWidth="1"/>
    <col min="5888" max="6139" width="29.83203125" style="5"/>
    <col min="6140" max="6140" width="17.5" style="5" customWidth="1"/>
    <col min="6141" max="6142" width="13.1640625" style="5" customWidth="1"/>
    <col min="6143" max="6143" width="12" style="5" customWidth="1"/>
    <col min="6144" max="6395" width="29.83203125" style="5"/>
    <col min="6396" max="6396" width="17.5" style="5" customWidth="1"/>
    <col min="6397" max="6398" width="13.1640625" style="5" customWidth="1"/>
    <col min="6399" max="6399" width="12" style="5" customWidth="1"/>
    <col min="6400" max="6651" width="29.83203125" style="5"/>
    <col min="6652" max="6652" width="17.5" style="5" customWidth="1"/>
    <col min="6653" max="6654" width="13.1640625" style="5" customWidth="1"/>
    <col min="6655" max="6655" width="12" style="5" customWidth="1"/>
    <col min="6656" max="6907" width="29.83203125" style="5"/>
    <col min="6908" max="6908" width="17.5" style="5" customWidth="1"/>
    <col min="6909" max="6910" width="13.1640625" style="5" customWidth="1"/>
    <col min="6911" max="6911" width="12" style="5" customWidth="1"/>
    <col min="6912" max="7163" width="29.83203125" style="5"/>
    <col min="7164" max="7164" width="17.5" style="5" customWidth="1"/>
    <col min="7165" max="7166" width="13.1640625" style="5" customWidth="1"/>
    <col min="7167" max="7167" width="12" style="5" customWidth="1"/>
    <col min="7168" max="7419" width="29.83203125" style="5"/>
    <col min="7420" max="7420" width="17.5" style="5" customWidth="1"/>
    <col min="7421" max="7422" width="13.1640625" style="5" customWidth="1"/>
    <col min="7423" max="7423" width="12" style="5" customWidth="1"/>
    <col min="7424" max="7675" width="29.83203125" style="5"/>
    <col min="7676" max="7676" width="17.5" style="5" customWidth="1"/>
    <col min="7677" max="7678" width="13.1640625" style="5" customWidth="1"/>
    <col min="7679" max="7679" width="12" style="5" customWidth="1"/>
    <col min="7680" max="7931" width="29.83203125" style="5"/>
    <col min="7932" max="7932" width="17.5" style="5" customWidth="1"/>
    <col min="7933" max="7934" width="13.1640625" style="5" customWidth="1"/>
    <col min="7935" max="7935" width="12" style="5" customWidth="1"/>
    <col min="7936" max="8187" width="29.83203125" style="5"/>
    <col min="8188" max="8188" width="17.5" style="5" customWidth="1"/>
    <col min="8189" max="8190" width="13.1640625" style="5" customWidth="1"/>
    <col min="8191" max="8191" width="12" style="5" customWidth="1"/>
    <col min="8192" max="8443" width="29.83203125" style="5"/>
    <col min="8444" max="8444" width="17.5" style="5" customWidth="1"/>
    <col min="8445" max="8446" width="13.1640625" style="5" customWidth="1"/>
    <col min="8447" max="8447" width="12" style="5" customWidth="1"/>
    <col min="8448" max="8699" width="29.83203125" style="5"/>
    <col min="8700" max="8700" width="17.5" style="5" customWidth="1"/>
    <col min="8701" max="8702" width="13.1640625" style="5" customWidth="1"/>
    <col min="8703" max="8703" width="12" style="5" customWidth="1"/>
    <col min="8704" max="8955" width="29.83203125" style="5"/>
    <col min="8956" max="8956" width="17.5" style="5" customWidth="1"/>
    <col min="8957" max="8958" width="13.1640625" style="5" customWidth="1"/>
    <col min="8959" max="8959" width="12" style="5" customWidth="1"/>
    <col min="8960" max="9211" width="29.83203125" style="5"/>
    <col min="9212" max="9212" width="17.5" style="5" customWidth="1"/>
    <col min="9213" max="9214" width="13.1640625" style="5" customWidth="1"/>
    <col min="9215" max="9215" width="12" style="5" customWidth="1"/>
    <col min="9216" max="9467" width="29.83203125" style="5"/>
    <col min="9468" max="9468" width="17.5" style="5" customWidth="1"/>
    <col min="9469" max="9470" width="13.1640625" style="5" customWidth="1"/>
    <col min="9471" max="9471" width="12" style="5" customWidth="1"/>
    <col min="9472" max="9723" width="29.83203125" style="5"/>
    <col min="9724" max="9724" width="17.5" style="5" customWidth="1"/>
    <col min="9725" max="9726" width="13.1640625" style="5" customWidth="1"/>
    <col min="9727" max="9727" width="12" style="5" customWidth="1"/>
    <col min="9728" max="9979" width="29.83203125" style="5"/>
    <col min="9980" max="9980" width="17.5" style="5" customWidth="1"/>
    <col min="9981" max="9982" width="13.1640625" style="5" customWidth="1"/>
    <col min="9983" max="9983" width="12" style="5" customWidth="1"/>
    <col min="9984" max="10235" width="29.83203125" style="5"/>
    <col min="10236" max="10236" width="17.5" style="5" customWidth="1"/>
    <col min="10237" max="10238" width="13.1640625" style="5" customWidth="1"/>
    <col min="10239" max="10239" width="12" style="5" customWidth="1"/>
    <col min="10240" max="10491" width="29.83203125" style="5"/>
    <col min="10492" max="10492" width="17.5" style="5" customWidth="1"/>
    <col min="10493" max="10494" width="13.1640625" style="5" customWidth="1"/>
    <col min="10495" max="10495" width="12" style="5" customWidth="1"/>
    <col min="10496" max="10747" width="29.83203125" style="5"/>
    <col min="10748" max="10748" width="17.5" style="5" customWidth="1"/>
    <col min="10749" max="10750" width="13.1640625" style="5" customWidth="1"/>
    <col min="10751" max="10751" width="12" style="5" customWidth="1"/>
    <col min="10752" max="11003" width="29.83203125" style="5"/>
    <col min="11004" max="11004" width="17.5" style="5" customWidth="1"/>
    <col min="11005" max="11006" width="13.1640625" style="5" customWidth="1"/>
    <col min="11007" max="11007" width="12" style="5" customWidth="1"/>
    <col min="11008" max="11259" width="29.83203125" style="5"/>
    <col min="11260" max="11260" width="17.5" style="5" customWidth="1"/>
    <col min="11261" max="11262" width="13.1640625" style="5" customWidth="1"/>
    <col min="11263" max="11263" width="12" style="5" customWidth="1"/>
    <col min="11264" max="11515" width="29.83203125" style="5"/>
    <col min="11516" max="11516" width="17.5" style="5" customWidth="1"/>
    <col min="11517" max="11518" width="13.1640625" style="5" customWidth="1"/>
    <col min="11519" max="11519" width="12" style="5" customWidth="1"/>
    <col min="11520" max="11771" width="29.83203125" style="5"/>
    <col min="11772" max="11772" width="17.5" style="5" customWidth="1"/>
    <col min="11773" max="11774" width="13.1640625" style="5" customWidth="1"/>
    <col min="11775" max="11775" width="12" style="5" customWidth="1"/>
    <col min="11776" max="12027" width="29.83203125" style="5"/>
    <col min="12028" max="12028" width="17.5" style="5" customWidth="1"/>
    <col min="12029" max="12030" width="13.1640625" style="5" customWidth="1"/>
    <col min="12031" max="12031" width="12" style="5" customWidth="1"/>
    <col min="12032" max="12283" width="29.83203125" style="5"/>
    <col min="12284" max="12284" width="17.5" style="5" customWidth="1"/>
    <col min="12285" max="12286" width="13.1640625" style="5" customWidth="1"/>
    <col min="12287" max="12287" width="12" style="5" customWidth="1"/>
    <col min="12288" max="12539" width="29.83203125" style="5"/>
    <col min="12540" max="12540" width="17.5" style="5" customWidth="1"/>
    <col min="12541" max="12542" width="13.1640625" style="5" customWidth="1"/>
    <col min="12543" max="12543" width="12" style="5" customWidth="1"/>
    <col min="12544" max="12795" width="29.83203125" style="5"/>
    <col min="12796" max="12796" width="17.5" style="5" customWidth="1"/>
    <col min="12797" max="12798" width="13.1640625" style="5" customWidth="1"/>
    <col min="12799" max="12799" width="12" style="5" customWidth="1"/>
    <col min="12800" max="13051" width="29.83203125" style="5"/>
    <col min="13052" max="13052" width="17.5" style="5" customWidth="1"/>
    <col min="13053" max="13054" width="13.1640625" style="5" customWidth="1"/>
    <col min="13055" max="13055" width="12" style="5" customWidth="1"/>
    <col min="13056" max="13307" width="29.83203125" style="5"/>
    <col min="13308" max="13308" width="17.5" style="5" customWidth="1"/>
    <col min="13309" max="13310" width="13.1640625" style="5" customWidth="1"/>
    <col min="13311" max="13311" width="12" style="5" customWidth="1"/>
    <col min="13312" max="13563" width="29.83203125" style="5"/>
    <col min="13564" max="13564" width="17.5" style="5" customWidth="1"/>
    <col min="13565" max="13566" width="13.1640625" style="5" customWidth="1"/>
    <col min="13567" max="13567" width="12" style="5" customWidth="1"/>
    <col min="13568" max="13819" width="29.83203125" style="5"/>
    <col min="13820" max="13820" width="17.5" style="5" customWidth="1"/>
    <col min="13821" max="13822" width="13.1640625" style="5" customWidth="1"/>
    <col min="13823" max="13823" width="12" style="5" customWidth="1"/>
    <col min="13824" max="14075" width="29.83203125" style="5"/>
    <col min="14076" max="14076" width="17.5" style="5" customWidth="1"/>
    <col min="14077" max="14078" width="13.1640625" style="5" customWidth="1"/>
    <col min="14079" max="14079" width="12" style="5" customWidth="1"/>
    <col min="14080" max="14331" width="29.83203125" style="5"/>
    <col min="14332" max="14332" width="17.5" style="5" customWidth="1"/>
    <col min="14333" max="14334" width="13.1640625" style="5" customWidth="1"/>
    <col min="14335" max="14335" width="12" style="5" customWidth="1"/>
    <col min="14336" max="14587" width="29.83203125" style="5"/>
    <col min="14588" max="14588" width="17.5" style="5" customWidth="1"/>
    <col min="14589" max="14590" width="13.1640625" style="5" customWidth="1"/>
    <col min="14591" max="14591" width="12" style="5" customWidth="1"/>
    <col min="14592" max="14843" width="29.83203125" style="5"/>
    <col min="14844" max="14844" width="17.5" style="5" customWidth="1"/>
    <col min="14845" max="14846" width="13.1640625" style="5" customWidth="1"/>
    <col min="14847" max="14847" width="12" style="5" customWidth="1"/>
    <col min="14848" max="15099" width="29.83203125" style="5"/>
    <col min="15100" max="15100" width="17.5" style="5" customWidth="1"/>
    <col min="15101" max="15102" width="13.1640625" style="5" customWidth="1"/>
    <col min="15103" max="15103" width="12" style="5" customWidth="1"/>
    <col min="15104" max="15355" width="29.83203125" style="5"/>
    <col min="15356" max="15356" width="17.5" style="5" customWidth="1"/>
    <col min="15357" max="15358" width="13.1640625" style="5" customWidth="1"/>
    <col min="15359" max="15359" width="12" style="5" customWidth="1"/>
    <col min="15360" max="15611" width="29.83203125" style="5"/>
    <col min="15612" max="15612" width="17.5" style="5" customWidth="1"/>
    <col min="15613" max="15614" width="13.1640625" style="5" customWidth="1"/>
    <col min="15615" max="15615" width="12" style="5" customWidth="1"/>
    <col min="15616" max="15867" width="29.83203125" style="5"/>
    <col min="15868" max="15868" width="17.5" style="5" customWidth="1"/>
    <col min="15869" max="15870" width="13.1640625" style="5" customWidth="1"/>
    <col min="15871" max="15871" width="12" style="5" customWidth="1"/>
    <col min="15872" max="16123" width="29.83203125" style="5"/>
    <col min="16124" max="16124" width="17.5" style="5" customWidth="1"/>
    <col min="16125" max="16126" width="13.1640625" style="5" customWidth="1"/>
    <col min="16127" max="16127" width="12" style="5" customWidth="1"/>
    <col min="16128" max="16384" width="29.83203125" style="5"/>
  </cols>
  <sheetData>
    <row r="1" spans="1:5" ht="14" customHeight="1">
      <c r="A1" s="384" t="s">
        <v>780</v>
      </c>
      <c r="B1" s="384"/>
      <c r="C1" s="384"/>
      <c r="D1" s="384"/>
    </row>
    <row r="2" spans="1:5" ht="4" customHeight="1"/>
    <row r="3" spans="1:5" ht="26" customHeight="1">
      <c r="A3" s="198" t="s">
        <v>238</v>
      </c>
      <c r="B3" s="199" t="s">
        <v>275</v>
      </c>
      <c r="C3" s="199" t="s">
        <v>342</v>
      </c>
      <c r="D3" s="200" t="s">
        <v>776</v>
      </c>
    </row>
    <row r="4" spans="1:5" s="4" customFormat="1" ht="18" customHeight="1" thickBot="1">
      <c r="A4" s="206" t="s">
        <v>122</v>
      </c>
      <c r="B4" s="207"/>
      <c r="C4" s="207">
        <f>+SUM(C5:C31)</f>
        <v>3781292.2191499937</v>
      </c>
      <c r="D4" s="208">
        <f>+C4*100/C4</f>
        <v>100</v>
      </c>
    </row>
    <row r="5" spans="1:5" ht="13" customHeight="1" thickTop="1">
      <c r="A5" s="176" t="s">
        <v>250</v>
      </c>
      <c r="B5" s="86">
        <v>712105.41864199971</v>
      </c>
      <c r="C5" s="86">
        <v>1898461.2673399949</v>
      </c>
      <c r="D5" s="87">
        <f>+C5*100/$C$4</f>
        <v>50.206679550589051</v>
      </c>
      <c r="E5" s="86"/>
    </row>
    <row r="6" spans="1:5" ht="13" customHeight="1">
      <c r="A6" s="176" t="s">
        <v>245</v>
      </c>
      <c r="B6" s="86">
        <v>329357.33505499939</v>
      </c>
      <c r="C6" s="86">
        <v>814302.60692000017</v>
      </c>
      <c r="D6" s="87">
        <f t="shared" ref="D6:D31" si="0">+C6*100/$C$4</f>
        <v>21.535035107734924</v>
      </c>
      <c r="E6" s="86"/>
    </row>
    <row r="7" spans="1:5" ht="13" customHeight="1">
      <c r="A7" s="176" t="s">
        <v>244</v>
      </c>
      <c r="B7" s="86">
        <v>74015.661207999918</v>
      </c>
      <c r="C7" s="86">
        <v>329193.45097000018</v>
      </c>
      <c r="D7" s="87">
        <f t="shared" si="0"/>
        <v>8.705845300789802</v>
      </c>
      <c r="E7" s="86"/>
    </row>
    <row r="8" spans="1:5" ht="13" customHeight="1">
      <c r="A8" s="176" t="s">
        <v>121</v>
      </c>
      <c r="B8" s="86">
        <v>70736.413903000022</v>
      </c>
      <c r="C8" s="86">
        <v>276386.04304999963</v>
      </c>
      <c r="D8" s="87">
        <f t="shared" si="0"/>
        <v>7.3093013454572189</v>
      </c>
      <c r="E8" s="86"/>
    </row>
    <row r="9" spans="1:5" ht="13" customHeight="1">
      <c r="A9" s="176" t="s">
        <v>205</v>
      </c>
      <c r="B9" s="86">
        <v>54464.134429999955</v>
      </c>
      <c r="C9" s="86">
        <v>170430.47801999931</v>
      </c>
      <c r="D9" s="87">
        <f t="shared" si="0"/>
        <v>4.5072019865820048</v>
      </c>
      <c r="E9" s="86"/>
    </row>
    <row r="10" spans="1:5" ht="13" customHeight="1">
      <c r="A10" s="176" t="s">
        <v>206</v>
      </c>
      <c r="B10" s="86">
        <v>38090.098556999983</v>
      </c>
      <c r="C10" s="86">
        <v>112506.48961000009</v>
      </c>
      <c r="D10" s="87">
        <f t="shared" si="0"/>
        <v>2.9753450167173461</v>
      </c>
      <c r="E10" s="86"/>
    </row>
    <row r="11" spans="1:5" ht="13" customHeight="1">
      <c r="A11" s="176" t="s">
        <v>210</v>
      </c>
      <c r="B11" s="86">
        <v>13348.397866000008</v>
      </c>
      <c r="C11" s="86">
        <v>51727.038890000011</v>
      </c>
      <c r="D11" s="87">
        <f t="shared" si="0"/>
        <v>1.3679725314016558</v>
      </c>
      <c r="E11" s="86"/>
    </row>
    <row r="12" spans="1:5" ht="13" customHeight="1">
      <c r="A12" s="176" t="s">
        <v>293</v>
      </c>
      <c r="B12" s="86">
        <v>3319.2341669999987</v>
      </c>
      <c r="C12" s="86">
        <v>26113.477129999985</v>
      </c>
      <c r="D12" s="87">
        <f t="shared" si="0"/>
        <v>0.69059664306690638</v>
      </c>
      <c r="E12" s="86"/>
    </row>
    <row r="13" spans="1:5" ht="13" customHeight="1">
      <c r="A13" s="176" t="s">
        <v>414</v>
      </c>
      <c r="B13" s="86">
        <v>3541.8164999999995</v>
      </c>
      <c r="C13" s="86">
        <v>25522.513450000002</v>
      </c>
      <c r="D13" s="87">
        <f t="shared" si="0"/>
        <v>0.67496802602939987</v>
      </c>
      <c r="E13" s="86"/>
    </row>
    <row r="14" spans="1:5" ht="13" customHeight="1">
      <c r="A14" s="176" t="s">
        <v>291</v>
      </c>
      <c r="B14" s="86">
        <v>9949.2991569999995</v>
      </c>
      <c r="C14" s="86">
        <v>20084.5615</v>
      </c>
      <c r="D14" s="87">
        <f t="shared" si="0"/>
        <v>0.53115602645793025</v>
      </c>
      <c r="E14" s="86"/>
    </row>
    <row r="15" spans="1:5" ht="13" customHeight="1">
      <c r="A15" s="176" t="s">
        <v>294</v>
      </c>
      <c r="B15" s="86">
        <v>8792.5488050000022</v>
      </c>
      <c r="C15" s="86">
        <v>13791.127460000002</v>
      </c>
      <c r="D15" s="87">
        <f t="shared" si="0"/>
        <v>0.36471995975757049</v>
      </c>
      <c r="E15" s="86"/>
    </row>
    <row r="16" spans="1:5" ht="13" customHeight="1">
      <c r="A16" s="176" t="s">
        <v>295</v>
      </c>
      <c r="B16" s="86">
        <v>4885.2566109999998</v>
      </c>
      <c r="C16" s="86">
        <v>13385.898429999999</v>
      </c>
      <c r="D16" s="87">
        <f t="shared" si="0"/>
        <v>0.3540032786201604</v>
      </c>
      <c r="E16" s="86"/>
    </row>
    <row r="17" spans="1:5" ht="13" customHeight="1">
      <c r="A17" s="176" t="s">
        <v>296</v>
      </c>
      <c r="B17" s="86">
        <v>4923.2121100000022</v>
      </c>
      <c r="C17" s="86">
        <v>12760.458689999996</v>
      </c>
      <c r="D17" s="87">
        <f t="shared" si="0"/>
        <v>0.33746290819249219</v>
      </c>
      <c r="E17" s="86"/>
    </row>
    <row r="18" spans="1:5" ht="13" customHeight="1">
      <c r="A18" s="176" t="s">
        <v>214</v>
      </c>
      <c r="B18" s="86">
        <v>811.87249999999983</v>
      </c>
      <c r="C18" s="86">
        <v>4739.0485799999997</v>
      </c>
      <c r="D18" s="87">
        <f t="shared" si="0"/>
        <v>0.12532881103448024</v>
      </c>
      <c r="E18" s="86"/>
    </row>
    <row r="19" spans="1:5" ht="13" customHeight="1">
      <c r="A19" s="16" t="s">
        <v>213</v>
      </c>
      <c r="B19" s="86">
        <v>839.70999999999992</v>
      </c>
      <c r="C19" s="86">
        <v>2947.5992200000001</v>
      </c>
      <c r="D19" s="87">
        <f t="shared" si="0"/>
        <v>7.7952166856403354E-2</v>
      </c>
      <c r="E19" s="86"/>
    </row>
    <row r="20" spans="1:5" ht="13" customHeight="1">
      <c r="A20" s="16" t="s">
        <v>358</v>
      </c>
      <c r="B20" s="86">
        <v>2849.3097800000005</v>
      </c>
      <c r="C20" s="86">
        <v>2623.1539799999996</v>
      </c>
      <c r="D20" s="87">
        <f t="shared" si="0"/>
        <v>6.9371892675083049E-2</v>
      </c>
      <c r="E20" s="86"/>
    </row>
    <row r="21" spans="1:5" ht="13" customHeight="1">
      <c r="A21" s="16" t="s">
        <v>415</v>
      </c>
      <c r="B21" s="86">
        <v>1181.7241639999997</v>
      </c>
      <c r="C21" s="86">
        <v>2271.6567400000004</v>
      </c>
      <c r="D21" s="87">
        <f t="shared" si="0"/>
        <v>6.0076201688285591E-2</v>
      </c>
      <c r="E21" s="86"/>
    </row>
    <row r="22" spans="1:5" ht="13" customHeight="1">
      <c r="A22" s="16" t="s">
        <v>410</v>
      </c>
      <c r="B22" s="86">
        <v>87.593600000000009</v>
      </c>
      <c r="C22" s="86">
        <v>1205.05168</v>
      </c>
      <c r="D22" s="87">
        <f t="shared" si="0"/>
        <v>3.1868779511330297E-2</v>
      </c>
      <c r="E22" s="86"/>
    </row>
    <row r="23" spans="1:5" ht="13" customHeight="1">
      <c r="A23" s="16" t="s">
        <v>279</v>
      </c>
      <c r="B23" s="86">
        <v>318.25868000000003</v>
      </c>
      <c r="C23" s="86">
        <v>828.15533000000005</v>
      </c>
      <c r="D23" s="87">
        <f t="shared" si="0"/>
        <v>2.1901384024378925E-2</v>
      </c>
      <c r="E23" s="86"/>
    </row>
    <row r="24" spans="1:5" ht="13" customHeight="1">
      <c r="A24" s="16" t="s">
        <v>124</v>
      </c>
      <c r="B24" s="86">
        <v>218.40559999999999</v>
      </c>
      <c r="C24" s="86">
        <v>541.72386000000006</v>
      </c>
      <c r="D24" s="87">
        <f t="shared" si="0"/>
        <v>1.4326421461332485E-2</v>
      </c>
      <c r="E24" s="86"/>
    </row>
    <row r="25" spans="1:5" ht="13" customHeight="1">
      <c r="A25" s="16" t="s">
        <v>127</v>
      </c>
      <c r="B25" s="86">
        <v>100.58006</v>
      </c>
      <c r="C25" s="86">
        <v>408.12322</v>
      </c>
      <c r="D25" s="87">
        <f t="shared" si="0"/>
        <v>1.0793220844797419E-2</v>
      </c>
      <c r="E25" s="86"/>
    </row>
    <row r="26" spans="1:5" ht="13" customHeight="1">
      <c r="A26" s="16" t="s">
        <v>411</v>
      </c>
      <c r="B26" s="86">
        <v>75.505500000000012</v>
      </c>
      <c r="C26" s="86">
        <v>307.99514000000005</v>
      </c>
      <c r="D26" s="87">
        <f t="shared" si="0"/>
        <v>8.1452350717616598E-3</v>
      </c>
      <c r="E26" s="86"/>
    </row>
    <row r="27" spans="1:5" ht="13" customHeight="1">
      <c r="A27" s="16" t="s">
        <v>300</v>
      </c>
      <c r="B27" s="86">
        <v>21.532009999999993</v>
      </c>
      <c r="C27" s="86">
        <v>299.95702</v>
      </c>
      <c r="D27" s="87">
        <f t="shared" si="0"/>
        <v>7.9326590650914599E-3</v>
      </c>
      <c r="E27" s="86"/>
    </row>
    <row r="28" spans="1:5" ht="13" customHeight="1">
      <c r="A28" s="16" t="s">
        <v>225</v>
      </c>
      <c r="B28" s="86">
        <v>2.8467769999999994</v>
      </c>
      <c r="C28" s="86">
        <v>203.22944000000001</v>
      </c>
      <c r="D28" s="87">
        <f t="shared" si="0"/>
        <v>5.3746028664688724E-3</v>
      </c>
      <c r="E28" s="86"/>
    </row>
    <row r="29" spans="1:5" ht="13" customHeight="1">
      <c r="A29" s="16" t="s">
        <v>301</v>
      </c>
      <c r="B29" s="86">
        <v>96</v>
      </c>
      <c r="C29" s="86">
        <v>188.51600000000002</v>
      </c>
      <c r="D29" s="87">
        <f t="shared" si="0"/>
        <v>4.9854914424565955E-3</v>
      </c>
      <c r="E29" s="86"/>
    </row>
    <row r="30" spans="1:5" ht="13" customHeight="1">
      <c r="A30" s="16" t="s">
        <v>744</v>
      </c>
      <c r="B30" s="86">
        <v>27.4739</v>
      </c>
      <c r="C30" s="86">
        <v>40.938540000000003</v>
      </c>
      <c r="D30" s="87">
        <f t="shared" si="0"/>
        <v>1.0826600439043212E-3</v>
      </c>
      <c r="E30" s="86"/>
    </row>
    <row r="31" spans="1:5" ht="13" customHeight="1">
      <c r="A31" s="16" t="s">
        <v>335</v>
      </c>
      <c r="B31" s="86">
        <v>0.94700000000000006</v>
      </c>
      <c r="C31" s="86">
        <v>21.658940000000001</v>
      </c>
      <c r="D31" s="87">
        <f t="shared" si="0"/>
        <v>5.7279201777398652E-4</v>
      </c>
      <c r="E31" s="86"/>
    </row>
    <row r="32" spans="1:5" ht="18" customHeight="1" thickBot="1">
      <c r="A32" s="83" t="s">
        <v>123</v>
      </c>
      <c r="B32" s="81"/>
      <c r="C32" s="81">
        <f>+SUM(C33:C46)+SUM(C50:C62)</f>
        <v>403567.89661899995</v>
      </c>
      <c r="D32" s="82">
        <f>+C32*100/C32</f>
        <v>99.999999999999986</v>
      </c>
      <c r="E32" s="86"/>
    </row>
    <row r="33" spans="1:5" ht="13" customHeight="1" thickTop="1">
      <c r="A33" s="177" t="s">
        <v>250</v>
      </c>
      <c r="B33" s="160">
        <v>37083.027823000019</v>
      </c>
      <c r="C33" s="160">
        <v>87538.610927999995</v>
      </c>
      <c r="D33" s="178">
        <f>+C33*100/$C$32</f>
        <v>21.691173074315017</v>
      </c>
      <c r="E33" s="86"/>
    </row>
    <row r="34" spans="1:5" ht="13" customHeight="1">
      <c r="A34" s="16" t="s">
        <v>245</v>
      </c>
      <c r="B34" s="86">
        <v>22760.683195000009</v>
      </c>
      <c r="C34" s="86">
        <v>87580.118433999814</v>
      </c>
      <c r="D34" s="87">
        <f t="shared" ref="D34:D46" si="1">+C34*100/$C$32</f>
        <v>21.701458210062327</v>
      </c>
      <c r="E34" s="86"/>
    </row>
    <row r="35" spans="1:5" ht="13" customHeight="1">
      <c r="A35" s="16" t="s">
        <v>244</v>
      </c>
      <c r="B35" s="86">
        <v>48859.03811599996</v>
      </c>
      <c r="C35" s="86">
        <v>59279.248826000054</v>
      </c>
      <c r="D35" s="87">
        <f t="shared" si="1"/>
        <v>14.688791978407629</v>
      </c>
      <c r="E35" s="86"/>
    </row>
    <row r="36" spans="1:5" ht="13" customHeight="1">
      <c r="A36" s="16" t="s">
        <v>121</v>
      </c>
      <c r="B36" s="86">
        <v>20894.134121000014</v>
      </c>
      <c r="C36" s="86">
        <v>39078.819477000012</v>
      </c>
      <c r="D36" s="87">
        <f t="shared" si="1"/>
        <v>9.6833320500449798</v>
      </c>
      <c r="E36" s="86"/>
    </row>
    <row r="37" spans="1:5" ht="13" customHeight="1">
      <c r="A37" s="16" t="s">
        <v>205</v>
      </c>
      <c r="B37" s="86">
        <v>10848.475800000004</v>
      </c>
      <c r="C37" s="86">
        <v>35200.429890000029</v>
      </c>
      <c r="D37" s="87">
        <f t="shared" si="1"/>
        <v>8.7223067505867604</v>
      </c>
      <c r="E37" s="86"/>
    </row>
    <row r="38" spans="1:5" ht="13" customHeight="1">
      <c r="A38" s="16" t="s">
        <v>206</v>
      </c>
      <c r="B38" s="86">
        <v>7414.9946180000079</v>
      </c>
      <c r="C38" s="86">
        <v>23347.21238000003</v>
      </c>
      <c r="D38" s="87">
        <f t="shared" si="1"/>
        <v>5.7852006008400734</v>
      </c>
      <c r="E38" s="86"/>
    </row>
    <row r="39" spans="1:5" ht="13" customHeight="1">
      <c r="A39" s="16" t="s">
        <v>210</v>
      </c>
      <c r="B39" s="86">
        <v>727.94979799999999</v>
      </c>
      <c r="C39" s="86">
        <v>2524.9145730000014</v>
      </c>
      <c r="D39" s="87">
        <f t="shared" si="1"/>
        <v>0.62564802457112201</v>
      </c>
      <c r="E39" s="86"/>
    </row>
    <row r="40" spans="1:5" ht="13" customHeight="1">
      <c r="A40" s="16" t="s">
        <v>293</v>
      </c>
      <c r="B40" s="86">
        <v>45.431032999999999</v>
      </c>
      <c r="C40" s="86">
        <v>130.36994899999999</v>
      </c>
      <c r="D40" s="87">
        <f t="shared" si="1"/>
        <v>3.2304340878501432E-2</v>
      </c>
      <c r="E40" s="86"/>
    </row>
    <row r="41" spans="1:5" ht="13" customHeight="1">
      <c r="A41" s="16" t="s">
        <v>414</v>
      </c>
      <c r="B41" s="86">
        <v>3238.2636379999994</v>
      </c>
      <c r="C41" s="86">
        <v>13975.987117999995</v>
      </c>
      <c r="D41" s="87">
        <f t="shared" si="1"/>
        <v>3.4631067622295122</v>
      </c>
      <c r="E41" s="86"/>
    </row>
    <row r="42" spans="1:5" ht="13" customHeight="1">
      <c r="A42" s="16" t="s">
        <v>291</v>
      </c>
      <c r="B42" s="86">
        <v>9607.8962680000004</v>
      </c>
      <c r="C42" s="86">
        <v>13904.441578000002</v>
      </c>
      <c r="D42" s="87">
        <f t="shared" si="1"/>
        <v>3.4453785086693594</v>
      </c>
      <c r="E42" s="86"/>
    </row>
    <row r="43" spans="1:5" ht="13" customHeight="1">
      <c r="A43" s="16" t="s">
        <v>294</v>
      </c>
      <c r="B43" s="86">
        <v>9501.9924190000129</v>
      </c>
      <c r="C43" s="86">
        <v>14272.508725999996</v>
      </c>
      <c r="D43" s="87">
        <f t="shared" si="1"/>
        <v>3.5365817860072193</v>
      </c>
      <c r="E43" s="86"/>
    </row>
    <row r="44" spans="1:5" ht="13" customHeight="1">
      <c r="A44" s="16" t="s">
        <v>295</v>
      </c>
      <c r="B44" s="86">
        <v>2980.165508</v>
      </c>
      <c r="C44" s="86">
        <v>7235.0994470000005</v>
      </c>
      <c r="D44" s="87">
        <f t="shared" si="1"/>
        <v>1.7927836945440949</v>
      </c>
      <c r="E44" s="86"/>
    </row>
    <row r="45" spans="1:5" ht="13" customHeight="1">
      <c r="A45" s="16" t="s">
        <v>296</v>
      </c>
      <c r="B45" s="86">
        <v>2118.6442419999998</v>
      </c>
      <c r="C45" s="86">
        <v>1871.2918450000002</v>
      </c>
      <c r="D45" s="87">
        <f t="shared" si="1"/>
        <v>0.46368699311249922</v>
      </c>
      <c r="E45" s="86"/>
    </row>
    <row r="46" spans="1:5" ht="13" customHeight="1">
      <c r="A46" s="145" t="s">
        <v>214</v>
      </c>
      <c r="B46" s="164">
        <v>474.72784000000001</v>
      </c>
      <c r="C46" s="164">
        <v>1465.5250760000004</v>
      </c>
      <c r="D46" s="179">
        <f t="shared" si="1"/>
        <v>0.36314213501069736</v>
      </c>
      <c r="E46" s="86"/>
    </row>
    <row r="47" spans="1:5" ht="16" customHeight="1">
      <c r="A47" s="16"/>
      <c r="B47" s="61"/>
      <c r="C47" s="61"/>
      <c r="D47" s="118" t="s">
        <v>276</v>
      </c>
      <c r="E47" s="86"/>
    </row>
    <row r="48" spans="1:5" ht="16" customHeight="1">
      <c r="A48" s="60" t="s">
        <v>54</v>
      </c>
      <c r="B48" s="61"/>
      <c r="C48" s="61"/>
      <c r="D48" s="87"/>
      <c r="E48" s="86"/>
    </row>
    <row r="49" spans="1:5" ht="26" customHeight="1">
      <c r="A49" s="198" t="s">
        <v>238</v>
      </c>
      <c r="B49" s="199" t="s">
        <v>275</v>
      </c>
      <c r="C49" s="199" t="s">
        <v>342</v>
      </c>
      <c r="D49" s="200" t="s">
        <v>776</v>
      </c>
      <c r="E49" s="86"/>
    </row>
    <row r="50" spans="1:5" ht="13" customHeight="1">
      <c r="A50" s="63" t="s">
        <v>213</v>
      </c>
      <c r="B50" s="86">
        <v>1165.1985169999996</v>
      </c>
      <c r="C50" s="86">
        <v>1548.4378289999997</v>
      </c>
      <c r="D50" s="87">
        <f t="shared" ref="D50:D62" si="2">+C50*100/$C$32</f>
        <v>0.38368706777037015</v>
      </c>
      <c r="E50" s="86"/>
    </row>
    <row r="51" spans="1:5" ht="13" customHeight="1">
      <c r="A51" s="63" t="s">
        <v>358</v>
      </c>
      <c r="B51" s="86">
        <v>6.505833</v>
      </c>
      <c r="C51" s="86">
        <v>76.570400000000006</v>
      </c>
      <c r="D51" s="87">
        <f t="shared" si="2"/>
        <v>1.8973362510122684E-2</v>
      </c>
      <c r="E51" s="86"/>
    </row>
    <row r="52" spans="1:5" ht="13" customHeight="1">
      <c r="A52" s="63" t="s">
        <v>415</v>
      </c>
      <c r="B52" s="86">
        <v>1652.7147089999994</v>
      </c>
      <c r="C52" s="86">
        <v>3503.5126080000009</v>
      </c>
      <c r="D52" s="87">
        <f t="shared" si="2"/>
        <v>0.8681346156004065</v>
      </c>
      <c r="E52" s="86"/>
    </row>
    <row r="53" spans="1:5" ht="13" customHeight="1">
      <c r="A53" s="63" t="s">
        <v>410</v>
      </c>
      <c r="B53" s="86">
        <v>0.382608</v>
      </c>
      <c r="C53" s="86">
        <v>4.1631960000000001</v>
      </c>
      <c r="D53" s="87">
        <f t="shared" si="2"/>
        <v>1.031597417653463E-3</v>
      </c>
      <c r="E53" s="86"/>
    </row>
    <row r="54" spans="1:5" ht="13" customHeight="1">
      <c r="A54" s="63" t="s">
        <v>279</v>
      </c>
      <c r="B54" s="86">
        <v>21.605</v>
      </c>
      <c r="C54" s="86">
        <v>99.783586999999997</v>
      </c>
      <c r="D54" s="87">
        <f t="shared" si="2"/>
        <v>2.4725352991643832E-2</v>
      </c>
      <c r="E54" s="86"/>
    </row>
    <row r="55" spans="1:5" ht="13" customHeight="1">
      <c r="A55" s="63" t="s">
        <v>124</v>
      </c>
      <c r="B55" s="185" t="s">
        <v>770</v>
      </c>
      <c r="C55" s="185" t="s">
        <v>770</v>
      </c>
      <c r="D55" s="87">
        <v>0</v>
      </c>
      <c r="E55" s="86"/>
    </row>
    <row r="56" spans="1:5" ht="13" customHeight="1">
      <c r="A56" s="63" t="s">
        <v>127</v>
      </c>
      <c r="B56" s="86">
        <v>0.9</v>
      </c>
      <c r="C56" s="86">
        <v>1.0861559999999999</v>
      </c>
      <c r="D56" s="87">
        <f t="shared" si="2"/>
        <v>2.6913835542905363E-4</v>
      </c>
      <c r="E56" s="86"/>
    </row>
    <row r="57" spans="1:5" ht="13" customHeight="1">
      <c r="A57" s="63" t="s">
        <v>411</v>
      </c>
      <c r="B57" s="86">
        <v>11.618375</v>
      </c>
      <c r="C57" s="86">
        <v>127.56623099999999</v>
      </c>
      <c r="D57" s="87">
        <f t="shared" si="2"/>
        <v>3.1609608214310615E-2</v>
      </c>
      <c r="E57" s="86"/>
    </row>
    <row r="58" spans="1:5" ht="13" customHeight="1">
      <c r="A58" s="63" t="s">
        <v>300</v>
      </c>
      <c r="B58" s="86">
        <v>3627.9131529999995</v>
      </c>
      <c r="C58" s="86">
        <v>8671.6190069999993</v>
      </c>
      <c r="D58" s="87">
        <v>0</v>
      </c>
      <c r="E58" s="86"/>
    </row>
    <row r="59" spans="1:5" ht="13" customHeight="1">
      <c r="A59" s="63" t="s">
        <v>225</v>
      </c>
      <c r="B59" s="86">
        <v>463.28597300000001</v>
      </c>
      <c r="C59" s="86">
        <v>1995.4111619999996</v>
      </c>
      <c r="D59" s="87">
        <f t="shared" si="2"/>
        <v>0.49444249126778927</v>
      </c>
      <c r="E59" s="86"/>
    </row>
    <row r="60" spans="1:5" ht="13" customHeight="1">
      <c r="A60" s="63" t="s">
        <v>301</v>
      </c>
      <c r="B60" s="86">
        <v>7.2199999999999999E-4</v>
      </c>
      <c r="C60" s="86">
        <v>2.2795860000000001</v>
      </c>
      <c r="D60" s="87">
        <f t="shared" si="2"/>
        <v>5.6485811163322285E-4</v>
      </c>
      <c r="E60" s="86"/>
    </row>
    <row r="61" spans="1:5" ht="13" customHeight="1">
      <c r="A61" s="63" t="s">
        <v>744</v>
      </c>
      <c r="B61" s="185" t="s">
        <v>770</v>
      </c>
      <c r="C61" s="185" t="s">
        <v>770</v>
      </c>
      <c r="D61" s="87">
        <v>0</v>
      </c>
      <c r="E61" s="86"/>
    </row>
    <row r="62" spans="1:5" ht="13" customHeight="1">
      <c r="A62" s="16" t="s">
        <v>335</v>
      </c>
      <c r="B62" s="86">
        <v>304.38509700000003</v>
      </c>
      <c r="C62" s="86">
        <v>132.88861</v>
      </c>
      <c r="D62" s="87">
        <f t="shared" si="2"/>
        <v>3.2928439331599606E-2</v>
      </c>
      <c r="E62" s="86"/>
    </row>
    <row r="63" spans="1:5" ht="18" customHeight="1" thickBot="1">
      <c r="A63" s="83" t="s">
        <v>351</v>
      </c>
      <c r="B63" s="81"/>
      <c r="C63" s="81">
        <f>+C4-C32</f>
        <v>3377724.3225309937</v>
      </c>
      <c r="D63" s="180"/>
      <c r="E63" s="86"/>
    </row>
    <row r="64" spans="1:5" ht="13" customHeight="1" thickTop="1">
      <c r="A64" s="16" t="s">
        <v>250</v>
      </c>
      <c r="B64" s="86"/>
      <c r="C64" s="86">
        <v>1810922.6564119949</v>
      </c>
      <c r="D64" s="88"/>
    </row>
    <row r="65" spans="1:4" ht="13" customHeight="1">
      <c r="A65" s="16" t="s">
        <v>245</v>
      </c>
      <c r="B65" s="86"/>
      <c r="C65" s="86">
        <v>726722.48848600034</v>
      </c>
      <c r="D65" s="88"/>
    </row>
    <row r="66" spans="1:4" ht="13" customHeight="1">
      <c r="A66" s="16" t="s">
        <v>244</v>
      </c>
      <c r="B66" s="86"/>
      <c r="C66" s="86">
        <v>269914.2021440001</v>
      </c>
      <c r="D66" s="88"/>
    </row>
    <row r="67" spans="1:4" ht="13" customHeight="1">
      <c r="A67" s="16" t="s">
        <v>121</v>
      </c>
      <c r="B67" s="86"/>
      <c r="C67" s="86">
        <v>237307.22357299962</v>
      </c>
      <c r="D67" s="88"/>
    </row>
    <row r="68" spans="1:4" ht="13" customHeight="1">
      <c r="A68" s="16" t="s">
        <v>205</v>
      </c>
      <c r="B68" s="86"/>
      <c r="C68" s="86">
        <v>135230.04812999928</v>
      </c>
      <c r="D68" s="88"/>
    </row>
    <row r="69" spans="1:4" ht="13" customHeight="1">
      <c r="A69" s="16" t="s">
        <v>206</v>
      </c>
      <c r="B69" s="86"/>
      <c r="C69" s="86">
        <v>89159.277230000065</v>
      </c>
      <c r="D69" s="88"/>
    </row>
    <row r="70" spans="1:4" ht="13" customHeight="1">
      <c r="A70" s="16" t="s">
        <v>210</v>
      </c>
      <c r="B70" s="86"/>
      <c r="C70" s="86">
        <v>49202.124317000009</v>
      </c>
      <c r="D70" s="88"/>
    </row>
    <row r="71" spans="1:4" ht="13" customHeight="1">
      <c r="A71" s="16" t="s">
        <v>293</v>
      </c>
      <c r="B71" s="86"/>
      <c r="C71" s="86">
        <v>25983.107180999985</v>
      </c>
      <c r="D71" s="88"/>
    </row>
    <row r="72" spans="1:4" ht="13" customHeight="1">
      <c r="A72" s="16" t="s">
        <v>414</v>
      </c>
      <c r="B72" s="86"/>
      <c r="C72" s="86">
        <v>11546.526332000007</v>
      </c>
      <c r="D72" s="88"/>
    </row>
    <row r="73" spans="1:4" ht="13" customHeight="1">
      <c r="A73" s="16" t="s">
        <v>291</v>
      </c>
      <c r="B73" s="86"/>
      <c r="C73" s="86">
        <v>6180.119921999998</v>
      </c>
      <c r="D73" s="88"/>
    </row>
    <row r="74" spans="1:4" ht="13" customHeight="1">
      <c r="A74" s="16" t="s">
        <v>294</v>
      </c>
      <c r="B74" s="86"/>
      <c r="C74" s="86">
        <v>-481.38126599999487</v>
      </c>
      <c r="D74" s="88"/>
    </row>
    <row r="75" spans="1:4" ht="13" customHeight="1">
      <c r="A75" s="16" t="s">
        <v>295</v>
      </c>
      <c r="B75" s="86"/>
      <c r="C75" s="86">
        <v>6150.7989829999988</v>
      </c>
      <c r="D75" s="88"/>
    </row>
    <row r="76" spans="1:4" ht="13" customHeight="1">
      <c r="A76" s="16" t="s">
        <v>296</v>
      </c>
      <c r="B76" s="86"/>
      <c r="C76" s="86">
        <v>10889.166844999996</v>
      </c>
      <c r="D76" s="88"/>
    </row>
    <row r="77" spans="1:4" ht="13" customHeight="1">
      <c r="A77" s="16" t="s">
        <v>214</v>
      </c>
      <c r="B77" s="86"/>
      <c r="C77" s="86">
        <v>3273.5235039999993</v>
      </c>
      <c r="D77" s="88"/>
    </row>
    <row r="78" spans="1:4" ht="13" customHeight="1">
      <c r="A78" s="63" t="s">
        <v>213</v>
      </c>
      <c r="B78" s="86"/>
      <c r="C78" s="86">
        <v>1399.1613910000003</v>
      </c>
      <c r="D78" s="88"/>
    </row>
    <row r="79" spans="1:4" ht="13" customHeight="1">
      <c r="A79" s="63" t="s">
        <v>358</v>
      </c>
      <c r="B79" s="86"/>
      <c r="C79" s="86">
        <v>2546.5835799999995</v>
      </c>
      <c r="D79" s="88"/>
    </row>
    <row r="80" spans="1:4" ht="13" customHeight="1">
      <c r="A80" s="63" t="s">
        <v>415</v>
      </c>
      <c r="B80" s="86"/>
      <c r="C80" s="86">
        <v>-1231.8558680000006</v>
      </c>
      <c r="D80" s="88"/>
    </row>
    <row r="81" spans="1:4" ht="13" customHeight="1">
      <c r="A81" s="63" t="s">
        <v>410</v>
      </c>
      <c r="B81" s="86"/>
      <c r="C81" s="86">
        <v>1200.8884840000001</v>
      </c>
      <c r="D81" s="88"/>
    </row>
    <row r="82" spans="1:4" ht="13" customHeight="1">
      <c r="A82" s="63" t="s">
        <v>279</v>
      </c>
      <c r="B82" s="86"/>
      <c r="C82" s="86">
        <v>728.37174300000004</v>
      </c>
      <c r="D82" s="88"/>
    </row>
    <row r="83" spans="1:4" ht="13" customHeight="1">
      <c r="A83" s="63" t="s">
        <v>124</v>
      </c>
      <c r="B83" s="86"/>
      <c r="C83" s="86">
        <v>541.72386000000006</v>
      </c>
      <c r="D83" s="88"/>
    </row>
    <row r="84" spans="1:4" ht="13" customHeight="1">
      <c r="A84" s="63" t="s">
        <v>127</v>
      </c>
      <c r="B84" s="86"/>
      <c r="C84" s="86">
        <v>407.03706399999999</v>
      </c>
      <c r="D84" s="88"/>
    </row>
    <row r="85" spans="1:4" ht="13" customHeight="1">
      <c r="A85" s="63" t="s">
        <v>411</v>
      </c>
      <c r="B85" s="86"/>
      <c r="C85" s="86">
        <v>180.42890900000006</v>
      </c>
      <c r="D85" s="88"/>
    </row>
    <row r="86" spans="1:4" ht="13" customHeight="1">
      <c r="A86" s="63" t="s">
        <v>300</v>
      </c>
      <c r="B86" s="86"/>
      <c r="C86" s="86">
        <v>-8371.6619869999995</v>
      </c>
      <c r="D86" s="88"/>
    </row>
    <row r="87" spans="1:4" ht="13" customHeight="1">
      <c r="A87" s="63" t="s">
        <v>225</v>
      </c>
      <c r="B87" s="86"/>
      <c r="C87" s="86">
        <v>-1792.1817219999996</v>
      </c>
      <c r="D87" s="88"/>
    </row>
    <row r="88" spans="1:4" ht="13" customHeight="1">
      <c r="A88" s="63" t="s">
        <v>301</v>
      </c>
      <c r="B88" s="86"/>
      <c r="C88" s="86">
        <v>186.23641400000002</v>
      </c>
      <c r="D88" s="88"/>
    </row>
    <row r="89" spans="1:4" ht="13" customHeight="1">
      <c r="A89" s="63" t="s">
        <v>744</v>
      </c>
      <c r="B89" s="86"/>
      <c r="C89" s="86">
        <v>40.938540000000003</v>
      </c>
      <c r="D89" s="88"/>
    </row>
    <row r="90" spans="1:4" ht="13" customHeight="1">
      <c r="A90" s="155" t="s">
        <v>335</v>
      </c>
      <c r="B90" s="181"/>
      <c r="C90" s="181">
        <v>-111.22967</v>
      </c>
      <c r="D90" s="182"/>
    </row>
    <row r="91" spans="1:4" ht="9" customHeight="1">
      <c r="A91" s="27" t="s">
        <v>333</v>
      </c>
      <c r="B91" s="183"/>
      <c r="C91" s="64"/>
    </row>
    <row r="92" spans="1:4" ht="9" customHeight="1">
      <c r="A92" s="28" t="s">
        <v>234</v>
      </c>
      <c r="B92" s="183"/>
      <c r="C92" s="64"/>
    </row>
    <row r="93" spans="1:4" ht="9" customHeight="1">
      <c r="A93" s="52" t="s">
        <v>421</v>
      </c>
      <c r="B93" s="184"/>
      <c r="C93" s="1"/>
    </row>
    <row r="94" spans="1:4" ht="14" customHeight="1">
      <c r="A94" s="19"/>
      <c r="B94" s="184"/>
      <c r="C94" s="1"/>
    </row>
    <row r="95" spans="1:4" ht="14" customHeight="1">
      <c r="A95" s="19"/>
      <c r="B95" s="184"/>
      <c r="C95" s="1"/>
    </row>
    <row r="96" spans="1:4" ht="14" customHeight="1">
      <c r="A96" s="19"/>
      <c r="B96" s="184"/>
      <c r="C96" s="1"/>
    </row>
  </sheetData>
  <mergeCells count="1">
    <mergeCell ref="A1:D1"/>
  </mergeCells>
  <printOptions horizontalCentered="1"/>
  <pageMargins left="0.39370078740157483" right="0.39370078740157483" top="1.1811023622047245" bottom="0.59055118110236227" header="0.11811023622047245" footer="0.11811023622047245"/>
  <pageSetup paperSize="9" orientation="portrait" r:id="rId1"/>
  <headerFooter alignWithMargins="0"/>
  <rowBreaks count="1" manualBreakCount="1">
    <brk id="47" max="16383" man="1"/>
  </rowBreaks>
  <ignoredErrors>
    <ignoredError sqref="D32 D33:D34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>
    <tabColor rgb="FFE1FFEF"/>
    <pageSetUpPr autoPageBreaks="0"/>
  </sheetPr>
  <dimension ref="A1:E72"/>
  <sheetViews>
    <sheetView showGridLines="0" defaultGridColor="0" colorId="8" zoomScaleNormal="100" zoomScaleSheetLayoutView="100" workbookViewId="0">
      <selection activeCell="C25" sqref="C25"/>
    </sheetView>
  </sheetViews>
  <sheetFormatPr baseColWidth="10" defaultColWidth="29.83203125" defaultRowHeight="14" customHeight="1"/>
  <cols>
    <col min="1" max="1" width="18.33203125" style="2" customWidth="1"/>
    <col min="2" max="3" width="14" style="2" customWidth="1"/>
    <col min="4" max="4" width="11.1640625" style="2" customWidth="1"/>
    <col min="5" max="16384" width="29.83203125" style="2"/>
  </cols>
  <sheetData>
    <row r="1" spans="1:5" ht="12">
      <c r="A1" s="385" t="s">
        <v>781</v>
      </c>
      <c r="B1" s="385"/>
      <c r="C1" s="385"/>
      <c r="D1" s="385"/>
    </row>
    <row r="2" spans="1:5" ht="12">
      <c r="A2" s="385" t="s">
        <v>745</v>
      </c>
      <c r="B2" s="385"/>
      <c r="C2" s="385"/>
      <c r="D2" s="385"/>
    </row>
    <row r="3" spans="1:5" ht="4" customHeight="1"/>
    <row r="4" spans="1:5" ht="26" customHeight="1">
      <c r="A4" s="198" t="s">
        <v>238</v>
      </c>
      <c r="B4" s="199" t="s">
        <v>275</v>
      </c>
      <c r="C4" s="199" t="s">
        <v>342</v>
      </c>
      <c r="D4" s="200" t="s">
        <v>776</v>
      </c>
    </row>
    <row r="5" spans="1:5" ht="18" customHeight="1" thickBot="1">
      <c r="A5" s="195" t="s">
        <v>122</v>
      </c>
      <c r="B5" s="207"/>
      <c r="C5" s="207">
        <f>+SUM(C6:C24)</f>
        <v>7042915.4790899921</v>
      </c>
      <c r="D5" s="208">
        <f>+C5*100/C5</f>
        <v>100</v>
      </c>
    </row>
    <row r="6" spans="1:5" ht="13" customHeight="1" thickTop="1">
      <c r="A6" s="71" t="s">
        <v>249</v>
      </c>
      <c r="B6" s="49">
        <v>1464356.3383920088</v>
      </c>
      <c r="C6" s="49">
        <v>4440724.6217199937</v>
      </c>
      <c r="D6" s="44">
        <f>+C6*100/$C$5</f>
        <v>63.052362830481883</v>
      </c>
      <c r="E6" s="49"/>
    </row>
    <row r="7" spans="1:5" ht="13" customHeight="1">
      <c r="A7" s="71" t="s">
        <v>203</v>
      </c>
      <c r="B7" s="49">
        <v>320738.12698300177</v>
      </c>
      <c r="C7" s="49">
        <v>451210.00419999892</v>
      </c>
      <c r="D7" s="44">
        <f t="shared" ref="D7:D24" si="0">+C7*100/$C$5</f>
        <v>6.4065798537497045</v>
      </c>
      <c r="E7" s="49"/>
    </row>
    <row r="8" spans="1:5" ht="13" customHeight="1">
      <c r="A8" s="71" t="s">
        <v>125</v>
      </c>
      <c r="B8" s="49">
        <v>172846.38608800017</v>
      </c>
      <c r="C8" s="49">
        <v>445104.82667999965</v>
      </c>
      <c r="D8" s="44">
        <f t="shared" si="0"/>
        <v>6.3198944812200306</v>
      </c>
      <c r="E8" s="49"/>
    </row>
    <row r="9" spans="1:5" ht="13" customHeight="1">
      <c r="A9" s="71" t="s">
        <v>202</v>
      </c>
      <c r="B9" s="49">
        <v>127542.95639199986</v>
      </c>
      <c r="C9" s="49">
        <v>309533.4483600001</v>
      </c>
      <c r="D9" s="44">
        <f t="shared" si="0"/>
        <v>4.3949618489528515</v>
      </c>
      <c r="E9" s="49"/>
    </row>
    <row r="10" spans="1:5" ht="13" customHeight="1">
      <c r="A10" s="71" t="s">
        <v>303</v>
      </c>
      <c r="B10" s="49">
        <v>100307.31413500023</v>
      </c>
      <c r="C10" s="49">
        <v>308897.93156999972</v>
      </c>
      <c r="D10" s="44">
        <f t="shared" si="0"/>
        <v>4.3859383587251584</v>
      </c>
      <c r="E10" s="49"/>
    </row>
    <row r="11" spans="1:5" ht="13" customHeight="1">
      <c r="A11" s="71" t="s">
        <v>204</v>
      </c>
      <c r="B11" s="49">
        <v>52348.603309999955</v>
      </c>
      <c r="C11" s="49">
        <v>269751.24666999991</v>
      </c>
      <c r="D11" s="44">
        <f t="shared" si="0"/>
        <v>3.830107680134395</v>
      </c>
      <c r="E11" s="49"/>
    </row>
    <row r="12" spans="1:5" ht="13" customHeight="1">
      <c r="A12" s="71" t="s">
        <v>230</v>
      </c>
      <c r="B12" s="49">
        <v>23209.960289999999</v>
      </c>
      <c r="C12" s="49">
        <v>161490.68971999982</v>
      </c>
      <c r="D12" s="44">
        <f t="shared" si="0"/>
        <v>2.2929522610267909</v>
      </c>
      <c r="E12" s="49"/>
    </row>
    <row r="13" spans="1:5" ht="13" customHeight="1">
      <c r="A13" s="71" t="s">
        <v>302</v>
      </c>
      <c r="B13" s="49">
        <v>51591.391268000029</v>
      </c>
      <c r="C13" s="49">
        <v>153486.4339399999</v>
      </c>
      <c r="D13" s="44">
        <f t="shared" si="0"/>
        <v>2.1793025118034177</v>
      </c>
      <c r="E13" s="49"/>
    </row>
    <row r="14" spans="1:5" ht="13" customHeight="1">
      <c r="A14" s="71" t="s">
        <v>288</v>
      </c>
      <c r="B14" s="49">
        <v>21366.585370000015</v>
      </c>
      <c r="C14" s="49">
        <v>150184.70045000009</v>
      </c>
      <c r="D14" s="44">
        <f t="shared" si="0"/>
        <v>2.1324223028927403</v>
      </c>
      <c r="E14" s="49"/>
    </row>
    <row r="15" spans="1:5" ht="13" customHeight="1">
      <c r="A15" s="71" t="s">
        <v>126</v>
      </c>
      <c r="B15" s="49">
        <v>43338.716517999856</v>
      </c>
      <c r="C15" s="49">
        <v>131521.77127999975</v>
      </c>
      <c r="D15" s="44">
        <f t="shared" si="0"/>
        <v>1.8674336170933796</v>
      </c>
      <c r="E15" s="49"/>
    </row>
    <row r="16" spans="1:5" ht="13" customHeight="1">
      <c r="A16" s="71" t="s">
        <v>209</v>
      </c>
      <c r="B16" s="49">
        <v>29707.360550999958</v>
      </c>
      <c r="C16" s="49">
        <v>67908.765450000035</v>
      </c>
      <c r="D16" s="44">
        <f t="shared" si="0"/>
        <v>0.96421383518824311</v>
      </c>
      <c r="E16" s="49"/>
    </row>
    <row r="17" spans="1:5" ht="13" customHeight="1">
      <c r="A17" s="71" t="s">
        <v>412</v>
      </c>
      <c r="B17" s="49">
        <v>10864.237358</v>
      </c>
      <c r="C17" s="49">
        <v>50976.573339999988</v>
      </c>
      <c r="D17" s="44">
        <f t="shared" si="0"/>
        <v>0.7237993057185832</v>
      </c>
      <c r="E17" s="49"/>
    </row>
    <row r="18" spans="1:5" ht="13" customHeight="1">
      <c r="A18" s="71" t="s">
        <v>284</v>
      </c>
      <c r="B18" s="49">
        <v>8360.7579770000048</v>
      </c>
      <c r="C18" s="49">
        <v>37014.401960000025</v>
      </c>
      <c r="D18" s="44">
        <f t="shared" si="0"/>
        <v>0.52555510668690597</v>
      </c>
      <c r="E18" s="49"/>
    </row>
    <row r="19" spans="1:5" ht="13" customHeight="1">
      <c r="A19" s="71" t="s">
        <v>422</v>
      </c>
      <c r="B19" s="49">
        <v>26532.17402699999</v>
      </c>
      <c r="C19" s="49">
        <v>21982.52013999999</v>
      </c>
      <c r="D19" s="44">
        <f t="shared" si="0"/>
        <v>0.31212244709261128</v>
      </c>
      <c r="E19" s="49"/>
    </row>
    <row r="20" spans="1:5" ht="13" customHeight="1">
      <c r="A20" s="71" t="s">
        <v>286</v>
      </c>
      <c r="B20" s="49">
        <v>3796.6447430000003</v>
      </c>
      <c r="C20" s="49">
        <v>19055.628419999994</v>
      </c>
      <c r="D20" s="44">
        <f t="shared" si="0"/>
        <v>0.27056449103464397</v>
      </c>
      <c r="E20" s="49"/>
    </row>
    <row r="21" spans="1:5" ht="13" customHeight="1">
      <c r="A21" s="71" t="s">
        <v>292</v>
      </c>
      <c r="B21" s="49">
        <v>3700.5898199999956</v>
      </c>
      <c r="C21" s="49">
        <v>14171.58423</v>
      </c>
      <c r="D21" s="44">
        <f t="shared" si="0"/>
        <v>0.20121758200953302</v>
      </c>
      <c r="E21" s="49"/>
    </row>
    <row r="22" spans="1:5" ht="13" customHeight="1">
      <c r="A22" s="71" t="s">
        <v>212</v>
      </c>
      <c r="B22" s="49">
        <v>1466.1914620000007</v>
      </c>
      <c r="C22" s="49">
        <v>8997.960790000001</v>
      </c>
      <c r="D22" s="44">
        <f t="shared" si="0"/>
        <v>0.12775903412037851</v>
      </c>
      <c r="E22" s="49"/>
    </row>
    <row r="23" spans="1:5" ht="13" customHeight="1">
      <c r="A23" s="71" t="s">
        <v>298</v>
      </c>
      <c r="B23" s="49">
        <v>271.75</v>
      </c>
      <c r="C23" s="49">
        <v>883.60116999999991</v>
      </c>
      <c r="D23" s="44">
        <f t="shared" si="0"/>
        <v>1.2545957318717804E-2</v>
      </c>
      <c r="E23" s="49"/>
    </row>
    <row r="24" spans="1:5" ht="13" customHeight="1">
      <c r="A24" s="71" t="s">
        <v>579</v>
      </c>
      <c r="B24" s="49">
        <v>10.944000000000001</v>
      </c>
      <c r="C24" s="49">
        <v>18.768999999999998</v>
      </c>
      <c r="D24" s="44">
        <f t="shared" si="0"/>
        <v>2.6649475001828537E-4</v>
      </c>
      <c r="E24" s="49"/>
    </row>
    <row r="25" spans="1:5" ht="18" customHeight="1" thickBot="1">
      <c r="A25" s="80" t="s">
        <v>123</v>
      </c>
      <c r="B25" s="81"/>
      <c r="C25" s="81">
        <f>+SUM(C26:C44)</f>
        <v>2282606.6606130023</v>
      </c>
      <c r="D25" s="82">
        <f>+C25*100/C25</f>
        <v>100</v>
      </c>
    </row>
    <row r="26" spans="1:5" ht="13" customHeight="1" thickTop="1">
      <c r="A26" s="71" t="s">
        <v>249</v>
      </c>
      <c r="B26" s="171">
        <v>660437.59490400017</v>
      </c>
      <c r="C26" s="49">
        <v>782059.5351250025</v>
      </c>
      <c r="D26" s="44">
        <f>+C26*100/$C$25</f>
        <v>34.261686370221035</v>
      </c>
      <c r="E26" s="49"/>
    </row>
    <row r="27" spans="1:5" ht="13" customHeight="1">
      <c r="A27" s="71" t="s">
        <v>203</v>
      </c>
      <c r="B27" s="171">
        <v>253690.6189080005</v>
      </c>
      <c r="C27" s="49">
        <v>307288.42277699971</v>
      </c>
      <c r="D27" s="44">
        <f t="shared" ref="D27:D43" si="1">+C27*100/$C$25</f>
        <v>13.462171476117408</v>
      </c>
      <c r="E27" s="49"/>
    </row>
    <row r="28" spans="1:5" ht="13" customHeight="1">
      <c r="A28" s="71" t="s">
        <v>125</v>
      </c>
      <c r="B28" s="171">
        <v>73082.862871999969</v>
      </c>
      <c r="C28" s="49">
        <v>207839.60342700011</v>
      </c>
      <c r="D28" s="44">
        <f t="shared" si="1"/>
        <v>9.1053621727005751</v>
      </c>
      <c r="E28" s="49"/>
    </row>
    <row r="29" spans="1:5" ht="13" customHeight="1">
      <c r="A29" s="71" t="s">
        <v>202</v>
      </c>
      <c r="B29" s="171">
        <v>87930.214723999816</v>
      </c>
      <c r="C29" s="49">
        <v>144702.83330899978</v>
      </c>
      <c r="D29" s="44">
        <f t="shared" si="1"/>
        <v>6.3393678729623666</v>
      </c>
      <c r="E29" s="49"/>
    </row>
    <row r="30" spans="1:5" ht="13" customHeight="1">
      <c r="A30" s="71" t="s">
        <v>303</v>
      </c>
      <c r="B30" s="171">
        <v>1700417.0207830004</v>
      </c>
      <c r="C30" s="49">
        <v>562484.42808500002</v>
      </c>
      <c r="D30" s="44">
        <f t="shared" si="1"/>
        <v>24.642196914204341</v>
      </c>
      <c r="E30" s="49"/>
    </row>
    <row r="31" spans="1:5" ht="13" customHeight="1">
      <c r="A31" s="71" t="s">
        <v>204</v>
      </c>
      <c r="B31" s="171">
        <v>23.592873000000008</v>
      </c>
      <c r="C31" s="49">
        <v>97.890286999999987</v>
      </c>
      <c r="D31" s="44">
        <f t="shared" si="1"/>
        <v>4.2885306824484246E-3</v>
      </c>
      <c r="E31" s="49"/>
    </row>
    <row r="32" spans="1:5" ht="13" customHeight="1">
      <c r="A32" s="71" t="s">
        <v>230</v>
      </c>
      <c r="B32" s="171">
        <v>11743.73558600001</v>
      </c>
      <c r="C32" s="49">
        <v>51841.836028999962</v>
      </c>
      <c r="D32" s="44">
        <f t="shared" si="1"/>
        <v>2.2711681746813817</v>
      </c>
      <c r="E32" s="49"/>
    </row>
    <row r="33" spans="1:5" ht="13" customHeight="1">
      <c r="A33" s="71" t="s">
        <v>302</v>
      </c>
      <c r="B33" s="171">
        <v>1606.8351059999986</v>
      </c>
      <c r="C33" s="49">
        <v>5087.4416310000024</v>
      </c>
      <c r="D33" s="44">
        <f t="shared" si="1"/>
        <v>0.22287859396825521</v>
      </c>
      <c r="E33" s="49"/>
    </row>
    <row r="34" spans="1:5" ht="13" customHeight="1">
      <c r="A34" s="71" t="s">
        <v>288</v>
      </c>
      <c r="B34" s="171">
        <v>37096.021300000015</v>
      </c>
      <c r="C34" s="49">
        <v>45974.414268999979</v>
      </c>
      <c r="D34" s="44">
        <f t="shared" si="1"/>
        <v>2.0141189922162663</v>
      </c>
      <c r="E34" s="49"/>
    </row>
    <row r="35" spans="1:5" ht="13" customHeight="1">
      <c r="A35" s="71" t="s">
        <v>126</v>
      </c>
      <c r="B35" s="171">
        <v>186.88566400000005</v>
      </c>
      <c r="C35" s="49">
        <v>1496.8257690000019</v>
      </c>
      <c r="D35" s="44">
        <f t="shared" si="1"/>
        <v>6.5575282628765483E-2</v>
      </c>
      <c r="E35" s="49"/>
    </row>
    <row r="36" spans="1:5" ht="13" customHeight="1">
      <c r="A36" s="71" t="s">
        <v>209</v>
      </c>
      <c r="B36" s="171">
        <v>17.315608999999998</v>
      </c>
      <c r="C36" s="49">
        <v>15.989110000000002</v>
      </c>
      <c r="D36" s="44">
        <f t="shared" si="1"/>
        <v>7.0047591974107658E-4</v>
      </c>
      <c r="E36" s="49"/>
    </row>
    <row r="37" spans="1:5" ht="13" customHeight="1">
      <c r="A37" s="71" t="s">
        <v>412</v>
      </c>
      <c r="B37" s="171">
        <v>778.67133899999965</v>
      </c>
      <c r="C37" s="49">
        <v>2435.5318160000002</v>
      </c>
      <c r="D37" s="44">
        <f t="shared" si="1"/>
        <v>0.10669958420895562</v>
      </c>
      <c r="E37" s="49"/>
    </row>
    <row r="38" spans="1:5" ht="13" customHeight="1">
      <c r="A38" s="71" t="s">
        <v>284</v>
      </c>
      <c r="B38" s="171">
        <v>130014.07550999998</v>
      </c>
      <c r="C38" s="49">
        <v>43990.478356999993</v>
      </c>
      <c r="D38" s="44">
        <f t="shared" si="1"/>
        <v>1.9272036271543251</v>
      </c>
      <c r="E38" s="49"/>
    </row>
    <row r="39" spans="1:5" ht="13" customHeight="1">
      <c r="A39" s="71" t="s">
        <v>422</v>
      </c>
      <c r="B39" s="171">
        <v>1994.9452600000004</v>
      </c>
      <c r="C39" s="49">
        <v>5136.9612879999986</v>
      </c>
      <c r="D39" s="44">
        <f t="shared" si="1"/>
        <v>0.22504802849477573</v>
      </c>
      <c r="E39" s="49"/>
    </row>
    <row r="40" spans="1:5" ht="13" customHeight="1">
      <c r="A40" s="71" t="s">
        <v>286</v>
      </c>
      <c r="B40" s="171">
        <v>7381.9340430000002</v>
      </c>
      <c r="C40" s="49">
        <v>23302.715146000002</v>
      </c>
      <c r="D40" s="44">
        <f t="shared" si="1"/>
        <v>1.0208817641731569</v>
      </c>
      <c r="E40" s="49"/>
    </row>
    <row r="41" spans="1:5" ht="13" customHeight="1">
      <c r="A41" s="71" t="s">
        <v>292</v>
      </c>
      <c r="B41" s="171">
        <v>20633.795832999993</v>
      </c>
      <c r="C41" s="49">
        <v>83369.149197000021</v>
      </c>
      <c r="D41" s="44">
        <f t="shared" si="1"/>
        <v>3.652365982959628</v>
      </c>
      <c r="E41" s="49"/>
    </row>
    <row r="42" spans="1:5" ht="13" customHeight="1">
      <c r="A42" s="71" t="s">
        <v>212</v>
      </c>
      <c r="B42" s="171">
        <v>1453.105024</v>
      </c>
      <c r="C42" s="49">
        <v>13493.768751000001</v>
      </c>
      <c r="D42" s="44">
        <f t="shared" si="1"/>
        <v>0.5911561104170352</v>
      </c>
      <c r="E42" s="49"/>
    </row>
    <row r="43" spans="1:5" ht="13" customHeight="1">
      <c r="A43" s="71" t="s">
        <v>298</v>
      </c>
      <c r="B43" s="171">
        <v>383.28594399999997</v>
      </c>
      <c r="C43" s="49">
        <v>1988.8362400000003</v>
      </c>
      <c r="D43" s="44">
        <f t="shared" si="1"/>
        <v>8.7130046289529847E-2</v>
      </c>
      <c r="E43" s="49"/>
    </row>
    <row r="44" spans="1:5" ht="13" customHeight="1">
      <c r="A44" s="71" t="s">
        <v>579</v>
      </c>
      <c r="B44" s="185" t="s">
        <v>770</v>
      </c>
      <c r="C44" s="185" t="s">
        <v>770</v>
      </c>
      <c r="D44" s="175" t="str">
        <f>IFERROR((C44*100/$C$25),"0.0")</f>
        <v>0.0</v>
      </c>
      <c r="E44" s="49"/>
    </row>
    <row r="45" spans="1:5" ht="14" customHeight="1">
      <c r="A45" s="46"/>
      <c r="B45" s="47"/>
      <c r="C45" s="47"/>
      <c r="D45" s="50" t="s">
        <v>120</v>
      </c>
      <c r="E45" s="49"/>
    </row>
    <row r="46" spans="1:5" ht="14" customHeight="1">
      <c r="A46" s="48" t="s">
        <v>211</v>
      </c>
      <c r="B46" s="42"/>
      <c r="C46" s="42"/>
      <c r="D46" s="44"/>
      <c r="E46" s="49"/>
    </row>
    <row r="47" spans="1:5" ht="26" customHeight="1">
      <c r="A47" s="198" t="s">
        <v>238</v>
      </c>
      <c r="B47" s="199" t="s">
        <v>275</v>
      </c>
      <c r="C47" s="199" t="s">
        <v>342</v>
      </c>
      <c r="D47" s="200" t="s">
        <v>776</v>
      </c>
      <c r="E47" s="49"/>
    </row>
    <row r="48" spans="1:5" ht="18" customHeight="1" thickBot="1">
      <c r="A48" s="195" t="s">
        <v>351</v>
      </c>
      <c r="B48" s="207"/>
      <c r="C48" s="207">
        <f>+C5-C25</f>
        <v>4760308.8184769899</v>
      </c>
      <c r="D48" s="209"/>
      <c r="E48" s="49"/>
    </row>
    <row r="49" spans="1:5" ht="13" customHeight="1" thickTop="1">
      <c r="A49" s="23" t="s">
        <v>249</v>
      </c>
      <c r="B49" s="49"/>
      <c r="C49" s="49">
        <v>3658665.0865949914</v>
      </c>
      <c r="D49" s="45"/>
      <c r="E49" s="49"/>
    </row>
    <row r="50" spans="1:5" ht="13" customHeight="1">
      <c r="A50" s="23" t="s">
        <v>203</v>
      </c>
      <c r="B50" s="49"/>
      <c r="C50" s="49">
        <v>143921.58142299921</v>
      </c>
      <c r="D50" s="45"/>
      <c r="E50" s="49"/>
    </row>
    <row r="51" spans="1:5" ht="13" customHeight="1">
      <c r="A51" s="23" t="s">
        <v>125</v>
      </c>
      <c r="B51" s="49"/>
      <c r="C51" s="49">
        <v>237265.22325299954</v>
      </c>
      <c r="D51" s="45"/>
      <c r="E51" s="49"/>
    </row>
    <row r="52" spans="1:5" ht="13" customHeight="1">
      <c r="A52" s="23" t="s">
        <v>202</v>
      </c>
      <c r="B52" s="49"/>
      <c r="C52" s="49">
        <v>164830.61505100032</v>
      </c>
      <c r="D52" s="45"/>
      <c r="E52" s="49"/>
    </row>
    <row r="53" spans="1:5" ht="13" customHeight="1">
      <c r="A53" s="23" t="s">
        <v>303</v>
      </c>
      <c r="B53" s="49"/>
      <c r="C53" s="49">
        <v>-253586.4965150003</v>
      </c>
      <c r="D53" s="45"/>
      <c r="E53" s="49"/>
    </row>
    <row r="54" spans="1:5" ht="13" customHeight="1">
      <c r="A54" s="23" t="s">
        <v>204</v>
      </c>
      <c r="B54" s="49"/>
      <c r="C54" s="49">
        <v>269653.35638299992</v>
      </c>
      <c r="D54" s="45"/>
      <c r="E54" s="49"/>
    </row>
    <row r="55" spans="1:5" ht="13" customHeight="1">
      <c r="A55" s="23" t="s">
        <v>230</v>
      </c>
      <c r="B55" s="49"/>
      <c r="C55" s="49">
        <v>109648.85369099985</v>
      </c>
      <c r="D55" s="45"/>
      <c r="E55" s="49"/>
    </row>
    <row r="56" spans="1:5" ht="13" customHeight="1">
      <c r="A56" s="23" t="s">
        <v>302</v>
      </c>
      <c r="B56" s="49"/>
      <c r="C56" s="49">
        <v>148398.99230899991</v>
      </c>
      <c r="D56" s="45"/>
      <c r="E56" s="49"/>
    </row>
    <row r="57" spans="1:5" ht="13" customHeight="1">
      <c r="A57" s="23" t="s">
        <v>288</v>
      </c>
      <c r="B57" s="49"/>
      <c r="C57" s="49">
        <v>104210.28618100012</v>
      </c>
      <c r="D57" s="45"/>
      <c r="E57" s="49"/>
    </row>
    <row r="58" spans="1:5" ht="13" customHeight="1">
      <c r="A58" s="23" t="s">
        <v>126</v>
      </c>
      <c r="B58" s="49"/>
      <c r="C58" s="49">
        <v>130024.94551099975</v>
      </c>
      <c r="D58" s="45"/>
      <c r="E58" s="49"/>
    </row>
    <row r="59" spans="1:5" ht="13" customHeight="1">
      <c r="A59" s="23" t="s">
        <v>209</v>
      </c>
      <c r="B59" s="49"/>
      <c r="C59" s="49">
        <v>67892.77634000004</v>
      </c>
      <c r="D59" s="45"/>
      <c r="E59" s="49"/>
    </row>
    <row r="60" spans="1:5" ht="13" customHeight="1">
      <c r="A60" s="23" t="s">
        <v>412</v>
      </c>
      <c r="B60" s="49"/>
      <c r="C60" s="49">
        <v>48541.041523999986</v>
      </c>
      <c r="D60" s="45"/>
      <c r="E60" s="49"/>
    </row>
    <row r="61" spans="1:5" ht="13" customHeight="1">
      <c r="A61" s="23" t="s">
        <v>284</v>
      </c>
      <c r="B61" s="49"/>
      <c r="C61" s="49">
        <v>-6976.076396999968</v>
      </c>
      <c r="D61" s="45"/>
      <c r="E61" s="49"/>
    </row>
    <row r="62" spans="1:5" ht="13" customHeight="1">
      <c r="A62" s="23" t="s">
        <v>422</v>
      </c>
      <c r="B62" s="49"/>
      <c r="C62" s="49">
        <v>16845.558851999991</v>
      </c>
      <c r="D62" s="45"/>
      <c r="E62" s="49"/>
    </row>
    <row r="63" spans="1:5" ht="13" customHeight="1">
      <c r="A63" s="23" t="s">
        <v>286</v>
      </c>
      <c r="B63" s="49"/>
      <c r="C63" s="49">
        <v>-4247.0867260000086</v>
      </c>
      <c r="D63" s="45"/>
      <c r="E63" s="49"/>
    </row>
    <row r="64" spans="1:5" ht="13" customHeight="1">
      <c r="A64" s="23" t="s">
        <v>292</v>
      </c>
      <c r="B64" s="49"/>
      <c r="C64" s="49">
        <v>-69197.564967000013</v>
      </c>
      <c r="D64" s="45"/>
      <c r="E64" s="49"/>
    </row>
    <row r="65" spans="1:5" ht="13" customHeight="1">
      <c r="A65" s="23" t="s">
        <v>212</v>
      </c>
      <c r="B65" s="49"/>
      <c r="C65" s="49">
        <v>-4495.8079610000004</v>
      </c>
      <c r="D65" s="45"/>
      <c r="E65" s="49"/>
    </row>
    <row r="66" spans="1:5" ht="13" customHeight="1">
      <c r="A66" s="23" t="s">
        <v>298</v>
      </c>
      <c r="B66" s="49"/>
      <c r="C66" s="49">
        <v>-1105.2350700000004</v>
      </c>
      <c r="D66" s="45"/>
      <c r="E66" s="49"/>
    </row>
    <row r="67" spans="1:5" ht="13" customHeight="1">
      <c r="A67" s="41" t="s">
        <v>579</v>
      </c>
      <c r="B67" s="169"/>
      <c r="C67" s="186">
        <v>18.768999999999998</v>
      </c>
      <c r="D67" s="170"/>
      <c r="E67" s="49"/>
    </row>
    <row r="68" spans="1:5" ht="9" customHeight="1">
      <c r="A68" s="27" t="s">
        <v>333</v>
      </c>
      <c r="D68" s="44"/>
    </row>
    <row r="69" spans="1:5" ht="9" customHeight="1">
      <c r="A69" s="28" t="s">
        <v>234</v>
      </c>
      <c r="D69" s="44"/>
    </row>
    <row r="70" spans="1:5" ht="9" customHeight="1">
      <c r="A70" s="52" t="s">
        <v>413</v>
      </c>
      <c r="D70" s="44"/>
    </row>
    <row r="71" spans="1:5" ht="14" customHeight="1">
      <c r="D71" s="44"/>
    </row>
    <row r="72" spans="1:5" ht="14" customHeight="1">
      <c r="D72" s="44"/>
    </row>
  </sheetData>
  <mergeCells count="2">
    <mergeCell ref="A1:D1"/>
    <mergeCell ref="A2:D2"/>
  </mergeCells>
  <phoneticPr fontId="21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 r:id="rId1"/>
  <headerFooter alignWithMargins="0"/>
  <rowBreaks count="1" manualBreakCount="1">
    <brk id="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tabColor rgb="FFE1FFEF"/>
    <pageSetUpPr autoPageBreaks="0"/>
  </sheetPr>
  <dimension ref="A1:I71"/>
  <sheetViews>
    <sheetView showGridLines="0" defaultGridColor="0" colorId="8" zoomScaleNormal="100" zoomScaleSheetLayoutView="100" workbookViewId="0">
      <selection activeCell="D35" sqref="D35"/>
    </sheetView>
  </sheetViews>
  <sheetFormatPr baseColWidth="10" defaultColWidth="29.83203125" defaultRowHeight="14" customHeight="1"/>
  <cols>
    <col min="1" max="1" width="18.6640625" style="5" customWidth="1"/>
    <col min="2" max="4" width="13.83203125" style="5" customWidth="1"/>
    <col min="5" max="5" width="12" style="5" customWidth="1"/>
    <col min="6" max="6" width="9.5" style="5" customWidth="1"/>
    <col min="7" max="9" width="7.5" style="5" customWidth="1"/>
    <col min="10" max="10" width="9.6640625" style="5" customWidth="1"/>
    <col min="11" max="16384" width="29.83203125" style="5"/>
  </cols>
  <sheetData>
    <row r="1" spans="1:9" ht="14" customHeight="1">
      <c r="A1" s="383" t="s">
        <v>782</v>
      </c>
      <c r="B1" s="383"/>
      <c r="C1" s="383"/>
      <c r="D1" s="383"/>
      <c r="E1" s="133"/>
    </row>
    <row r="2" spans="1:9" ht="4" customHeight="1">
      <c r="E2" s="133"/>
    </row>
    <row r="3" spans="1:9" ht="24" customHeight="1">
      <c r="A3" s="198" t="s">
        <v>238</v>
      </c>
      <c r="B3" s="199" t="s">
        <v>275</v>
      </c>
      <c r="C3" s="199" t="s">
        <v>342</v>
      </c>
      <c r="D3" s="200" t="s">
        <v>776</v>
      </c>
      <c r="E3" s="133"/>
    </row>
    <row r="4" spans="1:9" ht="18" customHeight="1" thickBot="1">
      <c r="A4" s="195" t="s">
        <v>122</v>
      </c>
      <c r="B4" s="207"/>
      <c r="C4" s="207">
        <f>+SUM(C6:C9)</f>
        <v>174188.61238999991</v>
      </c>
      <c r="D4" s="208">
        <f>+C4*100/C4</f>
        <v>100.00000000000001</v>
      </c>
      <c r="E4" s="133"/>
    </row>
    <row r="5" spans="1:9" ht="7" customHeight="1" thickTop="1">
      <c r="A5" s="92"/>
      <c r="B5" s="93"/>
      <c r="C5" s="93"/>
      <c r="D5" s="95"/>
      <c r="E5" s="133"/>
    </row>
    <row r="6" spans="1:9" ht="16" customHeight="1">
      <c r="A6" s="85" t="s">
        <v>207</v>
      </c>
      <c r="B6" s="86">
        <v>50547.36681599998</v>
      </c>
      <c r="C6" s="86">
        <v>118698.95136999988</v>
      </c>
      <c r="D6" s="87">
        <f>+C6*100/$C$4</f>
        <v>68.14392154651226</v>
      </c>
      <c r="E6" s="133"/>
    </row>
    <row r="7" spans="1:9" ht="16" customHeight="1">
      <c r="A7" s="85" t="s">
        <v>290</v>
      </c>
      <c r="B7" s="86">
        <v>10152.778062000012</v>
      </c>
      <c r="C7" s="86">
        <v>40873.287110000027</v>
      </c>
      <c r="D7" s="87">
        <f>+C7*100/$C$4</f>
        <v>23.464959361687033</v>
      </c>
      <c r="E7" s="133"/>
    </row>
    <row r="8" spans="1:9" ht="16" customHeight="1">
      <c r="A8" s="85" t="s">
        <v>289</v>
      </c>
      <c r="B8" s="86">
        <v>2698.5162799999998</v>
      </c>
      <c r="C8" s="86">
        <v>13087.920330000006</v>
      </c>
      <c r="D8" s="87">
        <f>+C8*100/$C$4</f>
        <v>7.5136486538493008</v>
      </c>
      <c r="E8" s="133"/>
    </row>
    <row r="9" spans="1:9" ht="16" customHeight="1">
      <c r="A9" s="85" t="s">
        <v>299</v>
      </c>
      <c r="B9" s="86">
        <v>828.85180800000001</v>
      </c>
      <c r="C9" s="86">
        <v>1528.4535799999999</v>
      </c>
      <c r="D9" s="87">
        <f>+C9*100/$C$4</f>
        <v>0.87747043795140056</v>
      </c>
      <c r="E9" s="133"/>
    </row>
    <row r="10" spans="1:9" ht="18" customHeight="1" thickBot="1">
      <c r="A10" s="80" t="s">
        <v>123</v>
      </c>
      <c r="B10" s="81"/>
      <c r="C10" s="81">
        <f>+SUM(C12:C15)</f>
        <v>2373525.5479759998</v>
      </c>
      <c r="D10" s="82">
        <f>+C10*100/C10</f>
        <v>100</v>
      </c>
      <c r="E10" s="133"/>
    </row>
    <row r="11" spans="1:9" ht="5" customHeight="1" thickTop="1">
      <c r="A11" s="92"/>
      <c r="B11" s="93"/>
      <c r="C11" s="93"/>
      <c r="D11" s="95"/>
      <c r="E11" s="133"/>
    </row>
    <row r="12" spans="1:9" ht="16" customHeight="1">
      <c r="A12" s="85" t="s">
        <v>207</v>
      </c>
      <c r="B12" s="86">
        <v>270054.90573300066</v>
      </c>
      <c r="C12" s="86">
        <v>434959.82718499965</v>
      </c>
      <c r="D12" s="87">
        <f>+C12*100/$C$10</f>
        <v>18.325474842935957</v>
      </c>
      <c r="E12" s="133"/>
      <c r="I12" s="1"/>
    </row>
    <row r="13" spans="1:9" ht="16" customHeight="1">
      <c r="A13" s="85" t="s">
        <v>290</v>
      </c>
      <c r="B13" s="86">
        <v>5429382.9082640056</v>
      </c>
      <c r="C13" s="86">
        <v>1596085.980245</v>
      </c>
      <c r="D13" s="87">
        <f>+C13*100/$C$10</f>
        <v>67.245367618058566</v>
      </c>
      <c r="E13" s="133"/>
      <c r="I13" s="1"/>
    </row>
    <row r="14" spans="1:9" ht="16" customHeight="1">
      <c r="A14" s="85" t="s">
        <v>289</v>
      </c>
      <c r="B14" s="86">
        <v>82151.097601999965</v>
      </c>
      <c r="C14" s="86">
        <v>78844.622983999987</v>
      </c>
      <c r="D14" s="87">
        <f>+C14*100/$C$10</f>
        <v>3.3218358677973345</v>
      </c>
      <c r="E14" s="133"/>
      <c r="I14" s="1"/>
    </row>
    <row r="15" spans="1:9" ht="16" customHeight="1">
      <c r="A15" s="85" t="s">
        <v>299</v>
      </c>
      <c r="B15" s="86">
        <v>519332.8410989999</v>
      </c>
      <c r="C15" s="86">
        <v>263635.11756200006</v>
      </c>
      <c r="D15" s="87">
        <f>+C15*100/$C$10</f>
        <v>11.107321671208142</v>
      </c>
      <c r="E15" s="133"/>
      <c r="I15" s="1"/>
    </row>
    <row r="16" spans="1:9" ht="18" customHeight="1" thickBot="1">
      <c r="A16" s="80" t="s">
        <v>32</v>
      </c>
      <c r="B16" s="81"/>
      <c r="C16" s="81">
        <f>+C4-C10</f>
        <v>-2199336.9355859999</v>
      </c>
      <c r="D16" s="84"/>
      <c r="E16" s="133"/>
    </row>
    <row r="17" spans="1:9" ht="4" customHeight="1" thickTop="1">
      <c r="A17" s="92"/>
      <c r="B17" s="93"/>
      <c r="C17" s="93"/>
      <c r="D17" s="94"/>
      <c r="E17" s="133"/>
    </row>
    <row r="18" spans="1:9" ht="16" customHeight="1">
      <c r="A18" s="85" t="s">
        <v>207</v>
      </c>
      <c r="B18" s="86"/>
      <c r="C18" s="86">
        <f>+C6-C12</f>
        <v>-316260.8758149998</v>
      </c>
      <c r="D18" s="88"/>
      <c r="E18" s="133"/>
      <c r="I18" s="86"/>
    </row>
    <row r="19" spans="1:9" ht="16" customHeight="1">
      <c r="A19" s="85" t="s">
        <v>290</v>
      </c>
      <c r="B19" s="86"/>
      <c r="C19" s="86">
        <f>+C7-C13</f>
        <v>-1555212.6931350001</v>
      </c>
      <c r="D19" s="88"/>
      <c r="E19" s="133"/>
      <c r="I19" s="86"/>
    </row>
    <row r="20" spans="1:9" ht="16" customHeight="1">
      <c r="A20" s="85" t="s">
        <v>289</v>
      </c>
      <c r="B20" s="86"/>
      <c r="C20" s="86">
        <f>+C8-C14</f>
        <v>-65756.702653999979</v>
      </c>
      <c r="D20" s="88"/>
      <c r="E20" s="133"/>
      <c r="F20" s="86"/>
      <c r="H20" s="86"/>
      <c r="I20" s="86"/>
    </row>
    <row r="21" spans="1:9" ht="16" customHeight="1">
      <c r="A21" s="89" t="s">
        <v>299</v>
      </c>
      <c r="B21" s="90"/>
      <c r="C21" s="90">
        <f>+C9-C15</f>
        <v>-262106.66398200006</v>
      </c>
      <c r="D21" s="91"/>
      <c r="E21" s="133"/>
      <c r="F21" s="86"/>
      <c r="H21" s="86"/>
      <c r="I21" s="86"/>
    </row>
    <row r="22" spans="1:9" ht="9" customHeight="1">
      <c r="A22" s="27" t="s">
        <v>333</v>
      </c>
      <c r="B22" s="86"/>
      <c r="C22" s="86"/>
      <c r="D22" s="87"/>
      <c r="E22" s="87"/>
    </row>
    <row r="23" spans="1:9" ht="9" customHeight="1">
      <c r="A23" s="28" t="s">
        <v>234</v>
      </c>
      <c r="B23" s="86"/>
      <c r="C23" s="86"/>
      <c r="D23" s="87"/>
      <c r="E23" s="87"/>
    </row>
    <row r="24" spans="1:9" ht="9" customHeight="1">
      <c r="A24" s="52" t="s">
        <v>413</v>
      </c>
      <c r="B24" s="86"/>
      <c r="C24" s="86"/>
      <c r="D24" s="87"/>
      <c r="E24" s="87"/>
    </row>
    <row r="25" spans="1:9" ht="14" customHeight="1">
      <c r="B25" s="86"/>
      <c r="C25" s="86"/>
      <c r="D25" s="87"/>
      <c r="F25" s="1"/>
      <c r="G25" s="1"/>
    </row>
    <row r="26" spans="1:9" ht="14" customHeight="1">
      <c r="B26" s="1"/>
      <c r="C26" s="1"/>
      <c r="D26" s="87"/>
      <c r="F26" s="1"/>
      <c r="G26" s="1"/>
    </row>
    <row r="27" spans="1:9" ht="14" customHeight="1">
      <c r="B27" s="1"/>
      <c r="C27" s="1"/>
      <c r="D27" s="87"/>
      <c r="F27" s="1"/>
      <c r="G27" s="1"/>
    </row>
    <row r="28" spans="1:9" ht="14" customHeight="1">
      <c r="B28" s="1"/>
      <c r="C28" s="1"/>
      <c r="D28" s="87"/>
      <c r="F28" s="1"/>
      <c r="G28" s="1"/>
    </row>
    <row r="29" spans="1:9" ht="14" customHeight="1">
      <c r="B29" s="1"/>
      <c r="C29" s="1"/>
      <c r="D29" s="87"/>
      <c r="E29" s="87"/>
    </row>
    <row r="30" spans="1:9" ht="14" customHeight="1">
      <c r="A30" s="210" t="s">
        <v>742</v>
      </c>
      <c r="D30" s="87"/>
      <c r="E30" s="87"/>
    </row>
    <row r="31" spans="1:9" ht="14" customHeight="1">
      <c r="A31" s="211"/>
      <c r="B31" s="211">
        <v>2024</v>
      </c>
      <c r="C31" s="211"/>
      <c r="D31" s="87"/>
      <c r="E31" s="87"/>
    </row>
    <row r="32" spans="1:9" ht="14" customHeight="1">
      <c r="A32" s="212" t="s">
        <v>416</v>
      </c>
      <c r="B32" s="212" t="s">
        <v>417</v>
      </c>
      <c r="C32" s="212" t="s">
        <v>418</v>
      </c>
      <c r="D32" s="87"/>
      <c r="E32" s="87"/>
    </row>
    <row r="33" spans="1:5" ht="14" customHeight="1">
      <c r="A33" s="213" t="s">
        <v>419</v>
      </c>
      <c r="B33" s="214">
        <v>4892388.0565969385</v>
      </c>
      <c r="C33" s="214">
        <v>12623359.627450125</v>
      </c>
      <c r="D33" s="87"/>
      <c r="E33" s="87"/>
    </row>
    <row r="34" spans="1:5" ht="14" customHeight="1">
      <c r="A34" s="213" t="s">
        <v>746</v>
      </c>
      <c r="B34" s="214">
        <v>64227.512965999995</v>
      </c>
      <c r="C34" s="214">
        <v>174188.61238999991</v>
      </c>
      <c r="D34" s="87"/>
      <c r="E34" s="87"/>
    </row>
    <row r="35" spans="1:5" ht="14" customHeight="1">
      <c r="A35" s="215" t="s">
        <v>207</v>
      </c>
      <c r="B35" s="216">
        <v>50547.36681599998</v>
      </c>
      <c r="C35" s="216">
        <v>118698.95136999988</v>
      </c>
      <c r="D35" s="87"/>
      <c r="E35" s="87"/>
    </row>
    <row r="36" spans="1:5" ht="14" customHeight="1">
      <c r="A36" s="215" t="s">
        <v>290</v>
      </c>
      <c r="B36" s="216">
        <v>10152.778062000012</v>
      </c>
      <c r="C36" s="216">
        <v>40873.287110000027</v>
      </c>
      <c r="D36" s="87"/>
      <c r="E36" s="87"/>
    </row>
    <row r="37" spans="1:5" ht="14" customHeight="1">
      <c r="A37" s="215" t="s">
        <v>289</v>
      </c>
      <c r="B37" s="216">
        <v>2698.5162799999998</v>
      </c>
      <c r="C37" s="216">
        <v>13087.920330000006</v>
      </c>
      <c r="D37" s="87"/>
      <c r="E37" s="87"/>
    </row>
    <row r="38" spans="1:5" ht="14" customHeight="1">
      <c r="A38" s="215" t="s">
        <v>299</v>
      </c>
      <c r="B38" s="216">
        <v>828.85180800000001</v>
      </c>
      <c r="C38" s="216">
        <v>1528.4535799999999</v>
      </c>
      <c r="D38" s="87"/>
      <c r="E38" s="87"/>
    </row>
    <row r="39" spans="1:5" ht="14" customHeight="1">
      <c r="A39" s="217" t="s">
        <v>420</v>
      </c>
      <c r="B39" s="218">
        <v>4956615.569562939</v>
      </c>
      <c r="C39" s="218">
        <v>12797548.239840124</v>
      </c>
      <c r="D39" s="87"/>
      <c r="E39" s="87"/>
    </row>
    <row r="40" spans="1:5" ht="14" customHeight="1">
      <c r="B40" s="86"/>
      <c r="C40" s="86"/>
      <c r="D40" s="87"/>
      <c r="E40" s="87"/>
    </row>
    <row r="41" spans="1:5" ht="14" customHeight="1">
      <c r="B41" s="86"/>
      <c r="C41" s="86"/>
      <c r="D41" s="87"/>
      <c r="E41" s="87"/>
    </row>
    <row r="42" spans="1:5" ht="14" customHeight="1">
      <c r="B42" s="86"/>
      <c r="C42" s="86"/>
      <c r="D42" s="87"/>
      <c r="E42" s="87"/>
    </row>
    <row r="43" spans="1:5" ht="14" customHeight="1">
      <c r="B43" s="86"/>
      <c r="C43" s="86"/>
      <c r="D43" s="87"/>
      <c r="E43" s="87"/>
    </row>
    <row r="44" spans="1:5" ht="14" customHeight="1">
      <c r="A44" s="219" t="s">
        <v>743</v>
      </c>
      <c r="B44" s="86"/>
      <c r="C44" s="86"/>
      <c r="D44" s="87"/>
      <c r="E44" s="87"/>
    </row>
    <row r="45" spans="1:5" ht="14" customHeight="1">
      <c r="A45" s="211"/>
      <c r="B45" s="211">
        <v>2024</v>
      </c>
      <c r="C45" s="211"/>
      <c r="D45" s="87"/>
      <c r="E45" s="87"/>
    </row>
    <row r="46" spans="1:5" ht="14" customHeight="1">
      <c r="A46" s="212" t="s">
        <v>416</v>
      </c>
      <c r="B46" s="212" t="s">
        <v>417</v>
      </c>
      <c r="C46" s="212" t="s">
        <v>418</v>
      </c>
      <c r="D46" s="87"/>
      <c r="E46" s="87"/>
    </row>
    <row r="47" spans="1:5" ht="14" customHeight="1">
      <c r="A47" s="213" t="s">
        <v>419</v>
      </c>
      <c r="B47" s="214">
        <v>4843834.9416689742</v>
      </c>
      <c r="C47" s="214">
        <v>3940681.75718298</v>
      </c>
      <c r="D47" s="87"/>
      <c r="E47" s="87"/>
    </row>
    <row r="48" spans="1:5" ht="14" customHeight="1">
      <c r="A48" s="213" t="s">
        <v>746</v>
      </c>
      <c r="B48" s="214"/>
      <c r="C48" s="214"/>
      <c r="D48" s="87"/>
      <c r="E48" s="87"/>
    </row>
    <row r="49" spans="1:5" ht="14" customHeight="1">
      <c r="A49" s="16" t="s">
        <v>290</v>
      </c>
      <c r="B49" s="1">
        <v>5429382.9082640056</v>
      </c>
      <c r="C49" s="1">
        <v>1596085.980245</v>
      </c>
      <c r="D49" s="87"/>
      <c r="E49" s="87"/>
    </row>
    <row r="50" spans="1:5" ht="14" customHeight="1">
      <c r="A50" s="16" t="s">
        <v>207</v>
      </c>
      <c r="B50" s="1">
        <v>270054.90573300066</v>
      </c>
      <c r="C50" s="1">
        <v>434959.82718499965</v>
      </c>
      <c r="D50" s="87"/>
      <c r="E50" s="87"/>
    </row>
    <row r="51" spans="1:5" ht="14" customHeight="1">
      <c r="A51" s="16" t="s">
        <v>299</v>
      </c>
      <c r="B51" s="1">
        <v>519332.8410989999</v>
      </c>
      <c r="C51" s="1">
        <v>263635.11756200006</v>
      </c>
      <c r="D51" s="87"/>
      <c r="E51" s="87"/>
    </row>
    <row r="52" spans="1:5" ht="14" customHeight="1">
      <c r="A52" s="16" t="s">
        <v>289</v>
      </c>
      <c r="B52" s="1">
        <v>82151.097601999965</v>
      </c>
      <c r="C52" s="1">
        <v>78844.622983999987</v>
      </c>
      <c r="D52" s="87"/>
      <c r="E52" s="87"/>
    </row>
    <row r="53" spans="1:5" ht="14" customHeight="1">
      <c r="A53" s="217" t="s">
        <v>420</v>
      </c>
      <c r="B53" s="218">
        <v>11144756.69436698</v>
      </c>
      <c r="C53" s="218">
        <v>6314207.3051589783</v>
      </c>
      <c r="D53" s="87"/>
      <c r="E53" s="87"/>
    </row>
    <row r="54" spans="1:5" ht="14" customHeight="1">
      <c r="B54" s="86"/>
      <c r="C54" s="86"/>
      <c r="D54" s="87"/>
      <c r="E54" s="87"/>
    </row>
    <row r="55" spans="1:5" ht="14" customHeight="1">
      <c r="B55" s="86"/>
      <c r="C55" s="86"/>
      <c r="D55" s="87"/>
      <c r="E55" s="87"/>
    </row>
    <row r="56" spans="1:5" ht="14" customHeight="1">
      <c r="B56" s="86"/>
      <c r="C56" s="86"/>
      <c r="D56" s="87"/>
      <c r="E56" s="87"/>
    </row>
    <row r="57" spans="1:5" ht="14" customHeight="1">
      <c r="B57" s="86"/>
      <c r="C57" s="86"/>
      <c r="D57" s="87"/>
      <c r="E57" s="87"/>
    </row>
    <row r="58" spans="1:5" ht="14" customHeight="1">
      <c r="B58" s="86"/>
      <c r="C58" s="86"/>
      <c r="D58" s="87"/>
      <c r="E58" s="87"/>
    </row>
    <row r="59" spans="1:5" ht="14" customHeight="1">
      <c r="B59" s="86"/>
      <c r="C59" s="86"/>
      <c r="D59" s="87"/>
      <c r="E59" s="87"/>
    </row>
    <row r="60" spans="1:5" ht="14" customHeight="1">
      <c r="B60" s="86"/>
      <c r="C60" s="86"/>
      <c r="D60" s="87"/>
      <c r="E60" s="87"/>
    </row>
    <row r="61" spans="1:5" ht="14" customHeight="1">
      <c r="B61" s="86"/>
      <c r="C61" s="86"/>
      <c r="D61" s="87"/>
      <c r="E61" s="87"/>
    </row>
    <row r="62" spans="1:5" ht="14" customHeight="1">
      <c r="B62" s="86"/>
      <c r="C62" s="86"/>
      <c r="D62" s="87"/>
      <c r="E62" s="87"/>
    </row>
    <row r="63" spans="1:5" ht="14" customHeight="1">
      <c r="B63" s="86"/>
      <c r="C63" s="86"/>
      <c r="D63" s="87"/>
      <c r="E63" s="87"/>
    </row>
    <row r="64" spans="1:5" ht="14" customHeight="1">
      <c r="B64" s="86"/>
      <c r="C64" s="86"/>
      <c r="D64" s="87"/>
      <c r="E64" s="87"/>
    </row>
    <row r="65" spans="2:5" ht="14" customHeight="1">
      <c r="B65" s="86"/>
      <c r="C65" s="86"/>
      <c r="D65" s="87"/>
      <c r="E65" s="87"/>
    </row>
    <row r="66" spans="2:5" ht="14" customHeight="1">
      <c r="B66" s="86"/>
      <c r="C66" s="86"/>
      <c r="D66" s="87"/>
      <c r="E66" s="87"/>
    </row>
    <row r="67" spans="2:5" ht="14" customHeight="1">
      <c r="D67" s="87"/>
      <c r="E67" s="87"/>
    </row>
    <row r="68" spans="2:5" ht="14" customHeight="1">
      <c r="D68" s="87"/>
      <c r="E68" s="87"/>
    </row>
    <row r="69" spans="2:5" ht="14" customHeight="1">
      <c r="D69" s="87"/>
      <c r="E69" s="87"/>
    </row>
    <row r="70" spans="2:5" ht="14" customHeight="1">
      <c r="D70" s="87"/>
      <c r="E70" s="87"/>
    </row>
    <row r="71" spans="2:5" ht="14" customHeight="1">
      <c r="D71" s="87"/>
      <c r="E71" s="87"/>
    </row>
  </sheetData>
  <mergeCells count="1">
    <mergeCell ref="A1:D1"/>
  </mergeCells>
  <phoneticPr fontId="21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7">
    <tabColor rgb="FFE1FFEF"/>
    <pageSetUpPr autoPageBreaks="0"/>
  </sheetPr>
  <dimension ref="A1:E69"/>
  <sheetViews>
    <sheetView showGridLines="0" defaultGridColor="0" colorId="8" zoomScaleNormal="100" zoomScaleSheetLayoutView="100" workbookViewId="0">
      <selection activeCell="C18" sqref="C18"/>
    </sheetView>
  </sheetViews>
  <sheetFormatPr baseColWidth="10" defaultColWidth="29.83203125" defaultRowHeight="14" customHeight="1"/>
  <cols>
    <col min="1" max="1" width="17.5" style="2" customWidth="1"/>
    <col min="2" max="3" width="13.6640625" style="2" customWidth="1"/>
    <col min="4" max="4" width="12" style="2" customWidth="1"/>
    <col min="5" max="5" width="8" style="2" customWidth="1"/>
    <col min="6" max="6" width="13.33203125" style="2" customWidth="1"/>
    <col min="7" max="16384" width="29.83203125" style="2"/>
  </cols>
  <sheetData>
    <row r="1" spans="1:5" ht="14" customHeight="1">
      <c r="A1" s="386" t="s">
        <v>783</v>
      </c>
      <c r="B1" s="386"/>
      <c r="C1" s="386"/>
      <c r="D1" s="386"/>
    </row>
    <row r="2" spans="1:5" ht="14" customHeight="1">
      <c r="A2" s="387" t="s">
        <v>786</v>
      </c>
      <c r="B2" s="387"/>
      <c r="C2" s="387"/>
      <c r="D2" s="387"/>
    </row>
    <row r="3" spans="1:5" ht="4" customHeight="1"/>
    <row r="4" spans="1:5" ht="26" customHeight="1">
      <c r="A4" s="198" t="s">
        <v>238</v>
      </c>
      <c r="B4" s="199" t="s">
        <v>275</v>
      </c>
      <c r="C4" s="199" t="s">
        <v>342</v>
      </c>
      <c r="D4" s="200" t="s">
        <v>776</v>
      </c>
    </row>
    <row r="5" spans="1:5" ht="18" customHeight="1" thickBot="1">
      <c r="A5" s="195" t="s">
        <v>122</v>
      </c>
      <c r="B5" s="207"/>
      <c r="C5" s="207">
        <f>+SUM(C6:C17)</f>
        <v>1902448.9614399974</v>
      </c>
      <c r="D5" s="208">
        <f>SUM(D6:D17)</f>
        <v>99.999999999999986</v>
      </c>
    </row>
    <row r="6" spans="1:5" ht="13" customHeight="1" thickTop="1">
      <c r="A6" s="85" t="s">
        <v>203</v>
      </c>
      <c r="B6" s="86">
        <v>320738.12698300177</v>
      </c>
      <c r="C6" s="86">
        <v>451210.00419999892</v>
      </c>
      <c r="D6" s="87">
        <f>+C6*100/$C$5</f>
        <v>23.717325055515289</v>
      </c>
      <c r="E6" s="86"/>
    </row>
    <row r="7" spans="1:5" ht="13" customHeight="1">
      <c r="A7" s="85" t="s">
        <v>125</v>
      </c>
      <c r="B7" s="86">
        <v>172846.38608800017</v>
      </c>
      <c r="C7" s="86">
        <v>445104.82667999965</v>
      </c>
      <c r="D7" s="87">
        <f t="shared" ref="D7:D17" si="0">+C7*100/$C$5</f>
        <v>23.396413554405786</v>
      </c>
      <c r="E7" s="86"/>
    </row>
    <row r="8" spans="1:5" ht="13" customHeight="1">
      <c r="A8" s="85" t="s">
        <v>185</v>
      </c>
      <c r="B8" s="86">
        <v>397375.85847800027</v>
      </c>
      <c r="C8" s="86">
        <v>395329.44261999906</v>
      </c>
      <c r="D8" s="87">
        <f t="shared" si="0"/>
        <v>20.780028827725669</v>
      </c>
      <c r="E8" s="86"/>
    </row>
    <row r="9" spans="1:5" ht="13" customHeight="1">
      <c r="A9" s="85" t="s">
        <v>186</v>
      </c>
      <c r="B9" s="86">
        <v>211555.67773299979</v>
      </c>
      <c r="C9" s="86">
        <v>281004.98163999984</v>
      </c>
      <c r="D9" s="87">
        <f t="shared" si="0"/>
        <v>14.770697523853789</v>
      </c>
      <c r="E9" s="86"/>
    </row>
    <row r="10" spans="1:5" ht="13" customHeight="1">
      <c r="A10" s="85" t="s">
        <v>207</v>
      </c>
      <c r="B10" s="86">
        <v>50547.36681599998</v>
      </c>
      <c r="C10" s="86">
        <v>118698.95136999988</v>
      </c>
      <c r="D10" s="87">
        <f t="shared" si="0"/>
        <v>6.239271264347324</v>
      </c>
      <c r="E10" s="86"/>
    </row>
    <row r="11" spans="1:5" ht="13" customHeight="1">
      <c r="A11" s="85" t="s">
        <v>235</v>
      </c>
      <c r="B11" s="86">
        <v>47391.058542000035</v>
      </c>
      <c r="C11" s="86">
        <v>69947.681469999938</v>
      </c>
      <c r="D11" s="87">
        <f t="shared" si="0"/>
        <v>3.6767178982323547</v>
      </c>
      <c r="E11" s="86"/>
    </row>
    <row r="12" spans="1:5" ht="13" customHeight="1">
      <c r="A12" s="85" t="s">
        <v>208</v>
      </c>
      <c r="B12" s="86">
        <v>34877.110247000011</v>
      </c>
      <c r="C12" s="86">
        <v>61828.604090000008</v>
      </c>
      <c r="D12" s="87">
        <f t="shared" si="0"/>
        <v>3.2499481112597546</v>
      </c>
      <c r="E12" s="86"/>
    </row>
    <row r="13" spans="1:5" ht="13" customHeight="1">
      <c r="A13" s="85" t="s">
        <v>290</v>
      </c>
      <c r="B13" s="86">
        <v>10152.778062000012</v>
      </c>
      <c r="C13" s="86">
        <v>40873.287110000027</v>
      </c>
      <c r="D13" s="87">
        <f t="shared" si="0"/>
        <v>2.1484564337043928</v>
      </c>
      <c r="E13" s="86"/>
    </row>
    <row r="14" spans="1:5" ht="13" customHeight="1">
      <c r="A14" s="85" t="s">
        <v>285</v>
      </c>
      <c r="B14" s="86">
        <v>5975.438936999999</v>
      </c>
      <c r="C14" s="86">
        <v>19081.976409999992</v>
      </c>
      <c r="D14" s="87">
        <f t="shared" si="0"/>
        <v>1.0030217260365557</v>
      </c>
      <c r="E14" s="86"/>
    </row>
    <row r="15" spans="1:5" ht="13" customHeight="1">
      <c r="A15" s="85" t="s">
        <v>289</v>
      </c>
      <c r="B15" s="86">
        <v>2698.5162799999998</v>
      </c>
      <c r="C15" s="86">
        <v>13087.920330000006</v>
      </c>
      <c r="D15" s="87">
        <f t="shared" si="0"/>
        <v>0.68795119318699227</v>
      </c>
      <c r="E15" s="86"/>
    </row>
    <row r="16" spans="1:5" ht="13" customHeight="1">
      <c r="A16" s="85" t="s">
        <v>297</v>
      </c>
      <c r="B16" s="86">
        <v>1668.6654400000002</v>
      </c>
      <c r="C16" s="86">
        <v>4752.8319400000028</v>
      </c>
      <c r="D16" s="87">
        <f t="shared" si="0"/>
        <v>0.2498270406372689</v>
      </c>
      <c r="E16" s="86"/>
    </row>
    <row r="17" spans="1:5" ht="13" customHeight="1">
      <c r="A17" s="85" t="s">
        <v>299</v>
      </c>
      <c r="B17" s="86">
        <v>828.85180800000001</v>
      </c>
      <c r="C17" s="86">
        <v>1528.4535799999999</v>
      </c>
      <c r="D17" s="87">
        <f t="shared" si="0"/>
        <v>8.0341371094816968E-2</v>
      </c>
      <c r="E17" s="86"/>
    </row>
    <row r="18" spans="1:5" ht="18" customHeight="1" thickBot="1">
      <c r="A18" s="80" t="s">
        <v>123</v>
      </c>
      <c r="B18" s="81"/>
      <c r="C18" s="81">
        <f>+SUM(C19:C30)</f>
        <v>3770189.7852189997</v>
      </c>
      <c r="D18" s="82">
        <f>SUM(D19:D30)</f>
        <v>100</v>
      </c>
    </row>
    <row r="19" spans="1:5" ht="13" customHeight="1" thickTop="1">
      <c r="A19" s="85" t="s">
        <v>203</v>
      </c>
      <c r="B19" s="49">
        <v>253690.6189080005</v>
      </c>
      <c r="C19" s="49">
        <v>307288.42277699971</v>
      </c>
      <c r="D19" s="87">
        <f>+C19*100/$C$18</f>
        <v>8.1504762434432774</v>
      </c>
    </row>
    <row r="20" spans="1:5" ht="13" customHeight="1">
      <c r="A20" s="85" t="s">
        <v>125</v>
      </c>
      <c r="B20" s="49">
        <v>73082.862871999969</v>
      </c>
      <c r="C20" s="49">
        <v>207839.60342700011</v>
      </c>
      <c r="D20" s="87">
        <f t="shared" ref="D20:D30" si="1">+C20*100/$C$18</f>
        <v>5.5127093135160914</v>
      </c>
    </row>
    <row r="21" spans="1:5" ht="13" customHeight="1">
      <c r="A21" s="85" t="s">
        <v>185</v>
      </c>
      <c r="B21" s="49">
        <v>57343.953886000003</v>
      </c>
      <c r="C21" s="49">
        <v>96101.541696999921</v>
      </c>
      <c r="D21" s="87">
        <f t="shared" si="1"/>
        <v>2.5489841936807873</v>
      </c>
    </row>
    <row r="22" spans="1:5" ht="13" customHeight="1">
      <c r="A22" s="85" t="s">
        <v>186</v>
      </c>
      <c r="B22" s="49">
        <v>108273.48011200008</v>
      </c>
      <c r="C22" s="49">
        <v>175504.34073900006</v>
      </c>
      <c r="D22" s="87">
        <f t="shared" si="1"/>
        <v>4.6550532131582205</v>
      </c>
    </row>
    <row r="23" spans="1:5" ht="13" customHeight="1">
      <c r="A23" s="85" t="s">
        <v>207</v>
      </c>
      <c r="B23" s="49">
        <v>270054.90573300066</v>
      </c>
      <c r="C23" s="49">
        <v>434959.82718499965</v>
      </c>
      <c r="D23" s="87">
        <f t="shared" si="1"/>
        <v>11.536815172813219</v>
      </c>
    </row>
    <row r="24" spans="1:5" ht="13" customHeight="1">
      <c r="A24" s="85" t="s">
        <v>235</v>
      </c>
      <c r="B24" s="49">
        <v>822.34939600000007</v>
      </c>
      <c r="C24" s="49">
        <v>3166.7061340000005</v>
      </c>
      <c r="D24" s="87">
        <f t="shared" si="1"/>
        <v>8.3993281887692964E-2</v>
      </c>
    </row>
    <row r="25" spans="1:5" ht="13" customHeight="1">
      <c r="A25" s="85" t="s">
        <v>208</v>
      </c>
      <c r="B25" s="49">
        <v>1190449.5312709969</v>
      </c>
      <c r="C25" s="49">
        <v>602792.78319899994</v>
      </c>
      <c r="D25" s="87">
        <f t="shared" si="1"/>
        <v>15.988393623107367</v>
      </c>
    </row>
    <row r="26" spans="1:5" ht="13" customHeight="1">
      <c r="A26" s="85" t="s">
        <v>290</v>
      </c>
      <c r="B26" s="49">
        <v>5429382.9082640056</v>
      </c>
      <c r="C26" s="49">
        <v>1596085.980245</v>
      </c>
      <c r="D26" s="87">
        <f t="shared" si="1"/>
        <v>42.334366999307115</v>
      </c>
    </row>
    <row r="27" spans="1:5" ht="13" customHeight="1">
      <c r="A27" s="85" t="s">
        <v>285</v>
      </c>
      <c r="B27" s="49">
        <v>521.22900899999991</v>
      </c>
      <c r="C27" s="49">
        <v>3341.8364980000001</v>
      </c>
      <c r="D27" s="87">
        <f t="shared" si="1"/>
        <v>8.8638415792797604E-2</v>
      </c>
    </row>
    <row r="28" spans="1:5" ht="13" customHeight="1">
      <c r="A28" s="85" t="s">
        <v>289</v>
      </c>
      <c r="B28" s="49">
        <v>82151.097601999965</v>
      </c>
      <c r="C28" s="49">
        <v>78844.622983999987</v>
      </c>
      <c r="D28" s="87">
        <f t="shared" si="1"/>
        <v>2.0912640337924029</v>
      </c>
    </row>
    <row r="29" spans="1:5" ht="13" customHeight="1">
      <c r="A29" s="85" t="s">
        <v>297</v>
      </c>
      <c r="B29" s="49">
        <v>136.633377</v>
      </c>
      <c r="C29" s="49">
        <v>629.00277200000005</v>
      </c>
      <c r="D29" s="87">
        <f t="shared" si="1"/>
        <v>1.6683583793738993E-2</v>
      </c>
    </row>
    <row r="30" spans="1:5" ht="13" customHeight="1">
      <c r="A30" s="85" t="s">
        <v>299</v>
      </c>
      <c r="B30" s="49">
        <v>519332.8410989999</v>
      </c>
      <c r="C30" s="49">
        <v>263635.11756200006</v>
      </c>
      <c r="D30" s="87">
        <f t="shared" si="1"/>
        <v>6.9926219257072812</v>
      </c>
    </row>
    <row r="31" spans="1:5" ht="18" customHeight="1" thickBot="1">
      <c r="A31" s="80" t="s">
        <v>351</v>
      </c>
      <c r="B31" s="81"/>
      <c r="C31" s="81">
        <f>+C5-C18</f>
        <v>-1867740.8237790023</v>
      </c>
      <c r="D31" s="84"/>
    </row>
    <row r="32" spans="1:5" ht="13" customHeight="1" thickTop="1">
      <c r="A32" s="159" t="s">
        <v>203</v>
      </c>
      <c r="B32" s="160"/>
      <c r="C32" s="160">
        <f>+C6-C19</f>
        <v>143921.58142299921</v>
      </c>
      <c r="D32" s="161"/>
    </row>
    <row r="33" spans="1:4" ht="13" customHeight="1">
      <c r="A33" s="85" t="s">
        <v>125</v>
      </c>
      <c r="B33" s="86"/>
      <c r="C33" s="86">
        <f t="shared" ref="C33:C43" si="2">+C7-C20</f>
        <v>237265.22325299954</v>
      </c>
      <c r="D33" s="88"/>
    </row>
    <row r="34" spans="1:4" ht="13" customHeight="1">
      <c r="A34" s="85" t="s">
        <v>185</v>
      </c>
      <c r="B34" s="86"/>
      <c r="C34" s="86">
        <f t="shared" si="2"/>
        <v>299227.90092299914</v>
      </c>
      <c r="D34" s="88"/>
    </row>
    <row r="35" spans="1:4" ht="13" customHeight="1">
      <c r="A35" s="85" t="s">
        <v>186</v>
      </c>
      <c r="B35" s="86"/>
      <c r="C35" s="86">
        <f t="shared" si="2"/>
        <v>105500.64090099977</v>
      </c>
      <c r="D35" s="88"/>
    </row>
    <row r="36" spans="1:4" ht="13" customHeight="1">
      <c r="A36" s="85" t="s">
        <v>207</v>
      </c>
      <c r="B36" s="86"/>
      <c r="C36" s="86">
        <f t="shared" si="2"/>
        <v>-316260.8758149998</v>
      </c>
      <c r="D36" s="88"/>
    </row>
    <row r="37" spans="1:4" ht="13" customHeight="1">
      <c r="A37" s="85" t="s">
        <v>235</v>
      </c>
      <c r="B37" s="86"/>
      <c r="C37" s="86">
        <f t="shared" si="2"/>
        <v>66780.97533599993</v>
      </c>
      <c r="D37" s="88"/>
    </row>
    <row r="38" spans="1:4" ht="13" customHeight="1">
      <c r="A38" s="85" t="s">
        <v>208</v>
      </c>
      <c r="B38" s="86"/>
      <c r="C38" s="86">
        <f t="shared" si="2"/>
        <v>-540964.1791089999</v>
      </c>
      <c r="D38" s="88"/>
    </row>
    <row r="39" spans="1:4" ht="13" customHeight="1">
      <c r="A39" s="85" t="s">
        <v>290</v>
      </c>
      <c r="B39" s="86"/>
      <c r="C39" s="86">
        <f t="shared" si="2"/>
        <v>-1555212.6931350001</v>
      </c>
      <c r="D39" s="88"/>
    </row>
    <row r="40" spans="1:4" ht="13" customHeight="1">
      <c r="A40" s="85" t="s">
        <v>285</v>
      </c>
      <c r="B40" s="86"/>
      <c r="C40" s="86">
        <f t="shared" si="2"/>
        <v>15740.139911999991</v>
      </c>
      <c r="D40" s="88"/>
    </row>
    <row r="41" spans="1:4" ht="13" customHeight="1">
      <c r="A41" s="85" t="s">
        <v>289</v>
      </c>
      <c r="B41" s="86"/>
      <c r="C41" s="86">
        <f t="shared" si="2"/>
        <v>-65756.702653999979</v>
      </c>
      <c r="D41" s="88"/>
    </row>
    <row r="42" spans="1:4" ht="13" customHeight="1">
      <c r="A42" s="85" t="s">
        <v>297</v>
      </c>
      <c r="B42" s="86"/>
      <c r="C42" s="86">
        <f t="shared" si="2"/>
        <v>4123.8291680000029</v>
      </c>
      <c r="D42" s="88"/>
    </row>
    <row r="43" spans="1:4" ht="13" customHeight="1">
      <c r="A43" s="162" t="s">
        <v>299</v>
      </c>
      <c r="B43" s="163"/>
      <c r="C43" s="164">
        <f t="shared" si="2"/>
        <v>-262106.66398200006</v>
      </c>
      <c r="D43" s="165"/>
    </row>
    <row r="44" spans="1:4" ht="9" customHeight="1">
      <c r="A44" s="27" t="s">
        <v>333</v>
      </c>
      <c r="B44" s="49"/>
      <c r="C44" s="49"/>
      <c r="D44" s="44"/>
    </row>
    <row r="45" spans="1:4" ht="9" customHeight="1">
      <c r="A45" s="28" t="s">
        <v>234</v>
      </c>
      <c r="B45" s="49"/>
      <c r="C45" s="49"/>
      <c r="D45" s="44"/>
    </row>
    <row r="46" spans="1:4" ht="9" customHeight="1">
      <c r="A46" s="52" t="s">
        <v>413</v>
      </c>
      <c r="B46" s="49"/>
      <c r="C46" s="49"/>
      <c r="D46" s="44"/>
    </row>
    <row r="47" spans="1:4" ht="14" customHeight="1">
      <c r="B47" s="49"/>
      <c r="C47" s="49"/>
      <c r="D47" s="44"/>
    </row>
    <row r="48" spans="1:4" ht="14" customHeight="1">
      <c r="B48" s="49"/>
      <c r="C48" s="49"/>
      <c r="D48" s="44"/>
    </row>
    <row r="49" spans="2:4" ht="14" customHeight="1">
      <c r="B49" s="49"/>
      <c r="C49" s="49"/>
      <c r="D49" s="44"/>
    </row>
    <row r="50" spans="2:4" ht="14" customHeight="1">
      <c r="B50" s="49"/>
      <c r="C50" s="49"/>
      <c r="D50" s="44"/>
    </row>
    <row r="51" spans="2:4" ht="14" customHeight="1">
      <c r="B51" s="49"/>
      <c r="C51" s="49"/>
      <c r="D51" s="44"/>
    </row>
    <row r="52" spans="2:4" ht="14" customHeight="1">
      <c r="B52" s="49"/>
      <c r="C52" s="49"/>
      <c r="D52" s="44"/>
    </row>
    <row r="53" spans="2:4" ht="14" customHeight="1">
      <c r="B53" s="49"/>
      <c r="C53" s="49"/>
      <c r="D53" s="44"/>
    </row>
    <row r="54" spans="2:4" ht="14" customHeight="1">
      <c r="B54" s="49"/>
      <c r="C54" s="49"/>
      <c r="D54" s="44"/>
    </row>
    <row r="55" spans="2:4" ht="14" customHeight="1">
      <c r="B55" s="49"/>
      <c r="C55" s="49"/>
      <c r="D55" s="44"/>
    </row>
    <row r="56" spans="2:4" ht="14" customHeight="1">
      <c r="B56" s="49"/>
      <c r="C56" s="49"/>
      <c r="D56" s="44"/>
    </row>
    <row r="57" spans="2:4" ht="14" customHeight="1">
      <c r="B57" s="49"/>
      <c r="C57" s="49"/>
      <c r="D57" s="44"/>
    </row>
    <row r="58" spans="2:4" ht="14" customHeight="1">
      <c r="B58" s="49"/>
      <c r="C58" s="49"/>
      <c r="D58" s="44"/>
    </row>
    <row r="59" spans="2:4" ht="14" customHeight="1">
      <c r="B59" s="49"/>
      <c r="C59" s="49"/>
      <c r="D59" s="44"/>
    </row>
    <row r="60" spans="2:4" ht="14" customHeight="1">
      <c r="B60" s="49"/>
      <c r="C60" s="49"/>
      <c r="D60" s="44"/>
    </row>
    <row r="61" spans="2:4" ht="14" customHeight="1">
      <c r="B61" s="49"/>
      <c r="C61" s="49"/>
      <c r="D61" s="44"/>
    </row>
    <row r="62" spans="2:4" ht="14" customHeight="1">
      <c r="B62" s="49"/>
      <c r="C62" s="49"/>
      <c r="D62" s="44"/>
    </row>
    <row r="63" spans="2:4" ht="14" customHeight="1">
      <c r="B63" s="49"/>
      <c r="C63" s="49"/>
      <c r="D63" s="44"/>
    </row>
    <row r="64" spans="2:4" ht="14" customHeight="1">
      <c r="B64" s="49"/>
      <c r="C64" s="49"/>
      <c r="D64" s="44"/>
    </row>
    <row r="65" spans="4:4" ht="14" customHeight="1">
      <c r="D65" s="44"/>
    </row>
    <row r="66" spans="4:4" ht="14" customHeight="1">
      <c r="D66" s="44"/>
    </row>
    <row r="67" spans="4:4" ht="14" customHeight="1">
      <c r="D67" s="44"/>
    </row>
    <row r="68" spans="4:4" ht="14" customHeight="1">
      <c r="D68" s="44"/>
    </row>
    <row r="69" spans="4:4" ht="14" customHeight="1">
      <c r="D69" s="44"/>
    </row>
  </sheetData>
  <mergeCells count="2">
    <mergeCell ref="A1:D1"/>
    <mergeCell ref="A2:D2"/>
  </mergeCells>
  <phoneticPr fontId="21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tabColor rgb="FFD9EFFF"/>
  </sheetPr>
  <dimension ref="A1:P2944"/>
  <sheetViews>
    <sheetView showGridLines="0" defaultGridColor="0" topLeftCell="B1" colorId="8" zoomScaleNormal="100" zoomScaleSheetLayoutView="100" workbookViewId="0">
      <selection activeCell="E6" sqref="E6"/>
    </sheetView>
  </sheetViews>
  <sheetFormatPr baseColWidth="10" defaultColWidth="30.33203125" defaultRowHeight="11"/>
  <cols>
    <col min="1" max="1" width="6.5" style="172" customWidth="1"/>
    <col min="2" max="2" width="8.6640625" style="5" customWidth="1"/>
    <col min="3" max="3" width="35.6640625" style="5" customWidth="1"/>
    <col min="4" max="4" width="7" style="5" customWidth="1"/>
    <col min="5" max="5" width="8.33203125" style="5" customWidth="1"/>
    <col min="6" max="6" width="7.6640625" style="5" customWidth="1"/>
    <col min="7" max="7" width="8.6640625" style="5" customWidth="1"/>
    <col min="8" max="8" width="8.5" style="5" customWidth="1"/>
    <col min="9" max="15" width="8" style="5" customWidth="1"/>
    <col min="16" max="16384" width="30.33203125" style="5"/>
  </cols>
  <sheetData>
    <row r="1" spans="1:10" ht="12">
      <c r="B1" s="386" t="s">
        <v>784</v>
      </c>
      <c r="C1" s="386"/>
      <c r="D1" s="386"/>
      <c r="E1" s="386"/>
      <c r="F1" s="386"/>
      <c r="G1" s="386"/>
      <c r="H1" s="386"/>
    </row>
    <row r="2" spans="1:10" ht="5" customHeight="1">
      <c r="B2" s="16"/>
    </row>
    <row r="3" spans="1:10" ht="16" customHeight="1">
      <c r="B3" s="392" t="s">
        <v>241</v>
      </c>
      <c r="C3" s="394" t="s">
        <v>338</v>
      </c>
      <c r="D3" s="388" t="s">
        <v>785</v>
      </c>
      <c r="E3" s="388" t="s">
        <v>278</v>
      </c>
      <c r="F3" s="388" t="s">
        <v>262</v>
      </c>
      <c r="G3" s="388" t="s">
        <v>779</v>
      </c>
      <c r="H3" s="390" t="s">
        <v>778</v>
      </c>
    </row>
    <row r="4" spans="1:10" s="18" customFormat="1" ht="16" customHeight="1">
      <c r="A4" s="167"/>
      <c r="B4" s="393"/>
      <c r="C4" s="395"/>
      <c r="D4" s="389"/>
      <c r="E4" s="389"/>
      <c r="F4" s="389"/>
      <c r="G4" s="389"/>
      <c r="H4" s="391"/>
    </row>
    <row r="5" spans="1:10" s="18" customFormat="1" ht="13" customHeight="1" thickBot="1">
      <c r="A5" s="167"/>
      <c r="B5" s="220"/>
      <c r="C5" s="193" t="s">
        <v>152</v>
      </c>
      <c r="D5" s="220"/>
      <c r="E5" s="245">
        <f>+SUM(E7:E40)+SUM(E45:E80)+SUM(E85:E115)</f>
        <v>12797548.239839997</v>
      </c>
      <c r="F5" s="221"/>
      <c r="G5" s="246">
        <v>100</v>
      </c>
      <c r="H5" s="220"/>
    </row>
    <row r="6" spans="1:10" s="18" customFormat="1" ht="5" customHeight="1" thickTop="1">
      <c r="A6" s="167"/>
      <c r="B6" s="115"/>
      <c r="C6" s="24"/>
      <c r="D6" s="115"/>
      <c r="E6" s="116"/>
      <c r="F6" s="116"/>
      <c r="G6" s="117"/>
      <c r="H6" s="115"/>
    </row>
    <row r="7" spans="1:10" ht="13" customHeight="1">
      <c r="A7" s="172">
        <v>1</v>
      </c>
      <c r="B7" s="232" t="s">
        <v>154</v>
      </c>
      <c r="C7" s="233" t="s">
        <v>580</v>
      </c>
      <c r="D7" s="234">
        <v>325845.91283399943</v>
      </c>
      <c r="E7" s="244">
        <v>2269728.6220699977</v>
      </c>
      <c r="F7" s="234">
        <f>E7/D7*1000</f>
        <v>6965.6501207253123</v>
      </c>
      <c r="G7" s="235">
        <f>E7/$E$5*100</f>
        <v>17.735652013438905</v>
      </c>
      <c r="H7" s="235">
        <f>G7</f>
        <v>17.735652013438905</v>
      </c>
      <c r="J7" s="364">
        <f>SUM(E7:E40)</f>
        <v>10531864.666709997</v>
      </c>
    </row>
    <row r="8" spans="1:10" ht="13" customHeight="1">
      <c r="A8" s="172">
        <v>2</v>
      </c>
      <c r="B8" s="222" t="s">
        <v>219</v>
      </c>
      <c r="C8" s="223" t="s">
        <v>423</v>
      </c>
      <c r="D8" s="224">
        <v>558063.26849799557</v>
      </c>
      <c r="E8" s="224">
        <v>1705215.599430002</v>
      </c>
      <c r="F8" s="224">
        <f t="shared" ref="F8:F55" si="0">E8/D8*1000</f>
        <v>3055.5954775871919</v>
      </c>
      <c r="G8" s="225">
        <f>E8/$E$5*100</f>
        <v>13.324549104816047</v>
      </c>
      <c r="H8" s="225">
        <f>H7+G8</f>
        <v>31.060201118254952</v>
      </c>
    </row>
    <row r="9" spans="1:10" ht="13" customHeight="1">
      <c r="A9" s="172">
        <v>3</v>
      </c>
      <c r="B9" s="222" t="s">
        <v>220</v>
      </c>
      <c r="C9" s="223" t="s">
        <v>581</v>
      </c>
      <c r="D9" s="224">
        <v>570456.56329800305</v>
      </c>
      <c r="E9" s="224">
        <v>1247959.2437400001</v>
      </c>
      <c r="F9" s="224">
        <f t="shared" si="0"/>
        <v>2187.6499001521238</v>
      </c>
      <c r="G9" s="225">
        <f t="shared" ref="G9:G27" si="1">E9/$E$5*100</f>
        <v>9.7515494401887306</v>
      </c>
      <c r="H9" s="225">
        <f>H8+G9</f>
        <v>40.811750558443684</v>
      </c>
    </row>
    <row r="10" spans="1:10" ht="13" customHeight="1">
      <c r="A10" s="172">
        <v>4</v>
      </c>
      <c r="B10" s="222" t="s">
        <v>153</v>
      </c>
      <c r="C10" s="223" t="s">
        <v>424</v>
      </c>
      <c r="D10" s="224">
        <v>243939.78676200373</v>
      </c>
      <c r="E10" s="224">
        <v>1100871.6463299997</v>
      </c>
      <c r="F10" s="224">
        <f t="shared" si="0"/>
        <v>4512.882711519499</v>
      </c>
      <c r="G10" s="225">
        <f t="shared" si="1"/>
        <v>8.6022074361312466</v>
      </c>
      <c r="H10" s="225">
        <f t="shared" ref="H10:H37" si="2">H9+G10</f>
        <v>49.413957994574929</v>
      </c>
    </row>
    <row r="11" spans="1:10" ht="13" customHeight="1">
      <c r="A11" s="172">
        <v>5</v>
      </c>
      <c r="B11" s="222" t="s">
        <v>247</v>
      </c>
      <c r="C11" s="223" t="s">
        <v>428</v>
      </c>
      <c r="D11" s="224">
        <v>96577.719007000123</v>
      </c>
      <c r="E11" s="224">
        <v>739955.95278999989</v>
      </c>
      <c r="F11" s="224">
        <f t="shared" si="0"/>
        <v>7661.766713877003</v>
      </c>
      <c r="G11" s="225">
        <f t="shared" si="1"/>
        <v>5.782013389771377</v>
      </c>
      <c r="H11" s="225">
        <f t="shared" si="2"/>
        <v>55.195971384346308</v>
      </c>
    </row>
    <row r="12" spans="1:10" ht="13" customHeight="1">
      <c r="A12" s="172">
        <v>6</v>
      </c>
      <c r="B12" s="222" t="s">
        <v>155</v>
      </c>
      <c r="C12" s="223" t="s">
        <v>425</v>
      </c>
      <c r="D12" s="224">
        <v>96731.259227000119</v>
      </c>
      <c r="E12" s="224">
        <v>406707.59031000012</v>
      </c>
      <c r="F12" s="224">
        <f t="shared" si="0"/>
        <v>4204.5104505005538</v>
      </c>
      <c r="G12" s="225">
        <f t="shared" si="1"/>
        <v>3.1780117776300334</v>
      </c>
      <c r="H12" s="225">
        <f t="shared" si="2"/>
        <v>58.373983161976341</v>
      </c>
    </row>
    <row r="13" spans="1:10" ht="13" customHeight="1">
      <c r="A13" s="172">
        <v>7</v>
      </c>
      <c r="B13" s="222" t="s">
        <v>231</v>
      </c>
      <c r="C13" s="223" t="s">
        <v>426</v>
      </c>
      <c r="D13" s="224">
        <v>177903.40376500072</v>
      </c>
      <c r="E13" s="224">
        <v>316986.25313999975</v>
      </c>
      <c r="F13" s="224">
        <f t="shared" si="0"/>
        <v>1781.7885798223331</v>
      </c>
      <c r="G13" s="225">
        <f t="shared" si="1"/>
        <v>2.4769295430603737</v>
      </c>
      <c r="H13" s="225">
        <f t="shared" si="2"/>
        <v>60.850912705036713</v>
      </c>
    </row>
    <row r="14" spans="1:10" ht="13" customHeight="1">
      <c r="A14" s="172">
        <v>8</v>
      </c>
      <c r="B14" s="222" t="s">
        <v>243</v>
      </c>
      <c r="C14" s="223" t="s">
        <v>427</v>
      </c>
      <c r="D14" s="224">
        <v>195032.03069000004</v>
      </c>
      <c r="E14" s="224">
        <v>254928.74992000032</v>
      </c>
      <c r="F14" s="224">
        <f t="shared" si="0"/>
        <v>1307.1122164810204</v>
      </c>
      <c r="G14" s="225">
        <f t="shared" si="1"/>
        <v>1.9920124163031683</v>
      </c>
      <c r="H14" s="225">
        <f t="shared" si="2"/>
        <v>62.842925121339881</v>
      </c>
    </row>
    <row r="15" spans="1:10" ht="26" customHeight="1">
      <c r="A15" s="172">
        <v>9</v>
      </c>
      <c r="B15" s="222" t="s">
        <v>232</v>
      </c>
      <c r="C15" s="223" t="s">
        <v>582</v>
      </c>
      <c r="D15" s="224">
        <v>209856.27134800001</v>
      </c>
      <c r="E15" s="224">
        <v>224813.66739999995</v>
      </c>
      <c r="F15" s="224">
        <f t="shared" si="0"/>
        <v>1071.274477316889</v>
      </c>
      <c r="G15" s="225">
        <f t="shared" si="1"/>
        <v>1.756693260199117</v>
      </c>
      <c r="H15" s="225">
        <f t="shared" si="2"/>
        <v>64.599618381539003</v>
      </c>
    </row>
    <row r="16" spans="1:10" ht="13" customHeight="1">
      <c r="A16" s="172">
        <v>10</v>
      </c>
      <c r="B16" s="222" t="s">
        <v>242</v>
      </c>
      <c r="C16" s="223" t="s">
        <v>430</v>
      </c>
      <c r="D16" s="224">
        <v>53888.289476999933</v>
      </c>
      <c r="E16" s="224">
        <v>133448.90431000013</v>
      </c>
      <c r="F16" s="224">
        <f t="shared" si="0"/>
        <v>2476.3989654367761</v>
      </c>
      <c r="G16" s="225">
        <f t="shared" si="1"/>
        <v>1.0427693008771859</v>
      </c>
      <c r="H16" s="225">
        <f t="shared" si="2"/>
        <v>65.642387682416185</v>
      </c>
    </row>
    <row r="17" spans="1:16" ht="13" customHeight="1">
      <c r="A17" s="172">
        <v>11</v>
      </c>
      <c r="B17" s="222" t="s">
        <v>321</v>
      </c>
      <c r="C17" s="223" t="s">
        <v>583</v>
      </c>
      <c r="D17" s="224">
        <v>34399.572022000015</v>
      </c>
      <c r="E17" s="224">
        <v>130125.97168999995</v>
      </c>
      <c r="F17" s="224">
        <f t="shared" si="0"/>
        <v>3782.7787975611659</v>
      </c>
      <c r="G17" s="225">
        <f t="shared" si="1"/>
        <v>1.0168039162759732</v>
      </c>
      <c r="H17" s="225">
        <f t="shared" si="2"/>
        <v>66.659191598692161</v>
      </c>
    </row>
    <row r="18" spans="1:16" ht="13" customHeight="1">
      <c r="A18" s="172">
        <v>12</v>
      </c>
      <c r="B18" s="222" t="s">
        <v>90</v>
      </c>
      <c r="C18" s="223" t="s">
        <v>431</v>
      </c>
      <c r="D18" s="224">
        <v>308367.75182099995</v>
      </c>
      <c r="E18" s="224">
        <v>127228.01154000006</v>
      </c>
      <c r="F18" s="224">
        <f t="shared" si="0"/>
        <v>412.58533289775664</v>
      </c>
      <c r="G18" s="225">
        <f t="shared" si="1"/>
        <v>0.99415926516242414</v>
      </c>
      <c r="H18" s="225">
        <f t="shared" si="2"/>
        <v>67.653350863854584</v>
      </c>
    </row>
    <row r="19" spans="1:16" ht="26" customHeight="1">
      <c r="A19" s="172">
        <v>13</v>
      </c>
      <c r="B19" s="222" t="s">
        <v>282</v>
      </c>
      <c r="C19" s="223" t="s">
        <v>633</v>
      </c>
      <c r="D19" s="224">
        <v>8865.3136070000037</v>
      </c>
      <c r="E19" s="224">
        <v>123606.41536</v>
      </c>
      <c r="F19" s="224">
        <f t="shared" si="0"/>
        <v>13942.700827007522</v>
      </c>
      <c r="G19" s="225">
        <f t="shared" si="1"/>
        <v>0.9658601244822923</v>
      </c>
      <c r="H19" s="225">
        <f t="shared" si="2"/>
        <v>68.619210988336874</v>
      </c>
    </row>
    <row r="20" spans="1:16" ht="13" customHeight="1">
      <c r="A20" s="172">
        <v>14</v>
      </c>
      <c r="B20" s="222" t="s">
        <v>87</v>
      </c>
      <c r="C20" s="223" t="s">
        <v>585</v>
      </c>
      <c r="D20" s="224">
        <v>43444.556540000005</v>
      </c>
      <c r="E20" s="224">
        <v>119867.90586000003</v>
      </c>
      <c r="F20" s="224">
        <f t="shared" si="0"/>
        <v>2759.100688474884</v>
      </c>
      <c r="G20" s="225">
        <f t="shared" si="1"/>
        <v>0.9366474235028841</v>
      </c>
      <c r="H20" s="225">
        <f t="shared" si="2"/>
        <v>69.555858411839765</v>
      </c>
    </row>
    <row r="21" spans="1:16" ht="26" customHeight="1">
      <c r="A21" s="172">
        <v>15</v>
      </c>
      <c r="B21" s="222" t="s">
        <v>133</v>
      </c>
      <c r="C21" s="223" t="s">
        <v>587</v>
      </c>
      <c r="D21" s="224">
        <v>42903.91194899995</v>
      </c>
      <c r="E21" s="224">
        <v>116010.03113999992</v>
      </c>
      <c r="F21" s="224">
        <f t="shared" si="0"/>
        <v>2703.9499633017494</v>
      </c>
      <c r="G21" s="225">
        <f t="shared" si="1"/>
        <v>0.90650200308563433</v>
      </c>
      <c r="H21" s="225">
        <f t="shared" si="2"/>
        <v>70.462360414925399</v>
      </c>
    </row>
    <row r="22" spans="1:16" ht="13" customHeight="1">
      <c r="A22" s="172">
        <v>16</v>
      </c>
      <c r="B22" s="222" t="s">
        <v>233</v>
      </c>
      <c r="C22" s="223" t="s">
        <v>429</v>
      </c>
      <c r="D22" s="224">
        <v>150760.41835999969</v>
      </c>
      <c r="E22" s="224">
        <v>115059.92664999995</v>
      </c>
      <c r="F22" s="224">
        <f t="shared" si="0"/>
        <v>763.19718332997184</v>
      </c>
      <c r="G22" s="225">
        <f t="shared" si="1"/>
        <v>0.89907788971490143</v>
      </c>
      <c r="H22" s="225">
        <f t="shared" si="2"/>
        <v>71.361438304640302</v>
      </c>
    </row>
    <row r="23" spans="1:16" ht="13" customHeight="1">
      <c r="A23" s="172">
        <v>17</v>
      </c>
      <c r="B23" s="222" t="s">
        <v>189</v>
      </c>
      <c r="C23" s="223" t="s">
        <v>435</v>
      </c>
      <c r="D23" s="224">
        <v>51102.312499999869</v>
      </c>
      <c r="E23" s="224">
        <v>109652.25558999991</v>
      </c>
      <c r="F23" s="224">
        <f t="shared" si="0"/>
        <v>2145.7396001404081</v>
      </c>
      <c r="G23" s="225">
        <f t="shared" si="1"/>
        <v>0.85682236577660953</v>
      </c>
      <c r="H23" s="225">
        <f t="shared" si="2"/>
        <v>72.21826067041691</v>
      </c>
    </row>
    <row r="24" spans="1:16" ht="13" customHeight="1">
      <c r="A24" s="172">
        <v>18</v>
      </c>
      <c r="B24" s="222" t="s">
        <v>323</v>
      </c>
      <c r="C24" s="223" t="s">
        <v>591</v>
      </c>
      <c r="D24" s="224">
        <v>1048.1075859999996</v>
      </c>
      <c r="E24" s="224">
        <v>107199.09486000001</v>
      </c>
      <c r="F24" s="224">
        <f t="shared" si="0"/>
        <v>102278.71288396539</v>
      </c>
      <c r="G24" s="225">
        <f t="shared" si="1"/>
        <v>0.83765337587303579</v>
      </c>
      <c r="H24" s="225">
        <f t="shared" si="2"/>
        <v>73.055914046289942</v>
      </c>
    </row>
    <row r="25" spans="1:16" ht="13" customHeight="1">
      <c r="A25" s="172">
        <v>19</v>
      </c>
      <c r="B25" s="222" t="s">
        <v>197</v>
      </c>
      <c r="C25" s="223" t="s">
        <v>433</v>
      </c>
      <c r="D25" s="224">
        <v>47792.619894999996</v>
      </c>
      <c r="E25" s="224">
        <v>104388.99272999994</v>
      </c>
      <c r="F25" s="224">
        <f t="shared" si="0"/>
        <v>2184.2073725889422</v>
      </c>
      <c r="G25" s="225">
        <f t="shared" si="1"/>
        <v>0.81569524703979601</v>
      </c>
      <c r="H25" s="225">
        <f t="shared" si="2"/>
        <v>73.87160929332974</v>
      </c>
    </row>
    <row r="26" spans="1:16" ht="26" customHeight="1">
      <c r="A26" s="172">
        <v>20</v>
      </c>
      <c r="B26" s="222" t="s">
        <v>320</v>
      </c>
      <c r="C26" s="223" t="s">
        <v>586</v>
      </c>
      <c r="D26" s="224">
        <v>111107.111</v>
      </c>
      <c r="E26" s="224">
        <v>89566.16164000002</v>
      </c>
      <c r="F26" s="224">
        <f t="shared" si="0"/>
        <v>806.12447604726231</v>
      </c>
      <c r="G26" s="225">
        <f t="shared" si="1"/>
        <v>0.69986969348685046</v>
      </c>
      <c r="H26" s="225">
        <f t="shared" si="2"/>
        <v>74.571478986816587</v>
      </c>
    </row>
    <row r="27" spans="1:16" ht="26" customHeight="1">
      <c r="A27" s="172">
        <v>21</v>
      </c>
      <c r="B27" s="222" t="s">
        <v>201</v>
      </c>
      <c r="C27" s="223" t="s">
        <v>598</v>
      </c>
      <c r="D27" s="224">
        <v>6477.4480429999994</v>
      </c>
      <c r="E27" s="224">
        <v>85055.008020000008</v>
      </c>
      <c r="F27" s="224">
        <f t="shared" si="0"/>
        <v>13130.944077879038</v>
      </c>
      <c r="G27" s="225">
        <f t="shared" si="1"/>
        <v>0.66461955388623273</v>
      </c>
      <c r="H27" s="225">
        <f t="shared" si="2"/>
        <v>75.236098540702812</v>
      </c>
    </row>
    <row r="28" spans="1:16" ht="13" customHeight="1">
      <c r="A28" s="172">
        <v>22</v>
      </c>
      <c r="B28" s="222" t="s">
        <v>132</v>
      </c>
      <c r="C28" s="223" t="s">
        <v>584</v>
      </c>
      <c r="D28" s="224">
        <v>36515.415425000043</v>
      </c>
      <c r="E28" s="224">
        <v>84978.32623999998</v>
      </c>
      <c r="F28" s="224">
        <f t="shared" si="0"/>
        <v>2327.1904550706586</v>
      </c>
      <c r="G28" s="225">
        <f>E28/$E$5*100</f>
        <v>0.66402036270864984</v>
      </c>
      <c r="H28" s="225">
        <f t="shared" si="2"/>
        <v>75.900118903411467</v>
      </c>
    </row>
    <row r="29" spans="1:16" ht="13" customHeight="1">
      <c r="A29" s="172">
        <v>23</v>
      </c>
      <c r="B29" s="222" t="s">
        <v>269</v>
      </c>
      <c r="C29" s="223" t="s">
        <v>589</v>
      </c>
      <c r="D29" s="224">
        <v>29815.68668800002</v>
      </c>
      <c r="E29" s="224">
        <v>83888.648800000054</v>
      </c>
      <c r="F29" s="224">
        <f t="shared" si="0"/>
        <v>2813.5742663865221</v>
      </c>
      <c r="G29" s="225">
        <f>E29/$E$5*100</f>
        <v>0.65550562676409085</v>
      </c>
      <c r="H29" s="225">
        <f t="shared" si="2"/>
        <v>76.555624530175564</v>
      </c>
    </row>
    <row r="30" spans="1:16" ht="26" customHeight="1">
      <c r="A30" s="172">
        <v>24</v>
      </c>
      <c r="B30" s="222" t="s">
        <v>89</v>
      </c>
      <c r="C30" s="223" t="s">
        <v>588</v>
      </c>
      <c r="D30" s="224">
        <v>31418.287801000002</v>
      </c>
      <c r="E30" s="224">
        <v>82894.674649999957</v>
      </c>
      <c r="F30" s="224">
        <f t="shared" si="0"/>
        <v>2638.4211378750415</v>
      </c>
      <c r="G30" s="225">
        <f t="shared" ref="G30:G50" si="3">E30/$E$5*100</f>
        <v>0.64773871601390709</v>
      </c>
      <c r="H30" s="225">
        <f t="shared" si="2"/>
        <v>77.203363246189468</v>
      </c>
    </row>
    <row r="31" spans="1:16" ht="13" customHeight="1">
      <c r="A31" s="172">
        <v>25</v>
      </c>
      <c r="B31" s="222" t="s">
        <v>192</v>
      </c>
      <c r="C31" s="223" t="s">
        <v>443</v>
      </c>
      <c r="D31" s="224">
        <v>670.46605899999986</v>
      </c>
      <c r="E31" s="224">
        <v>81095.13668000004</v>
      </c>
      <c r="F31" s="224">
        <f t="shared" si="0"/>
        <v>120953.38099732212</v>
      </c>
      <c r="G31" s="225">
        <f t="shared" si="3"/>
        <v>0.63367713221461508</v>
      </c>
      <c r="H31" s="225">
        <f t="shared" si="2"/>
        <v>77.837040378404083</v>
      </c>
      <c r="J31" s="2"/>
      <c r="K31" s="42"/>
      <c r="L31" s="42"/>
      <c r="M31" s="118"/>
      <c r="N31" s="42"/>
      <c r="O31" s="42"/>
      <c r="P31" s="118"/>
    </row>
    <row r="32" spans="1:16" ht="13" customHeight="1">
      <c r="A32" s="172">
        <v>26</v>
      </c>
      <c r="B32" s="222" t="s">
        <v>194</v>
      </c>
      <c r="C32" s="223" t="s">
        <v>434</v>
      </c>
      <c r="D32" s="224">
        <v>78169.998999999996</v>
      </c>
      <c r="E32" s="224">
        <v>76442.63618000003</v>
      </c>
      <c r="F32" s="224">
        <f t="shared" si="0"/>
        <v>977.90248379048899</v>
      </c>
      <c r="G32" s="225">
        <f t="shared" si="3"/>
        <v>0.59732250855696534</v>
      </c>
      <c r="H32" s="225">
        <f t="shared" si="2"/>
        <v>78.434362886961054</v>
      </c>
      <c r="J32" s="48"/>
      <c r="K32" s="42"/>
      <c r="L32" s="42"/>
      <c r="M32" s="44"/>
      <c r="N32" s="53"/>
      <c r="O32" s="54"/>
      <c r="P32" s="54"/>
    </row>
    <row r="33" spans="1:16" ht="13" customHeight="1">
      <c r="A33" s="172">
        <v>27</v>
      </c>
      <c r="B33" s="222" t="s">
        <v>551</v>
      </c>
      <c r="C33" s="223" t="s">
        <v>595</v>
      </c>
      <c r="D33" s="224">
        <v>29323.817437999991</v>
      </c>
      <c r="E33" s="224">
        <v>70974.719729999953</v>
      </c>
      <c r="F33" s="224">
        <f t="shared" si="0"/>
        <v>2420.3779020266857</v>
      </c>
      <c r="G33" s="225">
        <f t="shared" si="3"/>
        <v>0.55459622733867753</v>
      </c>
      <c r="H33" s="225">
        <f t="shared" si="2"/>
        <v>78.988959114299732</v>
      </c>
      <c r="J33" s="396"/>
      <c r="K33" s="397"/>
      <c r="L33" s="396"/>
      <c r="M33" s="396"/>
      <c r="N33" s="396"/>
      <c r="O33" s="396"/>
      <c r="P33" s="396"/>
    </row>
    <row r="34" spans="1:16" ht="26" customHeight="1">
      <c r="A34" s="172">
        <v>28</v>
      </c>
      <c r="B34" s="222" t="s">
        <v>44</v>
      </c>
      <c r="C34" s="223" t="s">
        <v>596</v>
      </c>
      <c r="D34" s="224">
        <v>63000.470810000021</v>
      </c>
      <c r="E34" s="224">
        <v>70578.030970000051</v>
      </c>
      <c r="F34" s="224">
        <f t="shared" si="0"/>
        <v>1120.2778338411599</v>
      </c>
      <c r="G34" s="225">
        <f t="shared" si="3"/>
        <v>0.55149650266825223</v>
      </c>
      <c r="H34" s="225">
        <f t="shared" si="2"/>
        <v>79.540455616967989</v>
      </c>
      <c r="J34" s="396"/>
      <c r="K34" s="397"/>
      <c r="L34" s="396"/>
      <c r="M34" s="396"/>
      <c r="N34" s="396"/>
      <c r="O34" s="396"/>
      <c r="P34" s="396"/>
    </row>
    <row r="35" spans="1:16" ht="13" customHeight="1">
      <c r="A35" s="172">
        <v>29</v>
      </c>
      <c r="B35" s="222" t="s">
        <v>88</v>
      </c>
      <c r="C35" s="223" t="s">
        <v>604</v>
      </c>
      <c r="D35" s="224">
        <v>11961.387312000001</v>
      </c>
      <c r="E35" s="224">
        <v>63449.071039999981</v>
      </c>
      <c r="F35" s="224">
        <f t="shared" si="0"/>
        <v>5304.4909745833647</v>
      </c>
      <c r="G35" s="225">
        <f t="shared" si="3"/>
        <v>0.49579083314159289</v>
      </c>
      <c r="H35" s="225">
        <f t="shared" si="2"/>
        <v>80.036246450109587</v>
      </c>
    </row>
    <row r="36" spans="1:16" ht="26" customHeight="1">
      <c r="A36" s="172">
        <v>30</v>
      </c>
      <c r="B36" s="222" t="s">
        <v>162</v>
      </c>
      <c r="C36" s="223" t="s">
        <v>452</v>
      </c>
      <c r="D36" s="224">
        <v>4105.4564139999993</v>
      </c>
      <c r="E36" s="224">
        <v>63417.099319999987</v>
      </c>
      <c r="F36" s="224">
        <f t="shared" si="0"/>
        <v>15447.027790562241</v>
      </c>
      <c r="G36" s="225">
        <f t="shared" si="3"/>
        <v>0.49554100622630559</v>
      </c>
      <c r="H36" s="225">
        <f t="shared" si="2"/>
        <v>80.531787456335891</v>
      </c>
    </row>
    <row r="37" spans="1:16" ht="13" customHeight="1">
      <c r="A37" s="172">
        <v>31</v>
      </c>
      <c r="B37" s="222" t="s">
        <v>83</v>
      </c>
      <c r="C37" s="223" t="s">
        <v>432</v>
      </c>
      <c r="D37" s="224">
        <v>16175.077949000004</v>
      </c>
      <c r="E37" s="224">
        <v>59697.737479999982</v>
      </c>
      <c r="F37" s="224">
        <f t="shared" si="0"/>
        <v>3690.7233256140621</v>
      </c>
      <c r="G37" s="225">
        <f t="shared" si="3"/>
        <v>0.46647792499937757</v>
      </c>
      <c r="H37" s="225">
        <f t="shared" si="2"/>
        <v>80.998265381335273</v>
      </c>
    </row>
    <row r="38" spans="1:16" ht="13" customHeight="1">
      <c r="A38" s="172">
        <v>32</v>
      </c>
      <c r="B38" s="222" t="s">
        <v>198</v>
      </c>
      <c r="C38" s="223" t="s">
        <v>436</v>
      </c>
      <c r="D38" s="224">
        <v>32051.900999999998</v>
      </c>
      <c r="E38" s="224">
        <v>55981.893299999923</v>
      </c>
      <c r="F38" s="224">
        <f t="shared" si="0"/>
        <v>1746.6013419921621</v>
      </c>
      <c r="G38" s="225">
        <f t="shared" si="3"/>
        <v>0.43744233075615929</v>
      </c>
      <c r="H38" s="225">
        <f>H37+G38</f>
        <v>81.435707712091428</v>
      </c>
    </row>
    <row r="39" spans="1:16" ht="13" customHeight="1">
      <c r="A39" s="172">
        <v>33</v>
      </c>
      <c r="B39" s="222" t="s">
        <v>306</v>
      </c>
      <c r="C39" s="223" t="s">
        <v>563</v>
      </c>
      <c r="D39" s="224">
        <v>5988.8582880000013</v>
      </c>
      <c r="E39" s="224">
        <v>55532.852450000013</v>
      </c>
      <c r="F39" s="224">
        <f t="shared" si="0"/>
        <v>9272.6943566643295</v>
      </c>
      <c r="G39" s="225">
        <f t="shared" si="3"/>
        <v>0.43393352702606669</v>
      </c>
      <c r="H39" s="225">
        <f>H38+G39</f>
        <v>81.869641239117499</v>
      </c>
    </row>
    <row r="40" spans="1:16" ht="36" customHeight="1">
      <c r="B40" s="232" t="s">
        <v>104</v>
      </c>
      <c r="C40" s="233" t="s">
        <v>592</v>
      </c>
      <c r="D40" s="234">
        <v>36336.067835000009</v>
      </c>
      <c r="E40" s="234">
        <v>54557.835350000008</v>
      </c>
      <c r="F40" s="234">
        <f>E40/D40*1000</f>
        <v>1501.4787950568564</v>
      </c>
      <c r="G40" s="235">
        <f>E40/$E$5*100</f>
        <v>0.42631474660244867</v>
      </c>
      <c r="H40" s="235">
        <f>H39+G40</f>
        <v>82.295955985719942</v>
      </c>
    </row>
    <row r="41" spans="1:16" ht="13" customHeight="1">
      <c r="B41" s="119"/>
      <c r="C41" s="120"/>
      <c r="D41" s="120"/>
      <c r="E41" s="121"/>
      <c r="F41" s="120"/>
      <c r="G41" s="120"/>
      <c r="H41" s="121" t="s">
        <v>120</v>
      </c>
    </row>
    <row r="42" spans="1:16" ht="13" customHeight="1">
      <c r="B42" s="48" t="s">
        <v>267</v>
      </c>
      <c r="C42" s="42"/>
      <c r="D42" s="42"/>
      <c r="E42" s="44"/>
      <c r="F42" s="53"/>
      <c r="G42" s="54"/>
      <c r="H42" s="54"/>
    </row>
    <row r="43" spans="1:16" ht="14" customHeight="1">
      <c r="B43" s="392" t="s">
        <v>241</v>
      </c>
      <c r="C43" s="394" t="s">
        <v>338</v>
      </c>
      <c r="D43" s="388" t="s">
        <v>360</v>
      </c>
      <c r="E43" s="388" t="s">
        <v>278</v>
      </c>
      <c r="F43" s="388" t="s">
        <v>262</v>
      </c>
      <c r="G43" s="388" t="s">
        <v>779</v>
      </c>
      <c r="H43" s="390" t="s">
        <v>778</v>
      </c>
    </row>
    <row r="44" spans="1:16" ht="14" customHeight="1">
      <c r="B44" s="393"/>
      <c r="C44" s="395"/>
      <c r="D44" s="389"/>
      <c r="E44" s="389"/>
      <c r="F44" s="389"/>
      <c r="G44" s="389"/>
      <c r="H44" s="391"/>
    </row>
    <row r="45" spans="1:16" ht="13" customHeight="1">
      <c r="A45" s="172">
        <v>35</v>
      </c>
      <c r="B45" s="222" t="s">
        <v>391</v>
      </c>
      <c r="C45" s="223" t="s">
        <v>455</v>
      </c>
      <c r="D45" s="224">
        <v>5627.5701190000027</v>
      </c>
      <c r="E45" s="224">
        <v>53660.78575999997</v>
      </c>
      <c r="F45" s="224">
        <f t="shared" si="0"/>
        <v>9535.3384543052634</v>
      </c>
      <c r="G45" s="225">
        <f t="shared" si="3"/>
        <v>0.41930520404641874</v>
      </c>
      <c r="H45" s="225">
        <f>H40+G45</f>
        <v>82.715261189766366</v>
      </c>
    </row>
    <row r="46" spans="1:16" ht="24" customHeight="1">
      <c r="A46" s="172">
        <v>36</v>
      </c>
      <c r="B46" s="222" t="s">
        <v>174</v>
      </c>
      <c r="C46" s="223" t="s">
        <v>636</v>
      </c>
      <c r="D46" s="224">
        <v>69919.41290299996</v>
      </c>
      <c r="E46" s="224">
        <v>51717.591539999987</v>
      </c>
      <c r="F46" s="224">
        <f t="shared" si="0"/>
        <v>739.67428204450766</v>
      </c>
      <c r="G46" s="225">
        <f t="shared" si="3"/>
        <v>0.40412109078048364</v>
      </c>
      <c r="H46" s="225">
        <f t="shared" ref="H46:H55" si="4">H45+G46</f>
        <v>83.119382280546844</v>
      </c>
    </row>
    <row r="47" spans="1:16" ht="24" customHeight="1">
      <c r="A47" s="172">
        <v>37</v>
      </c>
      <c r="B47" s="222" t="s">
        <v>191</v>
      </c>
      <c r="C47" s="223" t="s">
        <v>594</v>
      </c>
      <c r="D47" s="224">
        <v>13687.98461</v>
      </c>
      <c r="E47" s="224">
        <v>48984.589949999994</v>
      </c>
      <c r="F47" s="224">
        <f t="shared" si="0"/>
        <v>3578.6561240150313</v>
      </c>
      <c r="G47" s="225">
        <f t="shared" si="3"/>
        <v>0.38276542531409463</v>
      </c>
      <c r="H47" s="225">
        <f t="shared" si="4"/>
        <v>83.502147705860935</v>
      </c>
    </row>
    <row r="48" spans="1:16" ht="24" customHeight="1">
      <c r="A48" s="172">
        <v>38</v>
      </c>
      <c r="B48" s="222" t="s">
        <v>310</v>
      </c>
      <c r="C48" s="223" t="s">
        <v>593</v>
      </c>
      <c r="D48" s="224">
        <v>25320.844019999993</v>
      </c>
      <c r="E48" s="224">
        <v>48753.25584999998</v>
      </c>
      <c r="F48" s="224">
        <f t="shared" si="0"/>
        <v>1925.4198561268968</v>
      </c>
      <c r="G48" s="225">
        <f t="shared" si="3"/>
        <v>0.38095778141493081</v>
      </c>
      <c r="H48" s="225">
        <f t="shared" si="4"/>
        <v>83.88310548727587</v>
      </c>
    </row>
    <row r="49" spans="1:8" ht="13" customHeight="1">
      <c r="A49" s="172">
        <v>39</v>
      </c>
      <c r="B49" s="222" t="s">
        <v>193</v>
      </c>
      <c r="C49" s="223" t="s">
        <v>440</v>
      </c>
      <c r="D49" s="224">
        <v>24074.154881000028</v>
      </c>
      <c r="E49" s="224">
        <v>48390.67214000001</v>
      </c>
      <c r="F49" s="224">
        <f t="shared" si="0"/>
        <v>2010.0673265249793</v>
      </c>
      <c r="G49" s="225">
        <f t="shared" si="3"/>
        <v>0.37812455349341995</v>
      </c>
      <c r="H49" s="225">
        <f t="shared" si="4"/>
        <v>84.261230040769291</v>
      </c>
    </row>
    <row r="50" spans="1:8" ht="13" customHeight="1">
      <c r="A50" s="172">
        <v>40</v>
      </c>
      <c r="B50" s="222" t="s">
        <v>103</v>
      </c>
      <c r="C50" s="223" t="s">
        <v>441</v>
      </c>
      <c r="D50" s="224">
        <v>13311.397126000009</v>
      </c>
      <c r="E50" s="224">
        <v>45339.69900000003</v>
      </c>
      <c r="F50" s="224">
        <f t="shared" si="0"/>
        <v>3406.0811626934255</v>
      </c>
      <c r="G50" s="225">
        <f t="shared" si="3"/>
        <v>0.35428425937753599</v>
      </c>
      <c r="H50" s="225">
        <f t="shared" si="4"/>
        <v>84.615514300146828</v>
      </c>
    </row>
    <row r="51" spans="1:8" ht="24" customHeight="1">
      <c r="A51" s="172">
        <v>41</v>
      </c>
      <c r="B51" s="222" t="s">
        <v>188</v>
      </c>
      <c r="C51" s="223" t="s">
        <v>599</v>
      </c>
      <c r="D51" s="224">
        <v>22997.097579000005</v>
      </c>
      <c r="E51" s="224">
        <v>44058.213809999965</v>
      </c>
      <c r="F51" s="224">
        <f t="shared" si="0"/>
        <v>1915.8162745820628</v>
      </c>
      <c r="G51" s="225">
        <f>E51/$E$5*100</f>
        <v>0.34427073830315807</v>
      </c>
      <c r="H51" s="225">
        <f t="shared" si="4"/>
        <v>84.959785038449979</v>
      </c>
    </row>
    <row r="52" spans="1:8" ht="13" customHeight="1">
      <c r="A52" s="172">
        <v>42</v>
      </c>
      <c r="B52" s="222" t="s">
        <v>281</v>
      </c>
      <c r="C52" s="223" t="s">
        <v>442</v>
      </c>
      <c r="D52" s="224">
        <v>15092.371371000021</v>
      </c>
      <c r="E52" s="224">
        <v>42767.012639999994</v>
      </c>
      <c r="F52" s="224">
        <f t="shared" si="0"/>
        <v>2833.6840903727543</v>
      </c>
      <c r="G52" s="225">
        <f>E52/$E$5*100</f>
        <v>0.33418129659290652</v>
      </c>
      <c r="H52" s="225">
        <f t="shared" si="4"/>
        <v>85.293966335042882</v>
      </c>
    </row>
    <row r="53" spans="1:8" ht="13" customHeight="1">
      <c r="A53" s="172">
        <v>43</v>
      </c>
      <c r="B53" s="222" t="s">
        <v>131</v>
      </c>
      <c r="C53" s="223" t="s">
        <v>446</v>
      </c>
      <c r="D53" s="224">
        <v>23292.069543999976</v>
      </c>
      <c r="E53" s="224">
        <v>41744.098009999994</v>
      </c>
      <c r="F53" s="224">
        <f t="shared" si="0"/>
        <v>1792.2021884377057</v>
      </c>
      <c r="G53" s="225">
        <f t="shared" ref="G53:G55" si="5">E53/$E$5*100</f>
        <v>0.32618824502686072</v>
      </c>
      <c r="H53" s="225">
        <f t="shared" si="4"/>
        <v>85.620154580069737</v>
      </c>
    </row>
    <row r="54" spans="1:8" ht="13" customHeight="1">
      <c r="A54" s="172">
        <v>44</v>
      </c>
      <c r="B54" s="222" t="s">
        <v>62</v>
      </c>
      <c r="C54" s="223" t="s">
        <v>612</v>
      </c>
      <c r="D54" s="224">
        <v>990.73388699999987</v>
      </c>
      <c r="E54" s="224">
        <v>41620.774750000004</v>
      </c>
      <c r="F54" s="224">
        <f>E54/D54*1000</f>
        <v>42010.04457012179</v>
      </c>
      <c r="G54" s="225">
        <f t="shared" si="5"/>
        <v>0.32522459747743349</v>
      </c>
      <c r="H54" s="225">
        <f t="shared" si="4"/>
        <v>85.945379177547167</v>
      </c>
    </row>
    <row r="55" spans="1:8" ht="13" customHeight="1">
      <c r="A55" s="172">
        <v>45</v>
      </c>
      <c r="B55" s="222" t="s">
        <v>158</v>
      </c>
      <c r="C55" s="223" t="s">
        <v>449</v>
      </c>
      <c r="D55" s="224">
        <v>14012.010838999999</v>
      </c>
      <c r="E55" s="224">
        <v>40441.771439999982</v>
      </c>
      <c r="F55" s="224">
        <f t="shared" si="0"/>
        <v>2886.2218210278097</v>
      </c>
      <c r="G55" s="225">
        <f t="shared" si="5"/>
        <v>0.31601186947747428</v>
      </c>
      <c r="H55" s="225">
        <f t="shared" si="4"/>
        <v>86.261391047024645</v>
      </c>
    </row>
    <row r="56" spans="1:8" ht="13" customHeight="1">
      <c r="A56" s="172">
        <v>1</v>
      </c>
      <c r="B56" s="222" t="s">
        <v>3</v>
      </c>
      <c r="C56" s="223" t="s">
        <v>607</v>
      </c>
      <c r="D56" s="224">
        <v>39136.269777999987</v>
      </c>
      <c r="E56" s="224">
        <v>39553.067600000017</v>
      </c>
      <c r="F56" s="224">
        <f>E56/D56*1000</f>
        <v>1010.6499118174601</v>
      </c>
      <c r="G56" s="225">
        <f t="shared" ref="G56:G102" si="6">E56/$E$5*100</f>
        <v>0.30906754058459041</v>
      </c>
      <c r="H56" s="225">
        <f>H55+G56</f>
        <v>86.570458587609238</v>
      </c>
    </row>
    <row r="57" spans="1:8" ht="13" customHeight="1">
      <c r="A57" s="172">
        <v>2</v>
      </c>
      <c r="B57" s="222" t="s">
        <v>187</v>
      </c>
      <c r="C57" s="223" t="s">
        <v>437</v>
      </c>
      <c r="D57" s="224">
        <v>5067.3214000000035</v>
      </c>
      <c r="E57" s="224">
        <v>37676.869669999993</v>
      </c>
      <c r="F57" s="224">
        <f t="shared" ref="F57:F102" si="7">E57/D57*1000</f>
        <v>7435.2634648356761</v>
      </c>
      <c r="G57" s="225">
        <f t="shared" si="6"/>
        <v>0.29440693610912344</v>
      </c>
      <c r="H57" s="225">
        <f>H56+G57</f>
        <v>86.864865523718365</v>
      </c>
    </row>
    <row r="58" spans="1:8" ht="33" customHeight="1">
      <c r="A58" s="172">
        <v>3</v>
      </c>
      <c r="B58" s="222" t="s">
        <v>45</v>
      </c>
      <c r="C58" s="223" t="s">
        <v>601</v>
      </c>
      <c r="D58" s="224">
        <v>2460.5969840000012</v>
      </c>
      <c r="E58" s="224">
        <v>37351.385110000003</v>
      </c>
      <c r="F58" s="224">
        <f t="shared" si="7"/>
        <v>15179.806101070953</v>
      </c>
      <c r="G58" s="225">
        <f t="shared" si="6"/>
        <v>0.29186360082411372</v>
      </c>
      <c r="H58" s="225">
        <f t="shared" ref="H58:H102" si="8">H57+G58</f>
        <v>87.15672912454248</v>
      </c>
    </row>
    <row r="59" spans="1:8" ht="33" customHeight="1">
      <c r="A59" s="172">
        <v>4</v>
      </c>
      <c r="B59" s="222" t="s">
        <v>102</v>
      </c>
      <c r="C59" s="223" t="s">
        <v>608</v>
      </c>
      <c r="D59" s="224">
        <v>9259.5285550000099</v>
      </c>
      <c r="E59" s="224">
        <v>36736.193120000025</v>
      </c>
      <c r="F59" s="224">
        <f t="shared" si="7"/>
        <v>3967.3934695263747</v>
      </c>
      <c r="G59" s="225">
        <f t="shared" si="6"/>
        <v>0.28705649263064881</v>
      </c>
      <c r="H59" s="225">
        <f t="shared" si="8"/>
        <v>87.443785617173134</v>
      </c>
    </row>
    <row r="60" spans="1:8" ht="13" customHeight="1">
      <c r="A60" s="172">
        <v>5</v>
      </c>
      <c r="B60" s="222" t="s">
        <v>101</v>
      </c>
      <c r="C60" s="223" t="s">
        <v>605</v>
      </c>
      <c r="D60" s="224">
        <v>931.92618700000014</v>
      </c>
      <c r="E60" s="224">
        <v>35399.004030000004</v>
      </c>
      <c r="F60" s="224">
        <f t="shared" si="7"/>
        <v>37984.772317595576</v>
      </c>
      <c r="G60" s="225">
        <f t="shared" si="6"/>
        <v>0.27660770146425001</v>
      </c>
      <c r="H60" s="225">
        <f t="shared" si="8"/>
        <v>87.720393318637377</v>
      </c>
    </row>
    <row r="61" spans="1:8" ht="13" customHeight="1">
      <c r="A61" s="172">
        <v>6</v>
      </c>
      <c r="B61" s="222" t="s">
        <v>159</v>
      </c>
      <c r="C61" s="223" t="s">
        <v>590</v>
      </c>
      <c r="D61" s="224">
        <v>44900.891315999994</v>
      </c>
      <c r="E61" s="224">
        <v>33999.722320000001</v>
      </c>
      <c r="F61" s="224">
        <f t="shared" si="7"/>
        <v>757.21709132051308</v>
      </c>
      <c r="G61" s="225">
        <f t="shared" si="6"/>
        <v>0.26567371876869039</v>
      </c>
      <c r="H61" s="225">
        <f t="shared" si="8"/>
        <v>87.986067037406073</v>
      </c>
    </row>
    <row r="62" spans="1:8" ht="13" customHeight="1">
      <c r="A62" s="172">
        <v>7</v>
      </c>
      <c r="B62" s="222" t="s">
        <v>553</v>
      </c>
      <c r="C62" s="223" t="s">
        <v>619</v>
      </c>
      <c r="D62" s="224">
        <v>20416.370120000011</v>
      </c>
      <c r="E62" s="224">
        <v>33679.448589999993</v>
      </c>
      <c r="F62" s="224">
        <f t="shared" si="7"/>
        <v>1649.629605656854</v>
      </c>
      <c r="G62" s="225">
        <f t="shared" si="6"/>
        <v>0.26317110089222118</v>
      </c>
      <c r="H62" s="225">
        <f t="shared" si="8"/>
        <v>88.249238138298296</v>
      </c>
    </row>
    <row r="63" spans="1:8" ht="13" customHeight="1">
      <c r="A63" s="172">
        <v>8</v>
      </c>
      <c r="B63" s="222" t="s">
        <v>552</v>
      </c>
      <c r="C63" s="223" t="s">
        <v>603</v>
      </c>
      <c r="D63" s="224">
        <v>17964.58911099999</v>
      </c>
      <c r="E63" s="224">
        <v>31862.190830000003</v>
      </c>
      <c r="F63" s="224">
        <f t="shared" si="7"/>
        <v>1773.6108871251779</v>
      </c>
      <c r="G63" s="225">
        <f t="shared" si="6"/>
        <v>0.24897105471194822</v>
      </c>
      <c r="H63" s="225">
        <f t="shared" si="8"/>
        <v>88.49820919301024</v>
      </c>
    </row>
    <row r="64" spans="1:8" ht="24" customHeight="1">
      <c r="A64" s="172">
        <v>9</v>
      </c>
      <c r="B64" s="222" t="s">
        <v>148</v>
      </c>
      <c r="C64" s="223" t="s">
        <v>615</v>
      </c>
      <c r="D64" s="224">
        <v>4301.0860030000076</v>
      </c>
      <c r="E64" s="224">
        <v>30989.393239999994</v>
      </c>
      <c r="F64" s="224">
        <f t="shared" si="7"/>
        <v>7205.0159467597005</v>
      </c>
      <c r="G64" s="225">
        <f t="shared" si="6"/>
        <v>0.24215101720442855</v>
      </c>
      <c r="H64" s="225">
        <f t="shared" si="8"/>
        <v>88.740360210214675</v>
      </c>
    </row>
    <row r="65" spans="1:8" ht="24" customHeight="1">
      <c r="A65" s="172">
        <v>10</v>
      </c>
      <c r="B65" s="222" t="s">
        <v>195</v>
      </c>
      <c r="C65" s="223" t="s">
        <v>606</v>
      </c>
      <c r="D65" s="224">
        <v>29476.755358000017</v>
      </c>
      <c r="E65" s="224">
        <v>28001.803389999997</v>
      </c>
      <c r="F65" s="224">
        <f t="shared" si="7"/>
        <v>949.96220072099231</v>
      </c>
      <c r="G65" s="225">
        <f t="shared" si="6"/>
        <v>0.21880599990885516</v>
      </c>
      <c r="H65" s="225">
        <f t="shared" si="8"/>
        <v>88.959166210123527</v>
      </c>
    </row>
    <row r="66" spans="1:8" ht="24" customHeight="1">
      <c r="A66" s="172">
        <v>11</v>
      </c>
      <c r="B66" s="222" t="s">
        <v>396</v>
      </c>
      <c r="C66" s="223" t="s">
        <v>666</v>
      </c>
      <c r="D66" s="224">
        <v>6024.3433999999988</v>
      </c>
      <c r="E66" s="224">
        <v>26087.155879999998</v>
      </c>
      <c r="F66" s="224">
        <f t="shared" si="7"/>
        <v>4330.2903151238033</v>
      </c>
      <c r="G66" s="225">
        <f t="shared" si="6"/>
        <v>0.20384495054129331</v>
      </c>
      <c r="H66" s="225">
        <f t="shared" si="8"/>
        <v>89.163011160664823</v>
      </c>
    </row>
    <row r="67" spans="1:8" ht="13" customHeight="1">
      <c r="A67" s="172">
        <v>12</v>
      </c>
      <c r="B67" s="222" t="s">
        <v>392</v>
      </c>
      <c r="C67" s="223" t="s">
        <v>554</v>
      </c>
      <c r="D67" s="224">
        <v>5209.0771009999999</v>
      </c>
      <c r="E67" s="224">
        <v>25249.119249999996</v>
      </c>
      <c r="F67" s="224">
        <f t="shared" si="7"/>
        <v>4847.1387081509811</v>
      </c>
      <c r="G67" s="225">
        <f t="shared" si="6"/>
        <v>0.19729653506127884</v>
      </c>
      <c r="H67" s="225">
        <f t="shared" si="8"/>
        <v>89.360307695726107</v>
      </c>
    </row>
    <row r="68" spans="1:8" ht="24" customHeight="1">
      <c r="A68" s="172">
        <v>13</v>
      </c>
      <c r="B68" s="222" t="s">
        <v>78</v>
      </c>
      <c r="C68" s="223" t="s">
        <v>613</v>
      </c>
      <c r="D68" s="224">
        <v>8485.8347010000016</v>
      </c>
      <c r="E68" s="224">
        <v>24549.794700000002</v>
      </c>
      <c r="F68" s="224">
        <f t="shared" si="7"/>
        <v>2893.0323963424562</v>
      </c>
      <c r="G68" s="225">
        <f t="shared" si="6"/>
        <v>0.19183201531973235</v>
      </c>
      <c r="H68" s="225">
        <f t="shared" si="8"/>
        <v>89.552139711045839</v>
      </c>
    </row>
    <row r="69" spans="1:8" ht="13" customHeight="1">
      <c r="A69" s="172">
        <v>14</v>
      </c>
      <c r="B69" s="222" t="s">
        <v>322</v>
      </c>
      <c r="C69" s="223" t="s">
        <v>447</v>
      </c>
      <c r="D69" s="224">
        <v>3015.6550549999984</v>
      </c>
      <c r="E69" s="224">
        <v>23810.346479999989</v>
      </c>
      <c r="F69" s="224">
        <f t="shared" si="7"/>
        <v>7895.5802456657302</v>
      </c>
      <c r="G69" s="225">
        <f t="shared" si="6"/>
        <v>0.18605396935231774</v>
      </c>
      <c r="H69" s="225">
        <f t="shared" si="8"/>
        <v>89.738193680398155</v>
      </c>
    </row>
    <row r="70" spans="1:8" ht="13" customHeight="1">
      <c r="A70" s="172">
        <v>15</v>
      </c>
      <c r="B70" s="222" t="s">
        <v>156</v>
      </c>
      <c r="C70" s="223" t="s">
        <v>620</v>
      </c>
      <c r="D70" s="224">
        <v>10173.143224000001</v>
      </c>
      <c r="E70" s="224">
        <v>23435.382409999987</v>
      </c>
      <c r="F70" s="224">
        <f t="shared" si="7"/>
        <v>2303.6520664244986</v>
      </c>
      <c r="G70" s="225">
        <f t="shared" si="6"/>
        <v>0.18312400133834533</v>
      </c>
      <c r="H70" s="225">
        <f t="shared" si="8"/>
        <v>89.921317681736497</v>
      </c>
    </row>
    <row r="71" spans="1:8" ht="13" customHeight="1">
      <c r="A71" s="172">
        <v>16</v>
      </c>
      <c r="B71" s="222" t="s">
        <v>270</v>
      </c>
      <c r="C71" s="223" t="s">
        <v>600</v>
      </c>
      <c r="D71" s="224">
        <v>14993.552500000009</v>
      </c>
      <c r="E71" s="224">
        <v>23241.201790000003</v>
      </c>
      <c r="F71" s="224">
        <f t="shared" si="7"/>
        <v>1550.0797286033439</v>
      </c>
      <c r="G71" s="225">
        <f t="shared" si="6"/>
        <v>0.181606674610125</v>
      </c>
      <c r="H71" s="225">
        <f t="shared" si="8"/>
        <v>90.10292435634662</v>
      </c>
    </row>
    <row r="72" spans="1:8" ht="24" customHeight="1">
      <c r="A72" s="172">
        <v>17</v>
      </c>
      <c r="B72" s="222" t="s">
        <v>136</v>
      </c>
      <c r="C72" s="223" t="s">
        <v>629</v>
      </c>
      <c r="D72" s="224">
        <v>4433.0905249999996</v>
      </c>
      <c r="E72" s="224">
        <v>23144.584229999971</v>
      </c>
      <c r="F72" s="224">
        <f t="shared" si="7"/>
        <v>5220.8688497287058</v>
      </c>
      <c r="G72" s="225">
        <f t="shared" si="6"/>
        <v>0.18085170531296499</v>
      </c>
      <c r="H72" s="225">
        <f t="shared" si="8"/>
        <v>90.28377606165958</v>
      </c>
    </row>
    <row r="73" spans="1:8" ht="24" customHeight="1">
      <c r="A73" s="172">
        <v>18</v>
      </c>
      <c r="B73" s="222" t="s">
        <v>376</v>
      </c>
      <c r="C73" s="223" t="s">
        <v>617</v>
      </c>
      <c r="D73" s="224">
        <v>9861.1978229999986</v>
      </c>
      <c r="E73" s="224">
        <v>23084.475039999998</v>
      </c>
      <c r="F73" s="224">
        <f t="shared" si="7"/>
        <v>2340.9402644938705</v>
      </c>
      <c r="G73" s="225">
        <f t="shared" si="6"/>
        <v>0.18038201229932316</v>
      </c>
      <c r="H73" s="225">
        <f t="shared" si="8"/>
        <v>90.464158073958899</v>
      </c>
    </row>
    <row r="74" spans="1:8" ht="13" customHeight="1">
      <c r="A74" s="172">
        <v>19</v>
      </c>
      <c r="B74" s="222" t="s">
        <v>157</v>
      </c>
      <c r="C74" s="223" t="s">
        <v>451</v>
      </c>
      <c r="D74" s="224">
        <v>5681.4247560000122</v>
      </c>
      <c r="E74" s="224">
        <v>23080.182639999999</v>
      </c>
      <c r="F74" s="224">
        <f t="shared" si="7"/>
        <v>4062.3934367212364</v>
      </c>
      <c r="G74" s="225">
        <f t="shared" si="6"/>
        <v>0.18034847149979225</v>
      </c>
      <c r="H74" s="225">
        <f t="shared" si="8"/>
        <v>90.644506545458697</v>
      </c>
    </row>
    <row r="75" spans="1:8" ht="13" customHeight="1">
      <c r="A75" s="172">
        <v>20</v>
      </c>
      <c r="B75" s="222" t="s">
        <v>147</v>
      </c>
      <c r="C75" s="223" t="s">
        <v>614</v>
      </c>
      <c r="D75" s="224">
        <v>8.5342419999999954</v>
      </c>
      <c r="E75" s="224">
        <v>22251.70768</v>
      </c>
      <c r="F75" s="224">
        <f t="shared" si="7"/>
        <v>2607344.3523162352</v>
      </c>
      <c r="G75" s="225">
        <f t="shared" si="6"/>
        <v>0.1738747708778178</v>
      </c>
      <c r="H75" s="225">
        <f t="shared" si="8"/>
        <v>90.818381316336513</v>
      </c>
    </row>
    <row r="76" spans="1:8" ht="13" customHeight="1">
      <c r="A76" s="172">
        <v>21</v>
      </c>
      <c r="B76" s="222" t="s">
        <v>100</v>
      </c>
      <c r="C76" s="223" t="s">
        <v>597</v>
      </c>
      <c r="D76" s="224">
        <v>24535.903209999997</v>
      </c>
      <c r="E76" s="224">
        <v>21485.652599999998</v>
      </c>
      <c r="F76" s="224">
        <f t="shared" si="7"/>
        <v>875.68215508949265</v>
      </c>
      <c r="G76" s="225">
        <f t="shared" si="6"/>
        <v>0.16788881899357172</v>
      </c>
      <c r="H76" s="225">
        <f t="shared" si="8"/>
        <v>90.986270135330088</v>
      </c>
    </row>
    <row r="77" spans="1:8" ht="13" customHeight="1">
      <c r="A77" s="172">
        <v>22</v>
      </c>
      <c r="B77" s="222" t="s">
        <v>307</v>
      </c>
      <c r="C77" s="223" t="s">
        <v>626</v>
      </c>
      <c r="D77" s="224">
        <v>52.709348999999989</v>
      </c>
      <c r="E77" s="224">
        <v>21475.320089999994</v>
      </c>
      <c r="F77" s="224">
        <f t="shared" si="7"/>
        <v>407429.05191259331</v>
      </c>
      <c r="G77" s="225">
        <f t="shared" si="6"/>
        <v>0.16780808079429824</v>
      </c>
      <c r="H77" s="225">
        <f t="shared" si="8"/>
        <v>91.15407821612439</v>
      </c>
    </row>
    <row r="78" spans="1:8" ht="13" customHeight="1">
      <c r="A78" s="172">
        <v>23</v>
      </c>
      <c r="B78" s="222" t="s">
        <v>149</v>
      </c>
      <c r="C78" s="223" t="s">
        <v>622</v>
      </c>
      <c r="D78" s="224">
        <v>642.98447900000019</v>
      </c>
      <c r="E78" s="224">
        <v>21151.426389999993</v>
      </c>
      <c r="F78" s="224">
        <f t="shared" si="7"/>
        <v>32895.702899229684</v>
      </c>
      <c r="G78" s="225">
        <f t="shared" si="6"/>
        <v>0.16527717648411414</v>
      </c>
      <c r="H78" s="225">
        <f t="shared" si="8"/>
        <v>91.3193553926085</v>
      </c>
    </row>
    <row r="79" spans="1:8" ht="24" customHeight="1">
      <c r="A79" s="172">
        <v>24</v>
      </c>
      <c r="B79" s="222" t="s">
        <v>43</v>
      </c>
      <c r="C79" s="223" t="s">
        <v>628</v>
      </c>
      <c r="D79" s="224">
        <v>15932.526408000002</v>
      </c>
      <c r="E79" s="224">
        <v>21032.046079999996</v>
      </c>
      <c r="F79" s="224">
        <f t="shared" si="7"/>
        <v>1320.0697454635592</v>
      </c>
      <c r="G79" s="225">
        <f t="shared" si="6"/>
        <v>0.16434433913306315</v>
      </c>
      <c r="H79" s="225">
        <f t="shared" si="8"/>
        <v>91.483699731741567</v>
      </c>
    </row>
    <row r="80" spans="1:8" ht="13" customHeight="1">
      <c r="A80" s="172">
        <v>25</v>
      </c>
      <c r="B80" s="236" t="s">
        <v>330</v>
      </c>
      <c r="C80" s="237" t="s">
        <v>618</v>
      </c>
      <c r="D80" s="238">
        <v>37.878828000000013</v>
      </c>
      <c r="E80" s="238">
        <v>20877.428610000003</v>
      </c>
      <c r="F80" s="238">
        <f t="shared" si="7"/>
        <v>551163.53151158732</v>
      </c>
      <c r="G80" s="239">
        <f t="shared" si="6"/>
        <v>0.16313615872926787</v>
      </c>
      <c r="H80" s="239">
        <f t="shared" si="8"/>
        <v>91.64683589047084</v>
      </c>
    </row>
    <row r="81" spans="1:9" ht="12" customHeight="1">
      <c r="B81" s="119"/>
      <c r="C81" s="120"/>
      <c r="D81" s="120"/>
      <c r="E81" s="121"/>
      <c r="F81" s="120"/>
      <c r="G81" s="120"/>
      <c r="H81" s="121" t="s">
        <v>120</v>
      </c>
    </row>
    <row r="82" spans="1:9" ht="12" customHeight="1">
      <c r="B82" s="48" t="s">
        <v>267</v>
      </c>
      <c r="C82" s="42"/>
      <c r="D82" s="42"/>
      <c r="E82" s="44"/>
      <c r="F82" s="53"/>
      <c r="G82" s="54"/>
      <c r="H82" s="54"/>
    </row>
    <row r="83" spans="1:9" ht="14" customHeight="1">
      <c r="B83" s="392" t="s">
        <v>241</v>
      </c>
      <c r="C83" s="394" t="s">
        <v>338</v>
      </c>
      <c r="D83" s="388" t="s">
        <v>360</v>
      </c>
      <c r="E83" s="388" t="s">
        <v>278</v>
      </c>
      <c r="F83" s="388" t="s">
        <v>262</v>
      </c>
      <c r="G83" s="388" t="s">
        <v>779</v>
      </c>
      <c r="H83" s="390" t="s">
        <v>778</v>
      </c>
    </row>
    <row r="84" spans="1:9" ht="14" customHeight="1">
      <c r="B84" s="393"/>
      <c r="C84" s="395"/>
      <c r="D84" s="389"/>
      <c r="E84" s="389"/>
      <c r="F84" s="389"/>
      <c r="G84" s="389"/>
      <c r="H84" s="391"/>
    </row>
    <row r="85" spans="1:9" ht="13" customHeight="1">
      <c r="A85" s="172">
        <v>26</v>
      </c>
      <c r="B85" s="240" t="s">
        <v>280</v>
      </c>
      <c r="C85" s="241" t="s">
        <v>444</v>
      </c>
      <c r="D85" s="242">
        <v>6293.2017979999973</v>
      </c>
      <c r="E85" s="242">
        <v>20243.876229999987</v>
      </c>
      <c r="F85" s="242">
        <f t="shared" si="7"/>
        <v>3216.7848544811586</v>
      </c>
      <c r="G85" s="243">
        <f t="shared" si="6"/>
        <v>0.15818558250852188</v>
      </c>
      <c r="H85" s="243">
        <f>H80+G85</f>
        <v>91.805021472979362</v>
      </c>
    </row>
    <row r="86" spans="1:9" ht="13" customHeight="1">
      <c r="A86" s="172">
        <v>27</v>
      </c>
      <c r="B86" s="222" t="s">
        <v>190</v>
      </c>
      <c r="C86" s="223" t="s">
        <v>438</v>
      </c>
      <c r="D86" s="224">
        <v>16871.957549999996</v>
      </c>
      <c r="E86" s="224">
        <v>20025.226859999992</v>
      </c>
      <c r="F86" s="224">
        <f t="shared" si="7"/>
        <v>1186.8940993157014</v>
      </c>
      <c r="G86" s="225">
        <f t="shared" si="6"/>
        <v>0.15647705704800188</v>
      </c>
      <c r="H86" s="225">
        <f t="shared" si="8"/>
        <v>91.96149853002737</v>
      </c>
    </row>
    <row r="87" spans="1:9" ht="13" customHeight="1">
      <c r="A87" s="172">
        <v>28</v>
      </c>
      <c r="B87" s="222" t="s">
        <v>64</v>
      </c>
      <c r="C87" s="223" t="s">
        <v>631</v>
      </c>
      <c r="D87" s="224">
        <v>7424.2756470000004</v>
      </c>
      <c r="E87" s="224">
        <v>20024.525529999999</v>
      </c>
      <c r="F87" s="224">
        <f t="shared" si="7"/>
        <v>2697.1689201883964</v>
      </c>
      <c r="G87" s="225">
        <f t="shared" si="6"/>
        <v>0.15647157685768065</v>
      </c>
      <c r="H87" s="225">
        <f t="shared" si="8"/>
        <v>92.117970106885053</v>
      </c>
    </row>
    <row r="88" spans="1:9" ht="58" customHeight="1">
      <c r="A88" s="172">
        <v>29</v>
      </c>
      <c r="B88" s="226" t="s">
        <v>393</v>
      </c>
      <c r="C88" s="223" t="s">
        <v>624</v>
      </c>
      <c r="D88" s="224">
        <v>2895.63436</v>
      </c>
      <c r="E88" s="224">
        <v>19506.19652999999</v>
      </c>
      <c r="F88" s="224">
        <f t="shared" si="7"/>
        <v>6736.4156191322409</v>
      </c>
      <c r="G88" s="225">
        <f t="shared" si="6"/>
        <v>0.15242135575059076</v>
      </c>
      <c r="H88" s="225">
        <f t="shared" si="8"/>
        <v>92.270391462635644</v>
      </c>
    </row>
    <row r="89" spans="1:9" ht="13" customHeight="1">
      <c r="A89" s="172">
        <v>30</v>
      </c>
      <c r="B89" s="226" t="s">
        <v>308</v>
      </c>
      <c r="C89" s="223" t="s">
        <v>448</v>
      </c>
      <c r="D89" s="224">
        <v>8085.3824359999999</v>
      </c>
      <c r="E89" s="224">
        <v>18695.823569999997</v>
      </c>
      <c r="F89" s="224">
        <f t="shared" si="7"/>
        <v>2312.2992286372532</v>
      </c>
      <c r="G89" s="225">
        <f t="shared" si="6"/>
        <v>0.14608910409728407</v>
      </c>
      <c r="H89" s="225">
        <f t="shared" si="8"/>
        <v>92.416480566732929</v>
      </c>
    </row>
    <row r="90" spans="1:9" ht="13" customHeight="1">
      <c r="A90" s="172">
        <v>31</v>
      </c>
      <c r="B90" s="226" t="s">
        <v>389</v>
      </c>
      <c r="C90" s="223" t="s">
        <v>623</v>
      </c>
      <c r="D90" s="224">
        <v>14560.740000000005</v>
      </c>
      <c r="E90" s="224">
        <v>18374.378099999998</v>
      </c>
      <c r="F90" s="224">
        <f t="shared" si="7"/>
        <v>1261.9123822003546</v>
      </c>
      <c r="G90" s="225">
        <f t="shared" si="6"/>
        <v>0.1435773302482955</v>
      </c>
      <c r="H90" s="225">
        <f>H89+G90</f>
        <v>92.56005789698122</v>
      </c>
    </row>
    <row r="91" spans="1:9" ht="13" customHeight="1">
      <c r="A91" s="172">
        <v>32</v>
      </c>
      <c r="B91" s="226" t="s">
        <v>365</v>
      </c>
      <c r="C91" s="223" t="s">
        <v>458</v>
      </c>
      <c r="D91" s="224">
        <v>7068.3390529999942</v>
      </c>
      <c r="E91" s="224">
        <v>17551.451620000003</v>
      </c>
      <c r="F91" s="224">
        <f t="shared" si="7"/>
        <v>2483.1083354088246</v>
      </c>
      <c r="G91" s="225">
        <f t="shared" si="6"/>
        <v>0.13714698543085502</v>
      </c>
      <c r="H91" s="225">
        <f t="shared" si="8"/>
        <v>92.69720488241208</v>
      </c>
    </row>
    <row r="92" spans="1:9" ht="24" customHeight="1">
      <c r="A92" s="172">
        <v>33</v>
      </c>
      <c r="B92" s="226" t="s">
        <v>200</v>
      </c>
      <c r="C92" s="223" t="s">
        <v>610</v>
      </c>
      <c r="D92" s="224">
        <v>8340.2025219999996</v>
      </c>
      <c r="E92" s="224">
        <v>17479.947919999991</v>
      </c>
      <c r="F92" s="224">
        <f t="shared" si="7"/>
        <v>2095.8661224222001</v>
      </c>
      <c r="G92" s="225">
        <f t="shared" si="6"/>
        <v>0.13658825575342029</v>
      </c>
      <c r="H92" s="225">
        <f t="shared" si="8"/>
        <v>92.833793138165504</v>
      </c>
    </row>
    <row r="93" spans="1:9" ht="13" customHeight="1">
      <c r="A93" s="172">
        <v>34</v>
      </c>
      <c r="B93" s="226" t="s">
        <v>145</v>
      </c>
      <c r="C93" s="223" t="s">
        <v>609</v>
      </c>
      <c r="D93" s="224">
        <v>3294.8643709999988</v>
      </c>
      <c r="E93" s="224">
        <v>16906.709089999997</v>
      </c>
      <c r="F93" s="224">
        <f t="shared" si="7"/>
        <v>5131.2306627264206</v>
      </c>
      <c r="G93" s="225">
        <f t="shared" si="6"/>
        <v>0.13210896941468669</v>
      </c>
      <c r="H93" s="225">
        <f t="shared" si="8"/>
        <v>92.965902107580192</v>
      </c>
      <c r="I93" s="118"/>
    </row>
    <row r="94" spans="1:9" ht="13" customHeight="1">
      <c r="A94" s="172">
        <v>35</v>
      </c>
      <c r="B94" s="226" t="s">
        <v>405</v>
      </c>
      <c r="C94" s="223" t="s">
        <v>627</v>
      </c>
      <c r="D94" s="224">
        <v>13490.955002999992</v>
      </c>
      <c r="E94" s="224">
        <v>16856.743770000001</v>
      </c>
      <c r="F94" s="224">
        <f t="shared" si="7"/>
        <v>1249.4848412326301</v>
      </c>
      <c r="G94" s="225">
        <f t="shared" si="6"/>
        <v>0.13171854056797644</v>
      </c>
      <c r="H94" s="225">
        <f t="shared" si="8"/>
        <v>93.097620648148165</v>
      </c>
      <c r="I94" s="54"/>
    </row>
    <row r="95" spans="1:9" ht="24" customHeight="1">
      <c r="A95" s="172">
        <v>36</v>
      </c>
      <c r="B95" s="226" t="s">
        <v>74</v>
      </c>
      <c r="C95" s="223" t="s">
        <v>611</v>
      </c>
      <c r="D95" s="224">
        <v>22258.721474999991</v>
      </c>
      <c r="E95" s="224">
        <v>16819.05143</v>
      </c>
      <c r="F95" s="224">
        <f t="shared" si="7"/>
        <v>755.61624008325953</v>
      </c>
      <c r="G95" s="225">
        <f t="shared" si="6"/>
        <v>0.13142401274675938</v>
      </c>
      <c r="H95" s="225">
        <f t="shared" si="8"/>
        <v>93.229044660894928</v>
      </c>
      <c r="I95" s="396"/>
    </row>
    <row r="96" spans="1:9" ht="24" customHeight="1">
      <c r="A96" s="172">
        <v>37</v>
      </c>
      <c r="B96" s="226" t="s">
        <v>86</v>
      </c>
      <c r="C96" s="223" t="s">
        <v>625</v>
      </c>
      <c r="D96" s="224">
        <v>58789.29926599998</v>
      </c>
      <c r="E96" s="224">
        <v>16751.11329999999</v>
      </c>
      <c r="F96" s="224">
        <f t="shared" si="7"/>
        <v>284.93473317665104</v>
      </c>
      <c r="G96" s="225">
        <f t="shared" si="6"/>
        <v>0.13089314442161792</v>
      </c>
      <c r="H96" s="225">
        <f t="shared" si="8"/>
        <v>93.359937805316548</v>
      </c>
      <c r="I96" s="396"/>
    </row>
    <row r="97" spans="1:8" ht="24" customHeight="1">
      <c r="A97" s="172">
        <v>38</v>
      </c>
      <c r="B97" s="226" t="s">
        <v>144</v>
      </c>
      <c r="C97" s="223" t="s">
        <v>630</v>
      </c>
      <c r="D97" s="224">
        <v>31751.409746999987</v>
      </c>
      <c r="E97" s="224">
        <v>16724.668580000001</v>
      </c>
      <c r="F97" s="224">
        <f t="shared" si="7"/>
        <v>526.73782717884592</v>
      </c>
      <c r="G97" s="225">
        <f t="shared" si="6"/>
        <v>0.13068650546621502</v>
      </c>
      <c r="H97" s="225">
        <f t="shared" si="8"/>
        <v>93.490624310782763</v>
      </c>
    </row>
    <row r="98" spans="1:8" ht="24" customHeight="1">
      <c r="A98" s="172">
        <v>39</v>
      </c>
      <c r="B98" s="226" t="s">
        <v>395</v>
      </c>
      <c r="C98" s="223" t="s">
        <v>686</v>
      </c>
      <c r="D98" s="224">
        <v>6990.4185499999985</v>
      </c>
      <c r="E98" s="224">
        <v>16036.594009999997</v>
      </c>
      <c r="F98" s="224">
        <f t="shared" si="7"/>
        <v>2294.0820918369764</v>
      </c>
      <c r="G98" s="225">
        <f t="shared" si="6"/>
        <v>0.12530989303151474</v>
      </c>
      <c r="H98" s="225">
        <f t="shared" si="8"/>
        <v>93.615934203814277</v>
      </c>
    </row>
    <row r="99" spans="1:8" ht="13" customHeight="1">
      <c r="A99" s="172">
        <v>40</v>
      </c>
      <c r="B99" s="226" t="s">
        <v>138</v>
      </c>
      <c r="C99" s="223" t="s">
        <v>439</v>
      </c>
      <c r="D99" s="224">
        <v>3729.3188889999983</v>
      </c>
      <c r="E99" s="224">
        <v>15681.282260000005</v>
      </c>
      <c r="F99" s="224">
        <f t="shared" si="7"/>
        <v>4204.8649436371679</v>
      </c>
      <c r="G99" s="225">
        <f t="shared" si="6"/>
        <v>0.12253348818160863</v>
      </c>
      <c r="H99" s="225">
        <f t="shared" si="8"/>
        <v>93.738467691995879</v>
      </c>
    </row>
    <row r="100" spans="1:8" ht="33" customHeight="1">
      <c r="A100" s="172">
        <v>41</v>
      </c>
      <c r="B100" s="226" t="s">
        <v>98</v>
      </c>
      <c r="C100" s="223" t="s">
        <v>634</v>
      </c>
      <c r="D100" s="224">
        <v>17221.517123999998</v>
      </c>
      <c r="E100" s="224">
        <v>15343.327859999992</v>
      </c>
      <c r="F100" s="224">
        <f t="shared" si="7"/>
        <v>890.93938411601664</v>
      </c>
      <c r="G100" s="225">
        <f t="shared" si="6"/>
        <v>0.11989271360771073</v>
      </c>
      <c r="H100" s="225">
        <f t="shared" si="8"/>
        <v>93.858360405603591</v>
      </c>
    </row>
    <row r="101" spans="1:8" ht="13" customHeight="1">
      <c r="A101" s="172">
        <v>42</v>
      </c>
      <c r="B101" s="226" t="s">
        <v>218</v>
      </c>
      <c r="C101" s="223" t="s">
        <v>632</v>
      </c>
      <c r="D101" s="224">
        <v>4356.2018240000025</v>
      </c>
      <c r="E101" s="224">
        <v>15094.276180000004</v>
      </c>
      <c r="F101" s="224">
        <f t="shared" si="7"/>
        <v>3465.0084614628722</v>
      </c>
      <c r="G101" s="225">
        <f t="shared" si="6"/>
        <v>0.11794662459649946</v>
      </c>
      <c r="H101" s="225">
        <f t="shared" si="8"/>
        <v>93.97630703020009</v>
      </c>
    </row>
    <row r="102" spans="1:8" ht="13" customHeight="1">
      <c r="A102" s="172">
        <v>43</v>
      </c>
      <c r="B102" s="226" t="s">
        <v>112</v>
      </c>
      <c r="C102" s="223" t="s">
        <v>635</v>
      </c>
      <c r="D102" s="224">
        <v>11544.335000000006</v>
      </c>
      <c r="E102" s="224">
        <v>14918.839999999997</v>
      </c>
      <c r="F102" s="224">
        <f t="shared" si="7"/>
        <v>1292.3083053289763</v>
      </c>
      <c r="G102" s="225">
        <f t="shared" si="6"/>
        <v>0.11657576686100088</v>
      </c>
      <c r="H102" s="225">
        <f t="shared" si="8"/>
        <v>94.092882797061094</v>
      </c>
    </row>
    <row r="103" spans="1:8" ht="13" customHeight="1">
      <c r="A103" s="172">
        <v>1</v>
      </c>
      <c r="B103" s="226" t="s">
        <v>375</v>
      </c>
      <c r="C103" s="223" t="s">
        <v>457</v>
      </c>
      <c r="D103" s="224">
        <v>5965.9611189999951</v>
      </c>
      <c r="E103" s="224">
        <v>14615.403239999998</v>
      </c>
      <c r="F103" s="224">
        <f t="shared" ref="F103:F114" si="9">E103/D103*1000</f>
        <v>2449.7986072108042</v>
      </c>
      <c r="G103" s="225">
        <f t="shared" ref="G103:G115" si="10">E103/$E$5*100</f>
        <v>0.11420471301292574</v>
      </c>
      <c r="H103" s="225">
        <f>H102+G103</f>
        <v>94.207087510074018</v>
      </c>
    </row>
    <row r="104" spans="1:8" ht="33" customHeight="1">
      <c r="A104" s="172">
        <v>2</v>
      </c>
      <c r="B104" s="226" t="s">
        <v>390</v>
      </c>
      <c r="C104" s="223" t="s">
        <v>639</v>
      </c>
      <c r="D104" s="224">
        <v>1912.9418980000005</v>
      </c>
      <c r="E104" s="224">
        <v>13522.162969999998</v>
      </c>
      <c r="F104" s="224">
        <f t="shared" si="9"/>
        <v>7068.7787141562176</v>
      </c>
      <c r="G104" s="225">
        <f t="shared" si="10"/>
        <v>0.10566213712642399</v>
      </c>
      <c r="H104" s="225">
        <f>H103+G104</f>
        <v>94.312749647200448</v>
      </c>
    </row>
    <row r="105" spans="1:8" ht="13" customHeight="1">
      <c r="A105" s="172">
        <v>3</v>
      </c>
      <c r="B105" s="226" t="s">
        <v>326</v>
      </c>
      <c r="C105" s="223" t="s">
        <v>621</v>
      </c>
      <c r="D105" s="224">
        <v>8085.7133329999988</v>
      </c>
      <c r="E105" s="224">
        <v>13511.293530000004</v>
      </c>
      <c r="F105" s="224">
        <f t="shared" si="9"/>
        <v>1671.0082306352285</v>
      </c>
      <c r="G105" s="225">
        <f t="shared" si="10"/>
        <v>0.10557720335789046</v>
      </c>
      <c r="H105" s="225">
        <f t="shared" ref="H105:H115" si="11">H104+G105</f>
        <v>94.418326850558344</v>
      </c>
    </row>
    <row r="106" spans="1:8" ht="13" customHeight="1">
      <c r="A106" s="172">
        <v>4</v>
      </c>
      <c r="B106" s="226" t="s">
        <v>150</v>
      </c>
      <c r="C106" s="223" t="s">
        <v>459</v>
      </c>
      <c r="D106" s="224">
        <v>26105.488428999975</v>
      </c>
      <c r="E106" s="224">
        <v>13369.078750000001</v>
      </c>
      <c r="F106" s="224">
        <f t="shared" si="9"/>
        <v>512.11754901121117</v>
      </c>
      <c r="G106" s="225">
        <f t="shared" si="10"/>
        <v>0.10446593753310322</v>
      </c>
      <c r="H106" s="225">
        <f t="shared" si="11"/>
        <v>94.522792788091451</v>
      </c>
    </row>
    <row r="107" spans="1:8" ht="24" customHeight="1">
      <c r="A107" s="172">
        <v>5</v>
      </c>
      <c r="B107" s="226" t="s">
        <v>374</v>
      </c>
      <c r="C107" s="223" t="s">
        <v>555</v>
      </c>
      <c r="D107" s="224">
        <v>6275.8722080000025</v>
      </c>
      <c r="E107" s="224">
        <v>13342.524390000002</v>
      </c>
      <c r="F107" s="224">
        <f t="shared" si="9"/>
        <v>2126.0031988847654</v>
      </c>
      <c r="G107" s="225">
        <f t="shared" si="10"/>
        <v>0.10425844185109959</v>
      </c>
      <c r="H107" s="225">
        <f t="shared" si="11"/>
        <v>94.627051229942552</v>
      </c>
    </row>
    <row r="108" spans="1:8" ht="24" customHeight="1">
      <c r="A108" s="172">
        <v>6</v>
      </c>
      <c r="B108" s="226" t="s">
        <v>362</v>
      </c>
      <c r="C108" s="223" t="s">
        <v>637</v>
      </c>
      <c r="D108" s="224">
        <v>4079.2928060000008</v>
      </c>
      <c r="E108" s="224">
        <v>12703.718210000003</v>
      </c>
      <c r="F108" s="224">
        <f t="shared" si="9"/>
        <v>3114.1962134502392</v>
      </c>
      <c r="G108" s="225">
        <f t="shared" si="10"/>
        <v>9.9266812454373937E-2</v>
      </c>
      <c r="H108" s="225">
        <f t="shared" si="11"/>
        <v>94.726318042396926</v>
      </c>
    </row>
    <row r="109" spans="1:8" ht="13" customHeight="1">
      <c r="A109" s="172">
        <v>7</v>
      </c>
      <c r="B109" s="226" t="s">
        <v>384</v>
      </c>
      <c r="C109" s="223" t="s">
        <v>658</v>
      </c>
      <c r="D109" s="224">
        <v>4700.2611820000002</v>
      </c>
      <c r="E109" s="224">
        <v>12482.610090000013</v>
      </c>
      <c r="F109" s="224">
        <f t="shared" si="9"/>
        <v>2655.7269067946895</v>
      </c>
      <c r="G109" s="225">
        <f t="shared" si="10"/>
        <v>9.7539074329412945E-2</v>
      </c>
      <c r="H109" s="225">
        <f t="shared" si="11"/>
        <v>94.823857116726344</v>
      </c>
    </row>
    <row r="110" spans="1:8" ht="24" customHeight="1">
      <c r="A110" s="172">
        <v>8</v>
      </c>
      <c r="B110" s="226" t="s">
        <v>73</v>
      </c>
      <c r="C110" s="223" t="s">
        <v>645</v>
      </c>
      <c r="D110" s="224">
        <v>2864.9390460000022</v>
      </c>
      <c r="E110" s="224">
        <v>11774.18174</v>
      </c>
      <c r="F110" s="224">
        <f t="shared" si="9"/>
        <v>4109.7494749282669</v>
      </c>
      <c r="G110" s="225">
        <f t="shared" si="10"/>
        <v>9.2003417524505526E-2</v>
      </c>
      <c r="H110" s="225">
        <f t="shared" si="11"/>
        <v>94.915860534250854</v>
      </c>
    </row>
    <row r="111" spans="1:8" ht="24" customHeight="1">
      <c r="A111" s="172">
        <v>9</v>
      </c>
      <c r="B111" s="226" t="s">
        <v>12</v>
      </c>
      <c r="C111" s="223" t="s">
        <v>643</v>
      </c>
      <c r="D111" s="224">
        <v>12053.726999999995</v>
      </c>
      <c r="E111" s="224">
        <v>11761.596979999998</v>
      </c>
      <c r="F111" s="224">
        <f t="shared" si="9"/>
        <v>975.76434077194574</v>
      </c>
      <c r="G111" s="225">
        <f t="shared" si="10"/>
        <v>9.1905080251114171E-2</v>
      </c>
      <c r="H111" s="225">
        <f t="shared" si="11"/>
        <v>95.007765614501963</v>
      </c>
    </row>
    <row r="112" spans="1:8" ht="24" customHeight="1">
      <c r="A112" s="172">
        <v>10</v>
      </c>
      <c r="B112" s="226" t="s">
        <v>394</v>
      </c>
      <c r="C112" s="223" t="s">
        <v>602</v>
      </c>
      <c r="D112" s="224">
        <v>2669.0041419999989</v>
      </c>
      <c r="E112" s="224">
        <v>11738.123649999998</v>
      </c>
      <c r="F112" s="224">
        <f t="shared" si="9"/>
        <v>4397.941338976012</v>
      </c>
      <c r="G112" s="225">
        <f t="shared" si="10"/>
        <v>9.1721659727431945E-2</v>
      </c>
      <c r="H112" s="225">
        <f t="shared" si="11"/>
        <v>95.099487274229389</v>
      </c>
    </row>
    <row r="113" spans="1:8" ht="13" customHeight="1">
      <c r="A113" s="172">
        <v>11</v>
      </c>
      <c r="B113" s="226" t="s">
        <v>99</v>
      </c>
      <c r="C113" s="223" t="s">
        <v>640</v>
      </c>
      <c r="D113" s="224">
        <v>3331.7448159999981</v>
      </c>
      <c r="E113" s="224">
        <v>11426.821919999988</v>
      </c>
      <c r="F113" s="224">
        <f t="shared" si="9"/>
        <v>3429.6810083188539</v>
      </c>
      <c r="G113" s="225">
        <f t="shared" si="10"/>
        <v>8.9289149029555467E-2</v>
      </c>
      <c r="H113" s="225">
        <f t="shared" si="11"/>
        <v>95.188776423258943</v>
      </c>
    </row>
    <row r="114" spans="1:8" ht="33" customHeight="1">
      <c r="A114" s="172">
        <v>12</v>
      </c>
      <c r="B114" s="226" t="s">
        <v>111</v>
      </c>
      <c r="C114" s="223" t="s">
        <v>652</v>
      </c>
      <c r="D114" s="224">
        <v>11677.500842999996</v>
      </c>
      <c r="E114" s="224">
        <v>11426.482969999995</v>
      </c>
      <c r="F114" s="224">
        <f t="shared" si="9"/>
        <v>978.50414430494595</v>
      </c>
      <c r="G114" s="225">
        <f t="shared" si="10"/>
        <v>8.9286500475366501E-2</v>
      </c>
      <c r="H114" s="225">
        <f t="shared" si="11"/>
        <v>95.278062923734311</v>
      </c>
    </row>
    <row r="115" spans="1:8" ht="13" customHeight="1">
      <c r="B115" s="227"/>
      <c r="C115" s="228" t="s">
        <v>578</v>
      </c>
      <c r="D115" s="229">
        <v>400500.99058599927</v>
      </c>
      <c r="E115" s="229">
        <v>604292.17519000056</v>
      </c>
      <c r="F115" s="230"/>
      <c r="G115" s="231">
        <f t="shared" si="10"/>
        <v>4.7219370762657569</v>
      </c>
      <c r="H115" s="231">
        <f t="shared" si="11"/>
        <v>100.00000000000007</v>
      </c>
    </row>
    <row r="116" spans="1:8" ht="9" customHeight="1">
      <c r="B116" s="27" t="s">
        <v>333</v>
      </c>
      <c r="C116" s="51"/>
      <c r="D116" s="1"/>
      <c r="E116" s="1"/>
    </row>
    <row r="117" spans="1:8" ht="9" customHeight="1">
      <c r="B117" s="28" t="s">
        <v>234</v>
      </c>
      <c r="C117" s="51"/>
      <c r="D117" s="1"/>
      <c r="E117" s="1"/>
    </row>
    <row r="118" spans="1:8" ht="9" customHeight="1">
      <c r="B118" s="52" t="s">
        <v>413</v>
      </c>
      <c r="C118" s="19"/>
      <c r="D118" s="1"/>
      <c r="E118" s="1"/>
    </row>
    <row r="119" spans="1:8">
      <c r="C119" s="19"/>
      <c r="D119" s="1"/>
      <c r="E119" s="1"/>
    </row>
    <row r="121" spans="1:8">
      <c r="C121" s="19"/>
      <c r="D121" s="1"/>
      <c r="E121" s="1"/>
    </row>
    <row r="122" spans="1:8">
      <c r="C122" s="19"/>
      <c r="D122" s="1"/>
      <c r="E122" s="1"/>
    </row>
    <row r="123" spans="1:8">
      <c r="C123" s="19"/>
      <c r="D123" s="1"/>
      <c r="E123" s="1"/>
    </row>
    <row r="124" spans="1:8">
      <c r="C124" s="19"/>
      <c r="D124" s="1"/>
      <c r="E124" s="1"/>
    </row>
    <row r="125" spans="1:8">
      <c r="C125" s="19"/>
      <c r="D125" s="1"/>
      <c r="E125" s="1"/>
    </row>
    <row r="126" spans="1:8">
      <c r="C126" s="19"/>
      <c r="D126" s="1"/>
      <c r="E126" s="1"/>
    </row>
    <row r="127" spans="1:8">
      <c r="C127" s="19"/>
      <c r="D127" s="1"/>
      <c r="E127" s="1"/>
    </row>
    <row r="128" spans="1:8">
      <c r="C128" s="19"/>
      <c r="D128" s="1"/>
      <c r="E128" s="1"/>
    </row>
    <row r="129" spans="3:5">
      <c r="C129" s="19"/>
      <c r="D129" s="1"/>
      <c r="E129" s="1"/>
    </row>
    <row r="130" spans="3:5">
      <c r="C130" s="19"/>
      <c r="D130" s="1"/>
      <c r="E130" s="1"/>
    </row>
    <row r="131" spans="3:5">
      <c r="C131" s="19"/>
      <c r="D131" s="1"/>
      <c r="E131" s="1"/>
    </row>
    <row r="132" spans="3:5">
      <c r="C132" s="19"/>
      <c r="D132" s="1"/>
      <c r="E132" s="1"/>
    </row>
    <row r="133" spans="3:5">
      <c r="C133" s="19"/>
      <c r="D133" s="1"/>
      <c r="E133" s="1"/>
    </row>
    <row r="134" spans="3:5">
      <c r="C134" s="19"/>
      <c r="D134" s="1"/>
      <c r="E134" s="1"/>
    </row>
    <row r="135" spans="3:5">
      <c r="C135" s="19"/>
      <c r="D135" s="1"/>
      <c r="E135" s="1"/>
    </row>
    <row r="136" spans="3:5">
      <c r="C136" s="19"/>
      <c r="D136" s="1"/>
      <c r="E136" s="1"/>
    </row>
    <row r="137" spans="3:5">
      <c r="C137" s="19"/>
      <c r="D137" s="1"/>
      <c r="E137" s="1"/>
    </row>
    <row r="138" spans="3:5">
      <c r="C138" s="19"/>
      <c r="D138" s="1"/>
      <c r="E138" s="1"/>
    </row>
    <row r="139" spans="3:5">
      <c r="C139" s="19"/>
      <c r="D139" s="1"/>
      <c r="E139" s="1"/>
    </row>
    <row r="140" spans="3:5">
      <c r="C140" s="19"/>
      <c r="D140" s="1"/>
      <c r="E140" s="1"/>
    </row>
    <row r="141" spans="3:5">
      <c r="C141" s="19"/>
      <c r="D141" s="1"/>
      <c r="E141" s="1"/>
    </row>
    <row r="142" spans="3:5">
      <c r="C142" s="19"/>
      <c r="D142" s="1"/>
      <c r="E142" s="1"/>
    </row>
    <row r="143" spans="3:5">
      <c r="C143" s="19"/>
      <c r="D143" s="1"/>
      <c r="E143" s="1"/>
    </row>
    <row r="144" spans="3:5">
      <c r="C144" s="19"/>
      <c r="D144" s="1"/>
      <c r="E144" s="1"/>
    </row>
    <row r="145" spans="3:5">
      <c r="C145" s="19"/>
      <c r="D145" s="1"/>
      <c r="E145" s="1"/>
    </row>
    <row r="146" spans="3:5">
      <c r="C146" s="19"/>
      <c r="D146" s="1"/>
      <c r="E146" s="1"/>
    </row>
    <row r="147" spans="3:5">
      <c r="C147" s="19"/>
      <c r="D147" s="1"/>
      <c r="E147" s="1"/>
    </row>
    <row r="148" spans="3:5">
      <c r="C148" s="19"/>
      <c r="D148" s="1"/>
      <c r="E148" s="1"/>
    </row>
    <row r="149" spans="3:5">
      <c r="C149" s="19"/>
      <c r="D149" s="1"/>
      <c r="E149" s="1"/>
    </row>
    <row r="150" spans="3:5">
      <c r="D150" s="1"/>
      <c r="E150" s="1"/>
    </row>
    <row r="151" spans="3:5">
      <c r="D151" s="1"/>
      <c r="E151" s="1"/>
    </row>
    <row r="152" spans="3:5">
      <c r="D152" s="1"/>
      <c r="E152" s="1"/>
    </row>
    <row r="153" spans="3:5">
      <c r="D153" s="1"/>
      <c r="E153" s="1"/>
    </row>
    <row r="154" spans="3:5">
      <c r="D154" s="1"/>
      <c r="E154" s="1"/>
    </row>
    <row r="155" spans="3:5">
      <c r="D155" s="1"/>
      <c r="E155" s="1"/>
    </row>
    <row r="156" spans="3:5">
      <c r="D156" s="1"/>
      <c r="E156" s="1"/>
    </row>
    <row r="157" spans="3:5">
      <c r="D157" s="1"/>
      <c r="E157" s="1"/>
    </row>
    <row r="158" spans="3:5">
      <c r="D158" s="1"/>
      <c r="E158" s="1"/>
    </row>
    <row r="159" spans="3:5">
      <c r="D159" s="1"/>
      <c r="E159" s="1"/>
    </row>
    <row r="160" spans="3:5">
      <c r="D160" s="1"/>
      <c r="E160" s="1"/>
    </row>
    <row r="161" spans="4:5">
      <c r="D161" s="1"/>
      <c r="E161" s="1"/>
    </row>
    <row r="162" spans="4:5">
      <c r="D162" s="1"/>
      <c r="E162" s="1"/>
    </row>
    <row r="163" spans="4:5">
      <c r="D163" s="1"/>
      <c r="E163" s="1"/>
    </row>
    <row r="164" spans="4:5">
      <c r="D164" s="1"/>
      <c r="E164" s="1"/>
    </row>
    <row r="165" spans="4:5">
      <c r="D165" s="1"/>
      <c r="E165" s="1"/>
    </row>
    <row r="166" spans="4:5">
      <c r="D166" s="1"/>
      <c r="E166" s="1"/>
    </row>
    <row r="167" spans="4:5">
      <c r="D167" s="1"/>
      <c r="E167" s="1"/>
    </row>
    <row r="168" spans="4:5">
      <c r="D168" s="1"/>
      <c r="E168" s="1"/>
    </row>
    <row r="169" spans="4:5">
      <c r="D169" s="1"/>
      <c r="E169" s="1"/>
    </row>
    <row r="170" spans="4:5">
      <c r="D170" s="1"/>
      <c r="E170" s="1"/>
    </row>
    <row r="171" spans="4:5">
      <c r="D171" s="1"/>
      <c r="E171" s="1"/>
    </row>
    <row r="172" spans="4:5">
      <c r="D172" s="1"/>
      <c r="E172" s="1"/>
    </row>
    <row r="173" spans="4:5">
      <c r="D173" s="1"/>
      <c r="E173" s="1"/>
    </row>
    <row r="174" spans="4:5">
      <c r="D174" s="1"/>
      <c r="E174" s="1"/>
    </row>
    <row r="175" spans="4:5">
      <c r="D175" s="1"/>
      <c r="E175" s="1"/>
    </row>
    <row r="176" spans="4:5">
      <c r="D176" s="1"/>
      <c r="E176" s="1"/>
    </row>
    <row r="177" spans="4:5">
      <c r="D177" s="1"/>
      <c r="E177" s="1"/>
    </row>
    <row r="178" spans="4:5">
      <c r="D178" s="1"/>
      <c r="E178" s="1"/>
    </row>
    <row r="179" spans="4:5">
      <c r="D179" s="1"/>
      <c r="E179" s="1"/>
    </row>
    <row r="180" spans="4:5">
      <c r="D180" s="1"/>
      <c r="E180" s="1"/>
    </row>
    <row r="181" spans="4:5">
      <c r="D181" s="1"/>
      <c r="E181" s="1"/>
    </row>
    <row r="182" spans="4:5">
      <c r="D182" s="1"/>
      <c r="E182" s="1"/>
    </row>
    <row r="183" spans="4:5">
      <c r="D183" s="1"/>
      <c r="E183" s="1"/>
    </row>
    <row r="184" spans="4:5">
      <c r="D184" s="1"/>
      <c r="E184" s="1"/>
    </row>
    <row r="185" spans="4:5">
      <c r="D185" s="1"/>
      <c r="E185" s="1"/>
    </row>
    <row r="186" spans="4:5">
      <c r="D186" s="1"/>
      <c r="E186" s="1"/>
    </row>
    <row r="187" spans="4:5">
      <c r="D187" s="1"/>
      <c r="E187" s="1"/>
    </row>
    <row r="188" spans="4:5">
      <c r="D188" s="1"/>
      <c r="E188" s="1"/>
    </row>
    <row r="189" spans="4:5">
      <c r="D189" s="1"/>
      <c r="E189" s="1"/>
    </row>
    <row r="190" spans="4:5">
      <c r="D190" s="1"/>
      <c r="E190" s="1"/>
    </row>
    <row r="191" spans="4:5">
      <c r="D191" s="1"/>
      <c r="E191" s="1"/>
    </row>
    <row r="192" spans="4:5">
      <c r="D192" s="1"/>
      <c r="E192" s="1"/>
    </row>
    <row r="193" spans="4:5">
      <c r="D193" s="1"/>
      <c r="E193" s="1"/>
    </row>
    <row r="194" spans="4:5">
      <c r="D194" s="1"/>
      <c r="E194" s="1"/>
    </row>
    <row r="195" spans="4:5">
      <c r="D195" s="1"/>
      <c r="E195" s="1"/>
    </row>
    <row r="196" spans="4:5">
      <c r="D196" s="1"/>
      <c r="E196" s="1"/>
    </row>
    <row r="197" spans="4:5">
      <c r="D197" s="1"/>
      <c r="E197" s="1"/>
    </row>
    <row r="198" spans="4:5">
      <c r="D198" s="1"/>
      <c r="E198" s="1"/>
    </row>
    <row r="199" spans="4:5">
      <c r="D199" s="1"/>
      <c r="E199" s="1"/>
    </row>
    <row r="200" spans="4:5">
      <c r="D200" s="1"/>
      <c r="E200" s="1"/>
    </row>
    <row r="201" spans="4:5">
      <c r="D201" s="1"/>
      <c r="E201" s="1"/>
    </row>
    <row r="202" spans="4:5">
      <c r="D202" s="1"/>
      <c r="E202" s="1"/>
    </row>
    <row r="203" spans="4:5">
      <c r="D203" s="1"/>
      <c r="E203" s="1"/>
    </row>
    <row r="204" spans="4:5">
      <c r="D204" s="1"/>
      <c r="E204" s="1"/>
    </row>
    <row r="205" spans="4:5">
      <c r="D205" s="1"/>
      <c r="E205" s="1"/>
    </row>
    <row r="206" spans="4:5">
      <c r="D206" s="1"/>
      <c r="E206" s="1"/>
    </row>
    <row r="207" spans="4:5">
      <c r="D207" s="1"/>
      <c r="E207" s="1"/>
    </row>
    <row r="208" spans="4:5">
      <c r="D208" s="1"/>
      <c r="E208" s="1"/>
    </row>
    <row r="209" spans="4:5">
      <c r="D209" s="1"/>
      <c r="E209" s="1"/>
    </row>
    <row r="210" spans="4:5">
      <c r="D210" s="1"/>
      <c r="E210" s="1"/>
    </row>
    <row r="211" spans="4:5">
      <c r="D211" s="1"/>
      <c r="E211" s="1"/>
    </row>
    <row r="212" spans="4:5">
      <c r="D212" s="1"/>
      <c r="E212" s="1"/>
    </row>
    <row r="213" spans="4:5">
      <c r="D213" s="1"/>
      <c r="E213" s="1"/>
    </row>
    <row r="214" spans="4:5">
      <c r="D214" s="1"/>
      <c r="E214" s="1"/>
    </row>
    <row r="215" spans="4:5">
      <c r="D215" s="1"/>
      <c r="E215" s="1"/>
    </row>
    <row r="216" spans="4:5">
      <c r="D216" s="1"/>
      <c r="E216" s="1"/>
    </row>
    <row r="217" spans="4:5">
      <c r="D217" s="1"/>
      <c r="E217" s="1"/>
    </row>
    <row r="218" spans="4:5">
      <c r="D218" s="1"/>
      <c r="E218" s="1"/>
    </row>
    <row r="219" spans="4:5">
      <c r="D219" s="1"/>
      <c r="E219" s="1"/>
    </row>
    <row r="220" spans="4:5">
      <c r="D220" s="1"/>
      <c r="E220" s="1"/>
    </row>
    <row r="221" spans="4:5">
      <c r="D221" s="1"/>
      <c r="E221" s="1"/>
    </row>
    <row r="222" spans="4:5">
      <c r="D222" s="1"/>
      <c r="E222" s="1"/>
    </row>
    <row r="223" spans="4:5">
      <c r="D223" s="1"/>
      <c r="E223" s="1"/>
    </row>
    <row r="224" spans="4:5">
      <c r="D224" s="1"/>
      <c r="E224" s="1"/>
    </row>
    <row r="225" spans="4:5">
      <c r="D225" s="1"/>
      <c r="E225" s="1"/>
    </row>
    <row r="226" spans="4:5">
      <c r="D226" s="1"/>
      <c r="E226" s="1"/>
    </row>
    <row r="227" spans="4:5">
      <c r="D227" s="1"/>
      <c r="E227" s="1"/>
    </row>
    <row r="228" spans="4:5">
      <c r="D228" s="1"/>
      <c r="E228" s="1"/>
    </row>
    <row r="229" spans="4:5">
      <c r="D229" s="1"/>
      <c r="E229" s="1"/>
    </row>
    <row r="230" spans="4:5">
      <c r="D230" s="1"/>
      <c r="E230" s="1"/>
    </row>
    <row r="231" spans="4:5">
      <c r="D231" s="1"/>
      <c r="E231" s="1"/>
    </row>
    <row r="232" spans="4:5">
      <c r="D232" s="1"/>
      <c r="E232" s="1"/>
    </row>
    <row r="233" spans="4:5">
      <c r="D233" s="1"/>
      <c r="E233" s="1"/>
    </row>
    <row r="234" spans="4:5">
      <c r="D234" s="1"/>
      <c r="E234" s="1"/>
    </row>
    <row r="235" spans="4:5">
      <c r="D235" s="1"/>
      <c r="E235" s="1"/>
    </row>
    <row r="236" spans="4:5">
      <c r="D236" s="1"/>
      <c r="E236" s="1"/>
    </row>
    <row r="237" spans="4:5">
      <c r="D237" s="1"/>
      <c r="E237" s="1"/>
    </row>
    <row r="238" spans="4:5">
      <c r="D238" s="1"/>
      <c r="E238" s="1"/>
    </row>
    <row r="239" spans="4:5">
      <c r="D239" s="1"/>
      <c r="E239" s="1"/>
    </row>
    <row r="240" spans="4:5">
      <c r="D240" s="1"/>
      <c r="E240" s="1"/>
    </row>
    <row r="241" spans="4:5">
      <c r="D241" s="1"/>
      <c r="E241" s="1"/>
    </row>
    <row r="242" spans="4:5">
      <c r="D242" s="1"/>
      <c r="E242" s="1"/>
    </row>
    <row r="243" spans="4:5">
      <c r="D243" s="1"/>
      <c r="E243" s="1"/>
    </row>
    <row r="244" spans="4:5">
      <c r="D244" s="1"/>
      <c r="E244" s="1"/>
    </row>
    <row r="245" spans="4:5">
      <c r="D245" s="1"/>
      <c r="E245" s="1"/>
    </row>
    <row r="246" spans="4:5">
      <c r="D246" s="1"/>
      <c r="E246" s="1"/>
    </row>
    <row r="247" spans="4:5">
      <c r="D247" s="1"/>
      <c r="E247" s="1"/>
    </row>
    <row r="248" spans="4:5">
      <c r="D248" s="1"/>
      <c r="E248" s="1"/>
    </row>
    <row r="249" spans="4:5">
      <c r="D249" s="1"/>
      <c r="E249" s="1"/>
    </row>
    <row r="250" spans="4:5">
      <c r="D250" s="1"/>
      <c r="E250" s="1"/>
    </row>
    <row r="251" spans="4:5">
      <c r="D251" s="1"/>
      <c r="E251" s="1"/>
    </row>
    <row r="252" spans="4:5">
      <c r="D252" s="1"/>
      <c r="E252" s="1"/>
    </row>
    <row r="253" spans="4:5">
      <c r="D253" s="1"/>
      <c r="E253" s="1"/>
    </row>
    <row r="254" spans="4:5">
      <c r="D254" s="1"/>
      <c r="E254" s="1"/>
    </row>
    <row r="255" spans="4:5">
      <c r="D255" s="1"/>
      <c r="E255" s="1"/>
    </row>
    <row r="256" spans="4:5">
      <c r="D256" s="1"/>
      <c r="E256" s="1"/>
    </row>
    <row r="257" spans="4:5">
      <c r="D257" s="1"/>
      <c r="E257" s="1"/>
    </row>
    <row r="258" spans="4:5">
      <c r="D258" s="1"/>
      <c r="E258" s="1"/>
    </row>
    <row r="259" spans="4:5">
      <c r="D259" s="1"/>
      <c r="E259" s="1"/>
    </row>
    <row r="260" spans="4:5">
      <c r="D260" s="1"/>
      <c r="E260" s="1"/>
    </row>
    <row r="261" spans="4:5">
      <c r="D261" s="1"/>
      <c r="E261" s="1"/>
    </row>
    <row r="262" spans="4:5">
      <c r="D262" s="1"/>
      <c r="E262" s="1"/>
    </row>
    <row r="263" spans="4:5">
      <c r="D263" s="1"/>
      <c r="E263" s="1"/>
    </row>
    <row r="264" spans="4:5">
      <c r="D264" s="1"/>
      <c r="E264" s="1"/>
    </row>
    <row r="265" spans="4:5">
      <c r="D265" s="1"/>
      <c r="E265" s="1"/>
    </row>
    <row r="266" spans="4:5">
      <c r="D266" s="1"/>
      <c r="E266" s="1"/>
    </row>
    <row r="267" spans="4:5">
      <c r="D267" s="1"/>
      <c r="E267" s="1"/>
    </row>
    <row r="268" spans="4:5">
      <c r="D268" s="1"/>
      <c r="E268" s="1"/>
    </row>
    <row r="269" spans="4:5">
      <c r="D269" s="1"/>
      <c r="E269" s="1"/>
    </row>
    <row r="270" spans="4:5">
      <c r="D270" s="1"/>
      <c r="E270" s="1"/>
    </row>
    <row r="271" spans="4:5">
      <c r="D271" s="1"/>
      <c r="E271" s="1"/>
    </row>
    <row r="272" spans="4:5">
      <c r="D272" s="1"/>
      <c r="E272" s="1"/>
    </row>
    <row r="273" spans="4:5">
      <c r="D273" s="1"/>
      <c r="E273" s="1"/>
    </row>
    <row r="274" spans="4:5">
      <c r="D274" s="1"/>
      <c r="E274" s="1"/>
    </row>
    <row r="275" spans="4:5">
      <c r="D275" s="1"/>
      <c r="E275" s="1"/>
    </row>
    <row r="276" spans="4:5">
      <c r="D276" s="1"/>
      <c r="E276" s="1"/>
    </row>
    <row r="277" spans="4:5">
      <c r="D277" s="1"/>
      <c r="E277" s="1"/>
    </row>
    <row r="278" spans="4:5">
      <c r="D278" s="1"/>
      <c r="E278" s="1"/>
    </row>
    <row r="279" spans="4:5">
      <c r="D279" s="1"/>
      <c r="E279" s="1"/>
    </row>
    <row r="280" spans="4:5">
      <c r="D280" s="1"/>
      <c r="E280" s="1"/>
    </row>
    <row r="281" spans="4:5">
      <c r="D281" s="1"/>
      <c r="E281" s="1"/>
    </row>
    <row r="282" spans="4:5">
      <c r="D282" s="1"/>
      <c r="E282" s="1"/>
    </row>
    <row r="283" spans="4:5">
      <c r="D283" s="1"/>
      <c r="E283" s="1"/>
    </row>
    <row r="284" spans="4:5">
      <c r="D284" s="1"/>
      <c r="E284" s="1"/>
    </row>
    <row r="285" spans="4:5">
      <c r="D285" s="1"/>
      <c r="E285" s="1"/>
    </row>
    <row r="286" spans="4:5">
      <c r="D286" s="1"/>
      <c r="E286" s="1"/>
    </row>
    <row r="287" spans="4:5">
      <c r="D287" s="1"/>
      <c r="E287" s="1"/>
    </row>
    <row r="288" spans="4:5">
      <c r="D288" s="1"/>
      <c r="E288" s="1"/>
    </row>
    <row r="289" spans="4:5">
      <c r="D289" s="1"/>
      <c r="E289" s="1"/>
    </row>
    <row r="290" spans="4:5">
      <c r="D290" s="1"/>
      <c r="E290" s="1"/>
    </row>
    <row r="291" spans="4:5">
      <c r="D291" s="1"/>
      <c r="E291" s="1"/>
    </row>
    <row r="292" spans="4:5">
      <c r="D292" s="1"/>
      <c r="E292" s="1"/>
    </row>
    <row r="293" spans="4:5">
      <c r="D293" s="1"/>
      <c r="E293" s="1"/>
    </row>
    <row r="294" spans="4:5">
      <c r="D294" s="1"/>
      <c r="E294" s="1"/>
    </row>
    <row r="295" spans="4:5">
      <c r="D295" s="1"/>
      <c r="E295" s="1"/>
    </row>
    <row r="296" spans="4:5">
      <c r="D296" s="1"/>
      <c r="E296" s="1"/>
    </row>
    <row r="297" spans="4:5">
      <c r="D297" s="1"/>
      <c r="E297" s="1"/>
    </row>
    <row r="298" spans="4:5">
      <c r="D298" s="1"/>
      <c r="E298" s="1"/>
    </row>
    <row r="299" spans="4:5">
      <c r="D299" s="1"/>
      <c r="E299" s="1"/>
    </row>
    <row r="300" spans="4:5">
      <c r="D300" s="1"/>
      <c r="E300" s="1"/>
    </row>
    <row r="301" spans="4:5">
      <c r="D301" s="1"/>
      <c r="E301" s="1"/>
    </row>
    <row r="302" spans="4:5">
      <c r="D302" s="1"/>
      <c r="E302" s="1"/>
    </row>
    <row r="303" spans="4:5">
      <c r="D303" s="1"/>
      <c r="E303" s="1"/>
    </row>
    <row r="304" spans="4:5">
      <c r="D304" s="1"/>
      <c r="E304" s="1"/>
    </row>
    <row r="305" spans="4:5">
      <c r="D305" s="1"/>
      <c r="E305" s="1"/>
    </row>
    <row r="306" spans="4:5">
      <c r="D306" s="1"/>
      <c r="E306" s="1"/>
    </row>
    <row r="307" spans="4:5">
      <c r="D307" s="1"/>
      <c r="E307" s="1"/>
    </row>
    <row r="308" spans="4:5">
      <c r="D308" s="1"/>
      <c r="E308" s="1"/>
    </row>
    <row r="309" spans="4:5">
      <c r="D309" s="1"/>
      <c r="E309" s="1"/>
    </row>
    <row r="310" spans="4:5">
      <c r="D310" s="1"/>
      <c r="E310" s="1"/>
    </row>
    <row r="311" spans="4:5">
      <c r="D311" s="1"/>
      <c r="E311" s="1"/>
    </row>
    <row r="312" spans="4:5">
      <c r="D312" s="1"/>
      <c r="E312" s="1"/>
    </row>
    <row r="313" spans="4:5">
      <c r="D313" s="1"/>
      <c r="E313" s="1"/>
    </row>
    <row r="314" spans="4:5">
      <c r="D314" s="1"/>
      <c r="E314" s="1"/>
    </row>
    <row r="315" spans="4:5">
      <c r="D315" s="1"/>
      <c r="E315" s="1"/>
    </row>
    <row r="316" spans="4:5">
      <c r="D316" s="1"/>
      <c r="E316" s="1"/>
    </row>
    <row r="317" spans="4:5">
      <c r="D317" s="1"/>
      <c r="E317" s="1"/>
    </row>
    <row r="318" spans="4:5">
      <c r="D318" s="1"/>
      <c r="E318" s="1"/>
    </row>
    <row r="319" spans="4:5">
      <c r="D319" s="1"/>
      <c r="E319" s="1"/>
    </row>
    <row r="320" spans="4:5">
      <c r="D320" s="1"/>
      <c r="E320" s="1"/>
    </row>
    <row r="321" spans="4:5">
      <c r="D321" s="1"/>
      <c r="E321" s="1"/>
    </row>
    <row r="322" spans="4:5">
      <c r="D322" s="1"/>
      <c r="E322" s="1"/>
    </row>
    <row r="323" spans="4:5">
      <c r="D323" s="1"/>
      <c r="E323" s="1"/>
    </row>
    <row r="324" spans="4:5">
      <c r="D324" s="1"/>
      <c r="E324" s="1"/>
    </row>
    <row r="325" spans="4:5">
      <c r="D325" s="1"/>
      <c r="E325" s="1"/>
    </row>
    <row r="326" spans="4:5">
      <c r="D326" s="1"/>
      <c r="E326" s="1"/>
    </row>
    <row r="327" spans="4:5">
      <c r="D327" s="1"/>
      <c r="E327" s="1"/>
    </row>
    <row r="328" spans="4:5">
      <c r="D328" s="1"/>
      <c r="E328" s="1"/>
    </row>
    <row r="329" spans="4:5">
      <c r="D329" s="1"/>
      <c r="E329" s="1"/>
    </row>
    <row r="330" spans="4:5">
      <c r="D330" s="1"/>
      <c r="E330" s="1"/>
    </row>
    <row r="331" spans="4:5">
      <c r="D331" s="1"/>
      <c r="E331" s="1"/>
    </row>
    <row r="332" spans="4:5">
      <c r="D332" s="1"/>
      <c r="E332" s="1"/>
    </row>
    <row r="333" spans="4:5">
      <c r="D333" s="1"/>
      <c r="E333" s="1"/>
    </row>
    <row r="334" spans="4:5">
      <c r="D334" s="1"/>
      <c r="E334" s="1"/>
    </row>
    <row r="335" spans="4:5">
      <c r="D335" s="1"/>
      <c r="E335" s="1"/>
    </row>
    <row r="336" spans="4:5">
      <c r="D336" s="1"/>
      <c r="E336" s="1"/>
    </row>
    <row r="337" spans="4:5">
      <c r="D337" s="1"/>
      <c r="E337" s="1"/>
    </row>
    <row r="338" spans="4:5">
      <c r="D338" s="1"/>
      <c r="E338" s="1"/>
    </row>
    <row r="339" spans="4:5">
      <c r="D339" s="1"/>
      <c r="E339" s="1"/>
    </row>
    <row r="340" spans="4:5">
      <c r="D340" s="1"/>
      <c r="E340" s="1"/>
    </row>
    <row r="341" spans="4:5">
      <c r="D341" s="1"/>
      <c r="E341" s="1"/>
    </row>
    <row r="342" spans="4:5">
      <c r="D342" s="1"/>
      <c r="E342" s="1"/>
    </row>
    <row r="343" spans="4:5">
      <c r="D343" s="1"/>
      <c r="E343" s="1"/>
    </row>
    <row r="344" spans="4:5">
      <c r="D344" s="1"/>
      <c r="E344" s="1"/>
    </row>
    <row r="345" spans="4:5">
      <c r="D345" s="1"/>
      <c r="E345" s="1"/>
    </row>
    <row r="346" spans="4:5">
      <c r="D346" s="1"/>
      <c r="E346" s="1"/>
    </row>
    <row r="347" spans="4:5">
      <c r="D347" s="1"/>
      <c r="E347" s="1"/>
    </row>
    <row r="348" spans="4:5">
      <c r="D348" s="1"/>
      <c r="E348" s="1"/>
    </row>
    <row r="349" spans="4:5">
      <c r="D349" s="1"/>
      <c r="E349" s="1"/>
    </row>
    <row r="350" spans="4:5">
      <c r="D350" s="1"/>
      <c r="E350" s="1"/>
    </row>
    <row r="351" spans="4:5">
      <c r="D351" s="1"/>
      <c r="E351" s="1"/>
    </row>
    <row r="352" spans="4:5">
      <c r="D352" s="1"/>
      <c r="E352" s="1"/>
    </row>
    <row r="353" spans="4:5">
      <c r="D353" s="1"/>
      <c r="E353" s="1"/>
    </row>
    <row r="354" spans="4:5">
      <c r="D354" s="1"/>
      <c r="E354" s="1"/>
    </row>
    <row r="355" spans="4:5">
      <c r="D355" s="1"/>
      <c r="E355" s="1"/>
    </row>
    <row r="356" spans="4:5">
      <c r="D356" s="1"/>
      <c r="E356" s="1"/>
    </row>
    <row r="357" spans="4:5">
      <c r="D357" s="1"/>
      <c r="E357" s="1"/>
    </row>
    <row r="358" spans="4:5">
      <c r="D358" s="1"/>
      <c r="E358" s="1"/>
    </row>
    <row r="359" spans="4:5">
      <c r="D359" s="1"/>
      <c r="E359" s="1"/>
    </row>
    <row r="360" spans="4:5">
      <c r="D360" s="1"/>
      <c r="E360" s="1"/>
    </row>
    <row r="361" spans="4:5">
      <c r="D361" s="1"/>
      <c r="E361" s="1"/>
    </row>
    <row r="362" spans="4:5">
      <c r="D362" s="1"/>
      <c r="E362" s="1"/>
    </row>
    <row r="363" spans="4:5">
      <c r="D363" s="1"/>
      <c r="E363" s="1"/>
    </row>
    <row r="364" spans="4:5">
      <c r="D364" s="1"/>
      <c r="E364" s="1"/>
    </row>
    <row r="365" spans="4:5">
      <c r="D365" s="1"/>
      <c r="E365" s="1"/>
    </row>
    <row r="366" spans="4:5">
      <c r="D366" s="1"/>
      <c r="E366" s="1"/>
    </row>
    <row r="367" spans="4:5">
      <c r="D367" s="1"/>
      <c r="E367" s="1"/>
    </row>
    <row r="368" spans="4:5">
      <c r="D368" s="1"/>
      <c r="E368" s="1"/>
    </row>
    <row r="369" spans="4:5">
      <c r="D369" s="1"/>
      <c r="E369" s="1"/>
    </row>
    <row r="370" spans="4:5">
      <c r="D370" s="1"/>
      <c r="E370" s="1"/>
    </row>
    <row r="371" spans="4:5">
      <c r="D371" s="1"/>
      <c r="E371" s="1"/>
    </row>
    <row r="372" spans="4:5">
      <c r="D372" s="1"/>
      <c r="E372" s="1"/>
    </row>
    <row r="373" spans="4:5">
      <c r="D373" s="1"/>
      <c r="E373" s="1"/>
    </row>
    <row r="374" spans="4:5">
      <c r="D374" s="1"/>
      <c r="E374" s="1"/>
    </row>
    <row r="375" spans="4:5">
      <c r="D375" s="1"/>
      <c r="E375" s="1"/>
    </row>
    <row r="376" spans="4:5">
      <c r="D376" s="1"/>
      <c r="E376" s="1"/>
    </row>
    <row r="377" spans="4:5">
      <c r="D377" s="1"/>
      <c r="E377" s="1"/>
    </row>
    <row r="378" spans="4:5">
      <c r="D378" s="1"/>
      <c r="E378" s="1"/>
    </row>
    <row r="379" spans="4:5">
      <c r="D379" s="1"/>
      <c r="E379" s="1"/>
    </row>
    <row r="380" spans="4:5">
      <c r="D380" s="1"/>
      <c r="E380" s="1"/>
    </row>
    <row r="381" spans="4:5">
      <c r="D381" s="1"/>
      <c r="E381" s="1"/>
    </row>
    <row r="382" spans="4:5">
      <c r="D382" s="1"/>
      <c r="E382" s="1"/>
    </row>
    <row r="383" spans="4:5">
      <c r="D383" s="1"/>
      <c r="E383" s="1"/>
    </row>
    <row r="384" spans="4:5">
      <c r="D384" s="1"/>
      <c r="E384" s="1"/>
    </row>
    <row r="385" spans="4:5">
      <c r="D385" s="1"/>
      <c r="E385" s="1"/>
    </row>
    <row r="386" spans="4:5">
      <c r="D386" s="1"/>
      <c r="E386" s="1"/>
    </row>
    <row r="387" spans="4:5">
      <c r="D387" s="1"/>
      <c r="E387" s="1"/>
    </row>
    <row r="388" spans="4:5">
      <c r="D388" s="1"/>
      <c r="E388" s="1"/>
    </row>
    <row r="389" spans="4:5">
      <c r="D389" s="1"/>
      <c r="E389" s="1"/>
    </row>
    <row r="390" spans="4:5">
      <c r="D390" s="1"/>
      <c r="E390" s="1"/>
    </row>
    <row r="391" spans="4:5">
      <c r="D391" s="1"/>
      <c r="E391" s="1"/>
    </row>
    <row r="392" spans="4:5">
      <c r="D392" s="1"/>
      <c r="E392" s="1"/>
    </row>
    <row r="393" spans="4:5">
      <c r="D393" s="1"/>
      <c r="E393" s="1"/>
    </row>
    <row r="394" spans="4:5">
      <c r="D394" s="1"/>
      <c r="E394" s="1"/>
    </row>
    <row r="395" spans="4:5">
      <c r="D395" s="1"/>
      <c r="E395" s="1"/>
    </row>
    <row r="396" spans="4:5">
      <c r="D396" s="1"/>
      <c r="E396" s="1"/>
    </row>
    <row r="397" spans="4:5">
      <c r="D397" s="1"/>
      <c r="E397" s="1"/>
    </row>
    <row r="398" spans="4:5">
      <c r="D398" s="1"/>
      <c r="E398" s="1"/>
    </row>
    <row r="399" spans="4:5">
      <c r="D399" s="1"/>
      <c r="E399" s="1"/>
    </row>
    <row r="400" spans="4:5">
      <c r="D400" s="1"/>
      <c r="E400" s="1"/>
    </row>
    <row r="401" spans="4:5">
      <c r="D401" s="1"/>
      <c r="E401" s="1"/>
    </row>
    <row r="402" spans="4:5">
      <c r="D402" s="1"/>
      <c r="E402" s="1"/>
    </row>
    <row r="403" spans="4:5">
      <c r="D403" s="1"/>
      <c r="E403" s="1"/>
    </row>
    <row r="404" spans="4:5">
      <c r="D404" s="1"/>
      <c r="E404" s="1"/>
    </row>
    <row r="405" spans="4:5">
      <c r="D405" s="1"/>
      <c r="E405" s="1"/>
    </row>
    <row r="406" spans="4:5">
      <c r="D406" s="1"/>
      <c r="E406" s="1"/>
    </row>
    <row r="407" spans="4:5">
      <c r="D407" s="1"/>
      <c r="E407" s="1"/>
    </row>
    <row r="408" spans="4:5">
      <c r="D408" s="1"/>
      <c r="E408" s="1"/>
    </row>
    <row r="409" spans="4:5">
      <c r="D409" s="1"/>
      <c r="E409" s="1"/>
    </row>
    <row r="410" spans="4:5">
      <c r="D410" s="1"/>
      <c r="E410" s="1"/>
    </row>
    <row r="411" spans="4:5">
      <c r="D411" s="1"/>
      <c r="E411" s="1"/>
    </row>
    <row r="412" spans="4:5">
      <c r="D412" s="1"/>
      <c r="E412" s="1"/>
    </row>
    <row r="413" spans="4:5">
      <c r="D413" s="1"/>
      <c r="E413" s="1"/>
    </row>
    <row r="414" spans="4:5">
      <c r="D414" s="1"/>
      <c r="E414" s="1"/>
    </row>
    <row r="415" spans="4:5">
      <c r="D415" s="1"/>
      <c r="E415" s="1"/>
    </row>
    <row r="416" spans="4:5">
      <c r="D416" s="1"/>
      <c r="E416" s="1"/>
    </row>
    <row r="417" spans="4:5">
      <c r="D417" s="1"/>
      <c r="E417" s="1"/>
    </row>
    <row r="418" spans="4:5">
      <c r="D418" s="1"/>
      <c r="E418" s="1"/>
    </row>
    <row r="419" spans="4:5">
      <c r="D419" s="1"/>
      <c r="E419" s="1"/>
    </row>
    <row r="420" spans="4:5">
      <c r="D420" s="1"/>
      <c r="E420" s="1"/>
    </row>
    <row r="421" spans="4:5">
      <c r="D421" s="1"/>
      <c r="E421" s="1"/>
    </row>
    <row r="422" spans="4:5">
      <c r="D422" s="1"/>
      <c r="E422" s="1"/>
    </row>
    <row r="423" spans="4:5">
      <c r="D423" s="1"/>
      <c r="E423" s="1"/>
    </row>
    <row r="424" spans="4:5">
      <c r="D424" s="1"/>
      <c r="E424" s="1"/>
    </row>
    <row r="425" spans="4:5">
      <c r="D425" s="1"/>
      <c r="E425" s="1"/>
    </row>
    <row r="426" spans="4:5">
      <c r="D426" s="1"/>
      <c r="E426" s="1"/>
    </row>
    <row r="427" spans="4:5">
      <c r="D427" s="1"/>
      <c r="E427" s="1"/>
    </row>
    <row r="428" spans="4:5">
      <c r="D428" s="1"/>
      <c r="E428" s="1"/>
    </row>
    <row r="429" spans="4:5">
      <c r="D429" s="1"/>
      <c r="E429" s="1"/>
    </row>
    <row r="430" spans="4:5">
      <c r="D430" s="1"/>
      <c r="E430" s="1"/>
    </row>
    <row r="431" spans="4:5">
      <c r="D431" s="1"/>
      <c r="E431" s="1"/>
    </row>
    <row r="432" spans="4:5">
      <c r="D432" s="1"/>
      <c r="E432" s="1"/>
    </row>
    <row r="433" spans="4:5">
      <c r="D433" s="1"/>
      <c r="E433" s="1"/>
    </row>
    <row r="434" spans="4:5">
      <c r="D434" s="1"/>
      <c r="E434" s="1"/>
    </row>
    <row r="435" spans="4:5">
      <c r="D435" s="1"/>
      <c r="E435" s="1"/>
    </row>
    <row r="436" spans="4:5">
      <c r="D436" s="1"/>
      <c r="E436" s="1"/>
    </row>
    <row r="437" spans="4:5">
      <c r="D437" s="1"/>
      <c r="E437" s="1"/>
    </row>
    <row r="438" spans="4:5">
      <c r="D438" s="1"/>
      <c r="E438" s="1"/>
    </row>
    <row r="439" spans="4:5">
      <c r="D439" s="1"/>
      <c r="E439" s="1"/>
    </row>
    <row r="440" spans="4:5">
      <c r="D440" s="1"/>
      <c r="E440" s="1"/>
    </row>
    <row r="441" spans="4:5">
      <c r="D441" s="1"/>
      <c r="E441" s="1"/>
    </row>
    <row r="442" spans="4:5">
      <c r="D442" s="1"/>
      <c r="E442" s="1"/>
    </row>
    <row r="443" spans="4:5">
      <c r="D443" s="1"/>
      <c r="E443" s="1"/>
    </row>
    <row r="444" spans="4:5">
      <c r="D444" s="1"/>
      <c r="E444" s="1"/>
    </row>
    <row r="445" spans="4:5">
      <c r="D445" s="1"/>
      <c r="E445" s="1"/>
    </row>
    <row r="446" spans="4:5">
      <c r="D446" s="1"/>
      <c r="E446" s="1"/>
    </row>
    <row r="447" spans="4:5">
      <c r="D447" s="1"/>
      <c r="E447" s="1"/>
    </row>
    <row r="448" spans="4:5">
      <c r="D448" s="1"/>
      <c r="E448" s="1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  <row r="654" spans="4:5">
      <c r="D654" s="1"/>
      <c r="E654" s="1"/>
    </row>
    <row r="655" spans="4:5">
      <c r="D655" s="1"/>
      <c r="E655" s="1"/>
    </row>
    <row r="656" spans="4:5">
      <c r="D656" s="1"/>
      <c r="E656" s="1"/>
    </row>
    <row r="657" spans="4:5">
      <c r="D657" s="1"/>
      <c r="E657" s="1"/>
    </row>
    <row r="658" spans="4:5">
      <c r="D658" s="1"/>
      <c r="E658" s="1"/>
    </row>
    <row r="659" spans="4:5">
      <c r="D659" s="1"/>
      <c r="E659" s="1"/>
    </row>
    <row r="660" spans="4:5">
      <c r="D660" s="1"/>
      <c r="E660" s="1"/>
    </row>
    <row r="661" spans="4:5">
      <c r="D661" s="1"/>
      <c r="E661" s="1"/>
    </row>
    <row r="662" spans="4:5">
      <c r="D662" s="1"/>
      <c r="E662" s="1"/>
    </row>
    <row r="663" spans="4:5">
      <c r="D663" s="1"/>
      <c r="E663" s="1"/>
    </row>
    <row r="664" spans="4:5">
      <c r="D664" s="1"/>
      <c r="E664" s="1"/>
    </row>
    <row r="665" spans="4:5">
      <c r="D665" s="1"/>
      <c r="E665" s="1"/>
    </row>
    <row r="666" spans="4:5">
      <c r="D666" s="1"/>
      <c r="E666" s="1"/>
    </row>
    <row r="667" spans="4:5">
      <c r="D667" s="1"/>
      <c r="E667" s="1"/>
    </row>
    <row r="668" spans="4:5">
      <c r="D668" s="1"/>
      <c r="E668" s="1"/>
    </row>
    <row r="669" spans="4:5">
      <c r="D669" s="1"/>
      <c r="E669" s="1"/>
    </row>
    <row r="670" spans="4:5">
      <c r="D670" s="1"/>
      <c r="E670" s="1"/>
    </row>
    <row r="671" spans="4:5">
      <c r="D671" s="1"/>
      <c r="E671" s="1"/>
    </row>
    <row r="672" spans="4:5">
      <c r="D672" s="1"/>
      <c r="E672" s="1"/>
    </row>
    <row r="673" spans="4:5">
      <c r="D673" s="1"/>
      <c r="E673" s="1"/>
    </row>
    <row r="674" spans="4:5">
      <c r="D674" s="1"/>
      <c r="E674" s="1"/>
    </row>
    <row r="675" spans="4:5">
      <c r="D675" s="1"/>
      <c r="E675" s="1"/>
    </row>
    <row r="676" spans="4:5">
      <c r="D676" s="1"/>
      <c r="E676" s="1"/>
    </row>
    <row r="677" spans="4:5">
      <c r="D677" s="1"/>
      <c r="E677" s="1"/>
    </row>
    <row r="678" spans="4:5">
      <c r="D678" s="1"/>
      <c r="E678" s="1"/>
    </row>
    <row r="679" spans="4:5">
      <c r="D679" s="1"/>
      <c r="E679" s="1"/>
    </row>
    <row r="680" spans="4:5">
      <c r="D680" s="1"/>
      <c r="E680" s="1"/>
    </row>
    <row r="681" spans="4:5">
      <c r="D681" s="1"/>
      <c r="E681" s="1"/>
    </row>
    <row r="682" spans="4:5">
      <c r="D682" s="1"/>
      <c r="E682" s="1"/>
    </row>
    <row r="683" spans="4:5">
      <c r="D683" s="1"/>
      <c r="E683" s="1"/>
    </row>
    <row r="684" spans="4:5">
      <c r="D684" s="1"/>
      <c r="E684" s="1"/>
    </row>
    <row r="685" spans="4:5">
      <c r="D685" s="1"/>
      <c r="E685" s="1"/>
    </row>
    <row r="686" spans="4:5">
      <c r="D686" s="1"/>
      <c r="E686" s="1"/>
    </row>
    <row r="687" spans="4:5">
      <c r="D687" s="1"/>
      <c r="E687" s="1"/>
    </row>
    <row r="688" spans="4:5">
      <c r="D688" s="1"/>
      <c r="E688" s="1"/>
    </row>
    <row r="689" spans="4:5">
      <c r="D689" s="1"/>
      <c r="E689" s="1"/>
    </row>
    <row r="690" spans="4:5">
      <c r="D690" s="1"/>
      <c r="E690" s="1"/>
    </row>
    <row r="691" spans="4:5">
      <c r="D691" s="1"/>
      <c r="E691" s="1"/>
    </row>
    <row r="692" spans="4:5">
      <c r="D692" s="1"/>
      <c r="E692" s="1"/>
    </row>
    <row r="693" spans="4:5">
      <c r="D693" s="1"/>
      <c r="E693" s="1"/>
    </row>
    <row r="694" spans="4:5">
      <c r="D694" s="1"/>
      <c r="E694" s="1"/>
    </row>
    <row r="695" spans="4:5">
      <c r="D695" s="1"/>
      <c r="E695" s="1"/>
    </row>
    <row r="696" spans="4:5">
      <c r="D696" s="1"/>
      <c r="E696" s="1"/>
    </row>
    <row r="697" spans="4:5">
      <c r="D697" s="1"/>
      <c r="E697" s="1"/>
    </row>
    <row r="698" spans="4:5">
      <c r="D698" s="1"/>
      <c r="E698" s="1"/>
    </row>
    <row r="699" spans="4:5">
      <c r="D699" s="1"/>
      <c r="E699" s="1"/>
    </row>
    <row r="700" spans="4:5">
      <c r="D700" s="1"/>
      <c r="E700" s="1"/>
    </row>
    <row r="701" spans="4:5">
      <c r="D701" s="1"/>
      <c r="E701" s="1"/>
    </row>
    <row r="702" spans="4:5">
      <c r="D702" s="1"/>
      <c r="E702" s="1"/>
    </row>
    <row r="703" spans="4:5">
      <c r="D703" s="1"/>
      <c r="E703" s="1"/>
    </row>
    <row r="704" spans="4:5">
      <c r="D704" s="1"/>
      <c r="E704" s="1"/>
    </row>
    <row r="705" spans="4:5">
      <c r="D705" s="1"/>
      <c r="E705" s="1"/>
    </row>
    <row r="706" spans="4:5">
      <c r="D706" s="1"/>
      <c r="E706" s="1"/>
    </row>
    <row r="707" spans="4:5">
      <c r="D707" s="1"/>
      <c r="E707" s="1"/>
    </row>
    <row r="708" spans="4:5">
      <c r="D708" s="1"/>
      <c r="E708" s="1"/>
    </row>
    <row r="709" spans="4:5">
      <c r="D709" s="1"/>
      <c r="E709" s="1"/>
    </row>
    <row r="710" spans="4:5">
      <c r="D710" s="1"/>
      <c r="E710" s="1"/>
    </row>
    <row r="711" spans="4:5">
      <c r="D711" s="1"/>
      <c r="E711" s="1"/>
    </row>
    <row r="712" spans="4:5">
      <c r="D712" s="1"/>
      <c r="E712" s="1"/>
    </row>
    <row r="713" spans="4:5">
      <c r="D713" s="1"/>
      <c r="E713" s="1"/>
    </row>
    <row r="714" spans="4:5">
      <c r="D714" s="1"/>
      <c r="E714" s="1"/>
    </row>
    <row r="715" spans="4:5">
      <c r="D715" s="1"/>
      <c r="E715" s="1"/>
    </row>
    <row r="716" spans="4:5">
      <c r="D716" s="1"/>
      <c r="E716" s="1"/>
    </row>
    <row r="717" spans="4:5">
      <c r="D717" s="1"/>
      <c r="E717" s="1"/>
    </row>
    <row r="718" spans="4:5">
      <c r="D718" s="1"/>
      <c r="E718" s="1"/>
    </row>
    <row r="719" spans="4:5">
      <c r="D719" s="1"/>
      <c r="E719" s="1"/>
    </row>
    <row r="720" spans="4:5">
      <c r="D720" s="1"/>
      <c r="E720" s="1"/>
    </row>
    <row r="721" spans="4:5">
      <c r="D721" s="1"/>
      <c r="E721" s="1"/>
    </row>
    <row r="722" spans="4:5">
      <c r="D722" s="1"/>
      <c r="E722" s="1"/>
    </row>
    <row r="723" spans="4:5">
      <c r="D723" s="1"/>
      <c r="E723" s="1"/>
    </row>
    <row r="724" spans="4:5">
      <c r="D724" s="1"/>
      <c r="E724" s="1"/>
    </row>
    <row r="725" spans="4:5">
      <c r="D725" s="1"/>
      <c r="E725" s="1"/>
    </row>
    <row r="726" spans="4:5">
      <c r="D726" s="1"/>
      <c r="E726" s="1"/>
    </row>
    <row r="727" spans="4:5">
      <c r="D727" s="1"/>
      <c r="E727" s="1"/>
    </row>
    <row r="728" spans="4:5">
      <c r="D728" s="1"/>
      <c r="E728" s="1"/>
    </row>
    <row r="729" spans="4:5">
      <c r="D729" s="1"/>
      <c r="E729" s="1"/>
    </row>
    <row r="730" spans="4:5">
      <c r="D730" s="1"/>
      <c r="E730" s="1"/>
    </row>
    <row r="731" spans="4:5">
      <c r="D731" s="1"/>
      <c r="E731" s="1"/>
    </row>
    <row r="732" spans="4:5">
      <c r="D732" s="1"/>
      <c r="E732" s="1"/>
    </row>
    <row r="733" spans="4:5">
      <c r="D733" s="1"/>
      <c r="E733" s="1"/>
    </row>
    <row r="734" spans="4:5">
      <c r="D734" s="1"/>
      <c r="E734" s="1"/>
    </row>
    <row r="735" spans="4:5">
      <c r="D735" s="1"/>
      <c r="E735" s="1"/>
    </row>
    <row r="736" spans="4:5">
      <c r="D736" s="1"/>
      <c r="E736" s="1"/>
    </row>
    <row r="737" spans="4:5">
      <c r="D737" s="1"/>
      <c r="E737" s="1"/>
    </row>
    <row r="738" spans="4:5">
      <c r="D738" s="1"/>
      <c r="E738" s="1"/>
    </row>
    <row r="739" spans="4:5">
      <c r="D739" s="1"/>
      <c r="E739" s="1"/>
    </row>
    <row r="740" spans="4:5">
      <c r="D740" s="1"/>
      <c r="E740" s="1"/>
    </row>
    <row r="741" spans="4:5">
      <c r="D741" s="1"/>
      <c r="E741" s="1"/>
    </row>
    <row r="742" spans="4:5">
      <c r="D742" s="1"/>
      <c r="E742" s="1"/>
    </row>
    <row r="743" spans="4:5">
      <c r="D743" s="1"/>
      <c r="E743" s="1"/>
    </row>
    <row r="744" spans="4:5">
      <c r="D744" s="1"/>
      <c r="E744" s="1"/>
    </row>
    <row r="745" spans="4:5">
      <c r="D745" s="1"/>
      <c r="E745" s="1"/>
    </row>
    <row r="746" spans="4:5">
      <c r="D746" s="1"/>
      <c r="E746" s="1"/>
    </row>
    <row r="747" spans="4:5">
      <c r="D747" s="1"/>
      <c r="E747" s="1"/>
    </row>
    <row r="748" spans="4:5">
      <c r="D748" s="1"/>
      <c r="E748" s="1"/>
    </row>
    <row r="749" spans="4:5">
      <c r="D749" s="1"/>
      <c r="E749" s="1"/>
    </row>
    <row r="750" spans="4:5">
      <c r="D750" s="1"/>
      <c r="E750" s="1"/>
    </row>
    <row r="751" spans="4:5">
      <c r="D751" s="1"/>
      <c r="E751" s="1"/>
    </row>
    <row r="752" spans="4:5">
      <c r="D752" s="1"/>
      <c r="E752" s="1"/>
    </row>
    <row r="753" spans="4:5">
      <c r="D753" s="1"/>
      <c r="E753" s="1"/>
    </row>
    <row r="754" spans="4:5">
      <c r="D754" s="1"/>
      <c r="E754" s="1"/>
    </row>
    <row r="755" spans="4:5">
      <c r="D755" s="1"/>
      <c r="E755" s="1"/>
    </row>
    <row r="756" spans="4:5">
      <c r="D756" s="1"/>
      <c r="E756" s="1"/>
    </row>
    <row r="757" spans="4:5">
      <c r="D757" s="1"/>
      <c r="E757" s="1"/>
    </row>
    <row r="758" spans="4:5">
      <c r="D758" s="1"/>
      <c r="E758" s="1"/>
    </row>
    <row r="759" spans="4:5">
      <c r="D759" s="1"/>
      <c r="E759" s="1"/>
    </row>
    <row r="760" spans="4:5">
      <c r="D760" s="1"/>
      <c r="E760" s="1"/>
    </row>
    <row r="761" spans="4:5">
      <c r="D761" s="1"/>
      <c r="E761" s="1"/>
    </row>
    <row r="762" spans="4:5">
      <c r="D762" s="1"/>
      <c r="E762" s="1"/>
    </row>
    <row r="763" spans="4:5">
      <c r="D763" s="1"/>
      <c r="E763" s="1"/>
    </row>
    <row r="764" spans="4:5">
      <c r="D764" s="1"/>
      <c r="E764" s="1"/>
    </row>
    <row r="765" spans="4:5">
      <c r="D765" s="1"/>
      <c r="E765" s="1"/>
    </row>
    <row r="766" spans="4:5">
      <c r="D766" s="1"/>
      <c r="E766" s="1"/>
    </row>
    <row r="767" spans="4:5">
      <c r="D767" s="1"/>
      <c r="E767" s="1"/>
    </row>
    <row r="768" spans="4:5">
      <c r="D768" s="1"/>
      <c r="E768" s="1"/>
    </row>
    <row r="769" spans="4:5">
      <c r="D769" s="1"/>
      <c r="E769" s="1"/>
    </row>
    <row r="770" spans="4:5">
      <c r="D770" s="1"/>
      <c r="E770" s="1"/>
    </row>
    <row r="771" spans="4:5">
      <c r="D771" s="1"/>
      <c r="E771" s="1"/>
    </row>
    <row r="772" spans="4:5">
      <c r="D772" s="1"/>
      <c r="E772" s="1"/>
    </row>
    <row r="773" spans="4:5">
      <c r="D773" s="1"/>
      <c r="E773" s="1"/>
    </row>
    <row r="774" spans="4:5">
      <c r="D774" s="1"/>
      <c r="E774" s="1"/>
    </row>
    <row r="775" spans="4:5">
      <c r="D775" s="1"/>
      <c r="E775" s="1"/>
    </row>
    <row r="776" spans="4:5">
      <c r="D776" s="1"/>
      <c r="E776" s="1"/>
    </row>
    <row r="777" spans="4:5">
      <c r="D777" s="1"/>
      <c r="E777" s="1"/>
    </row>
    <row r="778" spans="4:5">
      <c r="D778" s="1"/>
      <c r="E778" s="1"/>
    </row>
    <row r="779" spans="4:5">
      <c r="D779" s="1"/>
      <c r="E779" s="1"/>
    </row>
    <row r="780" spans="4:5">
      <c r="D780" s="1"/>
      <c r="E780" s="1"/>
    </row>
    <row r="781" spans="4:5">
      <c r="D781" s="1"/>
      <c r="E781" s="1"/>
    </row>
    <row r="782" spans="4:5">
      <c r="D782" s="1"/>
      <c r="E782" s="1"/>
    </row>
    <row r="783" spans="4:5">
      <c r="D783" s="1"/>
      <c r="E783" s="1"/>
    </row>
    <row r="784" spans="4:5">
      <c r="D784" s="1"/>
      <c r="E784" s="1"/>
    </row>
    <row r="785" spans="4:5">
      <c r="D785" s="1"/>
      <c r="E785" s="1"/>
    </row>
    <row r="786" spans="4:5">
      <c r="D786" s="1"/>
      <c r="E786" s="1"/>
    </row>
    <row r="787" spans="4:5">
      <c r="D787" s="1"/>
      <c r="E787" s="1"/>
    </row>
    <row r="788" spans="4:5">
      <c r="D788" s="1"/>
      <c r="E788" s="1"/>
    </row>
    <row r="789" spans="4:5">
      <c r="D789" s="1"/>
      <c r="E789" s="1"/>
    </row>
    <row r="790" spans="4:5">
      <c r="D790" s="1"/>
      <c r="E790" s="1"/>
    </row>
    <row r="791" spans="4:5">
      <c r="D791" s="1"/>
      <c r="E791" s="1"/>
    </row>
    <row r="792" spans="4:5">
      <c r="D792" s="1"/>
      <c r="E792" s="1"/>
    </row>
    <row r="793" spans="4:5">
      <c r="D793" s="1"/>
      <c r="E793" s="1"/>
    </row>
    <row r="794" spans="4:5">
      <c r="D794" s="1"/>
      <c r="E794" s="1"/>
    </row>
    <row r="795" spans="4:5">
      <c r="D795" s="1"/>
      <c r="E795" s="1"/>
    </row>
    <row r="796" spans="4:5">
      <c r="D796" s="1"/>
      <c r="E796" s="1"/>
    </row>
    <row r="797" spans="4:5">
      <c r="D797" s="1"/>
      <c r="E797" s="1"/>
    </row>
    <row r="798" spans="4:5">
      <c r="D798" s="1"/>
      <c r="E798" s="1"/>
    </row>
    <row r="799" spans="4:5">
      <c r="D799" s="1"/>
      <c r="E799" s="1"/>
    </row>
    <row r="800" spans="4:5">
      <c r="D800" s="1"/>
      <c r="E800" s="1"/>
    </row>
    <row r="801" spans="4:5">
      <c r="D801" s="1"/>
      <c r="E801" s="1"/>
    </row>
    <row r="802" spans="4:5">
      <c r="D802" s="1"/>
      <c r="E802" s="1"/>
    </row>
    <row r="803" spans="4:5">
      <c r="D803" s="1"/>
      <c r="E803" s="1"/>
    </row>
    <row r="804" spans="4:5">
      <c r="D804" s="1"/>
      <c r="E804" s="1"/>
    </row>
    <row r="805" spans="4:5">
      <c r="D805" s="1"/>
      <c r="E805" s="1"/>
    </row>
    <row r="806" spans="4:5">
      <c r="D806" s="1"/>
      <c r="E806" s="1"/>
    </row>
    <row r="807" spans="4:5">
      <c r="D807" s="1"/>
      <c r="E807" s="1"/>
    </row>
    <row r="808" spans="4:5">
      <c r="D808" s="1"/>
      <c r="E808" s="1"/>
    </row>
    <row r="809" spans="4:5">
      <c r="D809" s="1"/>
      <c r="E809" s="1"/>
    </row>
    <row r="810" spans="4:5">
      <c r="D810" s="1"/>
      <c r="E810" s="1"/>
    </row>
    <row r="811" spans="4:5">
      <c r="D811" s="1"/>
      <c r="E811" s="1"/>
    </row>
    <row r="812" spans="4:5">
      <c r="D812" s="1"/>
      <c r="E812" s="1"/>
    </row>
    <row r="813" spans="4:5">
      <c r="D813" s="1"/>
      <c r="E813" s="1"/>
    </row>
    <row r="814" spans="4:5">
      <c r="D814" s="1"/>
      <c r="E814" s="1"/>
    </row>
    <row r="815" spans="4:5">
      <c r="D815" s="1"/>
      <c r="E815" s="1"/>
    </row>
    <row r="816" spans="4:5">
      <c r="D816" s="1"/>
      <c r="E816" s="1"/>
    </row>
    <row r="817" spans="4:5">
      <c r="D817" s="1"/>
      <c r="E817" s="1"/>
    </row>
    <row r="818" spans="4:5">
      <c r="D818" s="1"/>
      <c r="E818" s="1"/>
    </row>
    <row r="819" spans="4:5">
      <c r="D819" s="1"/>
      <c r="E819" s="1"/>
    </row>
    <row r="820" spans="4:5">
      <c r="D820" s="1"/>
      <c r="E820" s="1"/>
    </row>
    <row r="821" spans="4:5">
      <c r="D821" s="1"/>
      <c r="E821" s="1"/>
    </row>
    <row r="822" spans="4:5">
      <c r="D822" s="1"/>
      <c r="E822" s="1"/>
    </row>
    <row r="823" spans="4:5">
      <c r="D823" s="1"/>
      <c r="E823" s="1"/>
    </row>
    <row r="824" spans="4:5">
      <c r="D824" s="1"/>
      <c r="E824" s="1"/>
    </row>
    <row r="825" spans="4:5">
      <c r="D825" s="1"/>
      <c r="E825" s="1"/>
    </row>
    <row r="826" spans="4:5">
      <c r="D826" s="1"/>
      <c r="E826" s="1"/>
    </row>
    <row r="827" spans="4:5">
      <c r="D827" s="1"/>
      <c r="E827" s="1"/>
    </row>
    <row r="828" spans="4:5">
      <c r="D828" s="1"/>
      <c r="E828" s="1"/>
    </row>
    <row r="829" spans="4:5">
      <c r="D829" s="1"/>
      <c r="E829" s="1"/>
    </row>
    <row r="830" spans="4:5">
      <c r="D830" s="1"/>
      <c r="E830" s="1"/>
    </row>
    <row r="831" spans="4:5">
      <c r="D831" s="1"/>
      <c r="E831" s="1"/>
    </row>
    <row r="832" spans="4:5">
      <c r="D832" s="1"/>
      <c r="E832" s="1"/>
    </row>
    <row r="833" spans="4:5">
      <c r="D833" s="1"/>
      <c r="E833" s="1"/>
    </row>
    <row r="834" spans="4:5">
      <c r="D834" s="1"/>
      <c r="E834" s="1"/>
    </row>
    <row r="835" spans="4:5">
      <c r="D835" s="1"/>
      <c r="E835" s="1"/>
    </row>
    <row r="836" spans="4:5">
      <c r="D836" s="1"/>
      <c r="E836" s="1"/>
    </row>
    <row r="837" spans="4:5">
      <c r="D837" s="1"/>
      <c r="E837" s="1"/>
    </row>
    <row r="838" spans="4:5">
      <c r="D838" s="1"/>
      <c r="E838" s="1"/>
    </row>
    <row r="839" spans="4:5">
      <c r="D839" s="1"/>
      <c r="E839" s="1"/>
    </row>
    <row r="840" spans="4:5">
      <c r="D840" s="1"/>
      <c r="E840" s="1"/>
    </row>
    <row r="841" spans="4:5">
      <c r="D841" s="1"/>
      <c r="E841" s="1"/>
    </row>
    <row r="842" spans="4:5">
      <c r="D842" s="1"/>
      <c r="E842" s="1"/>
    </row>
    <row r="843" spans="4:5">
      <c r="D843" s="1"/>
      <c r="E843" s="1"/>
    </row>
    <row r="844" spans="4:5">
      <c r="D844" s="1"/>
      <c r="E844" s="1"/>
    </row>
    <row r="845" spans="4:5">
      <c r="D845" s="1"/>
      <c r="E845" s="1"/>
    </row>
    <row r="846" spans="4:5">
      <c r="D846" s="1"/>
      <c r="E846" s="1"/>
    </row>
    <row r="847" spans="4:5">
      <c r="D847" s="1"/>
      <c r="E847" s="1"/>
    </row>
    <row r="848" spans="4:5">
      <c r="D848" s="1"/>
      <c r="E848" s="1"/>
    </row>
    <row r="849" spans="4:5">
      <c r="D849" s="1"/>
      <c r="E849" s="1"/>
    </row>
    <row r="850" spans="4:5">
      <c r="D850" s="1"/>
      <c r="E850" s="1"/>
    </row>
    <row r="851" spans="4:5">
      <c r="D851" s="1"/>
      <c r="E851" s="1"/>
    </row>
    <row r="852" spans="4:5">
      <c r="D852" s="1"/>
      <c r="E852" s="1"/>
    </row>
    <row r="853" spans="4:5">
      <c r="D853" s="1"/>
      <c r="E853" s="1"/>
    </row>
    <row r="854" spans="4:5">
      <c r="D854" s="1"/>
      <c r="E854" s="1"/>
    </row>
    <row r="855" spans="4:5">
      <c r="D855" s="1"/>
      <c r="E855" s="1"/>
    </row>
    <row r="856" spans="4:5">
      <c r="D856" s="1"/>
      <c r="E856" s="1"/>
    </row>
    <row r="857" spans="4:5">
      <c r="D857" s="1"/>
      <c r="E857" s="1"/>
    </row>
    <row r="858" spans="4:5">
      <c r="D858" s="1"/>
      <c r="E858" s="1"/>
    </row>
    <row r="859" spans="4:5">
      <c r="D859" s="1"/>
      <c r="E859" s="1"/>
    </row>
    <row r="860" spans="4:5">
      <c r="D860" s="1"/>
      <c r="E860" s="1"/>
    </row>
    <row r="861" spans="4:5">
      <c r="D861" s="1"/>
      <c r="E861" s="1"/>
    </row>
    <row r="862" spans="4:5">
      <c r="D862" s="1"/>
      <c r="E862" s="1"/>
    </row>
    <row r="863" spans="4:5">
      <c r="D863" s="1"/>
      <c r="E863" s="1"/>
    </row>
    <row r="864" spans="4:5">
      <c r="D864" s="1"/>
      <c r="E864" s="1"/>
    </row>
    <row r="865" spans="4:5">
      <c r="D865" s="1"/>
      <c r="E865" s="1"/>
    </row>
    <row r="866" spans="4:5">
      <c r="D866" s="1"/>
      <c r="E866" s="1"/>
    </row>
    <row r="867" spans="4:5">
      <c r="D867" s="1"/>
      <c r="E867" s="1"/>
    </row>
    <row r="868" spans="4:5">
      <c r="D868" s="1"/>
      <c r="E868" s="1"/>
    </row>
    <row r="869" spans="4:5">
      <c r="D869" s="1"/>
      <c r="E869" s="1"/>
    </row>
    <row r="870" spans="4:5">
      <c r="D870" s="1"/>
      <c r="E870" s="1"/>
    </row>
    <row r="871" spans="4:5">
      <c r="D871" s="1"/>
      <c r="E871" s="1"/>
    </row>
    <row r="872" spans="4:5">
      <c r="D872" s="1"/>
      <c r="E872" s="1"/>
    </row>
    <row r="873" spans="4:5">
      <c r="D873" s="1"/>
      <c r="E873" s="1"/>
    </row>
    <row r="874" spans="4:5">
      <c r="D874" s="1"/>
      <c r="E874" s="1"/>
    </row>
    <row r="875" spans="4:5">
      <c r="D875" s="1"/>
      <c r="E875" s="1"/>
    </row>
    <row r="876" spans="4:5">
      <c r="D876" s="1"/>
      <c r="E876" s="1"/>
    </row>
    <row r="877" spans="4:5">
      <c r="D877" s="1"/>
      <c r="E877" s="1"/>
    </row>
    <row r="878" spans="4:5">
      <c r="D878" s="1"/>
      <c r="E878" s="1"/>
    </row>
    <row r="879" spans="4:5">
      <c r="D879" s="1"/>
      <c r="E879" s="1"/>
    </row>
    <row r="880" spans="4:5">
      <c r="D880" s="1"/>
      <c r="E880" s="1"/>
    </row>
    <row r="881" spans="4:5">
      <c r="D881" s="1"/>
      <c r="E881" s="1"/>
    </row>
    <row r="882" spans="4:5">
      <c r="D882" s="1"/>
      <c r="E882" s="1"/>
    </row>
    <row r="883" spans="4:5">
      <c r="D883" s="1"/>
      <c r="E883" s="1"/>
    </row>
    <row r="884" spans="4:5">
      <c r="D884" s="1"/>
      <c r="E884" s="1"/>
    </row>
    <row r="885" spans="4:5">
      <c r="D885" s="1"/>
      <c r="E885" s="1"/>
    </row>
    <row r="886" spans="4:5">
      <c r="D886" s="1"/>
      <c r="E886" s="1"/>
    </row>
    <row r="887" spans="4:5">
      <c r="D887" s="1"/>
      <c r="E887" s="1"/>
    </row>
    <row r="888" spans="4:5">
      <c r="D888" s="1"/>
      <c r="E888" s="1"/>
    </row>
    <row r="889" spans="4:5">
      <c r="D889" s="1"/>
      <c r="E889" s="1"/>
    </row>
    <row r="890" spans="4:5">
      <c r="D890" s="1"/>
      <c r="E890" s="1"/>
    </row>
    <row r="891" spans="4:5">
      <c r="D891" s="1"/>
      <c r="E891" s="1"/>
    </row>
    <row r="892" spans="4:5">
      <c r="D892" s="1"/>
      <c r="E892" s="1"/>
    </row>
    <row r="893" spans="4:5">
      <c r="D893" s="1"/>
      <c r="E893" s="1"/>
    </row>
    <row r="894" spans="4:5">
      <c r="D894" s="1"/>
      <c r="E894" s="1"/>
    </row>
    <row r="895" spans="4:5">
      <c r="D895" s="1"/>
      <c r="E895" s="1"/>
    </row>
    <row r="896" spans="4:5">
      <c r="D896" s="1"/>
      <c r="E896" s="1"/>
    </row>
    <row r="897" spans="4:5">
      <c r="D897" s="1"/>
      <c r="E897" s="1"/>
    </row>
    <row r="898" spans="4:5">
      <c r="D898" s="1"/>
      <c r="E898" s="1"/>
    </row>
    <row r="899" spans="4:5">
      <c r="D899" s="1"/>
      <c r="E899" s="1"/>
    </row>
    <row r="900" spans="4:5">
      <c r="D900" s="1"/>
      <c r="E900" s="1"/>
    </row>
    <row r="901" spans="4:5">
      <c r="D901" s="1"/>
      <c r="E901" s="1"/>
    </row>
    <row r="902" spans="4:5">
      <c r="D902" s="1"/>
      <c r="E902" s="1"/>
    </row>
    <row r="903" spans="4:5">
      <c r="D903" s="1"/>
      <c r="E903" s="1"/>
    </row>
    <row r="904" spans="4:5">
      <c r="D904" s="1"/>
      <c r="E904" s="1"/>
    </row>
    <row r="905" spans="4:5">
      <c r="D905" s="1"/>
      <c r="E905" s="1"/>
    </row>
    <row r="906" spans="4:5">
      <c r="D906" s="1"/>
      <c r="E906" s="1"/>
    </row>
    <row r="907" spans="4:5">
      <c r="D907" s="1"/>
      <c r="E907" s="1"/>
    </row>
    <row r="908" spans="4:5">
      <c r="D908" s="1"/>
      <c r="E908" s="1"/>
    </row>
    <row r="909" spans="4:5">
      <c r="D909" s="1"/>
      <c r="E909" s="1"/>
    </row>
    <row r="910" spans="4:5">
      <c r="D910" s="1"/>
      <c r="E910" s="1"/>
    </row>
    <row r="911" spans="4:5">
      <c r="D911" s="1"/>
      <c r="E911" s="1"/>
    </row>
    <row r="912" spans="4:5">
      <c r="D912" s="1"/>
      <c r="E912" s="1"/>
    </row>
    <row r="913" spans="4:5">
      <c r="D913" s="1"/>
      <c r="E913" s="1"/>
    </row>
    <row r="914" spans="4:5">
      <c r="D914" s="1"/>
      <c r="E914" s="1"/>
    </row>
    <row r="915" spans="4:5">
      <c r="D915" s="1"/>
      <c r="E915" s="1"/>
    </row>
    <row r="916" spans="4:5">
      <c r="D916" s="1"/>
      <c r="E916" s="1"/>
    </row>
    <row r="917" spans="4:5">
      <c r="D917" s="1"/>
      <c r="E917" s="1"/>
    </row>
    <row r="918" spans="4:5">
      <c r="D918" s="1"/>
      <c r="E918" s="1"/>
    </row>
    <row r="919" spans="4:5">
      <c r="D919" s="1"/>
      <c r="E919" s="1"/>
    </row>
    <row r="920" spans="4:5">
      <c r="D920" s="1"/>
      <c r="E920" s="1"/>
    </row>
    <row r="921" spans="4:5">
      <c r="D921" s="1"/>
      <c r="E921" s="1"/>
    </row>
    <row r="922" spans="4:5">
      <c r="D922" s="1"/>
      <c r="E922" s="1"/>
    </row>
    <row r="923" spans="4:5">
      <c r="D923" s="1"/>
      <c r="E923" s="1"/>
    </row>
    <row r="924" spans="4:5">
      <c r="D924" s="1"/>
      <c r="E924" s="1"/>
    </row>
    <row r="925" spans="4:5">
      <c r="D925" s="1"/>
      <c r="E925" s="1"/>
    </row>
    <row r="926" spans="4:5">
      <c r="D926" s="1"/>
      <c r="E926" s="1"/>
    </row>
    <row r="927" spans="4:5">
      <c r="D927" s="1"/>
      <c r="E927" s="1"/>
    </row>
    <row r="928" spans="4:5">
      <c r="D928" s="1"/>
      <c r="E928" s="1"/>
    </row>
    <row r="929" spans="4:5">
      <c r="D929" s="1"/>
      <c r="E929" s="1"/>
    </row>
    <row r="930" spans="4:5">
      <c r="D930" s="1"/>
      <c r="E930" s="1"/>
    </row>
    <row r="931" spans="4:5">
      <c r="D931" s="1"/>
      <c r="E931" s="1"/>
    </row>
    <row r="932" spans="4:5">
      <c r="D932" s="1"/>
      <c r="E932" s="1"/>
    </row>
    <row r="933" spans="4:5">
      <c r="D933" s="1"/>
      <c r="E933" s="1"/>
    </row>
    <row r="934" spans="4:5">
      <c r="D934" s="1"/>
      <c r="E934" s="1"/>
    </row>
    <row r="935" spans="4:5">
      <c r="D935" s="1"/>
      <c r="E935" s="1"/>
    </row>
    <row r="936" spans="4:5">
      <c r="D936" s="1"/>
      <c r="E936" s="1"/>
    </row>
    <row r="937" spans="4:5">
      <c r="D937" s="1"/>
      <c r="E937" s="1"/>
    </row>
    <row r="938" spans="4:5">
      <c r="D938" s="1"/>
      <c r="E938" s="1"/>
    </row>
    <row r="939" spans="4:5">
      <c r="D939" s="1"/>
      <c r="E939" s="1"/>
    </row>
    <row r="940" spans="4:5">
      <c r="D940" s="1"/>
      <c r="E940" s="1"/>
    </row>
    <row r="941" spans="4:5">
      <c r="D941" s="1"/>
      <c r="E941" s="1"/>
    </row>
    <row r="942" spans="4:5">
      <c r="D942" s="1"/>
      <c r="E942" s="1"/>
    </row>
    <row r="943" spans="4:5">
      <c r="D943" s="1"/>
      <c r="E943" s="1"/>
    </row>
    <row r="944" spans="4:5">
      <c r="D944" s="1"/>
      <c r="E944" s="1"/>
    </row>
    <row r="945" spans="4:5">
      <c r="D945" s="1"/>
      <c r="E945" s="1"/>
    </row>
    <row r="946" spans="4:5">
      <c r="D946" s="1"/>
      <c r="E946" s="1"/>
    </row>
    <row r="947" spans="4:5">
      <c r="D947" s="1"/>
      <c r="E947" s="1"/>
    </row>
    <row r="948" spans="4:5">
      <c r="D948" s="1"/>
      <c r="E948" s="1"/>
    </row>
    <row r="949" spans="4:5">
      <c r="D949" s="1"/>
      <c r="E949" s="1"/>
    </row>
    <row r="950" spans="4:5">
      <c r="D950" s="1"/>
      <c r="E950" s="1"/>
    </row>
    <row r="951" spans="4:5">
      <c r="D951" s="1"/>
      <c r="E951" s="1"/>
    </row>
    <row r="952" spans="4:5">
      <c r="D952" s="1"/>
      <c r="E952" s="1"/>
    </row>
    <row r="953" spans="4:5">
      <c r="D953" s="1"/>
      <c r="E953" s="1"/>
    </row>
    <row r="954" spans="4:5">
      <c r="D954" s="1"/>
      <c r="E954" s="1"/>
    </row>
    <row r="955" spans="4:5">
      <c r="D955" s="1"/>
      <c r="E955" s="1"/>
    </row>
    <row r="956" spans="4:5">
      <c r="D956" s="1"/>
      <c r="E956" s="1"/>
    </row>
    <row r="957" spans="4:5">
      <c r="D957" s="1"/>
      <c r="E957" s="1"/>
    </row>
    <row r="958" spans="4:5">
      <c r="D958" s="1"/>
      <c r="E958" s="1"/>
    </row>
    <row r="959" spans="4:5">
      <c r="D959" s="1"/>
      <c r="E959" s="1"/>
    </row>
    <row r="960" spans="4:5">
      <c r="D960" s="1"/>
      <c r="E960" s="1"/>
    </row>
    <row r="961" spans="4:5">
      <c r="D961" s="1"/>
      <c r="E961" s="1"/>
    </row>
    <row r="962" spans="4:5">
      <c r="D962" s="1"/>
      <c r="E962" s="1"/>
    </row>
    <row r="963" spans="4:5">
      <c r="D963" s="1"/>
      <c r="E963" s="1"/>
    </row>
    <row r="964" spans="4:5">
      <c r="D964" s="1"/>
      <c r="E964" s="1"/>
    </row>
    <row r="965" spans="4:5">
      <c r="D965" s="1"/>
      <c r="E965" s="1"/>
    </row>
    <row r="966" spans="4:5">
      <c r="D966" s="1"/>
      <c r="E966" s="1"/>
    </row>
    <row r="967" spans="4:5">
      <c r="D967" s="1"/>
      <c r="E967" s="1"/>
    </row>
    <row r="968" spans="4:5">
      <c r="D968" s="1"/>
      <c r="E968" s="1"/>
    </row>
    <row r="969" spans="4:5">
      <c r="D969" s="1"/>
      <c r="E969" s="1"/>
    </row>
    <row r="970" spans="4:5">
      <c r="D970" s="1"/>
      <c r="E970" s="1"/>
    </row>
    <row r="971" spans="4:5">
      <c r="D971" s="1"/>
      <c r="E971" s="1"/>
    </row>
    <row r="972" spans="4:5">
      <c r="D972" s="1"/>
      <c r="E972" s="1"/>
    </row>
    <row r="973" spans="4:5">
      <c r="D973" s="1"/>
      <c r="E973" s="1"/>
    </row>
    <row r="974" spans="4:5">
      <c r="D974" s="1"/>
      <c r="E974" s="1"/>
    </row>
    <row r="975" spans="4:5">
      <c r="D975" s="1"/>
      <c r="E975" s="1"/>
    </row>
    <row r="976" spans="4:5">
      <c r="D976" s="1"/>
      <c r="E976" s="1"/>
    </row>
    <row r="977" spans="4:5">
      <c r="D977" s="1"/>
      <c r="E977" s="1"/>
    </row>
    <row r="978" spans="4:5">
      <c r="D978" s="1"/>
      <c r="E978" s="1"/>
    </row>
    <row r="979" spans="4:5">
      <c r="D979" s="1"/>
      <c r="E979" s="1"/>
    </row>
    <row r="980" spans="4:5">
      <c r="D980" s="1"/>
      <c r="E980" s="1"/>
    </row>
    <row r="981" spans="4:5">
      <c r="D981" s="1"/>
      <c r="E981" s="1"/>
    </row>
    <row r="982" spans="4:5">
      <c r="D982" s="1"/>
      <c r="E982" s="1"/>
    </row>
    <row r="983" spans="4:5">
      <c r="D983" s="1"/>
      <c r="E983" s="1"/>
    </row>
    <row r="984" spans="4:5">
      <c r="D984" s="1"/>
      <c r="E984" s="1"/>
    </row>
    <row r="985" spans="4:5">
      <c r="D985" s="1"/>
      <c r="E985" s="1"/>
    </row>
    <row r="986" spans="4:5">
      <c r="D986" s="1"/>
      <c r="E986" s="1"/>
    </row>
    <row r="987" spans="4:5">
      <c r="D987" s="1"/>
      <c r="E987" s="1"/>
    </row>
    <row r="988" spans="4:5">
      <c r="D988" s="1"/>
      <c r="E988" s="1"/>
    </row>
    <row r="989" spans="4:5">
      <c r="D989" s="1"/>
      <c r="E989" s="1"/>
    </row>
    <row r="990" spans="4:5">
      <c r="D990" s="1"/>
      <c r="E990" s="1"/>
    </row>
    <row r="991" spans="4:5">
      <c r="D991" s="1"/>
      <c r="E991" s="1"/>
    </row>
    <row r="992" spans="4:5">
      <c r="D992" s="1"/>
      <c r="E992" s="1"/>
    </row>
    <row r="993" spans="4:5">
      <c r="D993" s="1"/>
      <c r="E993" s="1"/>
    </row>
    <row r="994" spans="4:5">
      <c r="D994" s="1"/>
      <c r="E994" s="1"/>
    </row>
    <row r="995" spans="4:5">
      <c r="D995" s="1"/>
      <c r="E995" s="1"/>
    </row>
    <row r="996" spans="4:5">
      <c r="D996" s="1"/>
      <c r="E996" s="1"/>
    </row>
    <row r="997" spans="4:5">
      <c r="D997" s="1"/>
      <c r="E997" s="1"/>
    </row>
    <row r="998" spans="4:5">
      <c r="D998" s="1"/>
      <c r="E998" s="1"/>
    </row>
    <row r="999" spans="4:5">
      <c r="D999" s="1"/>
      <c r="E999" s="1"/>
    </row>
    <row r="1000" spans="4:5">
      <c r="D1000" s="1"/>
      <c r="E1000" s="1"/>
    </row>
    <row r="1001" spans="4:5">
      <c r="D1001" s="1"/>
      <c r="E1001" s="1"/>
    </row>
    <row r="1002" spans="4:5">
      <c r="D1002" s="1"/>
      <c r="E1002" s="1"/>
    </row>
    <row r="1003" spans="4:5">
      <c r="D1003" s="1"/>
      <c r="E1003" s="1"/>
    </row>
    <row r="1004" spans="4:5">
      <c r="D1004" s="1"/>
      <c r="E1004" s="1"/>
    </row>
    <row r="1005" spans="4:5">
      <c r="D1005" s="1"/>
      <c r="E1005" s="1"/>
    </row>
    <row r="1006" spans="4:5">
      <c r="D1006" s="1"/>
      <c r="E1006" s="1"/>
    </row>
    <row r="1007" spans="4:5">
      <c r="D1007" s="1"/>
      <c r="E1007" s="1"/>
    </row>
    <row r="1008" spans="4:5">
      <c r="D1008" s="1"/>
      <c r="E1008" s="1"/>
    </row>
    <row r="1009" spans="4:5">
      <c r="D1009" s="1"/>
      <c r="E1009" s="1"/>
    </row>
    <row r="1010" spans="4:5">
      <c r="D1010" s="1"/>
      <c r="E1010" s="1"/>
    </row>
    <row r="1011" spans="4:5">
      <c r="D1011" s="1"/>
      <c r="E1011" s="1"/>
    </row>
    <row r="1012" spans="4:5">
      <c r="D1012" s="1"/>
      <c r="E1012" s="1"/>
    </row>
    <row r="1013" spans="4:5">
      <c r="D1013" s="1"/>
      <c r="E1013" s="1"/>
    </row>
    <row r="1014" spans="4:5">
      <c r="D1014" s="1"/>
      <c r="E1014" s="1"/>
    </row>
    <row r="1015" spans="4:5">
      <c r="D1015" s="1"/>
      <c r="E1015" s="1"/>
    </row>
    <row r="1016" spans="4:5">
      <c r="D1016" s="1"/>
      <c r="E1016" s="1"/>
    </row>
    <row r="1017" spans="4:5">
      <c r="D1017" s="1"/>
      <c r="E1017" s="1"/>
    </row>
    <row r="1018" spans="4:5">
      <c r="D1018" s="1"/>
      <c r="E1018" s="1"/>
    </row>
    <row r="1019" spans="4:5">
      <c r="D1019" s="1"/>
      <c r="E1019" s="1"/>
    </row>
    <row r="1020" spans="4:5">
      <c r="D1020" s="1"/>
      <c r="E1020" s="1"/>
    </row>
    <row r="1021" spans="4:5">
      <c r="D1021" s="1"/>
      <c r="E1021" s="1"/>
    </row>
    <row r="1022" spans="4:5">
      <c r="D1022" s="1"/>
      <c r="E1022" s="1"/>
    </row>
    <row r="1023" spans="4:5">
      <c r="D1023" s="1"/>
      <c r="E1023" s="1"/>
    </row>
    <row r="1024" spans="4:5">
      <c r="D1024" s="1"/>
      <c r="E1024" s="1"/>
    </row>
    <row r="1025" spans="4:5">
      <c r="D1025" s="1"/>
      <c r="E1025" s="1"/>
    </row>
    <row r="1026" spans="4:5">
      <c r="D1026" s="1"/>
      <c r="E1026" s="1"/>
    </row>
    <row r="1027" spans="4:5">
      <c r="D1027" s="1"/>
      <c r="E1027" s="1"/>
    </row>
    <row r="1028" spans="4:5">
      <c r="D1028" s="1"/>
      <c r="E1028" s="1"/>
    </row>
    <row r="1029" spans="4:5">
      <c r="D1029" s="1"/>
      <c r="E1029" s="1"/>
    </row>
    <row r="1030" spans="4:5">
      <c r="D1030" s="1"/>
      <c r="E1030" s="1"/>
    </row>
    <row r="1031" spans="4:5">
      <c r="D1031" s="1"/>
      <c r="E1031" s="1"/>
    </row>
    <row r="1032" spans="4:5">
      <c r="D1032" s="1"/>
      <c r="E1032" s="1"/>
    </row>
    <row r="1033" spans="4:5">
      <c r="D1033" s="1"/>
      <c r="E1033" s="1"/>
    </row>
    <row r="1034" spans="4:5">
      <c r="D1034" s="1"/>
      <c r="E1034" s="1"/>
    </row>
    <row r="1035" spans="4:5">
      <c r="D1035" s="1"/>
      <c r="E1035" s="1"/>
    </row>
    <row r="1036" spans="4:5">
      <c r="D1036" s="1"/>
      <c r="E1036" s="1"/>
    </row>
    <row r="1037" spans="4:5">
      <c r="D1037" s="1"/>
      <c r="E1037" s="1"/>
    </row>
    <row r="1038" spans="4:5">
      <c r="D1038" s="1"/>
      <c r="E1038" s="1"/>
    </row>
    <row r="1039" spans="4:5">
      <c r="D1039" s="1"/>
      <c r="E1039" s="1"/>
    </row>
    <row r="1040" spans="4:5">
      <c r="D1040" s="1"/>
      <c r="E1040" s="1"/>
    </row>
    <row r="1041" spans="4:5">
      <c r="D1041" s="1"/>
      <c r="E1041" s="1"/>
    </row>
    <row r="1042" spans="4:5">
      <c r="D1042" s="1"/>
      <c r="E1042" s="1"/>
    </row>
    <row r="1043" spans="4:5">
      <c r="D1043" s="1"/>
      <c r="E1043" s="1"/>
    </row>
    <row r="1044" spans="4:5">
      <c r="D1044" s="1"/>
      <c r="E1044" s="1"/>
    </row>
    <row r="1045" spans="4:5">
      <c r="D1045" s="1"/>
      <c r="E1045" s="1"/>
    </row>
    <row r="1046" spans="4:5">
      <c r="D1046" s="1"/>
      <c r="E1046" s="1"/>
    </row>
    <row r="1047" spans="4:5">
      <c r="D1047" s="1"/>
      <c r="E1047" s="1"/>
    </row>
    <row r="1048" spans="4:5">
      <c r="D1048" s="1"/>
      <c r="E1048" s="1"/>
    </row>
    <row r="1049" spans="4:5">
      <c r="D1049" s="1"/>
      <c r="E1049" s="1"/>
    </row>
    <row r="1050" spans="4:5">
      <c r="D1050" s="1"/>
      <c r="E1050" s="1"/>
    </row>
    <row r="1051" spans="4:5">
      <c r="D1051" s="1"/>
      <c r="E1051" s="1"/>
    </row>
    <row r="1052" spans="4:5">
      <c r="D1052" s="1"/>
      <c r="E1052" s="1"/>
    </row>
    <row r="1053" spans="4:5">
      <c r="D1053" s="1"/>
      <c r="E1053" s="1"/>
    </row>
    <row r="1054" spans="4:5">
      <c r="D1054" s="1"/>
      <c r="E1054" s="1"/>
    </row>
    <row r="1055" spans="4:5">
      <c r="D1055" s="1"/>
      <c r="E1055" s="1"/>
    </row>
    <row r="1056" spans="4:5">
      <c r="D1056" s="1"/>
      <c r="E1056" s="1"/>
    </row>
    <row r="1057" spans="4:5">
      <c r="D1057" s="1"/>
      <c r="E1057" s="1"/>
    </row>
    <row r="1058" spans="4:5">
      <c r="D1058" s="1"/>
      <c r="E1058" s="1"/>
    </row>
    <row r="1059" spans="4:5">
      <c r="D1059" s="1"/>
      <c r="E1059" s="1"/>
    </row>
    <row r="1060" spans="4:5">
      <c r="D1060" s="1"/>
      <c r="E1060" s="1"/>
    </row>
    <row r="1061" spans="4:5">
      <c r="D1061" s="1"/>
      <c r="E1061" s="1"/>
    </row>
    <row r="1062" spans="4:5">
      <c r="D1062" s="1"/>
      <c r="E1062" s="1"/>
    </row>
    <row r="1063" spans="4:5">
      <c r="D1063" s="1"/>
      <c r="E1063" s="1"/>
    </row>
    <row r="1064" spans="4:5">
      <c r="D1064" s="1"/>
      <c r="E1064" s="1"/>
    </row>
    <row r="1065" spans="4:5">
      <c r="D1065" s="1"/>
      <c r="E1065" s="1"/>
    </row>
    <row r="1066" spans="4:5">
      <c r="D1066" s="1"/>
      <c r="E1066" s="1"/>
    </row>
    <row r="1067" spans="4:5">
      <c r="D1067" s="1"/>
      <c r="E1067" s="1"/>
    </row>
    <row r="1068" spans="4:5">
      <c r="D1068" s="1"/>
      <c r="E1068" s="1"/>
    </row>
    <row r="1069" spans="4:5">
      <c r="D1069" s="1"/>
      <c r="E1069" s="1"/>
    </row>
    <row r="1070" spans="4:5">
      <c r="D1070" s="1"/>
      <c r="E1070" s="1"/>
    </row>
    <row r="1071" spans="4:5">
      <c r="D1071" s="1"/>
      <c r="E1071" s="1"/>
    </row>
    <row r="1072" spans="4:5">
      <c r="D1072" s="1"/>
      <c r="E1072" s="1"/>
    </row>
    <row r="1073" spans="4:5">
      <c r="D1073" s="1"/>
      <c r="E1073" s="1"/>
    </row>
    <row r="1074" spans="4:5">
      <c r="D1074" s="1"/>
      <c r="E1074" s="1"/>
    </row>
    <row r="1075" spans="4:5">
      <c r="D1075" s="1"/>
      <c r="E1075" s="1"/>
    </row>
    <row r="1076" spans="4:5">
      <c r="D1076" s="1"/>
      <c r="E1076" s="1"/>
    </row>
    <row r="1077" spans="4:5">
      <c r="D1077" s="1"/>
      <c r="E1077" s="1"/>
    </row>
    <row r="1078" spans="4:5">
      <c r="D1078" s="1"/>
      <c r="E1078" s="1"/>
    </row>
    <row r="1079" spans="4:5">
      <c r="D1079" s="1"/>
      <c r="E1079" s="1"/>
    </row>
    <row r="1080" spans="4:5">
      <c r="D1080" s="1"/>
      <c r="E1080" s="1"/>
    </row>
    <row r="1081" spans="4:5">
      <c r="D1081" s="1"/>
      <c r="E1081" s="1"/>
    </row>
    <row r="1082" spans="4:5">
      <c r="D1082" s="1"/>
      <c r="E1082" s="1"/>
    </row>
    <row r="1083" spans="4:5">
      <c r="D1083" s="1"/>
      <c r="E1083" s="1"/>
    </row>
    <row r="1084" spans="4:5">
      <c r="D1084" s="1"/>
      <c r="E1084" s="1"/>
    </row>
    <row r="1085" spans="4:5">
      <c r="D1085" s="1"/>
      <c r="E1085" s="1"/>
    </row>
    <row r="1086" spans="4:5">
      <c r="D1086" s="1"/>
      <c r="E1086" s="1"/>
    </row>
    <row r="1087" spans="4:5">
      <c r="D1087" s="1"/>
      <c r="E1087" s="1"/>
    </row>
    <row r="1088" spans="4:5">
      <c r="D1088" s="1"/>
      <c r="E1088" s="1"/>
    </row>
    <row r="1089" spans="4:5">
      <c r="D1089" s="1"/>
      <c r="E1089" s="1"/>
    </row>
    <row r="1090" spans="4:5">
      <c r="D1090" s="1"/>
      <c r="E1090" s="1"/>
    </row>
    <row r="1091" spans="4:5">
      <c r="D1091" s="1"/>
      <c r="E1091" s="1"/>
    </row>
    <row r="1092" spans="4:5">
      <c r="D1092" s="1"/>
      <c r="E1092" s="1"/>
    </row>
    <row r="1093" spans="4:5">
      <c r="D1093" s="1"/>
      <c r="E1093" s="1"/>
    </row>
    <row r="1094" spans="4:5">
      <c r="D1094" s="1"/>
      <c r="E1094" s="1"/>
    </row>
    <row r="1095" spans="4:5">
      <c r="D1095" s="1"/>
      <c r="E1095" s="1"/>
    </row>
    <row r="1096" spans="4:5">
      <c r="D1096" s="1"/>
      <c r="E1096" s="1"/>
    </row>
    <row r="1097" spans="4:5">
      <c r="D1097" s="1"/>
      <c r="E1097" s="1"/>
    </row>
    <row r="1098" spans="4:5">
      <c r="D1098" s="1"/>
      <c r="E1098" s="1"/>
    </row>
    <row r="1099" spans="4:5">
      <c r="D1099" s="1"/>
      <c r="E1099" s="1"/>
    </row>
    <row r="1100" spans="4:5">
      <c r="D1100" s="1"/>
      <c r="E1100" s="1"/>
    </row>
    <row r="1101" spans="4:5">
      <c r="D1101" s="1"/>
      <c r="E1101" s="1"/>
    </row>
    <row r="1102" spans="4:5">
      <c r="D1102" s="1"/>
      <c r="E1102" s="1"/>
    </row>
    <row r="1103" spans="4:5">
      <c r="D1103" s="1"/>
      <c r="E1103" s="1"/>
    </row>
    <row r="1104" spans="4:5">
      <c r="D1104" s="1"/>
      <c r="E1104" s="1"/>
    </row>
    <row r="1105" spans="4:5">
      <c r="D1105" s="1"/>
      <c r="E1105" s="1"/>
    </row>
    <row r="1106" spans="4:5">
      <c r="D1106" s="1"/>
      <c r="E1106" s="1"/>
    </row>
    <row r="1107" spans="4:5">
      <c r="D1107" s="1"/>
      <c r="E1107" s="1"/>
    </row>
    <row r="1108" spans="4:5">
      <c r="D1108" s="1"/>
      <c r="E1108" s="1"/>
    </row>
    <row r="1109" spans="4:5">
      <c r="D1109" s="1"/>
      <c r="E1109" s="1"/>
    </row>
    <row r="1110" spans="4:5">
      <c r="D1110" s="1"/>
      <c r="E1110" s="1"/>
    </row>
    <row r="1111" spans="4:5">
      <c r="D1111" s="1"/>
      <c r="E1111" s="1"/>
    </row>
    <row r="1112" spans="4:5">
      <c r="D1112" s="1"/>
      <c r="E1112" s="1"/>
    </row>
    <row r="1113" spans="4:5">
      <c r="D1113" s="1"/>
      <c r="E1113" s="1"/>
    </row>
    <row r="1114" spans="4:5">
      <c r="D1114" s="1"/>
      <c r="E1114" s="1"/>
    </row>
    <row r="1115" spans="4:5">
      <c r="D1115" s="1"/>
      <c r="E1115" s="1"/>
    </row>
    <row r="1116" spans="4:5">
      <c r="D1116" s="1"/>
      <c r="E1116" s="1"/>
    </row>
    <row r="1117" spans="4:5">
      <c r="D1117" s="1"/>
      <c r="E1117" s="1"/>
    </row>
    <row r="1118" spans="4:5">
      <c r="D1118" s="1"/>
      <c r="E1118" s="1"/>
    </row>
    <row r="1119" spans="4:5">
      <c r="D1119" s="1"/>
      <c r="E1119" s="1"/>
    </row>
    <row r="1120" spans="4:5">
      <c r="D1120" s="1"/>
      <c r="E1120" s="1"/>
    </row>
    <row r="1121" spans="4:5">
      <c r="D1121" s="1"/>
      <c r="E1121" s="1"/>
    </row>
    <row r="1122" spans="4:5">
      <c r="D1122" s="1"/>
      <c r="E1122" s="1"/>
    </row>
    <row r="1123" spans="4:5">
      <c r="D1123" s="1"/>
      <c r="E1123" s="1"/>
    </row>
    <row r="1124" spans="4:5">
      <c r="D1124" s="1"/>
      <c r="E1124" s="1"/>
    </row>
    <row r="1125" spans="4:5">
      <c r="D1125" s="1"/>
      <c r="E1125" s="1"/>
    </row>
    <row r="1126" spans="4:5">
      <c r="D1126" s="1"/>
      <c r="E1126" s="1"/>
    </row>
    <row r="1127" spans="4:5">
      <c r="D1127" s="1"/>
      <c r="E1127" s="1"/>
    </row>
    <row r="1128" spans="4:5">
      <c r="D1128" s="1"/>
      <c r="E1128" s="1"/>
    </row>
    <row r="1129" spans="4:5">
      <c r="D1129" s="1"/>
      <c r="E1129" s="1"/>
    </row>
    <row r="1130" spans="4:5">
      <c r="D1130" s="1"/>
      <c r="E1130" s="1"/>
    </row>
    <row r="1131" spans="4:5">
      <c r="D1131" s="1"/>
      <c r="E1131" s="1"/>
    </row>
    <row r="1132" spans="4:5">
      <c r="D1132" s="1"/>
      <c r="E1132" s="1"/>
    </row>
    <row r="1133" spans="4:5">
      <c r="D1133" s="1"/>
      <c r="E1133" s="1"/>
    </row>
    <row r="1134" spans="4:5">
      <c r="D1134" s="1"/>
      <c r="E1134" s="1"/>
    </row>
    <row r="1135" spans="4:5">
      <c r="D1135" s="1"/>
      <c r="E1135" s="1"/>
    </row>
    <row r="1136" spans="4:5">
      <c r="D1136" s="1"/>
      <c r="E1136" s="1"/>
    </row>
    <row r="1137" spans="4:5">
      <c r="D1137" s="1"/>
      <c r="E1137" s="1"/>
    </row>
    <row r="1138" spans="4:5">
      <c r="D1138" s="1"/>
      <c r="E1138" s="1"/>
    </row>
    <row r="1139" spans="4:5">
      <c r="D1139" s="1"/>
      <c r="E1139" s="1"/>
    </row>
    <row r="1140" spans="4:5">
      <c r="D1140" s="1"/>
      <c r="E1140" s="1"/>
    </row>
    <row r="1141" spans="4:5">
      <c r="D1141" s="1"/>
      <c r="E1141" s="1"/>
    </row>
    <row r="1142" spans="4:5">
      <c r="D1142" s="1"/>
      <c r="E1142" s="1"/>
    </row>
    <row r="1143" spans="4:5">
      <c r="D1143" s="1"/>
      <c r="E1143" s="1"/>
    </row>
    <row r="1144" spans="4:5">
      <c r="D1144" s="1"/>
      <c r="E1144" s="1"/>
    </row>
    <row r="1145" spans="4:5">
      <c r="D1145" s="1"/>
      <c r="E1145" s="1"/>
    </row>
    <row r="1146" spans="4:5">
      <c r="D1146" s="1"/>
      <c r="E1146" s="1"/>
    </row>
    <row r="1147" spans="4:5">
      <c r="D1147" s="1"/>
      <c r="E1147" s="1"/>
    </row>
    <row r="1148" spans="4:5">
      <c r="D1148" s="1"/>
      <c r="E1148" s="1"/>
    </row>
    <row r="1149" spans="4:5">
      <c r="D1149" s="1"/>
      <c r="E1149" s="1"/>
    </row>
    <row r="1150" spans="4:5">
      <c r="D1150" s="1"/>
      <c r="E1150" s="1"/>
    </row>
    <row r="1151" spans="4:5">
      <c r="D1151" s="1"/>
      <c r="E1151" s="1"/>
    </row>
    <row r="1152" spans="4:5">
      <c r="D1152" s="1"/>
      <c r="E1152" s="1"/>
    </row>
    <row r="1153" spans="4:5">
      <c r="D1153" s="1"/>
      <c r="E1153" s="1"/>
    </row>
    <row r="1154" spans="4:5">
      <c r="D1154" s="1"/>
      <c r="E1154" s="1"/>
    </row>
    <row r="1155" spans="4:5">
      <c r="D1155" s="1"/>
      <c r="E1155" s="1"/>
    </row>
    <row r="1156" spans="4:5">
      <c r="D1156" s="1"/>
      <c r="E1156" s="1"/>
    </row>
    <row r="1157" spans="4:5">
      <c r="D1157" s="1"/>
      <c r="E1157" s="1"/>
    </row>
    <row r="1158" spans="4:5">
      <c r="D1158" s="1"/>
      <c r="E1158" s="1"/>
    </row>
    <row r="1159" spans="4:5">
      <c r="D1159" s="1"/>
      <c r="E1159" s="1"/>
    </row>
    <row r="1160" spans="4:5">
      <c r="D1160" s="1"/>
      <c r="E1160" s="1"/>
    </row>
    <row r="1161" spans="4:5">
      <c r="D1161" s="1"/>
      <c r="E1161" s="1"/>
    </row>
    <row r="1162" spans="4:5">
      <c r="D1162" s="1"/>
      <c r="E1162" s="1"/>
    </row>
    <row r="1163" spans="4:5">
      <c r="D1163" s="1"/>
      <c r="E1163" s="1"/>
    </row>
    <row r="1164" spans="4:5">
      <c r="D1164" s="1"/>
      <c r="E1164" s="1"/>
    </row>
    <row r="1165" spans="4:5">
      <c r="D1165" s="1"/>
      <c r="E1165" s="1"/>
    </row>
    <row r="1166" spans="4:5">
      <c r="D1166" s="1"/>
      <c r="E1166" s="1"/>
    </row>
    <row r="1167" spans="4:5">
      <c r="D1167" s="1"/>
      <c r="E1167" s="1"/>
    </row>
    <row r="1168" spans="4:5">
      <c r="D1168" s="1"/>
      <c r="E1168" s="1"/>
    </row>
    <row r="1169" spans="4:5">
      <c r="D1169" s="1"/>
      <c r="E1169" s="1"/>
    </row>
    <row r="1170" spans="4:5">
      <c r="D1170" s="1"/>
      <c r="E1170" s="1"/>
    </row>
    <row r="1171" spans="4:5">
      <c r="D1171" s="1"/>
      <c r="E1171" s="1"/>
    </row>
    <row r="1172" spans="4:5">
      <c r="D1172" s="1"/>
      <c r="E1172" s="1"/>
    </row>
    <row r="1173" spans="4:5">
      <c r="D1173" s="1"/>
      <c r="E1173" s="1"/>
    </row>
    <row r="1174" spans="4:5">
      <c r="D1174" s="1"/>
      <c r="E1174" s="1"/>
    </row>
    <row r="1175" spans="4:5">
      <c r="D1175" s="1"/>
      <c r="E1175" s="1"/>
    </row>
    <row r="1176" spans="4:5">
      <c r="D1176" s="1"/>
      <c r="E1176" s="1"/>
    </row>
    <row r="1177" spans="4:5">
      <c r="D1177" s="1"/>
      <c r="E1177" s="1"/>
    </row>
    <row r="1178" spans="4:5">
      <c r="D1178" s="1"/>
      <c r="E1178" s="1"/>
    </row>
    <row r="1179" spans="4:5">
      <c r="D1179" s="1"/>
      <c r="E1179" s="1"/>
    </row>
    <row r="1180" spans="4:5">
      <c r="D1180" s="1"/>
      <c r="E1180" s="1"/>
    </row>
    <row r="1181" spans="4:5">
      <c r="D1181" s="1"/>
      <c r="E1181" s="1"/>
    </row>
    <row r="1182" spans="4:5">
      <c r="D1182" s="1"/>
      <c r="E1182" s="1"/>
    </row>
    <row r="1183" spans="4:5">
      <c r="D1183" s="1"/>
      <c r="E1183" s="1"/>
    </row>
    <row r="1184" spans="4:5">
      <c r="D1184" s="1"/>
      <c r="E1184" s="1"/>
    </row>
    <row r="1185" spans="4:5">
      <c r="D1185" s="1"/>
      <c r="E1185" s="1"/>
    </row>
    <row r="1186" spans="4:5">
      <c r="D1186" s="1"/>
      <c r="E1186" s="1"/>
    </row>
    <row r="1187" spans="4:5">
      <c r="D1187" s="1"/>
      <c r="E1187" s="1"/>
    </row>
    <row r="1188" spans="4:5">
      <c r="D1188" s="1"/>
      <c r="E1188" s="1"/>
    </row>
    <row r="1189" spans="4:5">
      <c r="D1189" s="1"/>
      <c r="E1189" s="1"/>
    </row>
    <row r="1190" spans="4:5">
      <c r="D1190" s="1"/>
      <c r="E1190" s="1"/>
    </row>
    <row r="1191" spans="4:5">
      <c r="D1191" s="1"/>
      <c r="E1191" s="1"/>
    </row>
    <row r="1192" spans="4:5">
      <c r="D1192" s="1"/>
      <c r="E1192" s="1"/>
    </row>
    <row r="1193" spans="4:5">
      <c r="D1193" s="1"/>
      <c r="E1193" s="1"/>
    </row>
    <row r="1194" spans="4:5">
      <c r="D1194" s="1"/>
      <c r="E1194" s="1"/>
    </row>
    <row r="1195" spans="4:5">
      <c r="D1195" s="1"/>
      <c r="E1195" s="1"/>
    </row>
    <row r="1196" spans="4:5">
      <c r="D1196" s="1"/>
      <c r="E1196" s="1"/>
    </row>
    <row r="1197" spans="4:5">
      <c r="D1197" s="1"/>
      <c r="E1197" s="1"/>
    </row>
    <row r="1198" spans="4:5">
      <c r="D1198" s="1"/>
      <c r="E1198" s="1"/>
    </row>
    <row r="1199" spans="4:5">
      <c r="D1199" s="1"/>
      <c r="E1199" s="1"/>
    </row>
    <row r="1200" spans="4:5">
      <c r="D1200" s="1"/>
      <c r="E1200" s="1"/>
    </row>
    <row r="1201" spans="4:5">
      <c r="D1201" s="1"/>
      <c r="E1201" s="1"/>
    </row>
    <row r="1202" spans="4:5">
      <c r="D1202" s="1"/>
      <c r="E1202" s="1"/>
    </row>
    <row r="1203" spans="4:5">
      <c r="D1203" s="1"/>
      <c r="E1203" s="1"/>
    </row>
    <row r="1204" spans="4:5">
      <c r="D1204" s="1"/>
      <c r="E1204" s="1"/>
    </row>
    <row r="1205" spans="4:5">
      <c r="D1205" s="1"/>
      <c r="E1205" s="1"/>
    </row>
    <row r="1206" spans="4:5">
      <c r="D1206" s="1"/>
      <c r="E1206" s="1"/>
    </row>
    <row r="1207" spans="4:5">
      <c r="D1207" s="1"/>
      <c r="E1207" s="1"/>
    </row>
    <row r="1208" spans="4:5">
      <c r="D1208" s="1"/>
      <c r="E1208" s="1"/>
    </row>
    <row r="1209" spans="4:5">
      <c r="D1209" s="1"/>
      <c r="E1209" s="1"/>
    </row>
    <row r="1210" spans="4:5">
      <c r="D1210" s="1"/>
      <c r="E1210" s="1"/>
    </row>
    <row r="1211" spans="4:5">
      <c r="D1211" s="1"/>
      <c r="E1211" s="1"/>
    </row>
    <row r="1212" spans="4:5">
      <c r="D1212" s="1"/>
      <c r="E1212" s="1"/>
    </row>
    <row r="1213" spans="4:5">
      <c r="D1213" s="1"/>
      <c r="E1213" s="1"/>
    </row>
    <row r="1214" spans="4:5">
      <c r="D1214" s="1"/>
      <c r="E1214" s="1"/>
    </row>
    <row r="1215" spans="4:5">
      <c r="D1215" s="1"/>
      <c r="E1215" s="1"/>
    </row>
    <row r="1216" spans="4:5">
      <c r="D1216" s="1"/>
      <c r="E1216" s="1"/>
    </row>
    <row r="1217" spans="4:5">
      <c r="D1217" s="1"/>
      <c r="E1217" s="1"/>
    </row>
    <row r="1218" spans="4:5">
      <c r="D1218" s="1"/>
      <c r="E1218" s="1"/>
    </row>
    <row r="1219" spans="4:5">
      <c r="D1219" s="1"/>
      <c r="E1219" s="1"/>
    </row>
    <row r="1220" spans="4:5">
      <c r="D1220" s="1"/>
      <c r="E1220" s="1"/>
    </row>
    <row r="1221" spans="4:5">
      <c r="D1221" s="1"/>
      <c r="E1221" s="1"/>
    </row>
    <row r="1222" spans="4:5">
      <c r="D1222" s="1"/>
      <c r="E1222" s="1"/>
    </row>
    <row r="1223" spans="4:5">
      <c r="D1223" s="1"/>
      <c r="E1223" s="1"/>
    </row>
    <row r="1224" spans="4:5">
      <c r="D1224" s="1"/>
      <c r="E1224" s="1"/>
    </row>
    <row r="1225" spans="4:5">
      <c r="D1225" s="1"/>
      <c r="E1225" s="1"/>
    </row>
    <row r="1226" spans="4:5">
      <c r="D1226" s="1"/>
      <c r="E1226" s="1"/>
    </row>
    <row r="1227" spans="4:5">
      <c r="D1227" s="1"/>
      <c r="E1227" s="1"/>
    </row>
    <row r="1228" spans="4:5">
      <c r="D1228" s="1"/>
      <c r="E1228" s="1"/>
    </row>
    <row r="1229" spans="4:5">
      <c r="D1229" s="1"/>
      <c r="E1229" s="1"/>
    </row>
    <row r="1230" spans="4:5">
      <c r="D1230" s="1"/>
      <c r="E1230" s="1"/>
    </row>
    <row r="1231" spans="4:5">
      <c r="D1231" s="1"/>
      <c r="E1231" s="1"/>
    </row>
    <row r="1232" spans="4:5">
      <c r="D1232" s="1"/>
      <c r="E1232" s="1"/>
    </row>
    <row r="1233" spans="4:5">
      <c r="D1233" s="1"/>
      <c r="E1233" s="1"/>
    </row>
    <row r="1234" spans="4:5">
      <c r="D1234" s="1"/>
      <c r="E1234" s="1"/>
    </row>
    <row r="1235" spans="4:5">
      <c r="D1235" s="1"/>
      <c r="E1235" s="1"/>
    </row>
    <row r="1236" spans="4:5">
      <c r="D1236" s="1"/>
      <c r="E1236" s="1"/>
    </row>
    <row r="1237" spans="4:5">
      <c r="D1237" s="1"/>
      <c r="E1237" s="1"/>
    </row>
    <row r="1238" spans="4:5">
      <c r="D1238" s="1"/>
      <c r="E1238" s="1"/>
    </row>
    <row r="1239" spans="4:5">
      <c r="D1239" s="1"/>
      <c r="E1239" s="1"/>
    </row>
    <row r="1240" spans="4:5">
      <c r="D1240" s="1"/>
      <c r="E1240" s="1"/>
    </row>
    <row r="1241" spans="4:5">
      <c r="D1241" s="1"/>
      <c r="E1241" s="1"/>
    </row>
    <row r="1242" spans="4:5">
      <c r="D1242" s="1"/>
      <c r="E1242" s="1"/>
    </row>
    <row r="1243" spans="4:5">
      <c r="D1243" s="1"/>
      <c r="E1243" s="1"/>
    </row>
    <row r="1244" spans="4:5">
      <c r="D1244" s="1"/>
      <c r="E1244" s="1"/>
    </row>
    <row r="1245" spans="4:5">
      <c r="D1245" s="1"/>
      <c r="E1245" s="1"/>
    </row>
    <row r="1246" spans="4:5">
      <c r="D1246" s="1"/>
      <c r="E1246" s="1"/>
    </row>
    <row r="1247" spans="4:5">
      <c r="D1247" s="1"/>
      <c r="E1247" s="1"/>
    </row>
    <row r="1248" spans="4:5">
      <c r="D1248" s="1"/>
      <c r="E1248" s="1"/>
    </row>
    <row r="1249" spans="4:5">
      <c r="D1249" s="1"/>
      <c r="E1249" s="1"/>
    </row>
    <row r="1250" spans="4:5">
      <c r="D1250" s="1"/>
      <c r="E1250" s="1"/>
    </row>
    <row r="1251" spans="4:5">
      <c r="D1251" s="1"/>
      <c r="E1251" s="1"/>
    </row>
    <row r="1252" spans="4:5">
      <c r="D1252" s="1"/>
      <c r="E1252" s="1"/>
    </row>
    <row r="1253" spans="4:5">
      <c r="D1253" s="1"/>
      <c r="E1253" s="1"/>
    </row>
    <row r="1254" spans="4:5">
      <c r="D1254" s="1"/>
      <c r="E1254" s="1"/>
    </row>
    <row r="1255" spans="4:5">
      <c r="D1255" s="1"/>
      <c r="E1255" s="1"/>
    </row>
    <row r="1256" spans="4:5">
      <c r="D1256" s="1"/>
      <c r="E1256" s="1"/>
    </row>
    <row r="1257" spans="4:5">
      <c r="D1257" s="1"/>
      <c r="E1257" s="1"/>
    </row>
    <row r="1258" spans="4:5">
      <c r="D1258" s="1"/>
      <c r="E1258" s="1"/>
    </row>
    <row r="1259" spans="4:5">
      <c r="D1259" s="1"/>
      <c r="E1259" s="1"/>
    </row>
    <row r="1260" spans="4:5">
      <c r="D1260" s="1"/>
      <c r="E1260" s="1"/>
    </row>
    <row r="1261" spans="4:5">
      <c r="D1261" s="1"/>
      <c r="E1261" s="1"/>
    </row>
    <row r="1262" spans="4:5">
      <c r="D1262" s="1"/>
      <c r="E1262" s="1"/>
    </row>
    <row r="1263" spans="4:5">
      <c r="D1263" s="1"/>
      <c r="E1263" s="1"/>
    </row>
    <row r="1264" spans="4:5">
      <c r="D1264" s="1"/>
      <c r="E1264" s="1"/>
    </row>
    <row r="1265" spans="4:5">
      <c r="D1265" s="1"/>
      <c r="E1265" s="1"/>
    </row>
    <row r="1266" spans="4:5">
      <c r="D1266" s="1"/>
      <c r="E1266" s="1"/>
    </row>
    <row r="1267" spans="4:5">
      <c r="D1267" s="1"/>
      <c r="E1267" s="1"/>
    </row>
    <row r="1268" spans="4:5">
      <c r="D1268" s="1"/>
      <c r="E1268" s="1"/>
    </row>
    <row r="1269" spans="4:5">
      <c r="D1269" s="1"/>
      <c r="E1269" s="1"/>
    </row>
    <row r="1270" spans="4:5">
      <c r="D1270" s="1"/>
      <c r="E1270" s="1"/>
    </row>
    <row r="1271" spans="4:5">
      <c r="D1271" s="1"/>
      <c r="E1271" s="1"/>
    </row>
    <row r="1272" spans="4:5">
      <c r="D1272" s="1"/>
      <c r="E1272" s="1"/>
    </row>
    <row r="1273" spans="4:5">
      <c r="D1273" s="1"/>
      <c r="E1273" s="1"/>
    </row>
    <row r="1274" spans="4:5">
      <c r="D1274" s="1"/>
      <c r="E1274" s="1"/>
    </row>
    <row r="1275" spans="4:5">
      <c r="D1275" s="1"/>
      <c r="E1275" s="1"/>
    </row>
    <row r="1276" spans="4:5">
      <c r="D1276" s="1"/>
      <c r="E1276" s="1"/>
    </row>
    <row r="1277" spans="4:5">
      <c r="D1277" s="1"/>
      <c r="E1277" s="1"/>
    </row>
    <row r="1278" spans="4:5">
      <c r="D1278" s="1"/>
      <c r="E1278" s="1"/>
    </row>
    <row r="1279" spans="4:5">
      <c r="D1279" s="1"/>
      <c r="E1279" s="1"/>
    </row>
    <row r="1280" spans="4:5">
      <c r="D1280" s="1"/>
      <c r="E1280" s="1"/>
    </row>
    <row r="1281" spans="4:5">
      <c r="D1281" s="1"/>
      <c r="E1281" s="1"/>
    </row>
    <row r="1282" spans="4:5">
      <c r="D1282" s="1"/>
      <c r="E1282" s="1"/>
    </row>
    <row r="1283" spans="4:5">
      <c r="D1283" s="1"/>
      <c r="E1283" s="1"/>
    </row>
    <row r="1284" spans="4:5">
      <c r="D1284" s="1"/>
      <c r="E1284" s="1"/>
    </row>
    <row r="1285" spans="4:5">
      <c r="D1285" s="1"/>
      <c r="E1285" s="1"/>
    </row>
    <row r="1286" spans="4:5">
      <c r="D1286" s="1"/>
      <c r="E1286" s="1"/>
    </row>
    <row r="1287" spans="4:5">
      <c r="D1287" s="1"/>
      <c r="E1287" s="1"/>
    </row>
    <row r="1288" spans="4:5">
      <c r="D1288" s="1"/>
      <c r="E1288" s="1"/>
    </row>
    <row r="1289" spans="4:5">
      <c r="D1289" s="1"/>
      <c r="E1289" s="1"/>
    </row>
    <row r="1290" spans="4:5">
      <c r="D1290" s="1"/>
      <c r="E1290" s="1"/>
    </row>
    <row r="1291" spans="4:5">
      <c r="D1291" s="1"/>
      <c r="E1291" s="1"/>
    </row>
    <row r="1292" spans="4:5">
      <c r="D1292" s="1"/>
      <c r="E1292" s="1"/>
    </row>
    <row r="1293" spans="4:5">
      <c r="D1293" s="1"/>
      <c r="E1293" s="1"/>
    </row>
    <row r="1294" spans="4:5">
      <c r="D1294" s="1"/>
      <c r="E1294" s="1"/>
    </row>
    <row r="1295" spans="4:5">
      <c r="D1295" s="1"/>
      <c r="E1295" s="1"/>
    </row>
    <row r="1296" spans="4:5">
      <c r="D1296" s="1"/>
      <c r="E1296" s="1"/>
    </row>
    <row r="1297" spans="4:5">
      <c r="D1297" s="1"/>
      <c r="E1297" s="1"/>
    </row>
    <row r="1298" spans="4:5">
      <c r="D1298" s="1"/>
      <c r="E1298" s="1"/>
    </row>
    <row r="1299" spans="4:5">
      <c r="D1299" s="1"/>
      <c r="E1299" s="1"/>
    </row>
    <row r="1300" spans="4:5">
      <c r="D1300" s="1"/>
      <c r="E1300" s="1"/>
    </row>
    <row r="1301" spans="4:5">
      <c r="D1301" s="1"/>
      <c r="E1301" s="1"/>
    </row>
    <row r="1302" spans="4:5">
      <c r="D1302" s="1"/>
      <c r="E1302" s="1"/>
    </row>
    <row r="1303" spans="4:5">
      <c r="D1303" s="1"/>
      <c r="E1303" s="1"/>
    </row>
    <row r="1304" spans="4:5">
      <c r="D1304" s="1"/>
      <c r="E1304" s="1"/>
    </row>
    <row r="1305" spans="4:5">
      <c r="D1305" s="1"/>
      <c r="E1305" s="1"/>
    </row>
    <row r="1306" spans="4:5">
      <c r="D1306" s="1"/>
      <c r="E1306" s="1"/>
    </row>
    <row r="1307" spans="4:5">
      <c r="D1307" s="1"/>
      <c r="E1307" s="1"/>
    </row>
    <row r="1308" spans="4:5">
      <c r="D1308" s="1"/>
      <c r="E1308" s="1"/>
    </row>
    <row r="1309" spans="4:5">
      <c r="D1309" s="1"/>
      <c r="E1309" s="1"/>
    </row>
    <row r="1310" spans="4:5">
      <c r="D1310" s="1"/>
      <c r="E1310" s="1"/>
    </row>
    <row r="1311" spans="4:5">
      <c r="D1311" s="1"/>
      <c r="E1311" s="1"/>
    </row>
    <row r="1312" spans="4:5">
      <c r="D1312" s="1"/>
      <c r="E1312" s="1"/>
    </row>
    <row r="1313" spans="4:5">
      <c r="D1313" s="1"/>
      <c r="E1313" s="1"/>
    </row>
    <row r="1314" spans="4:5">
      <c r="D1314" s="1"/>
      <c r="E1314" s="1"/>
    </row>
    <row r="1315" spans="4:5">
      <c r="D1315" s="1"/>
      <c r="E1315" s="1"/>
    </row>
    <row r="1316" spans="4:5">
      <c r="D1316" s="1"/>
      <c r="E1316" s="1"/>
    </row>
    <row r="1317" spans="4:5">
      <c r="D1317" s="1"/>
      <c r="E1317" s="1"/>
    </row>
    <row r="1318" spans="4:5">
      <c r="D1318" s="1"/>
      <c r="E1318" s="1"/>
    </row>
    <row r="1319" spans="4:5">
      <c r="D1319" s="1"/>
      <c r="E1319" s="1"/>
    </row>
    <row r="1320" spans="4:5">
      <c r="D1320" s="1"/>
      <c r="E1320" s="1"/>
    </row>
    <row r="1321" spans="4:5">
      <c r="D1321" s="1"/>
      <c r="E1321" s="1"/>
    </row>
    <row r="1322" spans="4:5">
      <c r="D1322" s="1"/>
      <c r="E1322" s="1"/>
    </row>
    <row r="1323" spans="4:5">
      <c r="D1323" s="1"/>
      <c r="E1323" s="1"/>
    </row>
    <row r="1324" spans="4:5">
      <c r="D1324" s="1"/>
      <c r="E1324" s="1"/>
    </row>
    <row r="1325" spans="4:5">
      <c r="D1325" s="1"/>
      <c r="E1325" s="1"/>
    </row>
    <row r="1326" spans="4:5">
      <c r="D1326" s="1"/>
      <c r="E1326" s="1"/>
    </row>
    <row r="1327" spans="4:5">
      <c r="D1327" s="1"/>
      <c r="E1327" s="1"/>
    </row>
    <row r="1328" spans="4:5">
      <c r="D1328" s="1"/>
      <c r="E1328" s="1"/>
    </row>
    <row r="1329" spans="4:5">
      <c r="D1329" s="1"/>
      <c r="E1329" s="1"/>
    </row>
    <row r="1330" spans="4:5">
      <c r="D1330" s="1"/>
      <c r="E1330" s="1"/>
    </row>
    <row r="1331" spans="4:5">
      <c r="D1331" s="1"/>
      <c r="E1331" s="1"/>
    </row>
    <row r="1332" spans="4:5">
      <c r="D1332" s="1"/>
      <c r="E1332" s="1"/>
    </row>
    <row r="1333" spans="4:5">
      <c r="D1333" s="1"/>
      <c r="E1333" s="1"/>
    </row>
    <row r="1334" spans="4:5">
      <c r="D1334" s="1"/>
      <c r="E1334" s="1"/>
    </row>
    <row r="1335" spans="4:5">
      <c r="D1335" s="1"/>
      <c r="E1335" s="1"/>
    </row>
    <row r="1336" spans="4:5">
      <c r="D1336" s="1"/>
      <c r="E1336" s="1"/>
    </row>
    <row r="1337" spans="4:5">
      <c r="D1337" s="1"/>
      <c r="E1337" s="1"/>
    </row>
    <row r="1338" spans="4:5">
      <c r="D1338" s="1"/>
      <c r="E1338" s="1"/>
    </row>
    <row r="1339" spans="4:5">
      <c r="D1339" s="1"/>
      <c r="E1339" s="1"/>
    </row>
    <row r="1340" spans="4:5">
      <c r="D1340" s="1"/>
      <c r="E1340" s="1"/>
    </row>
    <row r="1341" spans="4:5">
      <c r="D1341" s="1"/>
      <c r="E1341" s="1"/>
    </row>
    <row r="1342" spans="4:5">
      <c r="D1342" s="1"/>
      <c r="E1342" s="1"/>
    </row>
    <row r="1343" spans="4:5">
      <c r="D1343" s="1"/>
      <c r="E1343" s="1"/>
    </row>
    <row r="1344" spans="4:5">
      <c r="D1344" s="1"/>
      <c r="E1344" s="1"/>
    </row>
    <row r="1345" spans="4:5">
      <c r="D1345" s="1"/>
      <c r="E1345" s="1"/>
    </row>
    <row r="1346" spans="4:5">
      <c r="D1346" s="1"/>
      <c r="E1346" s="1"/>
    </row>
    <row r="1347" spans="4:5">
      <c r="D1347" s="1"/>
      <c r="E1347" s="1"/>
    </row>
    <row r="1348" spans="4:5">
      <c r="D1348" s="1"/>
      <c r="E1348" s="1"/>
    </row>
    <row r="1349" spans="4:5">
      <c r="D1349" s="1"/>
      <c r="E1349" s="1"/>
    </row>
    <row r="1350" spans="4:5">
      <c r="D1350" s="1"/>
      <c r="E1350" s="1"/>
    </row>
    <row r="1351" spans="4:5">
      <c r="D1351" s="1"/>
      <c r="E1351" s="1"/>
    </row>
    <row r="1352" spans="4:5">
      <c r="D1352" s="1"/>
      <c r="E1352" s="1"/>
    </row>
    <row r="1353" spans="4:5">
      <c r="D1353" s="1"/>
      <c r="E1353" s="1"/>
    </row>
    <row r="1354" spans="4:5">
      <c r="D1354" s="1"/>
      <c r="E1354" s="1"/>
    </row>
    <row r="1355" spans="4:5">
      <c r="D1355" s="1"/>
      <c r="E1355" s="1"/>
    </row>
    <row r="1356" spans="4:5">
      <c r="D1356" s="1"/>
      <c r="E1356" s="1"/>
    </row>
    <row r="1357" spans="4:5">
      <c r="D1357" s="1"/>
      <c r="E1357" s="1"/>
    </row>
    <row r="1358" spans="4:5">
      <c r="D1358" s="1"/>
      <c r="E1358" s="1"/>
    </row>
    <row r="1359" spans="4:5">
      <c r="D1359" s="1"/>
      <c r="E1359" s="1"/>
    </row>
    <row r="1360" spans="4:5">
      <c r="D1360" s="1"/>
      <c r="E1360" s="1"/>
    </row>
    <row r="1361" spans="4:5">
      <c r="D1361" s="1"/>
      <c r="E1361" s="1"/>
    </row>
    <row r="1362" spans="4:5">
      <c r="D1362" s="1"/>
      <c r="E1362" s="1"/>
    </row>
    <row r="1363" spans="4:5">
      <c r="D1363" s="1"/>
      <c r="E1363" s="1"/>
    </row>
    <row r="1364" spans="4:5">
      <c r="D1364" s="1"/>
      <c r="E1364" s="1"/>
    </row>
    <row r="1365" spans="4:5">
      <c r="D1365" s="1"/>
      <c r="E1365" s="1"/>
    </row>
    <row r="1366" spans="4:5">
      <c r="D1366" s="1"/>
      <c r="E1366" s="1"/>
    </row>
    <row r="1367" spans="4:5">
      <c r="D1367" s="1"/>
      <c r="E1367" s="1"/>
    </row>
    <row r="1368" spans="4:5">
      <c r="D1368" s="1"/>
      <c r="E1368" s="1"/>
    </row>
    <row r="1369" spans="4:5">
      <c r="D1369" s="1"/>
      <c r="E1369" s="1"/>
    </row>
    <row r="1370" spans="4:5">
      <c r="D1370" s="1"/>
      <c r="E1370" s="1"/>
    </row>
    <row r="1371" spans="4:5">
      <c r="D1371" s="1"/>
      <c r="E1371" s="1"/>
    </row>
    <row r="1372" spans="4:5">
      <c r="D1372" s="1"/>
      <c r="E1372" s="1"/>
    </row>
    <row r="1373" spans="4:5">
      <c r="D1373" s="1"/>
      <c r="E1373" s="1"/>
    </row>
    <row r="1374" spans="4:5">
      <c r="D1374" s="1"/>
      <c r="E1374" s="1"/>
    </row>
    <row r="1375" spans="4:5">
      <c r="D1375" s="1"/>
      <c r="E1375" s="1"/>
    </row>
    <row r="1376" spans="4:5">
      <c r="D1376" s="1"/>
      <c r="E1376" s="1"/>
    </row>
    <row r="1377" spans="4:5">
      <c r="D1377" s="1"/>
      <c r="E1377" s="1"/>
    </row>
    <row r="1378" spans="4:5">
      <c r="D1378" s="1"/>
      <c r="E1378" s="1"/>
    </row>
    <row r="1379" spans="4:5">
      <c r="D1379" s="1"/>
      <c r="E1379" s="1"/>
    </row>
    <row r="1380" spans="4:5">
      <c r="D1380" s="1"/>
      <c r="E1380" s="1"/>
    </row>
    <row r="1381" spans="4:5">
      <c r="D1381" s="1"/>
      <c r="E1381" s="1"/>
    </row>
    <row r="1382" spans="4:5">
      <c r="D1382" s="1"/>
      <c r="E1382" s="1"/>
    </row>
    <row r="1383" spans="4:5">
      <c r="D1383" s="1"/>
      <c r="E1383" s="1"/>
    </row>
    <row r="1384" spans="4:5">
      <c r="D1384" s="1"/>
      <c r="E1384" s="1"/>
    </row>
    <row r="1385" spans="4:5">
      <c r="D1385" s="1"/>
      <c r="E1385" s="1"/>
    </row>
    <row r="1386" spans="4:5">
      <c r="D1386" s="1"/>
      <c r="E1386" s="1"/>
    </row>
    <row r="1387" spans="4:5">
      <c r="D1387" s="1"/>
      <c r="E1387" s="1"/>
    </row>
    <row r="1388" spans="4:5">
      <c r="D1388" s="1"/>
      <c r="E1388" s="1"/>
    </row>
    <row r="1389" spans="4:5">
      <c r="D1389" s="1"/>
      <c r="E1389" s="1"/>
    </row>
    <row r="1390" spans="4:5">
      <c r="D1390" s="1"/>
      <c r="E1390" s="1"/>
    </row>
    <row r="1391" spans="4:5">
      <c r="D1391" s="1"/>
      <c r="E1391" s="1"/>
    </row>
    <row r="1392" spans="4:5">
      <c r="D1392" s="1"/>
      <c r="E1392" s="1"/>
    </row>
    <row r="1393" spans="4:5">
      <c r="D1393" s="1"/>
      <c r="E1393" s="1"/>
    </row>
    <row r="1394" spans="4:5">
      <c r="D1394" s="1"/>
      <c r="E1394" s="1"/>
    </row>
    <row r="1395" spans="4:5">
      <c r="D1395" s="1"/>
      <c r="E1395" s="1"/>
    </row>
    <row r="1396" spans="4:5">
      <c r="D1396" s="1"/>
      <c r="E1396" s="1"/>
    </row>
    <row r="1397" spans="4:5">
      <c r="D1397" s="1"/>
      <c r="E1397" s="1"/>
    </row>
    <row r="1398" spans="4:5">
      <c r="D1398" s="1"/>
      <c r="E1398" s="1"/>
    </row>
    <row r="1399" spans="4:5">
      <c r="D1399" s="1"/>
      <c r="E1399" s="1"/>
    </row>
    <row r="1400" spans="4:5">
      <c r="D1400" s="1"/>
      <c r="E1400" s="1"/>
    </row>
    <row r="1401" spans="4:5">
      <c r="D1401" s="1"/>
      <c r="E1401" s="1"/>
    </row>
    <row r="1402" spans="4:5">
      <c r="D1402" s="1"/>
      <c r="E1402" s="1"/>
    </row>
    <row r="1403" spans="4:5">
      <c r="D1403" s="1"/>
      <c r="E1403" s="1"/>
    </row>
    <row r="1404" spans="4:5">
      <c r="D1404" s="1"/>
      <c r="E1404" s="1"/>
    </row>
    <row r="1405" spans="4:5">
      <c r="D1405" s="1"/>
      <c r="E1405" s="1"/>
    </row>
    <row r="1406" spans="4:5">
      <c r="D1406" s="1"/>
      <c r="E1406" s="1"/>
    </row>
    <row r="1407" spans="4:5">
      <c r="D1407" s="1"/>
      <c r="E1407" s="1"/>
    </row>
    <row r="1408" spans="4:5">
      <c r="D1408" s="1"/>
      <c r="E1408" s="1"/>
    </row>
    <row r="1409" spans="4:5">
      <c r="D1409" s="1"/>
      <c r="E1409" s="1"/>
    </row>
    <row r="1410" spans="4:5">
      <c r="D1410" s="1"/>
      <c r="E1410" s="1"/>
    </row>
    <row r="1411" spans="4:5">
      <c r="D1411" s="1"/>
      <c r="E1411" s="1"/>
    </row>
    <row r="1412" spans="4:5">
      <c r="D1412" s="1"/>
      <c r="E1412" s="1"/>
    </row>
    <row r="1413" spans="4:5">
      <c r="D1413" s="1"/>
      <c r="E1413" s="1"/>
    </row>
    <row r="1414" spans="4:5">
      <c r="D1414" s="1"/>
      <c r="E1414" s="1"/>
    </row>
    <row r="1415" spans="4:5">
      <c r="D1415" s="1"/>
      <c r="E1415" s="1"/>
    </row>
    <row r="1416" spans="4:5">
      <c r="D1416" s="1"/>
      <c r="E1416" s="1"/>
    </row>
    <row r="1417" spans="4:5">
      <c r="D1417" s="1"/>
      <c r="E1417" s="1"/>
    </row>
    <row r="1418" spans="4:5">
      <c r="D1418" s="1"/>
      <c r="E1418" s="1"/>
    </row>
    <row r="1419" spans="4:5">
      <c r="D1419" s="1"/>
      <c r="E1419" s="1"/>
    </row>
    <row r="1420" spans="4:5">
      <c r="D1420" s="1"/>
      <c r="E1420" s="1"/>
    </row>
    <row r="1421" spans="4:5">
      <c r="D1421" s="1"/>
      <c r="E1421" s="1"/>
    </row>
    <row r="1422" spans="4:5">
      <c r="D1422" s="1"/>
      <c r="E1422" s="1"/>
    </row>
    <row r="1423" spans="4:5">
      <c r="D1423" s="1"/>
      <c r="E1423" s="1"/>
    </row>
    <row r="1424" spans="4:5">
      <c r="D1424" s="1"/>
      <c r="E1424" s="1"/>
    </row>
    <row r="1425" spans="4:5">
      <c r="D1425" s="1"/>
      <c r="E1425" s="1"/>
    </row>
    <row r="1426" spans="4:5">
      <c r="D1426" s="1"/>
      <c r="E1426" s="1"/>
    </row>
    <row r="1427" spans="4:5">
      <c r="D1427" s="1"/>
      <c r="E1427" s="1"/>
    </row>
    <row r="1428" spans="4:5">
      <c r="D1428" s="1"/>
      <c r="E1428" s="1"/>
    </row>
    <row r="1429" spans="4:5">
      <c r="D1429" s="1"/>
      <c r="E1429" s="1"/>
    </row>
    <row r="1430" spans="4:5">
      <c r="D1430" s="1"/>
      <c r="E1430" s="1"/>
    </row>
    <row r="1431" spans="4:5">
      <c r="D1431" s="1"/>
      <c r="E1431" s="1"/>
    </row>
    <row r="1432" spans="4:5">
      <c r="D1432" s="1"/>
      <c r="E1432" s="1"/>
    </row>
    <row r="1433" spans="4:5">
      <c r="D1433" s="1"/>
      <c r="E1433" s="1"/>
    </row>
    <row r="1434" spans="4:5">
      <c r="D1434" s="1"/>
      <c r="E1434" s="1"/>
    </row>
    <row r="1435" spans="4:5">
      <c r="D1435" s="1"/>
      <c r="E1435" s="1"/>
    </row>
    <row r="1436" spans="4:5">
      <c r="D1436" s="1"/>
      <c r="E1436" s="1"/>
    </row>
    <row r="1437" spans="4:5">
      <c r="D1437" s="1"/>
      <c r="E1437" s="1"/>
    </row>
    <row r="1438" spans="4:5">
      <c r="D1438" s="1"/>
      <c r="E1438" s="1"/>
    </row>
    <row r="1439" spans="4:5">
      <c r="D1439" s="1"/>
      <c r="E1439" s="1"/>
    </row>
    <row r="1440" spans="4:5">
      <c r="D1440" s="1"/>
      <c r="E1440" s="1"/>
    </row>
    <row r="1441" spans="4:5">
      <c r="D1441" s="1"/>
      <c r="E1441" s="1"/>
    </row>
    <row r="1442" spans="4:5">
      <c r="D1442" s="1"/>
      <c r="E1442" s="1"/>
    </row>
    <row r="1443" spans="4:5">
      <c r="D1443" s="1"/>
      <c r="E1443" s="1"/>
    </row>
    <row r="1444" spans="4:5">
      <c r="D1444" s="1"/>
      <c r="E1444" s="1"/>
    </row>
    <row r="1445" spans="4:5">
      <c r="D1445" s="1"/>
      <c r="E1445" s="1"/>
    </row>
    <row r="1446" spans="4:5">
      <c r="D1446" s="1"/>
      <c r="E1446" s="1"/>
    </row>
    <row r="1447" spans="4:5">
      <c r="D1447" s="1"/>
      <c r="E1447" s="1"/>
    </row>
    <row r="1448" spans="4:5">
      <c r="D1448" s="1"/>
      <c r="E1448" s="1"/>
    </row>
    <row r="1449" spans="4:5">
      <c r="D1449" s="1"/>
      <c r="E1449" s="1"/>
    </row>
    <row r="1450" spans="4:5">
      <c r="D1450" s="1"/>
      <c r="E1450" s="1"/>
    </row>
    <row r="1451" spans="4:5">
      <c r="D1451" s="1"/>
      <c r="E1451" s="1"/>
    </row>
    <row r="1452" spans="4:5">
      <c r="D1452" s="1"/>
      <c r="E1452" s="1"/>
    </row>
    <row r="1453" spans="4:5">
      <c r="D1453" s="1"/>
      <c r="E1453" s="1"/>
    </row>
    <row r="1454" spans="4:5">
      <c r="D1454" s="1"/>
      <c r="E1454" s="1"/>
    </row>
    <row r="1455" spans="4:5">
      <c r="D1455" s="1"/>
      <c r="E1455" s="1"/>
    </row>
    <row r="1456" spans="4:5">
      <c r="D1456" s="1"/>
      <c r="E1456" s="1"/>
    </row>
    <row r="1457" spans="4:5">
      <c r="D1457" s="1"/>
      <c r="E1457" s="1"/>
    </row>
    <row r="1458" spans="4:5">
      <c r="D1458" s="1"/>
      <c r="E1458" s="1"/>
    </row>
    <row r="1459" spans="4:5">
      <c r="D1459" s="1"/>
      <c r="E1459" s="1"/>
    </row>
    <row r="1460" spans="4:5">
      <c r="D1460" s="1"/>
      <c r="E1460" s="1"/>
    </row>
    <row r="1461" spans="4:5">
      <c r="D1461" s="1"/>
      <c r="E1461" s="1"/>
    </row>
    <row r="1462" spans="4:5">
      <c r="D1462" s="1"/>
      <c r="E1462" s="1"/>
    </row>
    <row r="1463" spans="4:5">
      <c r="D1463" s="1"/>
      <c r="E1463" s="1"/>
    </row>
    <row r="1464" spans="4:5">
      <c r="D1464" s="1"/>
      <c r="E1464" s="1"/>
    </row>
    <row r="1465" spans="4:5">
      <c r="D1465" s="1"/>
      <c r="E1465" s="1"/>
    </row>
    <row r="1466" spans="4:5">
      <c r="D1466" s="1"/>
      <c r="E1466" s="1"/>
    </row>
    <row r="1467" spans="4:5">
      <c r="D1467" s="1"/>
      <c r="E1467" s="1"/>
    </row>
    <row r="1468" spans="4:5">
      <c r="D1468" s="1"/>
      <c r="E1468" s="1"/>
    </row>
    <row r="1469" spans="4:5">
      <c r="D1469" s="1"/>
      <c r="E1469" s="1"/>
    </row>
    <row r="1470" spans="4:5">
      <c r="D1470" s="1"/>
      <c r="E1470" s="1"/>
    </row>
    <row r="1471" spans="4:5">
      <c r="D1471" s="1"/>
      <c r="E1471" s="1"/>
    </row>
    <row r="1472" spans="4:5">
      <c r="D1472" s="1"/>
      <c r="E1472" s="1"/>
    </row>
    <row r="1473" spans="4:5">
      <c r="D1473" s="1"/>
      <c r="E1473" s="1"/>
    </row>
    <row r="1474" spans="4:5">
      <c r="D1474" s="1"/>
      <c r="E1474" s="1"/>
    </row>
    <row r="1475" spans="4:5">
      <c r="D1475" s="1"/>
      <c r="E1475" s="1"/>
    </row>
    <row r="1476" spans="4:5">
      <c r="D1476" s="1"/>
      <c r="E1476" s="1"/>
    </row>
    <row r="1477" spans="4:5">
      <c r="D1477" s="1"/>
      <c r="E1477" s="1"/>
    </row>
    <row r="1478" spans="4:5">
      <c r="D1478" s="1"/>
      <c r="E1478" s="1"/>
    </row>
    <row r="1479" spans="4:5">
      <c r="D1479" s="1"/>
      <c r="E1479" s="1"/>
    </row>
    <row r="1480" spans="4:5">
      <c r="D1480" s="1"/>
      <c r="E1480" s="1"/>
    </row>
    <row r="1481" spans="4:5">
      <c r="D1481" s="1"/>
      <c r="E1481" s="1"/>
    </row>
    <row r="1482" spans="4:5">
      <c r="D1482" s="1"/>
      <c r="E1482" s="1"/>
    </row>
    <row r="1483" spans="4:5">
      <c r="D1483" s="1"/>
      <c r="E1483" s="1"/>
    </row>
    <row r="1484" spans="4:5">
      <c r="D1484" s="1"/>
      <c r="E1484" s="1"/>
    </row>
    <row r="1485" spans="4:5">
      <c r="D1485" s="1"/>
      <c r="E1485" s="1"/>
    </row>
    <row r="1486" spans="4:5">
      <c r="D1486" s="1"/>
      <c r="E1486" s="1"/>
    </row>
    <row r="1487" spans="4:5">
      <c r="D1487" s="1"/>
      <c r="E1487" s="1"/>
    </row>
    <row r="1488" spans="4:5">
      <c r="D1488" s="1"/>
      <c r="E1488" s="1"/>
    </row>
    <row r="1489" spans="4:5">
      <c r="D1489" s="1"/>
      <c r="E1489" s="1"/>
    </row>
    <row r="1490" spans="4:5">
      <c r="D1490" s="1"/>
      <c r="E1490" s="1"/>
    </row>
    <row r="1491" spans="4:5">
      <c r="D1491" s="1"/>
      <c r="E1491" s="1"/>
    </row>
    <row r="1492" spans="4:5">
      <c r="D1492" s="1"/>
      <c r="E1492" s="1"/>
    </row>
    <row r="1493" spans="4:5">
      <c r="D1493" s="1"/>
      <c r="E1493" s="1"/>
    </row>
    <row r="1494" spans="4:5">
      <c r="D1494" s="1"/>
      <c r="E1494" s="1"/>
    </row>
    <row r="1495" spans="4:5">
      <c r="D1495" s="1"/>
      <c r="E1495" s="1"/>
    </row>
    <row r="1496" spans="4:5">
      <c r="D1496" s="1"/>
      <c r="E1496" s="1"/>
    </row>
    <row r="1497" spans="4:5">
      <c r="D1497" s="1"/>
      <c r="E1497" s="1"/>
    </row>
    <row r="1498" spans="4:5">
      <c r="D1498" s="1"/>
      <c r="E1498" s="1"/>
    </row>
    <row r="1499" spans="4:5">
      <c r="D1499" s="1"/>
      <c r="E1499" s="1"/>
    </row>
    <row r="1500" spans="4:5">
      <c r="D1500" s="1"/>
      <c r="E1500" s="1"/>
    </row>
    <row r="1501" spans="4:5">
      <c r="D1501" s="1"/>
      <c r="E1501" s="1"/>
    </row>
    <row r="1502" spans="4:5">
      <c r="D1502" s="1"/>
      <c r="E1502" s="1"/>
    </row>
    <row r="1503" spans="4:5">
      <c r="D1503" s="1"/>
      <c r="E1503" s="1"/>
    </row>
    <row r="1504" spans="4:5">
      <c r="D1504" s="1"/>
      <c r="E1504" s="1"/>
    </row>
    <row r="1505" spans="4:5">
      <c r="D1505" s="1"/>
      <c r="E1505" s="1"/>
    </row>
    <row r="1506" spans="4:5">
      <c r="D1506" s="1"/>
      <c r="E1506" s="1"/>
    </row>
    <row r="1507" spans="4:5">
      <c r="D1507" s="1"/>
      <c r="E1507" s="1"/>
    </row>
    <row r="1508" spans="4:5">
      <c r="D1508" s="1"/>
      <c r="E1508" s="1"/>
    </row>
    <row r="1509" spans="4:5">
      <c r="D1509" s="1"/>
      <c r="E1509" s="1"/>
    </row>
    <row r="1510" spans="4:5">
      <c r="D1510" s="1"/>
      <c r="E1510" s="1"/>
    </row>
    <row r="1511" spans="4:5">
      <c r="D1511" s="1"/>
      <c r="E1511" s="1"/>
    </row>
    <row r="1512" spans="4:5">
      <c r="D1512" s="1"/>
      <c r="E1512" s="1"/>
    </row>
    <row r="1513" spans="4:5">
      <c r="D1513" s="1"/>
      <c r="E1513" s="1"/>
    </row>
    <row r="1514" spans="4:5">
      <c r="D1514" s="1"/>
      <c r="E1514" s="1"/>
    </row>
    <row r="1515" spans="4:5">
      <c r="D1515" s="1"/>
      <c r="E1515" s="1"/>
    </row>
    <row r="1516" spans="4:5">
      <c r="D1516" s="1"/>
      <c r="E1516" s="1"/>
    </row>
    <row r="1517" spans="4:5">
      <c r="D1517" s="1"/>
      <c r="E1517" s="1"/>
    </row>
    <row r="1518" spans="4:5">
      <c r="D1518" s="1"/>
      <c r="E1518" s="1"/>
    </row>
    <row r="1519" spans="4:5">
      <c r="D1519" s="1"/>
      <c r="E1519" s="1"/>
    </row>
    <row r="1520" spans="4:5">
      <c r="D1520" s="1"/>
      <c r="E1520" s="1"/>
    </row>
    <row r="1521" spans="4:5">
      <c r="D1521" s="1"/>
      <c r="E1521" s="1"/>
    </row>
    <row r="1522" spans="4:5">
      <c r="D1522" s="1"/>
      <c r="E1522" s="1"/>
    </row>
    <row r="1523" spans="4:5">
      <c r="D1523" s="1"/>
      <c r="E1523" s="1"/>
    </row>
    <row r="1524" spans="4:5">
      <c r="D1524" s="1"/>
      <c r="E1524" s="1"/>
    </row>
    <row r="1525" spans="4:5">
      <c r="D1525" s="1"/>
      <c r="E1525" s="1"/>
    </row>
    <row r="1526" spans="4:5">
      <c r="D1526" s="1"/>
      <c r="E1526" s="1"/>
    </row>
    <row r="1527" spans="4:5">
      <c r="D1527" s="1"/>
      <c r="E1527" s="1"/>
    </row>
    <row r="1528" spans="4:5">
      <c r="D1528" s="1"/>
      <c r="E1528" s="1"/>
    </row>
    <row r="1529" spans="4:5">
      <c r="D1529" s="1"/>
      <c r="E1529" s="1"/>
    </row>
    <row r="1530" spans="4:5">
      <c r="D1530" s="1"/>
      <c r="E1530" s="1"/>
    </row>
    <row r="1531" spans="4:5">
      <c r="D1531" s="1"/>
      <c r="E1531" s="1"/>
    </row>
    <row r="1532" spans="4:5">
      <c r="D1532" s="1"/>
      <c r="E1532" s="1"/>
    </row>
    <row r="1533" spans="4:5">
      <c r="D1533" s="1"/>
      <c r="E1533" s="1"/>
    </row>
    <row r="1534" spans="4:5">
      <c r="D1534" s="1"/>
      <c r="E1534" s="1"/>
    </row>
    <row r="1535" spans="4:5">
      <c r="D1535" s="1"/>
      <c r="E1535" s="1"/>
    </row>
    <row r="1536" spans="4:5">
      <c r="D1536" s="1"/>
      <c r="E1536" s="1"/>
    </row>
    <row r="1537" spans="4:5">
      <c r="D1537" s="1"/>
      <c r="E1537" s="1"/>
    </row>
    <row r="1538" spans="4:5">
      <c r="D1538" s="1"/>
      <c r="E1538" s="1"/>
    </row>
    <row r="1539" spans="4:5">
      <c r="D1539" s="1"/>
      <c r="E1539" s="1"/>
    </row>
    <row r="1540" spans="4:5">
      <c r="D1540" s="1"/>
      <c r="E1540" s="1"/>
    </row>
    <row r="1541" spans="4:5">
      <c r="D1541" s="1"/>
      <c r="E1541" s="1"/>
    </row>
    <row r="1542" spans="4:5">
      <c r="D1542" s="1"/>
      <c r="E1542" s="1"/>
    </row>
    <row r="1543" spans="4:5">
      <c r="D1543" s="1"/>
      <c r="E1543" s="1"/>
    </row>
    <row r="1544" spans="4:5">
      <c r="D1544" s="1"/>
      <c r="E1544" s="1"/>
    </row>
    <row r="1545" spans="4:5">
      <c r="D1545" s="1"/>
      <c r="E1545" s="1"/>
    </row>
    <row r="1546" spans="4:5">
      <c r="D1546" s="1"/>
      <c r="E1546" s="1"/>
    </row>
    <row r="1547" spans="4:5">
      <c r="D1547" s="1"/>
      <c r="E1547" s="1"/>
    </row>
    <row r="1548" spans="4:5">
      <c r="D1548" s="1"/>
      <c r="E1548" s="1"/>
    </row>
    <row r="1549" spans="4:5">
      <c r="D1549" s="1"/>
      <c r="E1549" s="1"/>
    </row>
    <row r="1550" spans="4:5">
      <c r="D1550" s="1"/>
      <c r="E1550" s="1"/>
    </row>
    <row r="1551" spans="4:5">
      <c r="D1551" s="1"/>
      <c r="E1551" s="1"/>
    </row>
    <row r="1552" spans="4:5">
      <c r="D1552" s="1"/>
      <c r="E1552" s="1"/>
    </row>
    <row r="1553" spans="4:5">
      <c r="D1553" s="1"/>
      <c r="E1553" s="1"/>
    </row>
    <row r="1554" spans="4:5">
      <c r="D1554" s="1"/>
      <c r="E1554" s="1"/>
    </row>
    <row r="1555" spans="4:5">
      <c r="D1555" s="1"/>
      <c r="E1555" s="1"/>
    </row>
    <row r="1556" spans="4:5">
      <c r="D1556" s="1"/>
      <c r="E1556" s="1"/>
    </row>
    <row r="1557" spans="4:5">
      <c r="D1557" s="1"/>
      <c r="E1557" s="1"/>
    </row>
    <row r="1558" spans="4:5">
      <c r="D1558" s="1"/>
      <c r="E1558" s="1"/>
    </row>
    <row r="1559" spans="4:5">
      <c r="D1559" s="1"/>
      <c r="E1559" s="1"/>
    </row>
    <row r="1560" spans="4:5">
      <c r="D1560" s="1"/>
      <c r="E1560" s="1"/>
    </row>
    <row r="1561" spans="4:5">
      <c r="D1561" s="1"/>
      <c r="E1561" s="1"/>
    </row>
    <row r="1562" spans="4:5">
      <c r="D1562" s="1"/>
      <c r="E1562" s="1"/>
    </row>
    <row r="1563" spans="4:5">
      <c r="D1563" s="1"/>
      <c r="E1563" s="1"/>
    </row>
    <row r="1564" spans="4:5">
      <c r="D1564" s="1"/>
      <c r="E1564" s="1"/>
    </row>
    <row r="1565" spans="4:5">
      <c r="D1565" s="1"/>
      <c r="E1565" s="1"/>
    </row>
    <row r="1566" spans="4:5">
      <c r="D1566" s="1"/>
      <c r="E1566" s="1"/>
    </row>
    <row r="1567" spans="4:5">
      <c r="D1567" s="1"/>
      <c r="E1567" s="1"/>
    </row>
    <row r="1568" spans="4:5">
      <c r="D1568" s="1"/>
      <c r="E1568" s="1"/>
    </row>
    <row r="1569" spans="4:5">
      <c r="D1569" s="1"/>
      <c r="E1569" s="1"/>
    </row>
    <row r="1570" spans="4:5">
      <c r="D1570" s="1"/>
      <c r="E1570" s="1"/>
    </row>
    <row r="1571" spans="4:5">
      <c r="D1571" s="1"/>
      <c r="E1571" s="1"/>
    </row>
    <row r="1572" spans="4:5">
      <c r="D1572" s="1"/>
      <c r="E1572" s="1"/>
    </row>
    <row r="1573" spans="4:5">
      <c r="D1573" s="1"/>
      <c r="E1573" s="1"/>
    </row>
    <row r="1574" spans="4:5">
      <c r="D1574" s="1"/>
      <c r="E1574" s="1"/>
    </row>
    <row r="1575" spans="4:5">
      <c r="D1575" s="1"/>
      <c r="E1575" s="1"/>
    </row>
    <row r="1576" spans="4:5">
      <c r="D1576" s="1"/>
      <c r="E1576" s="1"/>
    </row>
    <row r="1577" spans="4:5">
      <c r="D1577" s="1"/>
      <c r="E1577" s="1"/>
    </row>
    <row r="1578" spans="4:5">
      <c r="D1578" s="1"/>
      <c r="E1578" s="1"/>
    </row>
    <row r="1579" spans="4:5">
      <c r="D1579" s="1"/>
      <c r="E1579" s="1"/>
    </row>
    <row r="1580" spans="4:5">
      <c r="D1580" s="1"/>
      <c r="E1580" s="1"/>
    </row>
    <row r="1581" spans="4:5">
      <c r="D1581" s="1"/>
      <c r="E1581" s="1"/>
    </row>
    <row r="1582" spans="4:5">
      <c r="D1582" s="1"/>
      <c r="E1582" s="1"/>
    </row>
    <row r="1583" spans="4:5">
      <c r="D1583" s="1"/>
      <c r="E1583" s="1"/>
    </row>
    <row r="1584" spans="4:5">
      <c r="D1584" s="1"/>
      <c r="E1584" s="1"/>
    </row>
    <row r="1585" spans="4:5">
      <c r="D1585" s="1"/>
      <c r="E1585" s="1"/>
    </row>
    <row r="1586" spans="4:5">
      <c r="D1586" s="1"/>
      <c r="E1586" s="1"/>
    </row>
    <row r="1587" spans="4:5">
      <c r="D1587" s="1"/>
      <c r="E1587" s="1"/>
    </row>
    <row r="1588" spans="4:5">
      <c r="D1588" s="1"/>
      <c r="E1588" s="1"/>
    </row>
    <row r="1589" spans="4:5">
      <c r="D1589" s="1"/>
      <c r="E1589" s="1"/>
    </row>
    <row r="1590" spans="4:5">
      <c r="D1590" s="1"/>
      <c r="E1590" s="1"/>
    </row>
    <row r="1591" spans="4:5">
      <c r="D1591" s="1"/>
      <c r="E1591" s="1"/>
    </row>
    <row r="1592" spans="4:5">
      <c r="D1592" s="1"/>
      <c r="E1592" s="1"/>
    </row>
    <row r="1593" spans="4:5">
      <c r="D1593" s="1"/>
      <c r="E1593" s="1"/>
    </row>
    <row r="1594" spans="4:5">
      <c r="D1594" s="1"/>
      <c r="E1594" s="1"/>
    </row>
    <row r="1595" spans="4:5">
      <c r="D1595" s="1"/>
      <c r="E1595" s="1"/>
    </row>
    <row r="1596" spans="4:5">
      <c r="D1596" s="1"/>
      <c r="E1596" s="1"/>
    </row>
    <row r="1597" spans="4:5">
      <c r="D1597" s="1"/>
      <c r="E1597" s="1"/>
    </row>
    <row r="1598" spans="4:5">
      <c r="D1598" s="1"/>
      <c r="E1598" s="1"/>
    </row>
    <row r="1599" spans="4:5">
      <c r="D1599" s="1"/>
      <c r="E1599" s="1"/>
    </row>
    <row r="1600" spans="4:5">
      <c r="D1600" s="1"/>
      <c r="E1600" s="1"/>
    </row>
    <row r="1601" spans="4:5">
      <c r="D1601" s="1"/>
      <c r="E1601" s="1"/>
    </row>
    <row r="1602" spans="4:5">
      <c r="D1602" s="1"/>
      <c r="E1602" s="1"/>
    </row>
    <row r="1603" spans="4:5">
      <c r="D1603" s="1"/>
      <c r="E1603" s="1"/>
    </row>
    <row r="1604" spans="4:5">
      <c r="D1604" s="1"/>
      <c r="E1604" s="1"/>
    </row>
    <row r="1605" spans="4:5">
      <c r="D1605" s="1"/>
      <c r="E1605" s="1"/>
    </row>
    <row r="1606" spans="4:5">
      <c r="D1606" s="1"/>
      <c r="E1606" s="1"/>
    </row>
    <row r="1607" spans="4:5">
      <c r="D1607" s="1"/>
      <c r="E1607" s="1"/>
    </row>
    <row r="1608" spans="4:5">
      <c r="D1608" s="1"/>
      <c r="E1608" s="1"/>
    </row>
    <row r="1609" spans="4:5">
      <c r="D1609" s="1"/>
      <c r="E1609" s="1"/>
    </row>
    <row r="1610" spans="4:5">
      <c r="D1610" s="1"/>
      <c r="E1610" s="1"/>
    </row>
    <row r="1611" spans="4:5">
      <c r="D1611" s="1"/>
      <c r="E1611" s="1"/>
    </row>
    <row r="1612" spans="4:5">
      <c r="D1612" s="1"/>
      <c r="E1612" s="1"/>
    </row>
    <row r="1613" spans="4:5">
      <c r="D1613" s="1"/>
      <c r="E1613" s="1"/>
    </row>
    <row r="1614" spans="4:5">
      <c r="D1614" s="1"/>
      <c r="E1614" s="1"/>
    </row>
    <row r="1615" spans="4:5">
      <c r="D1615" s="1"/>
      <c r="E1615" s="1"/>
    </row>
    <row r="1616" spans="4:5">
      <c r="D1616" s="1"/>
      <c r="E1616" s="1"/>
    </row>
    <row r="1617" spans="4:5">
      <c r="D1617" s="1"/>
      <c r="E1617" s="1"/>
    </row>
    <row r="1618" spans="4:5">
      <c r="D1618" s="1"/>
      <c r="E1618" s="1"/>
    </row>
    <row r="1619" spans="4:5">
      <c r="D1619" s="1"/>
      <c r="E1619" s="1"/>
    </row>
    <row r="1620" spans="4:5">
      <c r="D1620" s="1"/>
      <c r="E1620" s="1"/>
    </row>
    <row r="1621" spans="4:5">
      <c r="D1621" s="1"/>
      <c r="E1621" s="1"/>
    </row>
    <row r="1622" spans="4:5">
      <c r="D1622" s="1"/>
      <c r="E1622" s="1"/>
    </row>
    <row r="1623" spans="4:5">
      <c r="D1623" s="1"/>
      <c r="E1623" s="1"/>
    </row>
    <row r="1624" spans="4:5">
      <c r="D1624" s="1"/>
      <c r="E1624" s="1"/>
    </row>
    <row r="1625" spans="4:5">
      <c r="D1625" s="1"/>
      <c r="E1625" s="1"/>
    </row>
    <row r="1626" spans="4:5">
      <c r="D1626" s="1"/>
      <c r="E1626" s="1"/>
    </row>
    <row r="1627" spans="4:5">
      <c r="D1627" s="1"/>
      <c r="E1627" s="1"/>
    </row>
    <row r="1628" spans="4:5">
      <c r="D1628" s="1"/>
      <c r="E1628" s="1"/>
    </row>
    <row r="1629" spans="4:5">
      <c r="D1629" s="1"/>
      <c r="E1629" s="1"/>
    </row>
    <row r="1630" spans="4:5">
      <c r="D1630" s="1"/>
      <c r="E1630" s="1"/>
    </row>
    <row r="1631" spans="4:5">
      <c r="D1631" s="1"/>
      <c r="E1631" s="1"/>
    </row>
    <row r="1632" spans="4:5">
      <c r="D1632" s="1"/>
      <c r="E1632" s="1"/>
    </row>
    <row r="1633" spans="4:5">
      <c r="D1633" s="1"/>
      <c r="E1633" s="1"/>
    </row>
    <row r="1634" spans="4:5">
      <c r="D1634" s="1"/>
      <c r="E1634" s="1"/>
    </row>
    <row r="1635" spans="4:5">
      <c r="D1635" s="1"/>
      <c r="E1635" s="1"/>
    </row>
    <row r="1636" spans="4:5">
      <c r="D1636" s="1"/>
      <c r="E1636" s="1"/>
    </row>
    <row r="1637" spans="4:5">
      <c r="D1637" s="1"/>
      <c r="E1637" s="1"/>
    </row>
    <row r="1638" spans="4:5">
      <c r="D1638" s="1"/>
      <c r="E1638" s="1"/>
    </row>
    <row r="1639" spans="4:5">
      <c r="D1639" s="1"/>
      <c r="E1639" s="1"/>
    </row>
    <row r="1640" spans="4:5">
      <c r="D1640" s="1"/>
      <c r="E1640" s="1"/>
    </row>
    <row r="1641" spans="4:5">
      <c r="D1641" s="1"/>
      <c r="E1641" s="1"/>
    </row>
    <row r="1642" spans="4:5">
      <c r="D1642" s="1"/>
      <c r="E1642" s="1"/>
    </row>
    <row r="1643" spans="4:5">
      <c r="D1643" s="1"/>
      <c r="E1643" s="1"/>
    </row>
    <row r="1644" spans="4:5">
      <c r="D1644" s="1"/>
      <c r="E1644" s="1"/>
    </row>
    <row r="1645" spans="4:5">
      <c r="D1645" s="1"/>
      <c r="E1645" s="1"/>
    </row>
    <row r="1646" spans="4:5">
      <c r="D1646" s="1"/>
      <c r="E1646" s="1"/>
    </row>
    <row r="1647" spans="4:5">
      <c r="D1647" s="1"/>
      <c r="E1647" s="1"/>
    </row>
    <row r="1648" spans="4:5">
      <c r="D1648" s="1"/>
      <c r="E1648" s="1"/>
    </row>
    <row r="1649" spans="4:5">
      <c r="D1649" s="1"/>
      <c r="E1649" s="1"/>
    </row>
    <row r="1650" spans="4:5">
      <c r="D1650" s="1"/>
      <c r="E1650" s="1"/>
    </row>
    <row r="1651" spans="4:5">
      <c r="D1651" s="1"/>
      <c r="E1651" s="1"/>
    </row>
    <row r="1652" spans="4:5">
      <c r="D1652" s="1"/>
      <c r="E1652" s="1"/>
    </row>
    <row r="1653" spans="4:5">
      <c r="D1653" s="1"/>
      <c r="E1653" s="1"/>
    </row>
    <row r="1654" spans="4:5">
      <c r="D1654" s="1"/>
      <c r="E1654" s="1"/>
    </row>
    <row r="1655" spans="4:5">
      <c r="D1655" s="1"/>
      <c r="E1655" s="1"/>
    </row>
    <row r="1656" spans="4:5">
      <c r="D1656" s="1"/>
      <c r="E1656" s="1"/>
    </row>
    <row r="1657" spans="4:5">
      <c r="D1657" s="1"/>
      <c r="E1657" s="1"/>
    </row>
    <row r="1658" spans="4:5">
      <c r="D1658" s="1"/>
      <c r="E1658" s="1"/>
    </row>
    <row r="1659" spans="4:5">
      <c r="D1659" s="1"/>
      <c r="E1659" s="1"/>
    </row>
    <row r="1660" spans="4:5">
      <c r="D1660" s="1"/>
      <c r="E1660" s="1"/>
    </row>
    <row r="1661" spans="4:5">
      <c r="D1661" s="1"/>
      <c r="E1661" s="1"/>
    </row>
    <row r="1662" spans="4:5">
      <c r="D1662" s="1"/>
      <c r="E1662" s="1"/>
    </row>
    <row r="1663" spans="4:5">
      <c r="D1663" s="1"/>
      <c r="E1663" s="1"/>
    </row>
    <row r="1664" spans="4:5">
      <c r="D1664" s="1"/>
      <c r="E1664" s="1"/>
    </row>
    <row r="1665" spans="4:5">
      <c r="D1665" s="1"/>
      <c r="E1665" s="1"/>
    </row>
    <row r="1666" spans="4:5">
      <c r="D1666" s="1"/>
      <c r="E1666" s="1"/>
    </row>
    <row r="1667" spans="4:5">
      <c r="D1667" s="1"/>
      <c r="E1667" s="1"/>
    </row>
    <row r="1668" spans="4:5">
      <c r="D1668" s="1"/>
      <c r="E1668" s="1"/>
    </row>
    <row r="1669" spans="4:5">
      <c r="D1669" s="1"/>
      <c r="E1669" s="1"/>
    </row>
    <row r="1670" spans="4:5">
      <c r="D1670" s="1"/>
      <c r="E1670" s="1"/>
    </row>
    <row r="1671" spans="4:5">
      <c r="D1671" s="1"/>
      <c r="E1671" s="1"/>
    </row>
    <row r="1672" spans="4:5">
      <c r="D1672" s="1"/>
      <c r="E1672" s="1"/>
    </row>
    <row r="1673" spans="4:5">
      <c r="D1673" s="1"/>
      <c r="E1673" s="1"/>
    </row>
    <row r="1674" spans="4:5">
      <c r="D1674" s="1"/>
      <c r="E1674" s="1"/>
    </row>
    <row r="1675" spans="4:5">
      <c r="D1675" s="1"/>
      <c r="E1675" s="1"/>
    </row>
    <row r="1676" spans="4:5">
      <c r="D1676" s="1"/>
      <c r="E1676" s="1"/>
    </row>
    <row r="1677" spans="4:5">
      <c r="D1677" s="1"/>
      <c r="E1677" s="1"/>
    </row>
    <row r="1678" spans="4:5">
      <c r="D1678" s="1"/>
      <c r="E1678" s="1"/>
    </row>
    <row r="1679" spans="4:5">
      <c r="D1679" s="1"/>
      <c r="E1679" s="1"/>
    </row>
    <row r="1680" spans="4:5">
      <c r="D1680" s="1"/>
      <c r="E1680" s="1"/>
    </row>
    <row r="1681" spans="4:5">
      <c r="D1681" s="1"/>
      <c r="E1681" s="1"/>
    </row>
    <row r="1682" spans="4:5">
      <c r="D1682" s="1"/>
      <c r="E1682" s="1"/>
    </row>
    <row r="1683" spans="4:5">
      <c r="D1683" s="1"/>
      <c r="E1683" s="1"/>
    </row>
    <row r="1684" spans="4:5">
      <c r="D1684" s="1"/>
      <c r="E1684" s="1"/>
    </row>
    <row r="1685" spans="4:5">
      <c r="D1685" s="1"/>
      <c r="E1685" s="1"/>
    </row>
    <row r="1686" spans="4:5">
      <c r="D1686" s="1"/>
      <c r="E1686" s="1"/>
    </row>
    <row r="1687" spans="4:5">
      <c r="D1687" s="1"/>
      <c r="E1687" s="1"/>
    </row>
    <row r="1688" spans="4:5">
      <c r="D1688" s="1"/>
      <c r="E1688" s="1"/>
    </row>
    <row r="1689" spans="4:5">
      <c r="D1689" s="1"/>
      <c r="E1689" s="1"/>
    </row>
    <row r="1690" spans="4:5">
      <c r="D1690" s="1"/>
      <c r="E1690" s="1"/>
    </row>
    <row r="1691" spans="4:5">
      <c r="D1691" s="1"/>
      <c r="E1691" s="1"/>
    </row>
    <row r="1692" spans="4:5">
      <c r="D1692" s="1"/>
      <c r="E1692" s="1"/>
    </row>
    <row r="1693" spans="4:5">
      <c r="D1693" s="1"/>
      <c r="E1693" s="1"/>
    </row>
    <row r="1694" spans="4:5">
      <c r="D1694" s="1"/>
      <c r="E1694" s="1"/>
    </row>
    <row r="1695" spans="4:5">
      <c r="D1695" s="1"/>
      <c r="E1695" s="1"/>
    </row>
    <row r="1696" spans="4:5">
      <c r="D1696" s="1"/>
      <c r="E1696" s="1"/>
    </row>
    <row r="1697" spans="4:5">
      <c r="D1697" s="1"/>
      <c r="E1697" s="1"/>
    </row>
    <row r="1698" spans="4:5">
      <c r="D1698" s="1"/>
      <c r="E1698" s="1"/>
    </row>
    <row r="1699" spans="4:5">
      <c r="D1699" s="1"/>
      <c r="E1699" s="1"/>
    </row>
    <row r="1700" spans="4:5">
      <c r="D1700" s="1"/>
      <c r="E1700" s="1"/>
    </row>
    <row r="1701" spans="4:5">
      <c r="D1701" s="1"/>
      <c r="E1701" s="1"/>
    </row>
    <row r="1702" spans="4:5">
      <c r="D1702" s="1"/>
      <c r="E1702" s="1"/>
    </row>
    <row r="1703" spans="4:5">
      <c r="D1703" s="1"/>
      <c r="E1703" s="1"/>
    </row>
    <row r="1704" spans="4:5">
      <c r="D1704" s="1"/>
      <c r="E1704" s="1"/>
    </row>
    <row r="1705" spans="4:5">
      <c r="D1705" s="1"/>
      <c r="E1705" s="1"/>
    </row>
    <row r="1706" spans="4:5">
      <c r="D1706" s="1"/>
      <c r="E1706" s="1"/>
    </row>
    <row r="1707" spans="4:5">
      <c r="D1707" s="1"/>
      <c r="E1707" s="1"/>
    </row>
    <row r="1708" spans="4:5">
      <c r="D1708" s="1"/>
      <c r="E1708" s="1"/>
    </row>
    <row r="1709" spans="4:5">
      <c r="D1709" s="1"/>
      <c r="E1709" s="1"/>
    </row>
    <row r="1710" spans="4:5">
      <c r="D1710" s="1"/>
      <c r="E1710" s="1"/>
    </row>
    <row r="1711" spans="4:5">
      <c r="D1711" s="1"/>
      <c r="E1711" s="1"/>
    </row>
    <row r="1712" spans="4:5">
      <c r="D1712" s="1"/>
      <c r="E1712" s="1"/>
    </row>
    <row r="1713" spans="4:5">
      <c r="D1713" s="1"/>
      <c r="E1713" s="1"/>
    </row>
    <row r="1714" spans="4:5">
      <c r="D1714" s="1"/>
      <c r="E1714" s="1"/>
    </row>
    <row r="1715" spans="4:5">
      <c r="D1715" s="1"/>
      <c r="E1715" s="1"/>
    </row>
    <row r="1716" spans="4:5">
      <c r="D1716" s="1"/>
      <c r="E1716" s="1"/>
    </row>
    <row r="1717" spans="4:5">
      <c r="D1717" s="1"/>
      <c r="E1717" s="1"/>
    </row>
    <row r="1718" spans="4:5">
      <c r="D1718" s="1"/>
      <c r="E1718" s="1"/>
    </row>
    <row r="1719" spans="4:5">
      <c r="D1719" s="1"/>
      <c r="E1719" s="1"/>
    </row>
    <row r="1720" spans="4:5">
      <c r="D1720" s="1"/>
      <c r="E1720" s="1"/>
    </row>
    <row r="1721" spans="4:5">
      <c r="D1721" s="1"/>
      <c r="E1721" s="1"/>
    </row>
    <row r="1722" spans="4:5">
      <c r="D1722" s="1"/>
      <c r="E1722" s="1"/>
    </row>
    <row r="1723" spans="4:5">
      <c r="D1723" s="1"/>
      <c r="E1723" s="1"/>
    </row>
    <row r="1724" spans="4:5">
      <c r="D1724" s="1"/>
      <c r="E1724" s="1"/>
    </row>
    <row r="1725" spans="4:5">
      <c r="D1725" s="1"/>
      <c r="E1725" s="1"/>
    </row>
    <row r="1726" spans="4:5">
      <c r="D1726" s="1"/>
      <c r="E1726" s="1"/>
    </row>
    <row r="1727" spans="4:5">
      <c r="D1727" s="1"/>
      <c r="E1727" s="1"/>
    </row>
    <row r="1728" spans="4:5">
      <c r="D1728" s="1"/>
      <c r="E1728" s="1"/>
    </row>
    <row r="1729" spans="4:5">
      <c r="D1729" s="1"/>
      <c r="E1729" s="1"/>
    </row>
    <row r="1730" spans="4:5">
      <c r="D1730" s="1"/>
      <c r="E1730" s="1"/>
    </row>
    <row r="1731" spans="4:5">
      <c r="D1731" s="1"/>
      <c r="E1731" s="1"/>
    </row>
    <row r="1732" spans="4:5">
      <c r="D1732" s="1"/>
      <c r="E1732" s="1"/>
    </row>
    <row r="1733" spans="4:5">
      <c r="D1733" s="1"/>
      <c r="E1733" s="1"/>
    </row>
    <row r="1734" spans="4:5">
      <c r="D1734" s="1"/>
      <c r="E1734" s="1"/>
    </row>
    <row r="1735" spans="4:5">
      <c r="D1735" s="1"/>
      <c r="E1735" s="1"/>
    </row>
    <row r="1736" spans="4:5">
      <c r="D1736" s="1"/>
      <c r="E1736" s="1"/>
    </row>
    <row r="1737" spans="4:5">
      <c r="D1737" s="1"/>
      <c r="E1737" s="1"/>
    </row>
    <row r="1738" spans="4:5">
      <c r="D1738" s="1"/>
      <c r="E1738" s="1"/>
    </row>
    <row r="1739" spans="4:5">
      <c r="D1739" s="1"/>
      <c r="E1739" s="1"/>
    </row>
    <row r="1740" spans="4:5">
      <c r="D1740" s="1"/>
      <c r="E1740" s="1"/>
    </row>
    <row r="1741" spans="4:5">
      <c r="D1741" s="1"/>
      <c r="E1741" s="1"/>
    </row>
    <row r="1742" spans="4:5">
      <c r="D1742" s="1"/>
      <c r="E1742" s="1"/>
    </row>
    <row r="1743" spans="4:5">
      <c r="D1743" s="1"/>
      <c r="E1743" s="1"/>
    </row>
    <row r="1744" spans="4:5">
      <c r="D1744" s="1"/>
      <c r="E1744" s="1"/>
    </row>
    <row r="1745" spans="4:5">
      <c r="D1745" s="1"/>
      <c r="E1745" s="1"/>
    </row>
    <row r="1746" spans="4:5">
      <c r="D1746" s="1"/>
      <c r="E1746" s="1"/>
    </row>
    <row r="1747" spans="4:5">
      <c r="D1747" s="1"/>
      <c r="E1747" s="1"/>
    </row>
    <row r="1748" spans="4:5">
      <c r="D1748" s="1"/>
      <c r="E1748" s="1"/>
    </row>
    <row r="1749" spans="4:5">
      <c r="D1749" s="1"/>
      <c r="E1749" s="1"/>
    </row>
    <row r="1750" spans="4:5">
      <c r="D1750" s="1"/>
      <c r="E1750" s="1"/>
    </row>
    <row r="1751" spans="4:5">
      <c r="D1751" s="1"/>
      <c r="E1751" s="1"/>
    </row>
    <row r="1752" spans="4:5">
      <c r="D1752" s="1"/>
      <c r="E1752" s="1"/>
    </row>
    <row r="1753" spans="4:5">
      <c r="D1753" s="1"/>
      <c r="E1753" s="1"/>
    </row>
    <row r="1754" spans="4:5">
      <c r="D1754" s="1"/>
      <c r="E1754" s="1"/>
    </row>
    <row r="1755" spans="4:5">
      <c r="D1755" s="1"/>
      <c r="E1755" s="1"/>
    </row>
    <row r="1756" spans="4:5">
      <c r="D1756" s="1"/>
      <c r="E1756" s="1"/>
    </row>
    <row r="1757" spans="4:5">
      <c r="D1757" s="1"/>
      <c r="E1757" s="1"/>
    </row>
    <row r="1758" spans="4:5">
      <c r="D1758" s="1"/>
      <c r="E1758" s="1"/>
    </row>
    <row r="1759" spans="4:5">
      <c r="D1759" s="1"/>
      <c r="E1759" s="1"/>
    </row>
    <row r="1760" spans="4:5">
      <c r="D1760" s="1"/>
      <c r="E1760" s="1"/>
    </row>
    <row r="1761" spans="4:5">
      <c r="D1761" s="1"/>
      <c r="E1761" s="1"/>
    </row>
    <row r="1762" spans="4:5">
      <c r="D1762" s="1"/>
      <c r="E1762" s="1"/>
    </row>
    <row r="1763" spans="4:5">
      <c r="D1763" s="1"/>
      <c r="E1763" s="1"/>
    </row>
    <row r="1764" spans="4:5">
      <c r="D1764" s="1"/>
      <c r="E1764" s="1"/>
    </row>
    <row r="1765" spans="4:5">
      <c r="D1765" s="1"/>
      <c r="E1765" s="1"/>
    </row>
    <row r="1766" spans="4:5">
      <c r="D1766" s="1"/>
      <c r="E1766" s="1"/>
    </row>
    <row r="1767" spans="4:5">
      <c r="D1767" s="1"/>
      <c r="E1767" s="1"/>
    </row>
    <row r="1768" spans="4:5">
      <c r="D1768" s="1"/>
      <c r="E1768" s="1"/>
    </row>
    <row r="1769" spans="4:5">
      <c r="D1769" s="1"/>
      <c r="E1769" s="1"/>
    </row>
    <row r="1770" spans="4:5">
      <c r="D1770" s="1"/>
      <c r="E1770" s="1"/>
    </row>
    <row r="1771" spans="4:5">
      <c r="D1771" s="1"/>
      <c r="E1771" s="1"/>
    </row>
    <row r="1772" spans="4:5">
      <c r="D1772" s="1"/>
      <c r="E1772" s="1"/>
    </row>
    <row r="1773" spans="4:5">
      <c r="D1773" s="1"/>
      <c r="E1773" s="1"/>
    </row>
    <row r="1774" spans="4:5">
      <c r="D1774" s="1"/>
      <c r="E1774" s="1"/>
    </row>
    <row r="1775" spans="4:5">
      <c r="D1775" s="1"/>
      <c r="E1775" s="1"/>
    </row>
    <row r="1776" spans="4:5">
      <c r="D1776" s="1"/>
      <c r="E1776" s="1"/>
    </row>
    <row r="1777" spans="4:5">
      <c r="D1777" s="1"/>
      <c r="E1777" s="1"/>
    </row>
    <row r="1778" spans="4:5">
      <c r="D1778" s="1"/>
      <c r="E1778" s="1"/>
    </row>
    <row r="1779" spans="4:5">
      <c r="D1779" s="1"/>
      <c r="E1779" s="1"/>
    </row>
    <row r="1780" spans="4:5">
      <c r="D1780" s="1"/>
      <c r="E1780" s="1"/>
    </row>
    <row r="1781" spans="4:5">
      <c r="D1781" s="1"/>
      <c r="E1781" s="1"/>
    </row>
    <row r="1782" spans="4:5">
      <c r="D1782" s="1"/>
      <c r="E1782" s="1"/>
    </row>
    <row r="1783" spans="4:5">
      <c r="D1783" s="1"/>
      <c r="E1783" s="1"/>
    </row>
    <row r="1784" spans="4:5">
      <c r="D1784" s="1"/>
      <c r="E1784" s="1"/>
    </row>
    <row r="1785" spans="4:5">
      <c r="D1785" s="1"/>
      <c r="E1785" s="1"/>
    </row>
    <row r="1786" spans="4:5">
      <c r="D1786" s="1"/>
      <c r="E1786" s="1"/>
    </row>
    <row r="1787" spans="4:5">
      <c r="D1787" s="1"/>
      <c r="E1787" s="1"/>
    </row>
    <row r="1788" spans="4:5">
      <c r="D1788" s="1"/>
      <c r="E1788" s="1"/>
    </row>
    <row r="1789" spans="4:5">
      <c r="D1789" s="1"/>
      <c r="E1789" s="1"/>
    </row>
    <row r="1790" spans="4:5">
      <c r="D1790" s="1"/>
      <c r="E1790" s="1"/>
    </row>
    <row r="1791" spans="4:5">
      <c r="D1791" s="1"/>
      <c r="E1791" s="1"/>
    </row>
    <row r="1792" spans="4:5">
      <c r="D1792" s="1"/>
      <c r="E1792" s="1"/>
    </row>
    <row r="1793" spans="4:5">
      <c r="D1793" s="1"/>
      <c r="E1793" s="1"/>
    </row>
    <row r="1794" spans="4:5">
      <c r="D1794" s="1"/>
      <c r="E1794" s="1"/>
    </row>
    <row r="1795" spans="4:5">
      <c r="D1795" s="1"/>
      <c r="E1795" s="1"/>
    </row>
    <row r="1796" spans="4:5">
      <c r="D1796" s="1"/>
      <c r="E1796" s="1"/>
    </row>
    <row r="1797" spans="4:5">
      <c r="D1797" s="1"/>
      <c r="E1797" s="1"/>
    </row>
    <row r="1798" spans="4:5">
      <c r="D1798" s="1"/>
      <c r="E1798" s="1"/>
    </row>
    <row r="1799" spans="4:5">
      <c r="D1799" s="1"/>
      <c r="E1799" s="1"/>
    </row>
    <row r="1800" spans="4:5">
      <c r="D1800" s="1"/>
      <c r="E1800" s="1"/>
    </row>
    <row r="1801" spans="4:5">
      <c r="D1801" s="1"/>
      <c r="E1801" s="1"/>
    </row>
    <row r="1802" spans="4:5">
      <c r="D1802" s="1"/>
      <c r="E1802" s="1"/>
    </row>
    <row r="1803" spans="4:5">
      <c r="D1803" s="1"/>
      <c r="E1803" s="1"/>
    </row>
    <row r="1804" spans="4:5">
      <c r="D1804" s="1"/>
      <c r="E1804" s="1"/>
    </row>
    <row r="1805" spans="4:5">
      <c r="D1805" s="1"/>
      <c r="E1805" s="1"/>
    </row>
    <row r="1806" spans="4:5">
      <c r="D1806" s="1"/>
      <c r="E1806" s="1"/>
    </row>
    <row r="1807" spans="4:5">
      <c r="D1807" s="1"/>
      <c r="E1807" s="1"/>
    </row>
    <row r="1808" spans="4:5">
      <c r="D1808" s="1"/>
      <c r="E1808" s="1"/>
    </row>
    <row r="1809" spans="4:5">
      <c r="D1809" s="1"/>
      <c r="E1809" s="1"/>
    </row>
    <row r="1810" spans="4:5">
      <c r="D1810" s="1"/>
      <c r="E1810" s="1"/>
    </row>
    <row r="1811" spans="4:5">
      <c r="D1811" s="1"/>
      <c r="E1811" s="1"/>
    </row>
    <row r="1812" spans="4:5">
      <c r="D1812" s="1"/>
      <c r="E1812" s="1"/>
    </row>
    <row r="1813" spans="4:5">
      <c r="D1813" s="1"/>
      <c r="E1813" s="1"/>
    </row>
    <row r="1814" spans="4:5">
      <c r="D1814" s="1"/>
      <c r="E1814" s="1"/>
    </row>
    <row r="1815" spans="4:5">
      <c r="D1815" s="1"/>
      <c r="E1815" s="1"/>
    </row>
    <row r="1816" spans="4:5">
      <c r="D1816" s="1"/>
      <c r="E1816" s="1"/>
    </row>
    <row r="1817" spans="4:5">
      <c r="D1817" s="1"/>
      <c r="E1817" s="1"/>
    </row>
    <row r="1818" spans="4:5">
      <c r="D1818" s="1"/>
      <c r="E1818" s="1"/>
    </row>
    <row r="1819" spans="4:5">
      <c r="D1819" s="1"/>
      <c r="E1819" s="1"/>
    </row>
    <row r="1820" spans="4:5">
      <c r="D1820" s="1"/>
      <c r="E1820" s="1"/>
    </row>
    <row r="1821" spans="4:5">
      <c r="D1821" s="1"/>
      <c r="E1821" s="1"/>
    </row>
    <row r="1822" spans="4:5">
      <c r="D1822" s="1"/>
      <c r="E1822" s="1"/>
    </row>
    <row r="1823" spans="4:5">
      <c r="D1823" s="1"/>
      <c r="E1823" s="1"/>
    </row>
    <row r="1824" spans="4:5">
      <c r="D1824" s="1"/>
      <c r="E1824" s="1"/>
    </row>
    <row r="1825" spans="4:5">
      <c r="D1825" s="1"/>
      <c r="E1825" s="1"/>
    </row>
    <row r="1826" spans="4:5">
      <c r="D1826" s="1"/>
      <c r="E1826" s="1"/>
    </row>
    <row r="1827" spans="4:5">
      <c r="D1827" s="1"/>
      <c r="E1827" s="1"/>
    </row>
    <row r="1828" spans="4:5">
      <c r="D1828" s="1"/>
      <c r="E1828" s="1"/>
    </row>
    <row r="1829" spans="4:5">
      <c r="D1829" s="1"/>
      <c r="E1829" s="1"/>
    </row>
    <row r="1830" spans="4:5">
      <c r="D1830" s="1"/>
      <c r="E1830" s="1"/>
    </row>
    <row r="1831" spans="4:5">
      <c r="D1831" s="1"/>
      <c r="E1831" s="1"/>
    </row>
    <row r="1832" spans="4:5">
      <c r="D1832" s="1"/>
      <c r="E1832" s="1"/>
    </row>
    <row r="1833" spans="4:5">
      <c r="D1833" s="1"/>
      <c r="E1833" s="1"/>
    </row>
    <row r="1834" spans="4:5">
      <c r="D1834" s="1"/>
      <c r="E1834" s="1"/>
    </row>
    <row r="1835" spans="4:5">
      <c r="D1835" s="1"/>
      <c r="E1835" s="1"/>
    </row>
    <row r="1836" spans="4:5">
      <c r="D1836" s="1"/>
      <c r="E1836" s="1"/>
    </row>
    <row r="1837" spans="4:5">
      <c r="D1837" s="1"/>
      <c r="E1837" s="1"/>
    </row>
    <row r="1838" spans="4:5">
      <c r="D1838" s="1"/>
      <c r="E1838" s="1"/>
    </row>
    <row r="1839" spans="4:5">
      <c r="D1839" s="1"/>
      <c r="E1839" s="1"/>
    </row>
    <row r="1840" spans="4:5">
      <c r="D1840" s="1"/>
      <c r="E1840" s="1"/>
    </row>
    <row r="1841" spans="4:5">
      <c r="D1841" s="1"/>
      <c r="E1841" s="1"/>
    </row>
    <row r="1842" spans="4:5">
      <c r="D1842" s="1"/>
      <c r="E1842" s="1"/>
    </row>
    <row r="1843" spans="4:5">
      <c r="D1843" s="1"/>
      <c r="E1843" s="1"/>
    </row>
    <row r="1844" spans="4:5">
      <c r="D1844" s="1"/>
      <c r="E1844" s="1"/>
    </row>
    <row r="1845" spans="4:5">
      <c r="D1845" s="1"/>
      <c r="E1845" s="1"/>
    </row>
    <row r="1846" spans="4:5">
      <c r="D1846" s="1"/>
      <c r="E1846" s="1"/>
    </row>
    <row r="1847" spans="4:5">
      <c r="D1847" s="1"/>
      <c r="E1847" s="1"/>
    </row>
    <row r="1848" spans="4:5">
      <c r="D1848" s="1"/>
      <c r="E1848" s="1"/>
    </row>
    <row r="1849" spans="4:5">
      <c r="D1849" s="1"/>
      <c r="E1849" s="1"/>
    </row>
    <row r="1850" spans="4:5">
      <c r="D1850" s="1"/>
      <c r="E1850" s="1"/>
    </row>
    <row r="1851" spans="4:5">
      <c r="D1851" s="1"/>
      <c r="E1851" s="1"/>
    </row>
    <row r="1852" spans="4:5">
      <c r="D1852" s="1"/>
      <c r="E1852" s="1"/>
    </row>
    <row r="1853" spans="4:5">
      <c r="D1853" s="1"/>
      <c r="E1853" s="1"/>
    </row>
    <row r="1854" spans="4:5">
      <c r="D1854" s="1"/>
      <c r="E1854" s="1"/>
    </row>
    <row r="1855" spans="4:5">
      <c r="D1855" s="1"/>
      <c r="E1855" s="1"/>
    </row>
    <row r="1856" spans="4:5">
      <c r="D1856" s="1"/>
      <c r="E1856" s="1"/>
    </row>
    <row r="1857" spans="4:5">
      <c r="D1857" s="1"/>
      <c r="E1857" s="1"/>
    </row>
    <row r="1858" spans="4:5">
      <c r="D1858" s="1"/>
      <c r="E1858" s="1"/>
    </row>
    <row r="1859" spans="4:5">
      <c r="D1859" s="1"/>
      <c r="E1859" s="1"/>
    </row>
    <row r="1860" spans="4:5">
      <c r="D1860" s="1"/>
      <c r="E1860" s="1"/>
    </row>
    <row r="1861" spans="4:5">
      <c r="D1861" s="1"/>
      <c r="E1861" s="1"/>
    </row>
    <row r="1862" spans="4:5">
      <c r="D1862" s="1"/>
      <c r="E1862" s="1"/>
    </row>
    <row r="1863" spans="4:5">
      <c r="D1863" s="1"/>
      <c r="E1863" s="1"/>
    </row>
    <row r="1864" spans="4:5">
      <c r="D1864" s="1"/>
      <c r="E1864" s="1"/>
    </row>
    <row r="1865" spans="4:5">
      <c r="D1865" s="1"/>
      <c r="E1865" s="1"/>
    </row>
    <row r="1866" spans="4:5">
      <c r="D1866" s="1"/>
      <c r="E1866" s="1"/>
    </row>
    <row r="1867" spans="4:5">
      <c r="D1867" s="1"/>
      <c r="E1867" s="1"/>
    </row>
    <row r="1868" spans="4:5">
      <c r="D1868" s="1"/>
      <c r="E1868" s="1"/>
    </row>
    <row r="1869" spans="4:5">
      <c r="D1869" s="1"/>
      <c r="E1869" s="1"/>
    </row>
    <row r="1870" spans="4:5">
      <c r="D1870" s="1"/>
      <c r="E1870" s="1"/>
    </row>
    <row r="1871" spans="4:5">
      <c r="D1871" s="1"/>
      <c r="E1871" s="1"/>
    </row>
    <row r="1872" spans="4:5">
      <c r="D1872" s="1"/>
      <c r="E1872" s="1"/>
    </row>
    <row r="1873" spans="4:5">
      <c r="D1873" s="1"/>
      <c r="E1873" s="1"/>
    </row>
    <row r="1874" spans="4:5">
      <c r="D1874" s="1"/>
      <c r="E1874" s="1"/>
    </row>
    <row r="1875" spans="4:5">
      <c r="D1875" s="1"/>
      <c r="E1875" s="1"/>
    </row>
    <row r="1876" spans="4:5">
      <c r="D1876" s="1"/>
      <c r="E1876" s="1"/>
    </row>
    <row r="1877" spans="4:5">
      <c r="D1877" s="1"/>
      <c r="E1877" s="1"/>
    </row>
    <row r="1878" spans="4:5">
      <c r="D1878" s="1"/>
      <c r="E1878" s="1"/>
    </row>
    <row r="1879" spans="4:5">
      <c r="D1879" s="1"/>
      <c r="E1879" s="1"/>
    </row>
    <row r="1880" spans="4:5">
      <c r="D1880" s="1"/>
      <c r="E1880" s="1"/>
    </row>
    <row r="1881" spans="4:5">
      <c r="D1881" s="1"/>
      <c r="E1881" s="1"/>
    </row>
    <row r="1882" spans="4:5">
      <c r="D1882" s="1"/>
      <c r="E1882" s="1"/>
    </row>
    <row r="1883" spans="4:5">
      <c r="D1883" s="1"/>
      <c r="E1883" s="1"/>
    </row>
    <row r="1884" spans="4:5">
      <c r="D1884" s="1"/>
      <c r="E1884" s="1"/>
    </row>
    <row r="1885" spans="4:5">
      <c r="D1885" s="1"/>
      <c r="E1885" s="1"/>
    </row>
    <row r="1886" spans="4:5">
      <c r="D1886" s="1"/>
      <c r="E1886" s="1"/>
    </row>
    <row r="1887" spans="4:5">
      <c r="D1887" s="1"/>
      <c r="E1887" s="1"/>
    </row>
    <row r="1888" spans="4:5">
      <c r="D1888" s="1"/>
      <c r="E1888" s="1"/>
    </row>
    <row r="1889" spans="4:5">
      <c r="D1889" s="1"/>
      <c r="E1889" s="1"/>
    </row>
    <row r="1890" spans="4:5">
      <c r="D1890" s="1"/>
      <c r="E1890" s="1"/>
    </row>
    <row r="1891" spans="4:5">
      <c r="D1891" s="1"/>
      <c r="E1891" s="1"/>
    </row>
    <row r="1892" spans="4:5">
      <c r="D1892" s="1"/>
      <c r="E1892" s="1"/>
    </row>
    <row r="1893" spans="4:5">
      <c r="D1893" s="1"/>
      <c r="E1893" s="1"/>
    </row>
    <row r="1894" spans="4:5">
      <c r="D1894" s="1"/>
      <c r="E1894" s="1"/>
    </row>
    <row r="1895" spans="4:5">
      <c r="D1895" s="1"/>
      <c r="E1895" s="1"/>
    </row>
    <row r="1896" spans="4:5">
      <c r="D1896" s="1"/>
      <c r="E1896" s="1"/>
    </row>
    <row r="1897" spans="4:5">
      <c r="D1897" s="1"/>
      <c r="E1897" s="1"/>
    </row>
    <row r="1898" spans="4:5">
      <c r="D1898" s="1"/>
      <c r="E1898" s="1"/>
    </row>
    <row r="1899" spans="4:5">
      <c r="D1899" s="1"/>
      <c r="E1899" s="1"/>
    </row>
    <row r="1900" spans="4:5">
      <c r="D1900" s="1"/>
      <c r="E1900" s="1"/>
    </row>
    <row r="1901" spans="4:5">
      <c r="D1901" s="1"/>
      <c r="E1901" s="1"/>
    </row>
    <row r="1902" spans="4:5">
      <c r="D1902" s="1"/>
      <c r="E1902" s="1"/>
    </row>
    <row r="1903" spans="4:5">
      <c r="D1903" s="1"/>
      <c r="E1903" s="1"/>
    </row>
    <row r="1904" spans="4:5">
      <c r="D1904" s="1"/>
      <c r="E1904" s="1"/>
    </row>
    <row r="1905" spans="4:5">
      <c r="D1905" s="1"/>
      <c r="E1905" s="1"/>
    </row>
    <row r="1906" spans="4:5">
      <c r="D1906" s="1"/>
      <c r="E1906" s="1"/>
    </row>
    <row r="1907" spans="4:5">
      <c r="D1907" s="1"/>
      <c r="E1907" s="1"/>
    </row>
    <row r="1908" spans="4:5">
      <c r="D1908" s="1"/>
      <c r="E1908" s="1"/>
    </row>
    <row r="1909" spans="4:5">
      <c r="D1909" s="1"/>
      <c r="E1909" s="1"/>
    </row>
    <row r="1910" spans="4:5">
      <c r="D1910" s="1"/>
      <c r="E1910" s="1"/>
    </row>
    <row r="1911" spans="4:5">
      <c r="D1911" s="1"/>
      <c r="E1911" s="1"/>
    </row>
    <row r="1912" spans="4:5">
      <c r="D1912" s="1"/>
      <c r="E1912" s="1"/>
    </row>
    <row r="1913" spans="4:5">
      <c r="D1913" s="1"/>
      <c r="E1913" s="1"/>
    </row>
    <row r="1914" spans="4:5">
      <c r="D1914" s="1"/>
      <c r="E1914" s="1"/>
    </row>
    <row r="1915" spans="4:5">
      <c r="D1915" s="1"/>
      <c r="E1915" s="1"/>
    </row>
    <row r="1916" spans="4:5">
      <c r="D1916" s="1"/>
      <c r="E1916" s="1"/>
    </row>
    <row r="1917" spans="4:5">
      <c r="D1917" s="1"/>
      <c r="E1917" s="1"/>
    </row>
    <row r="1918" spans="4:5">
      <c r="D1918" s="1"/>
      <c r="E1918" s="1"/>
    </row>
    <row r="1919" spans="4:5">
      <c r="D1919" s="1"/>
      <c r="E1919" s="1"/>
    </row>
    <row r="1920" spans="4:5">
      <c r="D1920" s="1"/>
      <c r="E1920" s="1"/>
    </row>
    <row r="1921" spans="4:5">
      <c r="D1921" s="1"/>
      <c r="E1921" s="1"/>
    </row>
    <row r="1922" spans="4:5">
      <c r="D1922" s="1"/>
      <c r="E1922" s="1"/>
    </row>
    <row r="1923" spans="4:5">
      <c r="D1923" s="1"/>
      <c r="E1923" s="1"/>
    </row>
    <row r="1924" spans="4:5">
      <c r="D1924" s="1"/>
      <c r="E1924" s="1"/>
    </row>
    <row r="1925" spans="4:5">
      <c r="D1925" s="1"/>
      <c r="E1925" s="1"/>
    </row>
    <row r="1926" spans="4:5">
      <c r="D1926" s="1"/>
      <c r="E1926" s="1"/>
    </row>
    <row r="1927" spans="4:5">
      <c r="D1927" s="1"/>
      <c r="E1927" s="1"/>
    </row>
    <row r="1928" spans="4:5">
      <c r="D1928" s="1"/>
      <c r="E1928" s="1"/>
    </row>
    <row r="1929" spans="4:5">
      <c r="D1929" s="1"/>
      <c r="E1929" s="1"/>
    </row>
    <row r="1930" spans="4:5">
      <c r="D1930" s="1"/>
      <c r="E1930" s="1"/>
    </row>
    <row r="1931" spans="4:5">
      <c r="D1931" s="1"/>
      <c r="E1931" s="1"/>
    </row>
    <row r="1932" spans="4:5">
      <c r="D1932" s="1"/>
      <c r="E1932" s="1"/>
    </row>
    <row r="1933" spans="4:5">
      <c r="D1933" s="1"/>
      <c r="E1933" s="1"/>
    </row>
    <row r="1934" spans="4:5">
      <c r="D1934" s="1"/>
      <c r="E1934" s="1"/>
    </row>
    <row r="1935" spans="4:5">
      <c r="D1935" s="1"/>
      <c r="E1935" s="1"/>
    </row>
    <row r="1936" spans="4:5">
      <c r="D1936" s="1"/>
      <c r="E1936" s="1"/>
    </row>
    <row r="1937" spans="4:5">
      <c r="D1937" s="1"/>
      <c r="E1937" s="1"/>
    </row>
    <row r="1938" spans="4:5">
      <c r="D1938" s="1"/>
      <c r="E1938" s="1"/>
    </row>
    <row r="1939" spans="4:5">
      <c r="D1939" s="1"/>
      <c r="E1939" s="1"/>
    </row>
    <row r="1940" spans="4:5">
      <c r="D1940" s="1"/>
      <c r="E1940" s="1"/>
    </row>
    <row r="1941" spans="4:5">
      <c r="D1941" s="1"/>
      <c r="E1941" s="1"/>
    </row>
    <row r="1942" spans="4:5">
      <c r="D1942" s="1"/>
      <c r="E1942" s="1"/>
    </row>
    <row r="1943" spans="4:5">
      <c r="D1943" s="1"/>
      <c r="E1943" s="1"/>
    </row>
    <row r="1944" spans="4:5">
      <c r="D1944" s="1"/>
      <c r="E1944" s="1"/>
    </row>
    <row r="1945" spans="4:5">
      <c r="D1945" s="1"/>
      <c r="E1945" s="1"/>
    </row>
    <row r="1946" spans="4:5">
      <c r="D1946" s="1"/>
      <c r="E1946" s="1"/>
    </row>
    <row r="1947" spans="4:5">
      <c r="D1947" s="1"/>
      <c r="E1947" s="1"/>
    </row>
    <row r="1948" spans="4:5">
      <c r="D1948" s="1"/>
      <c r="E1948" s="1"/>
    </row>
    <row r="1949" spans="4:5">
      <c r="D1949" s="1"/>
      <c r="E1949" s="1"/>
    </row>
    <row r="1950" spans="4:5">
      <c r="D1950" s="1"/>
      <c r="E1950" s="1"/>
    </row>
    <row r="1951" spans="4:5">
      <c r="D1951" s="1"/>
      <c r="E1951" s="1"/>
    </row>
    <row r="1952" spans="4:5">
      <c r="D1952" s="1"/>
      <c r="E1952" s="1"/>
    </row>
    <row r="1953" spans="4:5">
      <c r="D1953" s="1"/>
      <c r="E1953" s="1"/>
    </row>
    <row r="1954" spans="4:5">
      <c r="D1954" s="1"/>
      <c r="E1954" s="1"/>
    </row>
    <row r="1955" spans="4:5">
      <c r="D1955" s="1"/>
      <c r="E1955" s="1"/>
    </row>
    <row r="1956" spans="4:5">
      <c r="D1956" s="1"/>
      <c r="E1956" s="1"/>
    </row>
    <row r="1957" spans="4:5">
      <c r="D1957" s="1"/>
      <c r="E1957" s="1"/>
    </row>
    <row r="1958" spans="4:5">
      <c r="D1958" s="1"/>
      <c r="E1958" s="1"/>
    </row>
    <row r="1959" spans="4:5">
      <c r="D1959" s="1"/>
      <c r="E1959" s="1"/>
    </row>
    <row r="1960" spans="4:5">
      <c r="D1960" s="1"/>
      <c r="E1960" s="1"/>
    </row>
    <row r="1961" spans="4:5">
      <c r="D1961" s="1"/>
      <c r="E1961" s="1"/>
    </row>
    <row r="1962" spans="4:5">
      <c r="D1962" s="1"/>
      <c r="E1962" s="1"/>
    </row>
    <row r="1963" spans="4:5">
      <c r="D1963" s="1"/>
      <c r="E1963" s="1"/>
    </row>
    <row r="1964" spans="4:5">
      <c r="D1964" s="1"/>
      <c r="E1964" s="1"/>
    </row>
    <row r="1965" spans="4:5">
      <c r="D1965" s="1"/>
      <c r="E1965" s="1"/>
    </row>
    <row r="1966" spans="4:5">
      <c r="D1966" s="1"/>
      <c r="E1966" s="1"/>
    </row>
    <row r="1967" spans="4:5">
      <c r="D1967" s="1"/>
      <c r="E1967" s="1"/>
    </row>
    <row r="1968" spans="4:5">
      <c r="D1968" s="1"/>
      <c r="E1968" s="1"/>
    </row>
    <row r="1969" spans="4:5">
      <c r="D1969" s="1"/>
      <c r="E1969" s="1"/>
    </row>
    <row r="1970" spans="4:5">
      <c r="D1970" s="1"/>
      <c r="E1970" s="1"/>
    </row>
    <row r="1971" spans="4:5">
      <c r="D1971" s="1"/>
      <c r="E1971" s="1"/>
    </row>
    <row r="1972" spans="4:5">
      <c r="D1972" s="1"/>
      <c r="E1972" s="1"/>
    </row>
    <row r="1973" spans="4:5">
      <c r="D1973" s="1"/>
      <c r="E1973" s="1"/>
    </row>
    <row r="1974" spans="4:5">
      <c r="D1974" s="1"/>
      <c r="E1974" s="1"/>
    </row>
    <row r="1975" spans="4:5">
      <c r="D1975" s="1"/>
      <c r="E1975" s="1"/>
    </row>
    <row r="1976" spans="4:5">
      <c r="D1976" s="1"/>
      <c r="E1976" s="1"/>
    </row>
    <row r="1977" spans="4:5">
      <c r="D1977" s="1"/>
      <c r="E1977" s="1"/>
    </row>
    <row r="1978" spans="4:5">
      <c r="D1978" s="1"/>
      <c r="E1978" s="1"/>
    </row>
    <row r="1979" spans="4:5">
      <c r="D1979" s="1"/>
      <c r="E1979" s="1"/>
    </row>
    <row r="1980" spans="4:5">
      <c r="D1980" s="1"/>
      <c r="E1980" s="1"/>
    </row>
    <row r="1981" spans="4:5">
      <c r="D1981" s="1"/>
      <c r="E1981" s="1"/>
    </row>
    <row r="1982" spans="4:5">
      <c r="D1982" s="1"/>
      <c r="E1982" s="1"/>
    </row>
    <row r="1983" spans="4:5">
      <c r="D1983" s="1"/>
      <c r="E1983" s="1"/>
    </row>
    <row r="1984" spans="4:5">
      <c r="D1984" s="1"/>
      <c r="E1984" s="1"/>
    </row>
    <row r="1985" spans="4:5">
      <c r="D1985" s="1"/>
      <c r="E1985" s="1"/>
    </row>
    <row r="1986" spans="4:5">
      <c r="D1986" s="1"/>
      <c r="E1986" s="1"/>
    </row>
    <row r="1987" spans="4:5">
      <c r="D1987" s="1"/>
      <c r="E1987" s="1"/>
    </row>
    <row r="1988" spans="4:5">
      <c r="D1988" s="1"/>
      <c r="E1988" s="1"/>
    </row>
    <row r="1989" spans="4:5">
      <c r="D1989" s="1"/>
      <c r="E1989" s="1"/>
    </row>
    <row r="1990" spans="4:5">
      <c r="D1990" s="1"/>
      <c r="E1990" s="1"/>
    </row>
    <row r="1991" spans="4:5">
      <c r="D1991" s="1"/>
      <c r="E1991" s="1"/>
    </row>
    <row r="1992" spans="4:5">
      <c r="D1992" s="1"/>
      <c r="E1992" s="1"/>
    </row>
    <row r="1993" spans="4:5">
      <c r="D1993" s="1"/>
      <c r="E1993" s="1"/>
    </row>
    <row r="1994" spans="4:5">
      <c r="D1994" s="1"/>
      <c r="E1994" s="1"/>
    </row>
    <row r="1995" spans="4:5">
      <c r="D1995" s="1"/>
      <c r="E1995" s="1"/>
    </row>
    <row r="1996" spans="4:5">
      <c r="D1996" s="1"/>
      <c r="E1996" s="1"/>
    </row>
    <row r="1997" spans="4:5">
      <c r="D1997" s="1"/>
      <c r="E1997" s="1"/>
    </row>
    <row r="1998" spans="4:5">
      <c r="D1998" s="1"/>
      <c r="E1998" s="1"/>
    </row>
    <row r="1999" spans="4:5">
      <c r="D1999" s="1"/>
      <c r="E1999" s="1"/>
    </row>
    <row r="2000" spans="4:5">
      <c r="D2000" s="1"/>
      <c r="E2000" s="1"/>
    </row>
    <row r="2001" spans="4:5">
      <c r="D2001" s="1"/>
      <c r="E2001" s="1"/>
    </row>
    <row r="2002" spans="4:5">
      <c r="D2002" s="1"/>
      <c r="E2002" s="1"/>
    </row>
    <row r="2003" spans="4:5">
      <c r="D2003" s="1"/>
      <c r="E2003" s="1"/>
    </row>
    <row r="2004" spans="4:5">
      <c r="D2004" s="1"/>
      <c r="E2004" s="1"/>
    </row>
    <row r="2005" spans="4:5">
      <c r="D2005" s="1"/>
      <c r="E2005" s="1"/>
    </row>
    <row r="2006" spans="4:5">
      <c r="D2006" s="1"/>
      <c r="E2006" s="1"/>
    </row>
    <row r="2007" spans="4:5">
      <c r="D2007" s="1"/>
      <c r="E2007" s="1"/>
    </row>
    <row r="2008" spans="4:5">
      <c r="D2008" s="1"/>
      <c r="E2008" s="1"/>
    </row>
    <row r="2009" spans="4:5">
      <c r="D2009" s="1"/>
      <c r="E2009" s="1"/>
    </row>
    <row r="2010" spans="4:5">
      <c r="D2010" s="1"/>
      <c r="E2010" s="1"/>
    </row>
    <row r="2011" spans="4:5">
      <c r="D2011" s="1"/>
      <c r="E2011" s="1"/>
    </row>
    <row r="2012" spans="4:5">
      <c r="D2012" s="1"/>
      <c r="E2012" s="1"/>
    </row>
    <row r="2013" spans="4:5">
      <c r="D2013" s="1"/>
      <c r="E2013" s="1"/>
    </row>
    <row r="2014" spans="4:5">
      <c r="D2014" s="1"/>
      <c r="E2014" s="1"/>
    </row>
    <row r="2015" spans="4:5">
      <c r="D2015" s="1"/>
      <c r="E2015" s="1"/>
    </row>
    <row r="2016" spans="4:5">
      <c r="D2016" s="1"/>
      <c r="E2016" s="1"/>
    </row>
    <row r="2017" spans="4:5">
      <c r="D2017" s="1"/>
      <c r="E2017" s="1"/>
    </row>
    <row r="2018" spans="4:5">
      <c r="D2018" s="1"/>
      <c r="E2018" s="1"/>
    </row>
    <row r="2019" spans="4:5">
      <c r="D2019" s="1"/>
      <c r="E2019" s="1"/>
    </row>
    <row r="2020" spans="4:5">
      <c r="D2020" s="1"/>
      <c r="E2020" s="1"/>
    </row>
    <row r="2021" spans="4:5">
      <c r="D2021" s="1"/>
      <c r="E2021" s="1"/>
    </row>
    <row r="2022" spans="4:5">
      <c r="D2022" s="1"/>
      <c r="E2022" s="1"/>
    </row>
    <row r="2023" spans="4:5">
      <c r="D2023" s="1"/>
      <c r="E2023" s="1"/>
    </row>
    <row r="2024" spans="4:5">
      <c r="D2024" s="1"/>
      <c r="E2024" s="1"/>
    </row>
    <row r="2025" spans="4:5">
      <c r="D2025" s="1"/>
      <c r="E2025" s="1"/>
    </row>
    <row r="2026" spans="4:5">
      <c r="D2026" s="1"/>
      <c r="E2026" s="1"/>
    </row>
    <row r="2027" spans="4:5">
      <c r="D2027" s="1"/>
      <c r="E2027" s="1"/>
    </row>
    <row r="2028" spans="4:5">
      <c r="D2028" s="1"/>
      <c r="E2028" s="1"/>
    </row>
    <row r="2029" spans="4:5">
      <c r="D2029" s="1"/>
      <c r="E2029" s="1"/>
    </row>
    <row r="2030" spans="4:5">
      <c r="D2030" s="1"/>
      <c r="E2030" s="1"/>
    </row>
    <row r="2031" spans="4:5">
      <c r="D2031" s="1"/>
      <c r="E2031" s="1"/>
    </row>
    <row r="2032" spans="4:5">
      <c r="D2032" s="1"/>
      <c r="E2032" s="1"/>
    </row>
    <row r="2033" spans="4:5">
      <c r="D2033" s="1"/>
      <c r="E2033" s="1"/>
    </row>
    <row r="2034" spans="4:5">
      <c r="D2034" s="1"/>
      <c r="E2034" s="1"/>
    </row>
    <row r="2035" spans="4:5">
      <c r="D2035" s="1"/>
      <c r="E2035" s="1"/>
    </row>
    <row r="2036" spans="4:5">
      <c r="D2036" s="1"/>
      <c r="E2036" s="1"/>
    </row>
    <row r="2037" spans="4:5">
      <c r="D2037" s="1"/>
      <c r="E2037" s="1"/>
    </row>
    <row r="2038" spans="4:5">
      <c r="D2038" s="1"/>
      <c r="E2038" s="1"/>
    </row>
    <row r="2039" spans="4:5">
      <c r="D2039" s="1"/>
      <c r="E2039" s="1"/>
    </row>
    <row r="2040" spans="4:5">
      <c r="D2040" s="1"/>
      <c r="E2040" s="1"/>
    </row>
    <row r="2041" spans="4:5">
      <c r="D2041" s="1"/>
      <c r="E2041" s="1"/>
    </row>
    <row r="2042" spans="4:5">
      <c r="D2042" s="1"/>
      <c r="E2042" s="1"/>
    </row>
    <row r="2043" spans="4:5">
      <c r="D2043" s="1"/>
      <c r="E2043" s="1"/>
    </row>
    <row r="2044" spans="4:5">
      <c r="D2044" s="1"/>
      <c r="E2044" s="1"/>
    </row>
    <row r="2045" spans="4:5">
      <c r="D2045" s="1"/>
      <c r="E2045" s="1"/>
    </row>
    <row r="2046" spans="4:5">
      <c r="D2046" s="1"/>
      <c r="E2046" s="1"/>
    </row>
    <row r="2047" spans="4:5">
      <c r="D2047" s="1"/>
      <c r="E2047" s="1"/>
    </row>
    <row r="2048" spans="4:5">
      <c r="D2048" s="1"/>
      <c r="E2048" s="1"/>
    </row>
    <row r="2049" spans="4:5">
      <c r="D2049" s="1"/>
      <c r="E2049" s="1"/>
    </row>
    <row r="2050" spans="4:5">
      <c r="D2050" s="1"/>
      <c r="E2050" s="1"/>
    </row>
    <row r="2051" spans="4:5">
      <c r="D2051" s="1"/>
      <c r="E2051" s="1"/>
    </row>
    <row r="2052" spans="4:5">
      <c r="D2052" s="1"/>
      <c r="E2052" s="1"/>
    </row>
    <row r="2053" spans="4:5">
      <c r="D2053" s="1"/>
      <c r="E2053" s="1"/>
    </row>
    <row r="2054" spans="4:5">
      <c r="D2054" s="1"/>
      <c r="E2054" s="1"/>
    </row>
    <row r="2055" spans="4:5">
      <c r="D2055" s="1"/>
      <c r="E2055" s="1"/>
    </row>
    <row r="2056" spans="4:5">
      <c r="D2056" s="1"/>
      <c r="E2056" s="1"/>
    </row>
    <row r="2057" spans="4:5">
      <c r="D2057" s="1"/>
      <c r="E2057" s="1"/>
    </row>
    <row r="2058" spans="4:5">
      <c r="D2058" s="1"/>
      <c r="E2058" s="1"/>
    </row>
    <row r="2059" spans="4:5">
      <c r="D2059" s="1"/>
      <c r="E2059" s="1"/>
    </row>
    <row r="2060" spans="4:5">
      <c r="D2060" s="1"/>
      <c r="E2060" s="1"/>
    </row>
    <row r="2061" spans="4:5">
      <c r="D2061" s="1"/>
      <c r="E2061" s="1"/>
    </row>
    <row r="2062" spans="4:5">
      <c r="D2062" s="1"/>
      <c r="E2062" s="1"/>
    </row>
    <row r="2063" spans="4:5">
      <c r="D2063" s="1"/>
      <c r="E2063" s="1"/>
    </row>
    <row r="2064" spans="4:5">
      <c r="D2064" s="1"/>
      <c r="E2064" s="1"/>
    </row>
    <row r="2065" spans="4:5">
      <c r="D2065" s="1"/>
      <c r="E2065" s="1"/>
    </row>
    <row r="2066" spans="4:5">
      <c r="D2066" s="1"/>
      <c r="E2066" s="1"/>
    </row>
    <row r="2067" spans="4:5">
      <c r="D2067" s="1"/>
      <c r="E2067" s="1"/>
    </row>
    <row r="2068" spans="4:5">
      <c r="D2068" s="1"/>
      <c r="E2068" s="1"/>
    </row>
    <row r="2069" spans="4:5">
      <c r="D2069" s="1"/>
      <c r="E2069" s="1"/>
    </row>
    <row r="2070" spans="4:5">
      <c r="D2070" s="1"/>
      <c r="E2070" s="1"/>
    </row>
    <row r="2071" spans="4:5">
      <c r="D2071" s="1"/>
      <c r="E2071" s="1"/>
    </row>
    <row r="2072" spans="4:5">
      <c r="D2072" s="1"/>
      <c r="E2072" s="1"/>
    </row>
    <row r="2073" spans="4:5">
      <c r="D2073" s="1"/>
      <c r="E2073" s="1"/>
    </row>
    <row r="2074" spans="4:5">
      <c r="D2074" s="1"/>
      <c r="E2074" s="1"/>
    </row>
    <row r="2075" spans="4:5">
      <c r="D2075" s="1"/>
      <c r="E2075" s="1"/>
    </row>
    <row r="2076" spans="4:5">
      <c r="D2076" s="1"/>
      <c r="E2076" s="1"/>
    </row>
    <row r="2077" spans="4:5">
      <c r="D2077" s="1"/>
      <c r="E2077" s="1"/>
    </row>
    <row r="2078" spans="4:5">
      <c r="D2078" s="1"/>
      <c r="E2078" s="1"/>
    </row>
    <row r="2079" spans="4:5">
      <c r="D2079" s="1"/>
      <c r="E2079" s="1"/>
    </row>
    <row r="2080" spans="4:5">
      <c r="D2080" s="1"/>
      <c r="E2080" s="1"/>
    </row>
    <row r="2081" spans="4:5">
      <c r="D2081" s="1"/>
      <c r="E2081" s="1"/>
    </row>
    <row r="2082" spans="4:5">
      <c r="D2082" s="1"/>
      <c r="E2082" s="1"/>
    </row>
    <row r="2083" spans="4:5">
      <c r="D2083" s="1"/>
      <c r="E2083" s="1"/>
    </row>
    <row r="2084" spans="4:5">
      <c r="D2084" s="1"/>
      <c r="E2084" s="1"/>
    </row>
    <row r="2085" spans="4:5">
      <c r="D2085" s="1"/>
      <c r="E2085" s="1"/>
    </row>
    <row r="2086" spans="4:5">
      <c r="D2086" s="1"/>
      <c r="E2086" s="1"/>
    </row>
    <row r="2087" spans="4:5">
      <c r="D2087" s="1"/>
      <c r="E2087" s="1"/>
    </row>
    <row r="2088" spans="4:5">
      <c r="D2088" s="1"/>
      <c r="E2088" s="1"/>
    </row>
    <row r="2089" spans="4:5">
      <c r="D2089" s="1"/>
      <c r="E2089" s="1"/>
    </row>
    <row r="2090" spans="4:5">
      <c r="D2090" s="1"/>
      <c r="E2090" s="1"/>
    </row>
    <row r="2091" spans="4:5">
      <c r="D2091" s="1"/>
      <c r="E2091" s="1"/>
    </row>
    <row r="2092" spans="4:5">
      <c r="D2092" s="1"/>
      <c r="E2092" s="1"/>
    </row>
    <row r="2093" spans="4:5">
      <c r="D2093" s="1"/>
      <c r="E2093" s="1"/>
    </row>
    <row r="2094" spans="4:5">
      <c r="D2094" s="1"/>
      <c r="E2094" s="1"/>
    </row>
    <row r="2095" spans="4:5">
      <c r="D2095" s="1"/>
      <c r="E2095" s="1"/>
    </row>
    <row r="2096" spans="4:5">
      <c r="D2096" s="1"/>
      <c r="E2096" s="1"/>
    </row>
    <row r="2097" spans="4:5">
      <c r="D2097" s="1"/>
      <c r="E2097" s="1"/>
    </row>
    <row r="2098" spans="4:5">
      <c r="D2098" s="1"/>
      <c r="E2098" s="1"/>
    </row>
    <row r="2099" spans="4:5">
      <c r="D2099" s="1"/>
      <c r="E2099" s="1"/>
    </row>
    <row r="2100" spans="4:5">
      <c r="D2100" s="1"/>
      <c r="E2100" s="1"/>
    </row>
    <row r="2101" spans="4:5">
      <c r="D2101" s="1"/>
      <c r="E2101" s="1"/>
    </row>
    <row r="2102" spans="4:5">
      <c r="D2102" s="1"/>
      <c r="E2102" s="1"/>
    </row>
    <row r="2103" spans="4:5">
      <c r="D2103" s="1"/>
      <c r="E2103" s="1"/>
    </row>
    <row r="2104" spans="4:5">
      <c r="D2104" s="1"/>
      <c r="E2104" s="1"/>
    </row>
    <row r="2105" spans="4:5">
      <c r="D2105" s="1"/>
      <c r="E2105" s="1"/>
    </row>
    <row r="2106" spans="4:5">
      <c r="D2106" s="1"/>
      <c r="E2106" s="1"/>
    </row>
    <row r="2107" spans="4:5">
      <c r="D2107" s="1"/>
      <c r="E2107" s="1"/>
    </row>
    <row r="2108" spans="4:5">
      <c r="D2108" s="1"/>
      <c r="E2108" s="1"/>
    </row>
    <row r="2109" spans="4:5">
      <c r="D2109" s="1"/>
      <c r="E2109" s="1"/>
    </row>
    <row r="2110" spans="4:5">
      <c r="D2110" s="1"/>
      <c r="E2110" s="1"/>
    </row>
    <row r="2111" spans="4:5">
      <c r="D2111" s="1"/>
      <c r="E2111" s="1"/>
    </row>
    <row r="2112" spans="4:5">
      <c r="D2112" s="1"/>
      <c r="E2112" s="1"/>
    </row>
    <row r="2113" spans="4:5">
      <c r="D2113" s="1"/>
      <c r="E2113" s="1"/>
    </row>
    <row r="2114" spans="4:5">
      <c r="D2114" s="1"/>
      <c r="E2114" s="1"/>
    </row>
    <row r="2115" spans="4:5">
      <c r="D2115" s="1"/>
      <c r="E2115" s="1"/>
    </row>
    <row r="2116" spans="4:5">
      <c r="D2116" s="1"/>
      <c r="E2116" s="1"/>
    </row>
    <row r="2117" spans="4:5">
      <c r="D2117" s="1"/>
      <c r="E2117" s="1"/>
    </row>
    <row r="2118" spans="4:5">
      <c r="D2118" s="1"/>
      <c r="E2118" s="1"/>
    </row>
    <row r="2119" spans="4:5">
      <c r="D2119" s="1"/>
      <c r="E2119" s="1"/>
    </row>
    <row r="2120" spans="4:5">
      <c r="D2120" s="1"/>
      <c r="E2120" s="1"/>
    </row>
    <row r="2121" spans="4:5">
      <c r="D2121" s="1"/>
      <c r="E2121" s="1"/>
    </row>
    <row r="2122" spans="4:5">
      <c r="D2122" s="1"/>
      <c r="E2122" s="1"/>
    </row>
    <row r="2123" spans="4:5">
      <c r="D2123" s="1"/>
      <c r="E2123" s="1"/>
    </row>
    <row r="2124" spans="4:5">
      <c r="D2124" s="1"/>
      <c r="E2124" s="1"/>
    </row>
    <row r="2125" spans="4:5">
      <c r="D2125" s="1"/>
      <c r="E2125" s="1"/>
    </row>
    <row r="2126" spans="4:5">
      <c r="D2126" s="1"/>
      <c r="E2126" s="1"/>
    </row>
    <row r="2127" spans="4:5">
      <c r="D2127" s="1"/>
      <c r="E2127" s="1"/>
    </row>
    <row r="2128" spans="4:5">
      <c r="D2128" s="1"/>
      <c r="E2128" s="1"/>
    </row>
    <row r="2129" spans="4:5">
      <c r="D2129" s="1"/>
      <c r="E2129" s="1"/>
    </row>
    <row r="2130" spans="4:5">
      <c r="D2130" s="1"/>
      <c r="E2130" s="1"/>
    </row>
    <row r="2131" spans="4:5">
      <c r="D2131" s="1"/>
      <c r="E2131" s="1"/>
    </row>
    <row r="2132" spans="4:5">
      <c r="D2132" s="1"/>
      <c r="E2132" s="1"/>
    </row>
    <row r="2133" spans="4:5">
      <c r="D2133" s="1"/>
      <c r="E2133" s="1"/>
    </row>
    <row r="2134" spans="4:5">
      <c r="D2134" s="1"/>
      <c r="E2134" s="1"/>
    </row>
    <row r="2135" spans="4:5">
      <c r="D2135" s="1"/>
      <c r="E2135" s="1"/>
    </row>
    <row r="2136" spans="4:5">
      <c r="D2136" s="1"/>
      <c r="E2136" s="1"/>
    </row>
    <row r="2137" spans="4:5">
      <c r="D2137" s="1"/>
      <c r="E2137" s="1"/>
    </row>
    <row r="2138" spans="4:5">
      <c r="D2138" s="1"/>
      <c r="E2138" s="1"/>
    </row>
    <row r="2139" spans="4:5">
      <c r="D2139" s="1"/>
      <c r="E2139" s="1"/>
    </row>
    <row r="2140" spans="4:5">
      <c r="D2140" s="1"/>
      <c r="E2140" s="1"/>
    </row>
    <row r="2141" spans="4:5">
      <c r="D2141" s="1"/>
      <c r="E2141" s="1"/>
    </row>
    <row r="2142" spans="4:5">
      <c r="D2142" s="1"/>
      <c r="E2142" s="1"/>
    </row>
    <row r="2143" spans="4:5">
      <c r="D2143" s="1"/>
      <c r="E2143" s="1"/>
    </row>
    <row r="2144" spans="4:5">
      <c r="D2144" s="1"/>
      <c r="E2144" s="1"/>
    </row>
    <row r="2145" spans="4:5">
      <c r="D2145" s="1"/>
      <c r="E2145" s="1"/>
    </row>
    <row r="2146" spans="4:5">
      <c r="D2146" s="1"/>
      <c r="E2146" s="1"/>
    </row>
    <row r="2147" spans="4:5">
      <c r="D2147" s="1"/>
      <c r="E2147" s="1"/>
    </row>
    <row r="2148" spans="4:5">
      <c r="D2148" s="1"/>
      <c r="E2148" s="1"/>
    </row>
    <row r="2149" spans="4:5">
      <c r="D2149" s="1"/>
      <c r="E2149" s="1"/>
    </row>
    <row r="2150" spans="4:5">
      <c r="D2150" s="1"/>
      <c r="E2150" s="1"/>
    </row>
    <row r="2151" spans="4:5">
      <c r="D2151" s="1"/>
      <c r="E2151" s="1"/>
    </row>
    <row r="2152" spans="4:5">
      <c r="D2152" s="1"/>
      <c r="E2152" s="1"/>
    </row>
    <row r="2153" spans="4:5">
      <c r="D2153" s="1"/>
      <c r="E2153" s="1"/>
    </row>
    <row r="2154" spans="4:5">
      <c r="D2154" s="1"/>
      <c r="E2154" s="1"/>
    </row>
    <row r="2155" spans="4:5">
      <c r="D2155" s="1"/>
      <c r="E2155" s="1"/>
    </row>
    <row r="2156" spans="4:5">
      <c r="D2156" s="1"/>
      <c r="E2156" s="1"/>
    </row>
    <row r="2157" spans="4:5">
      <c r="D2157" s="1"/>
      <c r="E2157" s="1"/>
    </row>
    <row r="2158" spans="4:5">
      <c r="D2158" s="1"/>
      <c r="E2158" s="1"/>
    </row>
    <row r="2159" spans="4:5">
      <c r="D2159" s="1"/>
      <c r="E2159" s="1"/>
    </row>
    <row r="2160" spans="4:5">
      <c r="D2160" s="1"/>
      <c r="E2160" s="1"/>
    </row>
    <row r="2161" spans="4:5">
      <c r="D2161" s="1"/>
      <c r="E2161" s="1"/>
    </row>
    <row r="2162" spans="4:5">
      <c r="D2162" s="1"/>
      <c r="E2162" s="1"/>
    </row>
    <row r="2163" spans="4:5">
      <c r="D2163" s="1"/>
      <c r="E2163" s="1"/>
    </row>
    <row r="2164" spans="4:5">
      <c r="D2164" s="1"/>
      <c r="E2164" s="1"/>
    </row>
    <row r="2165" spans="4:5">
      <c r="D2165" s="1"/>
      <c r="E2165" s="1"/>
    </row>
    <row r="2166" spans="4:5">
      <c r="D2166" s="1"/>
      <c r="E2166" s="1"/>
    </row>
    <row r="2167" spans="4:5">
      <c r="D2167" s="1"/>
      <c r="E2167" s="1"/>
    </row>
    <row r="2168" spans="4:5">
      <c r="D2168" s="1"/>
      <c r="E2168" s="1"/>
    </row>
    <row r="2169" spans="4:5">
      <c r="D2169" s="1"/>
      <c r="E2169" s="1"/>
    </row>
    <row r="2170" spans="4:5">
      <c r="D2170" s="1"/>
      <c r="E2170" s="1"/>
    </row>
    <row r="2171" spans="4:5">
      <c r="D2171" s="1"/>
      <c r="E2171" s="1"/>
    </row>
    <row r="2172" spans="4:5">
      <c r="D2172" s="1"/>
      <c r="E2172" s="1"/>
    </row>
    <row r="2173" spans="4:5">
      <c r="D2173" s="1"/>
      <c r="E2173" s="1"/>
    </row>
    <row r="2174" spans="4:5">
      <c r="D2174" s="1"/>
      <c r="E2174" s="1"/>
    </row>
    <row r="2175" spans="4:5">
      <c r="D2175" s="1"/>
      <c r="E2175" s="1"/>
    </row>
    <row r="2176" spans="4:5">
      <c r="D2176" s="1"/>
      <c r="E2176" s="1"/>
    </row>
    <row r="2177" spans="4:5">
      <c r="D2177" s="1"/>
      <c r="E2177" s="1"/>
    </row>
    <row r="2178" spans="4:5">
      <c r="D2178" s="1"/>
      <c r="E2178" s="1"/>
    </row>
    <row r="2179" spans="4:5">
      <c r="D2179" s="1"/>
      <c r="E2179" s="1"/>
    </row>
    <row r="2180" spans="4:5">
      <c r="D2180" s="1"/>
      <c r="E2180" s="1"/>
    </row>
    <row r="2181" spans="4:5">
      <c r="D2181" s="1"/>
      <c r="E2181" s="1"/>
    </row>
    <row r="2182" spans="4:5">
      <c r="D2182" s="1"/>
      <c r="E2182" s="1"/>
    </row>
    <row r="2183" spans="4:5">
      <c r="D2183" s="1"/>
      <c r="E2183" s="1"/>
    </row>
    <row r="2184" spans="4:5">
      <c r="D2184" s="1"/>
      <c r="E2184" s="1"/>
    </row>
    <row r="2185" spans="4:5">
      <c r="D2185" s="1"/>
      <c r="E2185" s="1"/>
    </row>
    <row r="2186" spans="4:5">
      <c r="D2186" s="1"/>
      <c r="E2186" s="1"/>
    </row>
    <row r="2187" spans="4:5">
      <c r="D2187" s="1"/>
      <c r="E2187" s="1"/>
    </row>
    <row r="2188" spans="4:5">
      <c r="D2188" s="1"/>
      <c r="E2188" s="1"/>
    </row>
    <row r="2189" spans="4:5">
      <c r="D2189" s="1"/>
      <c r="E2189" s="1"/>
    </row>
    <row r="2190" spans="4:5">
      <c r="D2190" s="1"/>
      <c r="E2190" s="1"/>
    </row>
    <row r="2191" spans="4:5">
      <c r="D2191" s="1"/>
      <c r="E2191" s="1"/>
    </row>
    <row r="2192" spans="4:5">
      <c r="D2192" s="1"/>
      <c r="E2192" s="1"/>
    </row>
    <row r="2193" spans="4:5">
      <c r="D2193" s="1"/>
      <c r="E2193" s="1"/>
    </row>
    <row r="2194" spans="4:5">
      <c r="D2194" s="1"/>
      <c r="E2194" s="1"/>
    </row>
    <row r="2195" spans="4:5">
      <c r="D2195" s="1"/>
      <c r="E2195" s="1"/>
    </row>
    <row r="2196" spans="4:5">
      <c r="D2196" s="1"/>
      <c r="E2196" s="1"/>
    </row>
    <row r="2197" spans="4:5">
      <c r="D2197" s="1"/>
      <c r="E2197" s="1"/>
    </row>
    <row r="2198" spans="4:5">
      <c r="D2198" s="1"/>
      <c r="E2198" s="1"/>
    </row>
    <row r="2199" spans="4:5">
      <c r="D2199" s="1"/>
      <c r="E2199" s="1"/>
    </row>
    <row r="2200" spans="4:5">
      <c r="D2200" s="1"/>
      <c r="E2200" s="1"/>
    </row>
    <row r="2201" spans="4:5">
      <c r="D2201" s="1"/>
      <c r="E2201" s="1"/>
    </row>
    <row r="2202" spans="4:5">
      <c r="D2202" s="1"/>
      <c r="E2202" s="1"/>
    </row>
    <row r="2203" spans="4:5">
      <c r="D2203" s="1"/>
      <c r="E2203" s="1"/>
    </row>
    <row r="2204" spans="4:5">
      <c r="D2204" s="1"/>
      <c r="E2204" s="1"/>
    </row>
    <row r="2205" spans="4:5">
      <c r="D2205" s="1"/>
      <c r="E2205" s="1"/>
    </row>
    <row r="2206" spans="4:5">
      <c r="D2206" s="1"/>
      <c r="E2206" s="1"/>
    </row>
    <row r="2207" spans="4:5">
      <c r="D2207" s="1"/>
      <c r="E2207" s="1"/>
    </row>
    <row r="2208" spans="4:5">
      <c r="D2208" s="1"/>
      <c r="E2208" s="1"/>
    </row>
    <row r="2209" spans="4:5">
      <c r="D2209" s="1"/>
      <c r="E2209" s="1"/>
    </row>
    <row r="2210" spans="4:5">
      <c r="D2210" s="1"/>
      <c r="E2210" s="1"/>
    </row>
    <row r="2211" spans="4:5">
      <c r="D2211" s="1"/>
      <c r="E2211" s="1"/>
    </row>
    <row r="2212" spans="4:5">
      <c r="D2212" s="1"/>
      <c r="E2212" s="1"/>
    </row>
    <row r="2213" spans="4:5">
      <c r="D2213" s="1"/>
      <c r="E2213" s="1"/>
    </row>
    <row r="2214" spans="4:5">
      <c r="D2214" s="1"/>
      <c r="E2214" s="1"/>
    </row>
    <row r="2215" spans="4:5">
      <c r="D2215" s="1"/>
      <c r="E2215" s="1"/>
    </row>
    <row r="2216" spans="4:5">
      <c r="D2216" s="1"/>
      <c r="E2216" s="1"/>
    </row>
    <row r="2217" spans="4:5">
      <c r="D2217" s="1"/>
      <c r="E2217" s="1"/>
    </row>
    <row r="2218" spans="4:5">
      <c r="D2218" s="1"/>
      <c r="E2218" s="1"/>
    </row>
    <row r="2219" spans="4:5">
      <c r="D2219" s="1"/>
      <c r="E2219" s="1"/>
    </row>
    <row r="2220" spans="4:5">
      <c r="D2220" s="1"/>
      <c r="E2220" s="1"/>
    </row>
    <row r="2221" spans="4:5">
      <c r="D2221" s="1"/>
      <c r="E2221" s="1"/>
    </row>
    <row r="2222" spans="4:5">
      <c r="D2222" s="1"/>
      <c r="E2222" s="1"/>
    </row>
    <row r="2223" spans="4:5">
      <c r="D2223" s="1"/>
      <c r="E2223" s="1"/>
    </row>
    <row r="2224" spans="4:5">
      <c r="D2224" s="1"/>
      <c r="E2224" s="1"/>
    </row>
    <row r="2225" spans="4:5">
      <c r="D2225" s="1"/>
      <c r="E2225" s="1"/>
    </row>
    <row r="2226" spans="4:5">
      <c r="D2226" s="1"/>
      <c r="E2226" s="1"/>
    </row>
    <row r="2227" spans="4:5">
      <c r="D2227" s="1"/>
      <c r="E2227" s="1"/>
    </row>
    <row r="2228" spans="4:5">
      <c r="D2228" s="1"/>
      <c r="E2228" s="1"/>
    </row>
    <row r="2229" spans="4:5">
      <c r="D2229" s="1"/>
      <c r="E2229" s="1"/>
    </row>
    <row r="2230" spans="4:5">
      <c r="D2230" s="1"/>
      <c r="E2230" s="1"/>
    </row>
    <row r="2231" spans="4:5">
      <c r="D2231" s="1"/>
      <c r="E2231" s="1"/>
    </row>
    <row r="2232" spans="4:5">
      <c r="D2232" s="1"/>
      <c r="E2232" s="1"/>
    </row>
    <row r="2233" spans="4:5">
      <c r="D2233" s="1"/>
      <c r="E2233" s="1"/>
    </row>
    <row r="2234" spans="4:5">
      <c r="D2234" s="1"/>
      <c r="E2234" s="1"/>
    </row>
    <row r="2235" spans="4:5">
      <c r="D2235" s="1"/>
      <c r="E2235" s="1"/>
    </row>
    <row r="2236" spans="4:5">
      <c r="D2236" s="1"/>
      <c r="E2236" s="1"/>
    </row>
    <row r="2237" spans="4:5">
      <c r="D2237" s="1"/>
      <c r="E2237" s="1"/>
    </row>
    <row r="2238" spans="4:5">
      <c r="D2238" s="1"/>
      <c r="E2238" s="1"/>
    </row>
    <row r="2239" spans="4:5">
      <c r="D2239" s="1"/>
      <c r="E2239" s="1"/>
    </row>
    <row r="2240" spans="4:5">
      <c r="D2240" s="1"/>
      <c r="E2240" s="1"/>
    </row>
    <row r="2241" spans="4:5">
      <c r="D2241" s="1"/>
      <c r="E2241" s="1"/>
    </row>
    <row r="2242" spans="4:5">
      <c r="D2242" s="1"/>
      <c r="E2242" s="1"/>
    </row>
    <row r="2243" spans="4:5">
      <c r="D2243" s="1"/>
      <c r="E2243" s="1"/>
    </row>
    <row r="2244" spans="4:5">
      <c r="D2244" s="1"/>
      <c r="E2244" s="1"/>
    </row>
    <row r="2245" spans="4:5">
      <c r="D2245" s="1"/>
      <c r="E2245" s="1"/>
    </row>
    <row r="2246" spans="4:5">
      <c r="D2246" s="1"/>
      <c r="E2246" s="1"/>
    </row>
    <row r="2247" spans="4:5">
      <c r="D2247" s="1"/>
      <c r="E2247" s="1"/>
    </row>
    <row r="2248" spans="4:5">
      <c r="D2248" s="1"/>
      <c r="E2248" s="1"/>
    </row>
    <row r="2249" spans="4:5">
      <c r="D2249" s="1"/>
      <c r="E2249" s="1"/>
    </row>
    <row r="2250" spans="4:5">
      <c r="D2250" s="1"/>
      <c r="E2250" s="1"/>
    </row>
    <row r="2251" spans="4:5">
      <c r="D2251" s="1"/>
      <c r="E2251" s="1"/>
    </row>
    <row r="2252" spans="4:5">
      <c r="D2252" s="1"/>
      <c r="E2252" s="1"/>
    </row>
    <row r="2253" spans="4:5">
      <c r="D2253" s="1"/>
      <c r="E2253" s="1"/>
    </row>
    <row r="2254" spans="4:5">
      <c r="D2254" s="1"/>
      <c r="E2254" s="1"/>
    </row>
    <row r="2255" spans="4:5">
      <c r="D2255" s="1"/>
      <c r="E2255" s="1"/>
    </row>
    <row r="2256" spans="4:5">
      <c r="D2256" s="1"/>
      <c r="E2256" s="1"/>
    </row>
    <row r="2257" spans="4:5">
      <c r="D2257" s="1"/>
      <c r="E2257" s="1"/>
    </row>
    <row r="2258" spans="4:5">
      <c r="D2258" s="1"/>
      <c r="E2258" s="1"/>
    </row>
    <row r="2259" spans="4:5">
      <c r="D2259" s="1"/>
      <c r="E2259" s="1"/>
    </row>
    <row r="2260" spans="4:5">
      <c r="D2260" s="1"/>
      <c r="E2260" s="1"/>
    </row>
    <row r="2261" spans="4:5">
      <c r="D2261" s="1"/>
      <c r="E2261" s="1"/>
    </row>
    <row r="2262" spans="4:5">
      <c r="D2262" s="1"/>
      <c r="E2262" s="1"/>
    </row>
    <row r="2263" spans="4:5">
      <c r="D2263" s="1"/>
      <c r="E2263" s="1"/>
    </row>
    <row r="2264" spans="4:5">
      <c r="D2264" s="1"/>
      <c r="E2264" s="1"/>
    </row>
    <row r="2265" spans="4:5">
      <c r="D2265" s="1"/>
      <c r="E2265" s="1"/>
    </row>
    <row r="2266" spans="4:5">
      <c r="D2266" s="1"/>
      <c r="E2266" s="1"/>
    </row>
    <row r="2267" spans="4:5">
      <c r="D2267" s="1"/>
      <c r="E2267" s="1"/>
    </row>
    <row r="2268" spans="4:5">
      <c r="D2268" s="1"/>
      <c r="E2268" s="1"/>
    </row>
    <row r="2269" spans="4:5">
      <c r="D2269" s="1"/>
      <c r="E2269" s="1"/>
    </row>
    <row r="2270" spans="4:5">
      <c r="D2270" s="1"/>
      <c r="E2270" s="1"/>
    </row>
    <row r="2271" spans="4:5">
      <c r="D2271" s="1"/>
      <c r="E2271" s="1"/>
    </row>
    <row r="2272" spans="4:5">
      <c r="D2272" s="1"/>
      <c r="E2272" s="1"/>
    </row>
    <row r="2273" spans="4:5">
      <c r="D2273" s="1"/>
      <c r="E2273" s="1"/>
    </row>
    <row r="2274" spans="4:5">
      <c r="D2274" s="1"/>
      <c r="E2274" s="1"/>
    </row>
    <row r="2275" spans="4:5">
      <c r="D2275" s="1"/>
      <c r="E2275" s="1"/>
    </row>
    <row r="2276" spans="4:5">
      <c r="D2276" s="1"/>
      <c r="E2276" s="1"/>
    </row>
    <row r="2277" spans="4:5">
      <c r="D2277" s="1"/>
      <c r="E2277" s="1"/>
    </row>
    <row r="2278" spans="4:5">
      <c r="D2278" s="1"/>
      <c r="E2278" s="1"/>
    </row>
    <row r="2279" spans="4:5">
      <c r="D2279" s="1"/>
      <c r="E2279" s="1"/>
    </row>
    <row r="2280" spans="4:5">
      <c r="D2280" s="1"/>
      <c r="E2280" s="1"/>
    </row>
    <row r="2281" spans="4:5">
      <c r="D2281" s="1"/>
      <c r="E2281" s="1"/>
    </row>
    <row r="2282" spans="4:5">
      <c r="D2282" s="1"/>
      <c r="E2282" s="1"/>
    </row>
    <row r="2283" spans="4:5">
      <c r="D2283" s="1"/>
      <c r="E2283" s="1"/>
    </row>
    <row r="2284" spans="4:5">
      <c r="D2284" s="1"/>
      <c r="E2284" s="1"/>
    </row>
    <row r="2285" spans="4:5">
      <c r="D2285" s="1"/>
      <c r="E2285" s="1"/>
    </row>
    <row r="2286" spans="4:5">
      <c r="D2286" s="1"/>
      <c r="E2286" s="1"/>
    </row>
    <row r="2287" spans="4:5">
      <c r="D2287" s="1"/>
      <c r="E2287" s="1"/>
    </row>
    <row r="2288" spans="4:5">
      <c r="D2288" s="1"/>
      <c r="E2288" s="1"/>
    </row>
    <row r="2289" spans="4:5">
      <c r="D2289" s="1"/>
      <c r="E2289" s="1"/>
    </row>
    <row r="2290" spans="4:5">
      <c r="D2290" s="1"/>
      <c r="E2290" s="1"/>
    </row>
    <row r="2291" spans="4:5">
      <c r="D2291" s="1"/>
      <c r="E2291" s="1"/>
    </row>
    <row r="2292" spans="4:5">
      <c r="D2292" s="1"/>
      <c r="E2292" s="1"/>
    </row>
    <row r="2293" spans="4:5">
      <c r="D2293" s="1"/>
      <c r="E2293" s="1"/>
    </row>
    <row r="2294" spans="4:5">
      <c r="D2294" s="1"/>
      <c r="E2294" s="1"/>
    </row>
    <row r="2295" spans="4:5">
      <c r="D2295" s="1"/>
      <c r="E2295" s="1"/>
    </row>
    <row r="2296" spans="4:5">
      <c r="D2296" s="1"/>
      <c r="E2296" s="1"/>
    </row>
    <row r="2297" spans="4:5">
      <c r="D2297" s="1"/>
      <c r="E2297" s="1"/>
    </row>
    <row r="2298" spans="4:5">
      <c r="D2298" s="1"/>
      <c r="E2298" s="1"/>
    </row>
    <row r="2299" spans="4:5">
      <c r="D2299" s="1"/>
      <c r="E2299" s="1"/>
    </row>
    <row r="2300" spans="4:5">
      <c r="D2300" s="1"/>
      <c r="E2300" s="1"/>
    </row>
    <row r="2301" spans="4:5">
      <c r="D2301" s="1"/>
      <c r="E2301" s="1"/>
    </row>
    <row r="2302" spans="4:5">
      <c r="D2302" s="1"/>
      <c r="E2302" s="1"/>
    </row>
    <row r="2303" spans="4:5">
      <c r="D2303" s="1"/>
      <c r="E2303" s="1"/>
    </row>
    <row r="2304" spans="4:5">
      <c r="D2304" s="1"/>
      <c r="E2304" s="1"/>
    </row>
    <row r="2305" spans="4:5">
      <c r="D2305" s="1"/>
      <c r="E2305" s="1"/>
    </row>
    <row r="2306" spans="4:5">
      <c r="D2306" s="1"/>
      <c r="E2306" s="1"/>
    </row>
    <row r="2307" spans="4:5">
      <c r="D2307" s="1"/>
      <c r="E2307" s="1"/>
    </row>
    <row r="2308" spans="4:5">
      <c r="D2308" s="1"/>
      <c r="E2308" s="1"/>
    </row>
    <row r="2309" spans="4:5">
      <c r="D2309" s="1"/>
      <c r="E2309" s="1"/>
    </row>
    <row r="2310" spans="4:5">
      <c r="D2310" s="1"/>
      <c r="E2310" s="1"/>
    </row>
    <row r="2311" spans="4:5">
      <c r="D2311" s="1"/>
      <c r="E2311" s="1"/>
    </row>
    <row r="2312" spans="4:5">
      <c r="D2312" s="1"/>
      <c r="E2312" s="1"/>
    </row>
    <row r="2313" spans="4:5">
      <c r="D2313" s="1"/>
      <c r="E2313" s="1"/>
    </row>
    <row r="2314" spans="4:5">
      <c r="D2314" s="1"/>
      <c r="E2314" s="1"/>
    </row>
    <row r="2315" spans="4:5">
      <c r="D2315" s="1"/>
      <c r="E2315" s="1"/>
    </row>
    <row r="2316" spans="4:5">
      <c r="D2316" s="1"/>
      <c r="E2316" s="1"/>
    </row>
    <row r="2317" spans="4:5">
      <c r="D2317" s="1"/>
      <c r="E2317" s="1"/>
    </row>
    <row r="2318" spans="4:5">
      <c r="D2318" s="1"/>
      <c r="E2318" s="1"/>
    </row>
    <row r="2319" spans="4:5">
      <c r="D2319" s="1"/>
      <c r="E2319" s="1"/>
    </row>
    <row r="2320" spans="4:5">
      <c r="D2320" s="1"/>
      <c r="E2320" s="1"/>
    </row>
    <row r="2321" spans="4:5">
      <c r="D2321" s="1"/>
      <c r="E2321" s="1"/>
    </row>
    <row r="2322" spans="4:5">
      <c r="D2322" s="1"/>
      <c r="E2322" s="1"/>
    </row>
    <row r="2323" spans="4:5">
      <c r="D2323" s="1"/>
      <c r="E2323" s="1"/>
    </row>
    <row r="2324" spans="4:5">
      <c r="D2324" s="1"/>
      <c r="E2324" s="1"/>
    </row>
    <row r="2325" spans="4:5">
      <c r="D2325" s="1"/>
      <c r="E2325" s="1"/>
    </row>
    <row r="2326" spans="4:5">
      <c r="D2326" s="1"/>
      <c r="E2326" s="1"/>
    </row>
    <row r="2327" spans="4:5">
      <c r="D2327" s="1"/>
      <c r="E2327" s="1"/>
    </row>
    <row r="2328" spans="4:5">
      <c r="D2328" s="1"/>
      <c r="E2328" s="1"/>
    </row>
    <row r="2329" spans="4:5">
      <c r="D2329" s="1"/>
      <c r="E2329" s="1"/>
    </row>
    <row r="2330" spans="4:5">
      <c r="D2330" s="1"/>
      <c r="E2330" s="1"/>
    </row>
    <row r="2331" spans="4:5">
      <c r="D2331" s="1"/>
      <c r="E2331" s="1"/>
    </row>
    <row r="2332" spans="4:5">
      <c r="D2332" s="1"/>
      <c r="E2332" s="1"/>
    </row>
    <row r="2333" spans="4:5">
      <c r="D2333" s="1"/>
      <c r="E2333" s="1"/>
    </row>
    <row r="2334" spans="4:5">
      <c r="D2334" s="1"/>
      <c r="E2334" s="1"/>
    </row>
    <row r="2335" spans="4:5">
      <c r="D2335" s="1"/>
      <c r="E2335" s="1"/>
    </row>
    <row r="2336" spans="4:5">
      <c r="D2336" s="1"/>
      <c r="E2336" s="1"/>
    </row>
    <row r="2337" spans="4:5">
      <c r="D2337" s="1"/>
      <c r="E2337" s="1"/>
    </row>
    <row r="2338" spans="4:5">
      <c r="D2338" s="1"/>
      <c r="E2338" s="1"/>
    </row>
    <row r="2339" spans="4:5">
      <c r="D2339" s="1"/>
      <c r="E2339" s="1"/>
    </row>
    <row r="2340" spans="4:5">
      <c r="D2340" s="1"/>
      <c r="E2340" s="1"/>
    </row>
    <row r="2341" spans="4:5">
      <c r="D2341" s="1"/>
      <c r="E2341" s="1"/>
    </row>
    <row r="2342" spans="4:5">
      <c r="D2342" s="1"/>
      <c r="E2342" s="1"/>
    </row>
    <row r="2343" spans="4:5">
      <c r="D2343" s="1"/>
      <c r="E2343" s="1"/>
    </row>
    <row r="2344" spans="4:5">
      <c r="D2344" s="1"/>
      <c r="E2344" s="1"/>
    </row>
    <row r="2345" spans="4:5">
      <c r="D2345" s="1"/>
      <c r="E2345" s="1"/>
    </row>
    <row r="2346" spans="4:5">
      <c r="D2346" s="1"/>
      <c r="E2346" s="1"/>
    </row>
    <row r="2347" spans="4:5">
      <c r="D2347" s="1"/>
      <c r="E2347" s="1"/>
    </row>
    <row r="2348" spans="4:5">
      <c r="D2348" s="1"/>
      <c r="E2348" s="1"/>
    </row>
    <row r="2349" spans="4:5">
      <c r="D2349" s="1"/>
      <c r="E2349" s="1"/>
    </row>
    <row r="2350" spans="4:5">
      <c r="D2350" s="1"/>
      <c r="E2350" s="1"/>
    </row>
    <row r="2351" spans="4:5">
      <c r="D2351" s="1"/>
      <c r="E2351" s="1"/>
    </row>
    <row r="2352" spans="4:5">
      <c r="D2352" s="1"/>
      <c r="E2352" s="1"/>
    </row>
    <row r="2353" spans="4:5">
      <c r="D2353" s="1"/>
      <c r="E2353" s="1"/>
    </row>
    <row r="2354" spans="4:5">
      <c r="D2354" s="1"/>
      <c r="E2354" s="1"/>
    </row>
    <row r="2355" spans="4:5">
      <c r="D2355" s="1"/>
      <c r="E2355" s="1"/>
    </row>
    <row r="2356" spans="4:5">
      <c r="D2356" s="1"/>
      <c r="E2356" s="1"/>
    </row>
    <row r="2357" spans="4:5">
      <c r="D2357" s="1"/>
      <c r="E2357" s="1"/>
    </row>
    <row r="2358" spans="4:5">
      <c r="D2358" s="1"/>
      <c r="E2358" s="1"/>
    </row>
    <row r="2359" spans="4:5">
      <c r="D2359" s="1"/>
      <c r="E2359" s="1"/>
    </row>
    <row r="2360" spans="4:5">
      <c r="D2360" s="1"/>
      <c r="E2360" s="1"/>
    </row>
    <row r="2361" spans="4:5">
      <c r="D2361" s="1"/>
      <c r="E2361" s="1"/>
    </row>
    <row r="2362" spans="4:5">
      <c r="D2362" s="1"/>
      <c r="E2362" s="1"/>
    </row>
    <row r="2363" spans="4:5">
      <c r="D2363" s="1"/>
      <c r="E2363" s="1"/>
    </row>
    <row r="2364" spans="4:5">
      <c r="D2364" s="1"/>
      <c r="E2364" s="1"/>
    </row>
    <row r="2365" spans="4:5">
      <c r="D2365" s="1"/>
      <c r="E2365" s="1"/>
    </row>
    <row r="2366" spans="4:5">
      <c r="D2366" s="1"/>
      <c r="E2366" s="1"/>
    </row>
    <row r="2367" spans="4:5">
      <c r="D2367" s="1"/>
      <c r="E2367" s="1"/>
    </row>
    <row r="2368" spans="4:5">
      <c r="D2368" s="1"/>
      <c r="E2368" s="1"/>
    </row>
    <row r="2369" spans="4:5">
      <c r="D2369" s="1"/>
      <c r="E2369" s="1"/>
    </row>
    <row r="2370" spans="4:5">
      <c r="D2370" s="1"/>
      <c r="E2370" s="1"/>
    </row>
    <row r="2371" spans="4:5">
      <c r="D2371" s="1"/>
      <c r="E2371" s="1"/>
    </row>
    <row r="2372" spans="4:5">
      <c r="D2372" s="1"/>
      <c r="E2372" s="1"/>
    </row>
    <row r="2373" spans="4:5">
      <c r="D2373" s="1"/>
      <c r="E2373" s="1"/>
    </row>
    <row r="2374" spans="4:5">
      <c r="D2374" s="1"/>
      <c r="E2374" s="1"/>
    </row>
    <row r="2375" spans="4:5">
      <c r="D2375" s="1"/>
      <c r="E2375" s="1"/>
    </row>
    <row r="2376" spans="4:5">
      <c r="D2376" s="1"/>
      <c r="E2376" s="1"/>
    </row>
    <row r="2377" spans="4:5">
      <c r="D2377" s="1"/>
      <c r="E2377" s="1"/>
    </row>
    <row r="2378" spans="4:5">
      <c r="D2378" s="1"/>
      <c r="E2378" s="1"/>
    </row>
    <row r="2379" spans="4:5">
      <c r="D2379" s="1"/>
      <c r="E2379" s="1"/>
    </row>
    <row r="2380" spans="4:5">
      <c r="D2380" s="1"/>
      <c r="E2380" s="1"/>
    </row>
    <row r="2381" spans="4:5">
      <c r="D2381" s="1"/>
      <c r="E2381" s="1"/>
    </row>
    <row r="2382" spans="4:5">
      <c r="D2382" s="1"/>
      <c r="E2382" s="1"/>
    </row>
    <row r="2383" spans="4:5">
      <c r="D2383" s="1"/>
      <c r="E2383" s="1"/>
    </row>
    <row r="2384" spans="4:5">
      <c r="D2384" s="1"/>
      <c r="E2384" s="1"/>
    </row>
    <row r="2385" spans="4:5">
      <c r="D2385" s="1"/>
      <c r="E2385" s="1"/>
    </row>
    <row r="2386" spans="4:5">
      <c r="D2386" s="1"/>
      <c r="E2386" s="1"/>
    </row>
    <row r="2387" spans="4:5">
      <c r="D2387" s="1"/>
      <c r="E2387" s="1"/>
    </row>
    <row r="2388" spans="4:5">
      <c r="D2388" s="1"/>
      <c r="E2388" s="1"/>
    </row>
    <row r="2389" spans="4:5">
      <c r="D2389" s="1"/>
      <c r="E2389" s="1"/>
    </row>
    <row r="2390" spans="4:5">
      <c r="D2390" s="1"/>
      <c r="E2390" s="1"/>
    </row>
    <row r="2391" spans="4:5">
      <c r="D2391" s="1"/>
      <c r="E2391" s="1"/>
    </row>
    <row r="2392" spans="4:5">
      <c r="D2392" s="1"/>
      <c r="E2392" s="1"/>
    </row>
    <row r="2393" spans="4:5">
      <c r="D2393" s="1"/>
      <c r="E2393" s="1"/>
    </row>
    <row r="2394" spans="4:5">
      <c r="D2394" s="1"/>
      <c r="E2394" s="1"/>
    </row>
    <row r="2395" spans="4:5">
      <c r="D2395" s="1"/>
      <c r="E2395" s="1"/>
    </row>
    <row r="2396" spans="4:5">
      <c r="D2396" s="1"/>
      <c r="E2396" s="1"/>
    </row>
    <row r="2397" spans="4:5">
      <c r="D2397" s="1"/>
      <c r="E2397" s="1"/>
    </row>
    <row r="2398" spans="4:5">
      <c r="D2398" s="1"/>
      <c r="E2398" s="1"/>
    </row>
    <row r="2399" spans="4:5">
      <c r="D2399" s="1"/>
      <c r="E2399" s="1"/>
    </row>
    <row r="2400" spans="4:5">
      <c r="D2400" s="1"/>
      <c r="E2400" s="1"/>
    </row>
    <row r="2401" spans="4:5">
      <c r="D2401" s="1"/>
      <c r="E2401" s="1"/>
    </row>
    <row r="2402" spans="4:5">
      <c r="D2402" s="1"/>
      <c r="E2402" s="1"/>
    </row>
    <row r="2403" spans="4:5">
      <c r="D2403" s="1"/>
      <c r="E2403" s="1"/>
    </row>
    <row r="2404" spans="4:5">
      <c r="D2404" s="1"/>
      <c r="E2404" s="1"/>
    </row>
    <row r="2405" spans="4:5">
      <c r="D2405" s="1"/>
      <c r="E2405" s="1"/>
    </row>
    <row r="2406" spans="4:5">
      <c r="D2406" s="1"/>
      <c r="E2406" s="1"/>
    </row>
    <row r="2407" spans="4:5">
      <c r="D2407" s="1"/>
      <c r="E2407" s="1"/>
    </row>
    <row r="2408" spans="4:5">
      <c r="D2408" s="1"/>
      <c r="E2408" s="1"/>
    </row>
    <row r="2409" spans="4:5">
      <c r="D2409" s="1"/>
      <c r="E2409" s="1"/>
    </row>
    <row r="2410" spans="4:5">
      <c r="D2410" s="1"/>
      <c r="E2410" s="1"/>
    </row>
    <row r="2411" spans="4:5">
      <c r="D2411" s="1"/>
      <c r="E2411" s="1"/>
    </row>
    <row r="2412" spans="4:5">
      <c r="D2412" s="1"/>
      <c r="E2412" s="1"/>
    </row>
    <row r="2413" spans="4:5">
      <c r="D2413" s="1"/>
      <c r="E2413" s="1"/>
    </row>
    <row r="2414" spans="4:5">
      <c r="D2414" s="1"/>
      <c r="E2414" s="1"/>
    </row>
    <row r="2415" spans="4:5">
      <c r="D2415" s="1"/>
      <c r="E2415" s="1"/>
    </row>
    <row r="2416" spans="4:5">
      <c r="D2416" s="1"/>
      <c r="E2416" s="1"/>
    </row>
    <row r="2417" spans="4:5">
      <c r="D2417" s="1"/>
      <c r="E2417" s="1"/>
    </row>
    <row r="2418" spans="4:5">
      <c r="D2418" s="1"/>
      <c r="E2418" s="1"/>
    </row>
    <row r="2419" spans="4:5">
      <c r="D2419" s="1"/>
      <c r="E2419" s="1"/>
    </row>
    <row r="2420" spans="4:5">
      <c r="D2420" s="1"/>
      <c r="E2420" s="1"/>
    </row>
    <row r="2421" spans="4:5">
      <c r="D2421" s="1"/>
      <c r="E2421" s="1"/>
    </row>
    <row r="2422" spans="4:5">
      <c r="D2422" s="1"/>
      <c r="E2422" s="1"/>
    </row>
    <row r="2423" spans="4:5">
      <c r="D2423" s="1"/>
      <c r="E2423" s="1"/>
    </row>
    <row r="2424" spans="4:5">
      <c r="D2424" s="1"/>
      <c r="E2424" s="1"/>
    </row>
    <row r="2425" spans="4:5">
      <c r="D2425" s="1"/>
      <c r="E2425" s="1"/>
    </row>
    <row r="2426" spans="4:5">
      <c r="D2426" s="1"/>
      <c r="E2426" s="1"/>
    </row>
    <row r="2427" spans="4:5">
      <c r="D2427" s="1"/>
      <c r="E2427" s="1"/>
    </row>
    <row r="2428" spans="4:5">
      <c r="D2428" s="1"/>
      <c r="E2428" s="1"/>
    </row>
    <row r="2429" spans="4:5">
      <c r="D2429" s="1"/>
      <c r="E2429" s="1"/>
    </row>
    <row r="2430" spans="4:5">
      <c r="D2430" s="1"/>
      <c r="E2430" s="1"/>
    </row>
    <row r="2431" spans="4:5">
      <c r="D2431" s="1"/>
      <c r="E2431" s="1"/>
    </row>
    <row r="2432" spans="4:5">
      <c r="D2432" s="1"/>
      <c r="E2432" s="1"/>
    </row>
    <row r="2433" spans="4:5">
      <c r="D2433" s="1"/>
      <c r="E2433" s="1"/>
    </row>
    <row r="2434" spans="4:5">
      <c r="D2434" s="1"/>
      <c r="E2434" s="1"/>
    </row>
    <row r="2435" spans="4:5">
      <c r="D2435" s="1"/>
      <c r="E2435" s="1"/>
    </row>
    <row r="2436" spans="4:5">
      <c r="D2436" s="1"/>
      <c r="E2436" s="1"/>
    </row>
    <row r="2437" spans="4:5">
      <c r="D2437" s="1"/>
      <c r="E2437" s="1"/>
    </row>
    <row r="2438" spans="4:5">
      <c r="D2438" s="1"/>
      <c r="E2438" s="1"/>
    </row>
    <row r="2439" spans="4:5">
      <c r="D2439" s="1"/>
      <c r="E2439" s="1"/>
    </row>
    <row r="2440" spans="4:5">
      <c r="D2440" s="1"/>
      <c r="E2440" s="1"/>
    </row>
    <row r="2441" spans="4:5">
      <c r="D2441" s="1"/>
      <c r="E2441" s="1"/>
    </row>
    <row r="2442" spans="4:5">
      <c r="D2442" s="1"/>
      <c r="E2442" s="1"/>
    </row>
    <row r="2443" spans="4:5">
      <c r="D2443" s="1"/>
      <c r="E2443" s="1"/>
    </row>
    <row r="2444" spans="4:5">
      <c r="D2444" s="1"/>
      <c r="E2444" s="1"/>
    </row>
    <row r="2445" spans="4:5">
      <c r="D2445" s="1"/>
      <c r="E2445" s="1"/>
    </row>
    <row r="2446" spans="4:5">
      <c r="D2446" s="1"/>
      <c r="E2446" s="1"/>
    </row>
    <row r="2447" spans="4:5">
      <c r="D2447" s="1"/>
      <c r="E2447" s="1"/>
    </row>
    <row r="2448" spans="4:5">
      <c r="D2448" s="1"/>
      <c r="E2448" s="1"/>
    </row>
    <row r="2449" spans="4:5">
      <c r="D2449" s="1"/>
      <c r="E2449" s="1"/>
    </row>
    <row r="2450" spans="4:5">
      <c r="D2450" s="1"/>
      <c r="E2450" s="1"/>
    </row>
    <row r="2451" spans="4:5">
      <c r="D2451" s="1"/>
      <c r="E2451" s="1"/>
    </row>
    <row r="2452" spans="4:5">
      <c r="D2452" s="1"/>
      <c r="E2452" s="1"/>
    </row>
    <row r="2453" spans="4:5">
      <c r="D2453" s="1"/>
      <c r="E2453" s="1"/>
    </row>
    <row r="2454" spans="4:5">
      <c r="D2454" s="1"/>
      <c r="E2454" s="1"/>
    </row>
    <row r="2455" spans="4:5">
      <c r="D2455" s="1"/>
      <c r="E2455" s="1"/>
    </row>
    <row r="2456" spans="4:5">
      <c r="D2456" s="1"/>
      <c r="E2456" s="1"/>
    </row>
    <row r="2457" spans="4:5">
      <c r="D2457" s="1"/>
      <c r="E2457" s="1"/>
    </row>
    <row r="2458" spans="4:5">
      <c r="D2458" s="1"/>
      <c r="E2458" s="1"/>
    </row>
    <row r="2459" spans="4:5">
      <c r="D2459" s="1"/>
      <c r="E2459" s="1"/>
    </row>
    <row r="2460" spans="4:5">
      <c r="D2460" s="1"/>
      <c r="E2460" s="1"/>
    </row>
    <row r="2461" spans="4:5">
      <c r="D2461" s="1"/>
      <c r="E2461" s="1"/>
    </row>
    <row r="2462" spans="4:5">
      <c r="D2462" s="1"/>
      <c r="E2462" s="1"/>
    </row>
    <row r="2463" spans="4:5">
      <c r="D2463" s="1"/>
      <c r="E2463" s="1"/>
    </row>
    <row r="2464" spans="4:5">
      <c r="D2464" s="1"/>
      <c r="E2464" s="1"/>
    </row>
    <row r="2465" spans="4:5">
      <c r="D2465" s="1"/>
      <c r="E2465" s="1"/>
    </row>
    <row r="2466" spans="4:5">
      <c r="D2466" s="1"/>
      <c r="E2466" s="1"/>
    </row>
    <row r="2467" spans="4:5">
      <c r="D2467" s="1"/>
      <c r="E2467" s="1"/>
    </row>
    <row r="2468" spans="4:5">
      <c r="D2468" s="1"/>
      <c r="E2468" s="1"/>
    </row>
    <row r="2469" spans="4:5">
      <c r="D2469" s="1"/>
      <c r="E2469" s="1"/>
    </row>
    <row r="2470" spans="4:5">
      <c r="D2470" s="1"/>
      <c r="E2470" s="1"/>
    </row>
    <row r="2471" spans="4:5">
      <c r="D2471" s="1"/>
      <c r="E2471" s="1"/>
    </row>
    <row r="2472" spans="4:5">
      <c r="D2472" s="1"/>
      <c r="E2472" s="1"/>
    </row>
    <row r="2473" spans="4:5">
      <c r="D2473" s="1"/>
      <c r="E2473" s="1"/>
    </row>
    <row r="2474" spans="4:5">
      <c r="D2474" s="1"/>
      <c r="E2474" s="1"/>
    </row>
    <row r="2475" spans="4:5">
      <c r="D2475" s="1"/>
      <c r="E2475" s="1"/>
    </row>
    <row r="2476" spans="4:5">
      <c r="D2476" s="1"/>
      <c r="E2476" s="1"/>
    </row>
    <row r="2477" spans="4:5">
      <c r="D2477" s="1"/>
      <c r="E2477" s="1"/>
    </row>
    <row r="2478" spans="4:5">
      <c r="D2478" s="1"/>
      <c r="E2478" s="1"/>
    </row>
    <row r="2479" spans="4:5">
      <c r="D2479" s="1"/>
      <c r="E2479" s="1"/>
    </row>
    <row r="2480" spans="4:5">
      <c r="D2480" s="1"/>
      <c r="E2480" s="1"/>
    </row>
    <row r="2481" spans="4:5">
      <c r="D2481" s="1"/>
      <c r="E2481" s="1"/>
    </row>
    <row r="2482" spans="4:5">
      <c r="D2482" s="1"/>
      <c r="E2482" s="1"/>
    </row>
    <row r="2483" spans="4:5">
      <c r="D2483" s="1"/>
      <c r="E2483" s="1"/>
    </row>
    <row r="2484" spans="4:5">
      <c r="D2484" s="1"/>
      <c r="E2484" s="1"/>
    </row>
    <row r="2485" spans="4:5">
      <c r="D2485" s="1"/>
      <c r="E2485" s="1"/>
    </row>
    <row r="2486" spans="4:5">
      <c r="D2486" s="1"/>
      <c r="E2486" s="1"/>
    </row>
    <row r="2487" spans="4:5">
      <c r="D2487" s="1"/>
      <c r="E2487" s="1"/>
    </row>
    <row r="2488" spans="4:5">
      <c r="D2488" s="1"/>
      <c r="E2488" s="1"/>
    </row>
    <row r="2489" spans="4:5">
      <c r="D2489" s="1"/>
      <c r="E2489" s="1"/>
    </row>
    <row r="2490" spans="4:5">
      <c r="D2490" s="1"/>
      <c r="E2490" s="1"/>
    </row>
    <row r="2491" spans="4:5">
      <c r="D2491" s="1"/>
      <c r="E2491" s="1"/>
    </row>
    <row r="2492" spans="4:5">
      <c r="D2492" s="1"/>
      <c r="E2492" s="1"/>
    </row>
    <row r="2493" spans="4:5">
      <c r="D2493" s="1"/>
      <c r="E2493" s="1"/>
    </row>
    <row r="2494" spans="4:5">
      <c r="D2494" s="1"/>
      <c r="E2494" s="1"/>
    </row>
    <row r="2495" spans="4:5">
      <c r="D2495" s="1"/>
      <c r="E2495" s="1"/>
    </row>
    <row r="2496" spans="4:5">
      <c r="D2496" s="1"/>
      <c r="E2496" s="1"/>
    </row>
    <row r="2497" spans="4:5">
      <c r="D2497" s="1"/>
      <c r="E2497" s="1"/>
    </row>
    <row r="2498" spans="4:5">
      <c r="D2498" s="1"/>
      <c r="E2498" s="1"/>
    </row>
    <row r="2499" spans="4:5">
      <c r="D2499" s="1"/>
      <c r="E2499" s="1"/>
    </row>
    <row r="2500" spans="4:5">
      <c r="D2500" s="1"/>
      <c r="E2500" s="1"/>
    </row>
    <row r="2501" spans="4:5">
      <c r="D2501" s="1"/>
      <c r="E2501" s="1"/>
    </row>
    <row r="2502" spans="4:5">
      <c r="D2502" s="1"/>
      <c r="E2502" s="1"/>
    </row>
    <row r="2503" spans="4:5">
      <c r="D2503" s="1"/>
      <c r="E2503" s="1"/>
    </row>
    <row r="2504" spans="4:5">
      <c r="D2504" s="1"/>
      <c r="E2504" s="1"/>
    </row>
    <row r="2505" spans="4:5">
      <c r="D2505" s="1"/>
      <c r="E2505" s="1"/>
    </row>
    <row r="2506" spans="4:5">
      <c r="D2506" s="1"/>
      <c r="E2506" s="1"/>
    </row>
    <row r="2507" spans="4:5">
      <c r="D2507" s="1"/>
      <c r="E2507" s="1"/>
    </row>
    <row r="2508" spans="4:5">
      <c r="D2508" s="1"/>
      <c r="E2508" s="1"/>
    </row>
    <row r="2509" spans="4:5">
      <c r="D2509" s="1"/>
      <c r="E2509" s="1"/>
    </row>
    <row r="2510" spans="4:5">
      <c r="D2510" s="1"/>
      <c r="E2510" s="1"/>
    </row>
    <row r="2511" spans="4:5">
      <c r="D2511" s="1"/>
      <c r="E2511" s="1"/>
    </row>
    <row r="2512" spans="4:5">
      <c r="D2512" s="1"/>
      <c r="E2512" s="1"/>
    </row>
    <row r="2513" spans="4:5">
      <c r="D2513" s="1"/>
      <c r="E2513" s="1"/>
    </row>
    <row r="2514" spans="4:5">
      <c r="D2514" s="1"/>
      <c r="E2514" s="1"/>
    </row>
    <row r="2515" spans="4:5">
      <c r="D2515" s="1"/>
      <c r="E2515" s="1"/>
    </row>
    <row r="2516" spans="4:5">
      <c r="D2516" s="1"/>
      <c r="E2516" s="1"/>
    </row>
    <row r="2517" spans="4:5">
      <c r="D2517" s="1"/>
      <c r="E2517" s="1"/>
    </row>
    <row r="2518" spans="4:5">
      <c r="D2518" s="1"/>
      <c r="E2518" s="1"/>
    </row>
    <row r="2519" spans="4:5">
      <c r="D2519" s="1"/>
      <c r="E2519" s="1"/>
    </row>
    <row r="2520" spans="4:5">
      <c r="D2520" s="1"/>
      <c r="E2520" s="1"/>
    </row>
    <row r="2521" spans="4:5">
      <c r="D2521" s="1"/>
      <c r="E2521" s="1"/>
    </row>
    <row r="2522" spans="4:5">
      <c r="D2522" s="1"/>
      <c r="E2522" s="1"/>
    </row>
    <row r="2523" spans="4:5">
      <c r="D2523" s="1"/>
      <c r="E2523" s="1"/>
    </row>
    <row r="2524" spans="4:5">
      <c r="D2524" s="1"/>
      <c r="E2524" s="1"/>
    </row>
    <row r="2525" spans="4:5">
      <c r="D2525" s="1"/>
      <c r="E2525" s="1"/>
    </row>
    <row r="2526" spans="4:5">
      <c r="D2526" s="1"/>
      <c r="E2526" s="1"/>
    </row>
    <row r="2527" spans="4:5">
      <c r="D2527" s="1"/>
      <c r="E2527" s="1"/>
    </row>
    <row r="2528" spans="4:5">
      <c r="D2528" s="1"/>
      <c r="E2528" s="1"/>
    </row>
    <row r="2529" spans="4:5">
      <c r="D2529" s="1"/>
      <c r="E2529" s="1"/>
    </row>
    <row r="2530" spans="4:5">
      <c r="D2530" s="1"/>
      <c r="E2530" s="1"/>
    </row>
    <row r="2531" spans="4:5">
      <c r="D2531" s="1"/>
      <c r="E2531" s="1"/>
    </row>
    <row r="2532" spans="4:5">
      <c r="D2532" s="1"/>
      <c r="E2532" s="1"/>
    </row>
    <row r="2533" spans="4:5">
      <c r="D2533" s="1"/>
      <c r="E2533" s="1"/>
    </row>
    <row r="2534" spans="4:5">
      <c r="D2534" s="1"/>
      <c r="E2534" s="1"/>
    </row>
    <row r="2535" spans="4:5">
      <c r="D2535" s="1"/>
      <c r="E2535" s="1"/>
    </row>
    <row r="2536" spans="4:5">
      <c r="D2536" s="1"/>
      <c r="E2536" s="1"/>
    </row>
    <row r="2537" spans="4:5">
      <c r="D2537" s="1"/>
      <c r="E2537" s="1"/>
    </row>
    <row r="2538" spans="4:5">
      <c r="D2538" s="1"/>
      <c r="E2538" s="1"/>
    </row>
    <row r="2539" spans="4:5">
      <c r="D2539" s="1"/>
      <c r="E2539" s="1"/>
    </row>
    <row r="2540" spans="4:5">
      <c r="D2540" s="1"/>
      <c r="E2540" s="1"/>
    </row>
    <row r="2541" spans="4:5">
      <c r="D2541" s="1"/>
      <c r="E2541" s="1"/>
    </row>
    <row r="2542" spans="4:5">
      <c r="D2542" s="1"/>
      <c r="E2542" s="1"/>
    </row>
    <row r="2543" spans="4:5">
      <c r="D2543" s="1"/>
      <c r="E2543" s="1"/>
    </row>
    <row r="2544" spans="4:5">
      <c r="D2544" s="1"/>
      <c r="E2544" s="1"/>
    </row>
    <row r="2545" spans="4:5">
      <c r="D2545" s="1"/>
      <c r="E2545" s="1"/>
    </row>
    <row r="2546" spans="4:5">
      <c r="D2546" s="1"/>
      <c r="E2546" s="1"/>
    </row>
    <row r="2547" spans="4:5">
      <c r="D2547" s="1"/>
      <c r="E2547" s="1"/>
    </row>
    <row r="2548" spans="4:5">
      <c r="D2548" s="1"/>
      <c r="E2548" s="1"/>
    </row>
    <row r="2549" spans="4:5">
      <c r="D2549" s="1"/>
      <c r="E2549" s="1"/>
    </row>
    <row r="2550" spans="4:5">
      <c r="D2550" s="1"/>
      <c r="E2550" s="1"/>
    </row>
    <row r="2551" spans="4:5">
      <c r="D2551" s="1"/>
      <c r="E2551" s="1"/>
    </row>
    <row r="2552" spans="4:5">
      <c r="D2552" s="1"/>
      <c r="E2552" s="1"/>
    </row>
    <row r="2553" spans="4:5">
      <c r="D2553" s="1"/>
      <c r="E2553" s="1"/>
    </row>
    <row r="2554" spans="4:5">
      <c r="D2554" s="1"/>
      <c r="E2554" s="1"/>
    </row>
    <row r="2555" spans="4:5">
      <c r="D2555" s="1"/>
      <c r="E2555" s="1"/>
    </row>
    <row r="2556" spans="4:5">
      <c r="D2556" s="1"/>
      <c r="E2556" s="1"/>
    </row>
    <row r="2557" spans="4:5">
      <c r="D2557" s="1"/>
      <c r="E2557" s="1"/>
    </row>
    <row r="2558" spans="4:5">
      <c r="D2558" s="1"/>
      <c r="E2558" s="1"/>
    </row>
    <row r="2559" spans="4:5">
      <c r="D2559" s="1"/>
      <c r="E2559" s="1"/>
    </row>
    <row r="2560" spans="4:5">
      <c r="D2560" s="1"/>
      <c r="E2560" s="1"/>
    </row>
    <row r="2561" spans="4:5">
      <c r="D2561" s="1"/>
      <c r="E2561" s="1"/>
    </row>
    <row r="2562" spans="4:5">
      <c r="D2562" s="1"/>
      <c r="E2562" s="1"/>
    </row>
    <row r="2563" spans="4:5">
      <c r="D2563" s="1"/>
      <c r="E2563" s="1"/>
    </row>
    <row r="2564" spans="4:5">
      <c r="D2564" s="1"/>
      <c r="E2564" s="1"/>
    </row>
    <row r="2565" spans="4:5">
      <c r="D2565" s="1"/>
      <c r="E2565" s="1"/>
    </row>
    <row r="2566" spans="4:5">
      <c r="D2566" s="1"/>
      <c r="E2566" s="1"/>
    </row>
    <row r="2567" spans="4:5">
      <c r="D2567" s="1"/>
      <c r="E2567" s="1"/>
    </row>
    <row r="2568" spans="4:5">
      <c r="D2568" s="1"/>
      <c r="E2568" s="1"/>
    </row>
    <row r="2569" spans="4:5">
      <c r="D2569" s="1"/>
      <c r="E2569" s="1"/>
    </row>
    <row r="2570" spans="4:5">
      <c r="D2570" s="1"/>
      <c r="E2570" s="1"/>
    </row>
    <row r="2571" spans="4:5">
      <c r="D2571" s="1"/>
      <c r="E2571" s="1"/>
    </row>
    <row r="2572" spans="4:5">
      <c r="D2572" s="1"/>
      <c r="E2572" s="1"/>
    </row>
    <row r="2573" spans="4:5">
      <c r="D2573" s="1"/>
      <c r="E2573" s="1"/>
    </row>
    <row r="2574" spans="4:5">
      <c r="D2574" s="1"/>
      <c r="E2574" s="1"/>
    </row>
    <row r="2575" spans="4:5">
      <c r="D2575" s="1"/>
      <c r="E2575" s="1"/>
    </row>
    <row r="2576" spans="4:5">
      <c r="D2576" s="1"/>
      <c r="E2576" s="1"/>
    </row>
    <row r="2577" spans="4:5">
      <c r="D2577" s="1"/>
      <c r="E2577" s="1"/>
    </row>
    <row r="2578" spans="4:5">
      <c r="D2578" s="1"/>
      <c r="E2578" s="1"/>
    </row>
    <row r="2579" spans="4:5">
      <c r="D2579" s="1"/>
      <c r="E2579" s="1"/>
    </row>
    <row r="2580" spans="4:5">
      <c r="D2580" s="1"/>
      <c r="E2580" s="1"/>
    </row>
    <row r="2581" spans="4:5">
      <c r="D2581" s="1"/>
      <c r="E2581" s="1"/>
    </row>
    <row r="2582" spans="4:5">
      <c r="D2582" s="1"/>
      <c r="E2582" s="1"/>
    </row>
    <row r="2583" spans="4:5">
      <c r="D2583" s="1"/>
      <c r="E2583" s="1"/>
    </row>
    <row r="2584" spans="4:5">
      <c r="D2584" s="1"/>
      <c r="E2584" s="1"/>
    </row>
    <row r="2585" spans="4:5">
      <c r="D2585" s="1"/>
      <c r="E2585" s="1"/>
    </row>
    <row r="2586" spans="4:5">
      <c r="D2586" s="1"/>
      <c r="E2586" s="1"/>
    </row>
    <row r="2587" spans="4:5">
      <c r="D2587" s="1"/>
      <c r="E2587" s="1"/>
    </row>
    <row r="2588" spans="4:5">
      <c r="D2588" s="1"/>
      <c r="E2588" s="1"/>
    </row>
    <row r="2589" spans="4:5">
      <c r="D2589" s="1"/>
      <c r="E2589" s="1"/>
    </row>
    <row r="2590" spans="4:5">
      <c r="D2590" s="1"/>
      <c r="E2590" s="1"/>
    </row>
    <row r="2591" spans="4:5">
      <c r="D2591" s="1"/>
      <c r="E2591" s="1"/>
    </row>
    <row r="2592" spans="4:5">
      <c r="D2592" s="1"/>
      <c r="E2592" s="1"/>
    </row>
    <row r="2593" spans="4:5">
      <c r="D2593" s="1"/>
      <c r="E2593" s="1"/>
    </row>
    <row r="2594" spans="4:5">
      <c r="D2594" s="1"/>
      <c r="E2594" s="1"/>
    </row>
    <row r="2595" spans="4:5">
      <c r="D2595" s="1"/>
      <c r="E2595" s="1"/>
    </row>
    <row r="2596" spans="4:5">
      <c r="D2596" s="1"/>
      <c r="E2596" s="1"/>
    </row>
    <row r="2597" spans="4:5">
      <c r="D2597" s="1"/>
      <c r="E2597" s="1"/>
    </row>
    <row r="2598" spans="4:5">
      <c r="D2598" s="1"/>
      <c r="E2598" s="1"/>
    </row>
    <row r="2599" spans="4:5">
      <c r="D2599" s="1"/>
      <c r="E2599" s="1"/>
    </row>
    <row r="2600" spans="4:5">
      <c r="D2600" s="1"/>
      <c r="E2600" s="1"/>
    </row>
    <row r="2601" spans="4:5">
      <c r="D2601" s="1"/>
      <c r="E2601" s="1"/>
    </row>
    <row r="2602" spans="4:5">
      <c r="D2602" s="1"/>
      <c r="E2602" s="1"/>
    </row>
    <row r="2603" spans="4:5">
      <c r="D2603" s="1"/>
      <c r="E2603" s="1"/>
    </row>
    <row r="2604" spans="4:5">
      <c r="D2604" s="1"/>
      <c r="E2604" s="1"/>
    </row>
    <row r="2605" spans="4:5">
      <c r="D2605" s="1"/>
      <c r="E2605" s="1"/>
    </row>
    <row r="2606" spans="4:5">
      <c r="D2606" s="1"/>
      <c r="E2606" s="1"/>
    </row>
    <row r="2607" spans="4:5">
      <c r="D2607" s="1"/>
      <c r="E2607" s="1"/>
    </row>
    <row r="2608" spans="4:5">
      <c r="D2608" s="1"/>
      <c r="E2608" s="1"/>
    </row>
    <row r="2609" spans="4:5">
      <c r="D2609" s="1"/>
      <c r="E2609" s="1"/>
    </row>
    <row r="2610" spans="4:5">
      <c r="D2610" s="1"/>
      <c r="E2610" s="1"/>
    </row>
    <row r="2611" spans="4:5">
      <c r="D2611" s="1"/>
      <c r="E2611" s="1"/>
    </row>
    <row r="2612" spans="4:5">
      <c r="D2612" s="1"/>
      <c r="E2612" s="1"/>
    </row>
    <row r="2613" spans="4:5">
      <c r="D2613" s="1"/>
      <c r="E2613" s="1"/>
    </row>
    <row r="2614" spans="4:5">
      <c r="D2614" s="1"/>
      <c r="E2614" s="1"/>
    </row>
    <row r="2615" spans="4:5">
      <c r="D2615" s="1"/>
      <c r="E2615" s="1"/>
    </row>
    <row r="2616" spans="4:5">
      <c r="D2616" s="1"/>
      <c r="E2616" s="1"/>
    </row>
    <row r="2617" spans="4:5">
      <c r="D2617" s="1"/>
      <c r="E2617" s="1"/>
    </row>
    <row r="2618" spans="4:5">
      <c r="D2618" s="1"/>
      <c r="E2618" s="1"/>
    </row>
    <row r="2619" spans="4:5">
      <c r="D2619" s="1"/>
      <c r="E2619" s="1"/>
    </row>
    <row r="2620" spans="4:5">
      <c r="D2620" s="1"/>
      <c r="E2620" s="1"/>
    </row>
    <row r="2621" spans="4:5">
      <c r="D2621" s="1"/>
      <c r="E2621" s="1"/>
    </row>
    <row r="2622" spans="4:5">
      <c r="D2622" s="1"/>
      <c r="E2622" s="1"/>
    </row>
    <row r="2623" spans="4:5">
      <c r="D2623" s="1"/>
      <c r="E2623" s="1"/>
    </row>
    <row r="2624" spans="4:5">
      <c r="D2624" s="1"/>
      <c r="E2624" s="1"/>
    </row>
    <row r="2625" spans="4:5">
      <c r="D2625" s="1"/>
      <c r="E2625" s="1"/>
    </row>
    <row r="2626" spans="4:5">
      <c r="D2626" s="1"/>
      <c r="E2626" s="1"/>
    </row>
    <row r="2627" spans="4:5">
      <c r="D2627" s="1"/>
      <c r="E2627" s="1"/>
    </row>
    <row r="2628" spans="4:5">
      <c r="D2628" s="1"/>
      <c r="E2628" s="1"/>
    </row>
    <row r="2629" spans="4:5">
      <c r="D2629" s="1"/>
      <c r="E2629" s="1"/>
    </row>
    <row r="2630" spans="4:5">
      <c r="D2630" s="1"/>
      <c r="E2630" s="1"/>
    </row>
    <row r="2631" spans="4:5">
      <c r="D2631" s="1"/>
      <c r="E2631" s="1"/>
    </row>
    <row r="2632" spans="4:5">
      <c r="D2632" s="1"/>
      <c r="E2632" s="1"/>
    </row>
    <row r="2633" spans="4:5">
      <c r="D2633" s="1"/>
      <c r="E2633" s="1"/>
    </row>
    <row r="2634" spans="4:5">
      <c r="D2634" s="1"/>
      <c r="E2634" s="1"/>
    </row>
    <row r="2635" spans="4:5">
      <c r="D2635" s="1"/>
      <c r="E2635" s="1"/>
    </row>
    <row r="2636" spans="4:5">
      <c r="D2636" s="1"/>
      <c r="E2636" s="1"/>
    </row>
    <row r="2637" spans="4:5">
      <c r="D2637" s="1"/>
      <c r="E2637" s="1"/>
    </row>
    <row r="2638" spans="4:5">
      <c r="D2638" s="1"/>
      <c r="E2638" s="1"/>
    </row>
    <row r="2639" spans="4:5">
      <c r="D2639" s="1"/>
      <c r="E2639" s="1"/>
    </row>
    <row r="2640" spans="4:5">
      <c r="D2640" s="1"/>
      <c r="E2640" s="1"/>
    </row>
    <row r="2641" spans="4:5">
      <c r="D2641" s="1"/>
      <c r="E2641" s="1"/>
    </row>
    <row r="2642" spans="4:5">
      <c r="D2642" s="1"/>
      <c r="E2642" s="1"/>
    </row>
    <row r="2643" spans="4:5">
      <c r="D2643" s="1"/>
      <c r="E2643" s="1"/>
    </row>
    <row r="2644" spans="4:5">
      <c r="D2644" s="1"/>
      <c r="E2644" s="1"/>
    </row>
    <row r="2645" spans="4:5">
      <c r="D2645" s="1"/>
      <c r="E2645" s="1"/>
    </row>
    <row r="2646" spans="4:5">
      <c r="D2646" s="1"/>
      <c r="E2646" s="1"/>
    </row>
    <row r="2647" spans="4:5">
      <c r="D2647" s="1"/>
      <c r="E2647" s="1"/>
    </row>
    <row r="2648" spans="4:5">
      <c r="D2648" s="1"/>
      <c r="E2648" s="1"/>
    </row>
    <row r="2649" spans="4:5">
      <c r="D2649" s="1"/>
      <c r="E2649" s="1"/>
    </row>
    <row r="2650" spans="4:5">
      <c r="D2650" s="1"/>
      <c r="E2650" s="1"/>
    </row>
    <row r="2651" spans="4:5">
      <c r="D2651" s="1"/>
      <c r="E2651" s="1"/>
    </row>
    <row r="2652" spans="4:5">
      <c r="D2652" s="1"/>
      <c r="E2652" s="1"/>
    </row>
    <row r="2653" spans="4:5">
      <c r="D2653" s="1"/>
      <c r="E2653" s="1"/>
    </row>
    <row r="2654" spans="4:5">
      <c r="D2654" s="1"/>
      <c r="E2654" s="1"/>
    </row>
    <row r="2655" spans="4:5">
      <c r="D2655" s="1"/>
      <c r="E2655" s="1"/>
    </row>
    <row r="2656" spans="4:5">
      <c r="D2656" s="1"/>
      <c r="E2656" s="1"/>
    </row>
    <row r="2657" spans="4:5">
      <c r="D2657" s="1"/>
      <c r="E2657" s="1"/>
    </row>
    <row r="2658" spans="4:5">
      <c r="D2658" s="1"/>
      <c r="E2658" s="1"/>
    </row>
    <row r="2659" spans="4:5">
      <c r="D2659" s="1"/>
      <c r="E2659" s="1"/>
    </row>
    <row r="2660" spans="4:5">
      <c r="D2660" s="1"/>
      <c r="E2660" s="1"/>
    </row>
    <row r="2661" spans="4:5">
      <c r="D2661" s="1"/>
      <c r="E2661" s="1"/>
    </row>
    <row r="2662" spans="4:5">
      <c r="D2662" s="1"/>
      <c r="E2662" s="1"/>
    </row>
    <row r="2663" spans="4:5">
      <c r="D2663" s="1"/>
      <c r="E2663" s="1"/>
    </row>
    <row r="2664" spans="4:5">
      <c r="D2664" s="1"/>
      <c r="E2664" s="1"/>
    </row>
    <row r="2665" spans="4:5">
      <c r="D2665" s="1"/>
      <c r="E2665" s="1"/>
    </row>
    <row r="2666" spans="4:5">
      <c r="D2666" s="1"/>
      <c r="E2666" s="1"/>
    </row>
    <row r="2667" spans="4:5">
      <c r="D2667" s="1"/>
      <c r="E2667" s="1"/>
    </row>
    <row r="2668" spans="4:5">
      <c r="D2668" s="1"/>
      <c r="E2668" s="1"/>
    </row>
    <row r="2669" spans="4:5">
      <c r="D2669" s="1"/>
      <c r="E2669" s="1"/>
    </row>
    <row r="2670" spans="4:5">
      <c r="D2670" s="1"/>
      <c r="E2670" s="1"/>
    </row>
    <row r="2671" spans="4:5">
      <c r="D2671" s="1"/>
      <c r="E2671" s="1"/>
    </row>
    <row r="2672" spans="4:5">
      <c r="D2672" s="1"/>
      <c r="E2672" s="1"/>
    </row>
    <row r="2673" spans="4:5">
      <c r="D2673" s="1"/>
      <c r="E2673" s="1"/>
    </row>
    <row r="2674" spans="4:5">
      <c r="D2674" s="1"/>
      <c r="E2674" s="1"/>
    </row>
    <row r="2675" spans="4:5">
      <c r="D2675" s="1"/>
      <c r="E2675" s="1"/>
    </row>
    <row r="2676" spans="4:5">
      <c r="D2676" s="1"/>
      <c r="E2676" s="1"/>
    </row>
    <row r="2677" spans="4:5">
      <c r="D2677" s="1"/>
      <c r="E2677" s="1"/>
    </row>
    <row r="2678" spans="4:5">
      <c r="D2678" s="1"/>
      <c r="E2678" s="1"/>
    </row>
    <row r="2679" spans="4:5">
      <c r="D2679" s="1"/>
      <c r="E2679" s="1"/>
    </row>
    <row r="2680" spans="4:5">
      <c r="D2680" s="1"/>
      <c r="E2680" s="1"/>
    </row>
    <row r="2681" spans="4:5">
      <c r="D2681" s="1"/>
      <c r="E2681" s="1"/>
    </row>
    <row r="2682" spans="4:5">
      <c r="D2682" s="1"/>
      <c r="E2682" s="1"/>
    </row>
    <row r="2683" spans="4:5">
      <c r="D2683" s="1"/>
      <c r="E2683" s="1"/>
    </row>
    <row r="2684" spans="4:5">
      <c r="D2684" s="1"/>
      <c r="E2684" s="1"/>
    </row>
    <row r="2685" spans="4:5">
      <c r="D2685" s="1"/>
      <c r="E2685" s="1"/>
    </row>
    <row r="2686" spans="4:5">
      <c r="D2686" s="1"/>
      <c r="E2686" s="1"/>
    </row>
    <row r="2687" spans="4:5">
      <c r="D2687" s="1"/>
      <c r="E2687" s="1"/>
    </row>
    <row r="2688" spans="4:5">
      <c r="D2688" s="1"/>
      <c r="E2688" s="1"/>
    </row>
    <row r="2689" spans="4:5">
      <c r="D2689" s="1"/>
      <c r="E2689" s="1"/>
    </row>
    <row r="2690" spans="4:5">
      <c r="D2690" s="1"/>
      <c r="E2690" s="1"/>
    </row>
    <row r="2691" spans="4:5">
      <c r="D2691" s="1"/>
      <c r="E2691" s="1"/>
    </row>
    <row r="2692" spans="4:5">
      <c r="D2692" s="1"/>
      <c r="E2692" s="1"/>
    </row>
    <row r="2693" spans="4:5">
      <c r="D2693" s="1"/>
      <c r="E2693" s="1"/>
    </row>
    <row r="2694" spans="4:5">
      <c r="D2694" s="1"/>
      <c r="E2694" s="1"/>
    </row>
    <row r="2695" spans="4:5">
      <c r="D2695" s="1"/>
      <c r="E2695" s="1"/>
    </row>
    <row r="2696" spans="4:5">
      <c r="D2696" s="1"/>
      <c r="E2696" s="1"/>
    </row>
    <row r="2697" spans="4:5">
      <c r="D2697" s="1"/>
      <c r="E2697" s="1"/>
    </row>
    <row r="2698" spans="4:5">
      <c r="D2698" s="1"/>
      <c r="E2698" s="1"/>
    </row>
    <row r="2699" spans="4:5">
      <c r="D2699" s="1"/>
      <c r="E2699" s="1"/>
    </row>
    <row r="2700" spans="4:5">
      <c r="D2700" s="1"/>
      <c r="E2700" s="1"/>
    </row>
    <row r="2701" spans="4:5">
      <c r="D2701" s="1"/>
      <c r="E2701" s="1"/>
    </row>
    <row r="2702" spans="4:5">
      <c r="D2702" s="1"/>
      <c r="E2702" s="1"/>
    </row>
    <row r="2703" spans="4:5">
      <c r="D2703" s="1"/>
      <c r="E2703" s="1"/>
    </row>
    <row r="2704" spans="4:5">
      <c r="D2704" s="1"/>
      <c r="E2704" s="1"/>
    </row>
    <row r="2705" spans="4:5">
      <c r="D2705" s="1"/>
      <c r="E2705" s="1"/>
    </row>
    <row r="2706" spans="4:5">
      <c r="D2706" s="1"/>
      <c r="E2706" s="1"/>
    </row>
    <row r="2707" spans="4:5">
      <c r="D2707" s="1"/>
      <c r="E2707" s="1"/>
    </row>
    <row r="2708" spans="4:5">
      <c r="D2708" s="1"/>
      <c r="E2708" s="1"/>
    </row>
    <row r="2709" spans="4:5">
      <c r="D2709" s="1"/>
      <c r="E2709" s="1"/>
    </row>
    <row r="2710" spans="4:5">
      <c r="D2710" s="1"/>
      <c r="E2710" s="1"/>
    </row>
    <row r="2711" spans="4:5">
      <c r="D2711" s="1"/>
      <c r="E2711" s="1"/>
    </row>
    <row r="2712" spans="4:5">
      <c r="D2712" s="1"/>
      <c r="E2712" s="1"/>
    </row>
    <row r="2713" spans="4:5">
      <c r="D2713" s="1"/>
      <c r="E2713" s="1"/>
    </row>
    <row r="2714" spans="4:5">
      <c r="D2714" s="1"/>
      <c r="E2714" s="1"/>
    </row>
    <row r="2715" spans="4:5">
      <c r="D2715" s="1"/>
      <c r="E2715" s="1"/>
    </row>
    <row r="2716" spans="4:5">
      <c r="D2716" s="1"/>
      <c r="E2716" s="1"/>
    </row>
    <row r="2717" spans="4:5">
      <c r="D2717" s="1"/>
      <c r="E2717" s="1"/>
    </row>
    <row r="2718" spans="4:5">
      <c r="D2718" s="1"/>
      <c r="E2718" s="1"/>
    </row>
    <row r="2719" spans="4:5">
      <c r="D2719" s="1"/>
      <c r="E2719" s="1"/>
    </row>
    <row r="2720" spans="4:5">
      <c r="D2720" s="1"/>
      <c r="E2720" s="1"/>
    </row>
    <row r="2721" spans="4:5">
      <c r="D2721" s="1"/>
      <c r="E2721" s="1"/>
    </row>
    <row r="2722" spans="4:5">
      <c r="D2722" s="1"/>
      <c r="E2722" s="1"/>
    </row>
    <row r="2723" spans="4:5">
      <c r="D2723" s="1"/>
      <c r="E2723" s="1"/>
    </row>
    <row r="2724" spans="4:5">
      <c r="D2724" s="1"/>
      <c r="E2724" s="1"/>
    </row>
    <row r="2725" spans="4:5">
      <c r="D2725" s="1"/>
      <c r="E2725" s="1"/>
    </row>
    <row r="2726" spans="4:5">
      <c r="D2726" s="1"/>
      <c r="E2726" s="1"/>
    </row>
    <row r="2727" spans="4:5">
      <c r="D2727" s="1"/>
      <c r="E2727" s="1"/>
    </row>
    <row r="2728" spans="4:5">
      <c r="D2728" s="1"/>
      <c r="E2728" s="1"/>
    </row>
    <row r="2729" spans="4:5">
      <c r="D2729" s="1"/>
      <c r="E2729" s="1"/>
    </row>
    <row r="2730" spans="4:5">
      <c r="D2730" s="1"/>
      <c r="E2730" s="1"/>
    </row>
    <row r="2731" spans="4:5">
      <c r="D2731" s="1"/>
      <c r="E2731" s="1"/>
    </row>
    <row r="2732" spans="4:5">
      <c r="D2732" s="1"/>
      <c r="E2732" s="1"/>
    </row>
    <row r="2733" spans="4:5">
      <c r="D2733" s="1"/>
      <c r="E2733" s="1"/>
    </row>
    <row r="2734" spans="4:5">
      <c r="D2734" s="1"/>
      <c r="E2734" s="1"/>
    </row>
    <row r="2735" spans="4:5">
      <c r="D2735" s="1"/>
      <c r="E2735" s="1"/>
    </row>
    <row r="2736" spans="4:5">
      <c r="D2736" s="1"/>
      <c r="E2736" s="1"/>
    </row>
    <row r="2737" spans="4:5">
      <c r="D2737" s="1"/>
      <c r="E2737" s="1"/>
    </row>
    <row r="2738" spans="4:5">
      <c r="D2738" s="1"/>
      <c r="E2738" s="1"/>
    </row>
    <row r="2739" spans="4:5">
      <c r="D2739" s="1"/>
      <c r="E2739" s="1"/>
    </row>
    <row r="2740" spans="4:5">
      <c r="D2740" s="1"/>
      <c r="E2740" s="1"/>
    </row>
    <row r="2741" spans="4:5">
      <c r="D2741" s="1"/>
      <c r="E2741" s="1"/>
    </row>
    <row r="2742" spans="4:5">
      <c r="D2742" s="1"/>
      <c r="E2742" s="1"/>
    </row>
    <row r="2743" spans="4:5">
      <c r="D2743" s="1"/>
      <c r="E2743" s="1"/>
    </row>
    <row r="2744" spans="4:5">
      <c r="D2744" s="1"/>
      <c r="E2744" s="1"/>
    </row>
    <row r="2745" spans="4:5">
      <c r="D2745" s="1"/>
      <c r="E2745" s="1"/>
    </row>
    <row r="2746" spans="4:5">
      <c r="D2746" s="1"/>
      <c r="E2746" s="1"/>
    </row>
    <row r="2747" spans="4:5">
      <c r="D2747" s="1"/>
      <c r="E2747" s="1"/>
    </row>
    <row r="2748" spans="4:5">
      <c r="D2748" s="1"/>
      <c r="E2748" s="1"/>
    </row>
    <row r="2749" spans="4:5">
      <c r="D2749" s="1"/>
      <c r="E2749" s="1"/>
    </row>
    <row r="2750" spans="4:5">
      <c r="D2750" s="1"/>
      <c r="E2750" s="1"/>
    </row>
    <row r="2751" spans="4:5">
      <c r="D2751" s="1"/>
      <c r="E2751" s="1"/>
    </row>
    <row r="2752" spans="4:5">
      <c r="D2752" s="1"/>
      <c r="E2752" s="1"/>
    </row>
    <row r="2753" spans="4:5">
      <c r="D2753" s="1"/>
      <c r="E2753" s="1"/>
    </row>
    <row r="2754" spans="4:5">
      <c r="D2754" s="1"/>
      <c r="E2754" s="1"/>
    </row>
    <row r="2755" spans="4:5">
      <c r="D2755" s="1"/>
      <c r="E2755" s="1"/>
    </row>
    <row r="2756" spans="4:5">
      <c r="D2756" s="1"/>
      <c r="E2756" s="1"/>
    </row>
    <row r="2757" spans="4:5">
      <c r="D2757" s="1"/>
      <c r="E2757" s="1"/>
    </row>
    <row r="2758" spans="4:5">
      <c r="D2758" s="1"/>
      <c r="E2758" s="1"/>
    </row>
    <row r="2759" spans="4:5">
      <c r="D2759" s="1"/>
      <c r="E2759" s="1"/>
    </row>
    <row r="2760" spans="4:5">
      <c r="D2760" s="1"/>
      <c r="E2760" s="1"/>
    </row>
    <row r="2761" spans="4:5">
      <c r="D2761" s="1"/>
      <c r="E2761" s="1"/>
    </row>
    <row r="2762" spans="4:5">
      <c r="D2762" s="1"/>
      <c r="E2762" s="1"/>
    </row>
    <row r="2763" spans="4:5">
      <c r="D2763" s="1"/>
      <c r="E2763" s="1"/>
    </row>
    <row r="2764" spans="4:5">
      <c r="D2764" s="1"/>
      <c r="E2764" s="1"/>
    </row>
    <row r="2765" spans="4:5">
      <c r="D2765" s="1"/>
      <c r="E2765" s="1"/>
    </row>
    <row r="2766" spans="4:5">
      <c r="D2766" s="1"/>
      <c r="E2766" s="1"/>
    </row>
    <row r="2767" spans="4:5">
      <c r="D2767" s="1"/>
      <c r="E2767" s="1"/>
    </row>
    <row r="2768" spans="4:5">
      <c r="D2768" s="1"/>
      <c r="E2768" s="1"/>
    </row>
    <row r="2769" spans="4:5">
      <c r="D2769" s="1"/>
      <c r="E2769" s="1"/>
    </row>
    <row r="2770" spans="4:5">
      <c r="D2770" s="1"/>
      <c r="E2770" s="1"/>
    </row>
    <row r="2771" spans="4:5">
      <c r="D2771" s="1"/>
      <c r="E2771" s="1"/>
    </row>
    <row r="2772" spans="4:5">
      <c r="D2772" s="1"/>
      <c r="E2772" s="1"/>
    </row>
    <row r="2773" spans="4:5">
      <c r="D2773" s="1"/>
      <c r="E2773" s="1"/>
    </row>
    <row r="2774" spans="4:5">
      <c r="D2774" s="1"/>
      <c r="E2774" s="1"/>
    </row>
    <row r="2775" spans="4:5">
      <c r="D2775" s="1"/>
      <c r="E2775" s="1"/>
    </row>
    <row r="2776" spans="4:5">
      <c r="D2776" s="1"/>
      <c r="E2776" s="1"/>
    </row>
    <row r="2777" spans="4:5">
      <c r="D2777" s="1"/>
      <c r="E2777" s="1"/>
    </row>
    <row r="2778" spans="4:5">
      <c r="D2778" s="1"/>
      <c r="E2778" s="1"/>
    </row>
    <row r="2779" spans="4:5">
      <c r="D2779" s="1"/>
      <c r="E2779" s="1"/>
    </row>
    <row r="2780" spans="4:5">
      <c r="D2780" s="1"/>
      <c r="E2780" s="1"/>
    </row>
    <row r="2781" spans="4:5">
      <c r="D2781" s="1"/>
      <c r="E2781" s="1"/>
    </row>
    <row r="2782" spans="4:5">
      <c r="D2782" s="1"/>
      <c r="E2782" s="1"/>
    </row>
    <row r="2783" spans="4:5">
      <c r="D2783" s="1"/>
      <c r="E2783" s="1"/>
    </row>
    <row r="2784" spans="4:5">
      <c r="D2784" s="1"/>
      <c r="E2784" s="1"/>
    </row>
    <row r="2785" spans="4:5">
      <c r="D2785" s="1"/>
      <c r="E2785" s="1"/>
    </row>
    <row r="2786" spans="4:5">
      <c r="D2786" s="1"/>
      <c r="E2786" s="1"/>
    </row>
    <row r="2787" spans="4:5">
      <c r="D2787" s="1"/>
      <c r="E2787" s="1"/>
    </row>
    <row r="2788" spans="4:5">
      <c r="D2788" s="1"/>
      <c r="E2788" s="1"/>
    </row>
    <row r="2789" spans="4:5">
      <c r="D2789" s="1"/>
      <c r="E2789" s="1"/>
    </row>
    <row r="2790" spans="4:5">
      <c r="D2790" s="1"/>
      <c r="E2790" s="1"/>
    </row>
    <row r="2791" spans="4:5">
      <c r="D2791" s="1"/>
      <c r="E2791" s="1"/>
    </row>
    <row r="2792" spans="4:5">
      <c r="D2792" s="1"/>
      <c r="E2792" s="1"/>
    </row>
    <row r="2793" spans="4:5">
      <c r="D2793" s="1"/>
      <c r="E2793" s="1"/>
    </row>
    <row r="2794" spans="4:5">
      <c r="D2794" s="1"/>
      <c r="E2794" s="1"/>
    </row>
    <row r="2795" spans="4:5">
      <c r="D2795" s="1"/>
      <c r="E2795" s="1"/>
    </row>
    <row r="2796" spans="4:5">
      <c r="D2796" s="1"/>
      <c r="E2796" s="1"/>
    </row>
    <row r="2797" spans="4:5">
      <c r="D2797" s="1"/>
      <c r="E2797" s="1"/>
    </row>
    <row r="2798" spans="4:5">
      <c r="D2798" s="1"/>
      <c r="E2798" s="1"/>
    </row>
    <row r="2799" spans="4:5">
      <c r="D2799" s="1"/>
      <c r="E2799" s="1"/>
    </row>
    <row r="2800" spans="4:5">
      <c r="D2800" s="1"/>
      <c r="E2800" s="1"/>
    </row>
    <row r="2801" spans="4:5">
      <c r="D2801" s="1"/>
      <c r="E2801" s="1"/>
    </row>
    <row r="2802" spans="4:5">
      <c r="D2802" s="1"/>
      <c r="E2802" s="1"/>
    </row>
    <row r="2803" spans="4:5">
      <c r="D2803" s="1"/>
      <c r="E2803" s="1"/>
    </row>
    <row r="2804" spans="4:5">
      <c r="D2804" s="1"/>
      <c r="E2804" s="1"/>
    </row>
    <row r="2805" spans="4:5">
      <c r="D2805" s="1"/>
      <c r="E2805" s="1"/>
    </row>
    <row r="2806" spans="4:5">
      <c r="D2806" s="1"/>
      <c r="E2806" s="1"/>
    </row>
    <row r="2807" spans="4:5">
      <c r="D2807" s="1"/>
      <c r="E2807" s="1"/>
    </row>
    <row r="2808" spans="4:5">
      <c r="D2808" s="1"/>
      <c r="E2808" s="1"/>
    </row>
    <row r="2809" spans="4:5">
      <c r="D2809" s="1"/>
      <c r="E2809" s="1"/>
    </row>
    <row r="2810" spans="4:5">
      <c r="D2810" s="1"/>
      <c r="E2810" s="1"/>
    </row>
    <row r="2811" spans="4:5">
      <c r="D2811" s="1"/>
      <c r="E2811" s="1"/>
    </row>
    <row r="2812" spans="4:5">
      <c r="D2812" s="1"/>
      <c r="E2812" s="1"/>
    </row>
    <row r="2813" spans="4:5">
      <c r="D2813" s="1"/>
      <c r="E2813" s="1"/>
    </row>
    <row r="2814" spans="4:5">
      <c r="D2814" s="1"/>
      <c r="E2814" s="1"/>
    </row>
    <row r="2815" spans="4:5">
      <c r="D2815" s="1"/>
      <c r="E2815" s="1"/>
    </row>
    <row r="2816" spans="4:5">
      <c r="D2816" s="1"/>
      <c r="E2816" s="1"/>
    </row>
    <row r="2817" spans="4:5">
      <c r="D2817" s="1"/>
      <c r="E2817" s="1"/>
    </row>
    <row r="2818" spans="4:5">
      <c r="D2818" s="1"/>
      <c r="E2818" s="1"/>
    </row>
    <row r="2819" spans="4:5">
      <c r="D2819" s="1"/>
      <c r="E2819" s="1"/>
    </row>
    <row r="2820" spans="4:5">
      <c r="D2820" s="1"/>
      <c r="E2820" s="1"/>
    </row>
    <row r="2821" spans="4:5">
      <c r="D2821" s="1"/>
      <c r="E2821" s="1"/>
    </row>
    <row r="2822" spans="4:5">
      <c r="D2822" s="1"/>
      <c r="E2822" s="1"/>
    </row>
    <row r="2823" spans="4:5">
      <c r="D2823" s="1"/>
      <c r="E2823" s="1"/>
    </row>
    <row r="2824" spans="4:5">
      <c r="D2824" s="1"/>
      <c r="E2824" s="1"/>
    </row>
    <row r="2825" spans="4:5">
      <c r="D2825" s="1"/>
      <c r="E2825" s="1"/>
    </row>
    <row r="2826" spans="4:5">
      <c r="D2826" s="1"/>
      <c r="E2826" s="1"/>
    </row>
    <row r="2827" spans="4:5">
      <c r="D2827" s="1"/>
      <c r="E2827" s="1"/>
    </row>
    <row r="2828" spans="4:5">
      <c r="D2828" s="1"/>
      <c r="E2828" s="1"/>
    </row>
    <row r="2829" spans="4:5">
      <c r="D2829" s="1"/>
      <c r="E2829" s="1"/>
    </row>
    <row r="2830" spans="4:5">
      <c r="D2830" s="1"/>
      <c r="E2830" s="1"/>
    </row>
    <row r="2831" spans="4:5">
      <c r="D2831" s="1"/>
      <c r="E2831" s="1"/>
    </row>
    <row r="2832" spans="4:5">
      <c r="D2832" s="1"/>
      <c r="E2832" s="1"/>
    </row>
    <row r="2833" spans="4:5">
      <c r="D2833" s="1"/>
      <c r="E2833" s="1"/>
    </row>
    <row r="2834" spans="4:5">
      <c r="D2834" s="1"/>
      <c r="E2834" s="1"/>
    </row>
    <row r="2835" spans="4:5">
      <c r="D2835" s="1"/>
      <c r="E2835" s="1"/>
    </row>
    <row r="2836" spans="4:5">
      <c r="D2836" s="1"/>
      <c r="E2836" s="1"/>
    </row>
    <row r="2837" spans="4:5">
      <c r="D2837" s="1"/>
      <c r="E2837" s="1"/>
    </row>
    <row r="2838" spans="4:5">
      <c r="D2838" s="1"/>
      <c r="E2838" s="1"/>
    </row>
    <row r="2839" spans="4:5">
      <c r="D2839" s="1"/>
      <c r="E2839" s="1"/>
    </row>
    <row r="2840" spans="4:5">
      <c r="D2840" s="1"/>
      <c r="E2840" s="1"/>
    </row>
    <row r="2841" spans="4:5">
      <c r="D2841" s="1"/>
      <c r="E2841" s="1"/>
    </row>
    <row r="2842" spans="4:5">
      <c r="D2842" s="1"/>
      <c r="E2842" s="1"/>
    </row>
    <row r="2843" spans="4:5">
      <c r="D2843" s="1"/>
      <c r="E2843" s="1"/>
    </row>
    <row r="2844" spans="4:5">
      <c r="D2844" s="1"/>
      <c r="E2844" s="1"/>
    </row>
    <row r="2845" spans="4:5">
      <c r="D2845" s="1"/>
      <c r="E2845" s="1"/>
    </row>
    <row r="2846" spans="4:5">
      <c r="D2846" s="1"/>
      <c r="E2846" s="1"/>
    </row>
    <row r="2847" spans="4:5">
      <c r="D2847" s="1"/>
      <c r="E2847" s="1"/>
    </row>
    <row r="2848" spans="4:5">
      <c r="D2848" s="1"/>
      <c r="E2848" s="1"/>
    </row>
    <row r="2849" spans="4:5">
      <c r="D2849" s="1"/>
      <c r="E2849" s="1"/>
    </row>
    <row r="2850" spans="4:5">
      <c r="D2850" s="1"/>
      <c r="E2850" s="1"/>
    </row>
    <row r="2851" spans="4:5">
      <c r="D2851" s="1"/>
      <c r="E2851" s="1"/>
    </row>
    <row r="2852" spans="4:5">
      <c r="D2852" s="1"/>
      <c r="E2852" s="1"/>
    </row>
    <row r="2853" spans="4:5">
      <c r="D2853" s="1"/>
      <c r="E2853" s="1"/>
    </row>
    <row r="2854" spans="4:5">
      <c r="D2854" s="1"/>
      <c r="E2854" s="1"/>
    </row>
    <row r="2855" spans="4:5">
      <c r="D2855" s="1"/>
      <c r="E2855" s="1"/>
    </row>
    <row r="2856" spans="4:5">
      <c r="D2856" s="1"/>
      <c r="E2856" s="1"/>
    </row>
    <row r="2857" spans="4:5">
      <c r="D2857" s="1"/>
      <c r="E2857" s="1"/>
    </row>
    <row r="2858" spans="4:5">
      <c r="D2858" s="1"/>
      <c r="E2858" s="1"/>
    </row>
    <row r="2859" spans="4:5">
      <c r="D2859" s="1"/>
      <c r="E2859" s="1"/>
    </row>
    <row r="2860" spans="4:5">
      <c r="D2860" s="1"/>
      <c r="E2860" s="1"/>
    </row>
    <row r="2861" spans="4:5">
      <c r="D2861" s="1"/>
      <c r="E2861" s="1"/>
    </row>
    <row r="2862" spans="4:5">
      <c r="D2862" s="1"/>
      <c r="E2862" s="1"/>
    </row>
    <row r="2863" spans="4:5">
      <c r="D2863" s="1"/>
      <c r="E2863" s="1"/>
    </row>
    <row r="2864" spans="4:5">
      <c r="D2864" s="1"/>
      <c r="E2864" s="1"/>
    </row>
    <row r="2865" spans="4:5">
      <c r="D2865" s="1"/>
      <c r="E2865" s="1"/>
    </row>
    <row r="2866" spans="4:5">
      <c r="D2866" s="1"/>
      <c r="E2866" s="1"/>
    </row>
    <row r="2867" spans="4:5">
      <c r="D2867" s="1"/>
      <c r="E2867" s="1"/>
    </row>
    <row r="2868" spans="4:5">
      <c r="D2868" s="1"/>
      <c r="E2868" s="1"/>
    </row>
    <row r="2869" spans="4:5">
      <c r="D2869" s="1"/>
      <c r="E2869" s="1"/>
    </row>
    <row r="2870" spans="4:5">
      <c r="D2870" s="1"/>
      <c r="E2870" s="1"/>
    </row>
    <row r="2871" spans="4:5">
      <c r="D2871" s="1"/>
      <c r="E2871" s="1"/>
    </row>
    <row r="2872" spans="4:5">
      <c r="D2872" s="1"/>
      <c r="E2872" s="1"/>
    </row>
    <row r="2873" spans="4:5">
      <c r="D2873" s="1"/>
      <c r="E2873" s="1"/>
    </row>
    <row r="2874" spans="4:5">
      <c r="D2874" s="1"/>
      <c r="E2874" s="1"/>
    </row>
    <row r="2875" spans="4:5">
      <c r="D2875" s="1"/>
      <c r="E2875" s="1"/>
    </row>
    <row r="2876" spans="4:5">
      <c r="D2876" s="1"/>
      <c r="E2876" s="1"/>
    </row>
    <row r="2877" spans="4:5">
      <c r="D2877" s="1"/>
      <c r="E2877" s="1"/>
    </row>
    <row r="2878" spans="4:5">
      <c r="D2878" s="1"/>
      <c r="E2878" s="1"/>
    </row>
    <row r="2879" spans="4:5">
      <c r="D2879" s="1"/>
      <c r="E2879" s="1"/>
    </row>
    <row r="2880" spans="4:5">
      <c r="D2880" s="1"/>
      <c r="E2880" s="1"/>
    </row>
    <row r="2881" spans="4:5">
      <c r="D2881" s="1"/>
      <c r="E2881" s="1"/>
    </row>
    <row r="2882" spans="4:5">
      <c r="D2882" s="1"/>
      <c r="E2882" s="1"/>
    </row>
    <row r="2883" spans="4:5">
      <c r="D2883" s="1"/>
      <c r="E2883" s="1"/>
    </row>
    <row r="2884" spans="4:5">
      <c r="D2884" s="1"/>
      <c r="E2884" s="1"/>
    </row>
    <row r="2885" spans="4:5">
      <c r="D2885" s="1"/>
      <c r="E2885" s="1"/>
    </row>
    <row r="2886" spans="4:5">
      <c r="D2886" s="1"/>
      <c r="E2886" s="1"/>
    </row>
    <row r="2887" spans="4:5">
      <c r="D2887" s="1"/>
      <c r="E2887" s="1"/>
    </row>
    <row r="2888" spans="4:5">
      <c r="D2888" s="1"/>
      <c r="E2888" s="1"/>
    </row>
    <row r="2889" spans="4:5">
      <c r="D2889" s="1"/>
      <c r="E2889" s="1"/>
    </row>
    <row r="2890" spans="4:5">
      <c r="D2890" s="1"/>
      <c r="E2890" s="1"/>
    </row>
    <row r="2891" spans="4:5">
      <c r="D2891" s="1"/>
      <c r="E2891" s="1"/>
    </row>
    <row r="2892" spans="4:5">
      <c r="D2892" s="1"/>
      <c r="E2892" s="1"/>
    </row>
    <row r="2893" spans="4:5">
      <c r="D2893" s="1"/>
      <c r="E2893" s="1"/>
    </row>
    <row r="2894" spans="4:5">
      <c r="D2894" s="1"/>
      <c r="E2894" s="1"/>
    </row>
    <row r="2895" spans="4:5">
      <c r="D2895" s="1"/>
      <c r="E2895" s="1"/>
    </row>
    <row r="2896" spans="4:5">
      <c r="D2896" s="1"/>
      <c r="E2896" s="1"/>
    </row>
    <row r="2897" spans="4:5">
      <c r="D2897" s="1"/>
      <c r="E2897" s="1"/>
    </row>
    <row r="2898" spans="4:5">
      <c r="D2898" s="1"/>
      <c r="E2898" s="1"/>
    </row>
    <row r="2899" spans="4:5">
      <c r="D2899" s="1"/>
      <c r="E2899" s="1"/>
    </row>
    <row r="2900" spans="4:5">
      <c r="D2900" s="1"/>
      <c r="E2900" s="1"/>
    </row>
    <row r="2901" spans="4:5">
      <c r="D2901" s="1"/>
      <c r="E2901" s="1"/>
    </row>
    <row r="2902" spans="4:5">
      <c r="D2902" s="1"/>
      <c r="E2902" s="1"/>
    </row>
    <row r="2903" spans="4:5">
      <c r="D2903" s="1"/>
      <c r="E2903" s="1"/>
    </row>
    <row r="2904" spans="4:5">
      <c r="D2904" s="1"/>
      <c r="E2904" s="1"/>
    </row>
    <row r="2905" spans="4:5">
      <c r="D2905" s="1"/>
      <c r="E2905" s="1"/>
    </row>
    <row r="2906" spans="4:5">
      <c r="D2906" s="1"/>
      <c r="E2906" s="1"/>
    </row>
    <row r="2907" spans="4:5">
      <c r="D2907" s="1"/>
      <c r="E2907" s="1"/>
    </row>
    <row r="2908" spans="4:5">
      <c r="D2908" s="1"/>
      <c r="E2908" s="1"/>
    </row>
    <row r="2909" spans="4:5">
      <c r="D2909" s="1"/>
      <c r="E2909" s="1"/>
    </row>
    <row r="2910" spans="4:5">
      <c r="D2910" s="1"/>
      <c r="E2910" s="1"/>
    </row>
    <row r="2911" spans="4:5">
      <c r="D2911" s="1"/>
      <c r="E2911" s="1"/>
    </row>
    <row r="2912" spans="4:5">
      <c r="D2912" s="1"/>
      <c r="E2912" s="1"/>
    </row>
    <row r="2913" spans="4:5">
      <c r="D2913" s="1"/>
      <c r="E2913" s="1"/>
    </row>
    <row r="2914" spans="4:5">
      <c r="D2914" s="1"/>
      <c r="E2914" s="1"/>
    </row>
    <row r="2915" spans="4:5">
      <c r="D2915" s="1"/>
      <c r="E2915" s="1"/>
    </row>
    <row r="2916" spans="4:5">
      <c r="D2916" s="1"/>
      <c r="E2916" s="1"/>
    </row>
    <row r="2917" spans="4:5">
      <c r="D2917" s="1"/>
      <c r="E2917" s="1"/>
    </row>
    <row r="2918" spans="4:5">
      <c r="D2918" s="1"/>
      <c r="E2918" s="1"/>
    </row>
    <row r="2919" spans="4:5">
      <c r="D2919" s="1"/>
      <c r="E2919" s="1"/>
    </row>
    <row r="2920" spans="4:5">
      <c r="D2920" s="1"/>
      <c r="E2920" s="1"/>
    </row>
    <row r="2921" spans="4:5">
      <c r="D2921" s="1"/>
      <c r="E2921" s="1"/>
    </row>
    <row r="2922" spans="4:5">
      <c r="D2922" s="1"/>
      <c r="E2922" s="1"/>
    </row>
    <row r="2923" spans="4:5">
      <c r="D2923" s="1"/>
      <c r="E2923" s="1"/>
    </row>
    <row r="2924" spans="4:5">
      <c r="D2924" s="1"/>
      <c r="E2924" s="1"/>
    </row>
    <row r="2925" spans="4:5">
      <c r="D2925" s="1"/>
      <c r="E2925" s="1"/>
    </row>
    <row r="2926" spans="4:5">
      <c r="D2926" s="1"/>
      <c r="E2926" s="1"/>
    </row>
    <row r="2927" spans="4:5">
      <c r="D2927" s="1"/>
      <c r="E2927" s="1"/>
    </row>
    <row r="2928" spans="4:5">
      <c r="D2928" s="1"/>
      <c r="E2928" s="1"/>
    </row>
    <row r="2929" spans="4:5">
      <c r="D2929" s="1"/>
      <c r="E2929" s="1"/>
    </row>
    <row r="2930" spans="4:5">
      <c r="D2930" s="1"/>
      <c r="E2930" s="1"/>
    </row>
    <row r="2931" spans="4:5">
      <c r="D2931" s="1"/>
      <c r="E2931" s="1"/>
    </row>
    <row r="2932" spans="4:5">
      <c r="D2932" s="1"/>
      <c r="E2932" s="1"/>
    </row>
    <row r="2933" spans="4:5">
      <c r="D2933" s="1"/>
      <c r="E2933" s="1"/>
    </row>
    <row r="2934" spans="4:5">
      <c r="D2934" s="1"/>
      <c r="E2934" s="1"/>
    </row>
    <row r="2935" spans="4:5">
      <c r="D2935" s="1"/>
      <c r="E2935" s="1"/>
    </row>
    <row r="2936" spans="4:5">
      <c r="D2936" s="1"/>
      <c r="E2936" s="1"/>
    </row>
    <row r="2937" spans="4:5">
      <c r="D2937" s="1"/>
      <c r="E2937" s="1"/>
    </row>
    <row r="2938" spans="4:5">
      <c r="D2938" s="1"/>
      <c r="E2938" s="1"/>
    </row>
    <row r="2939" spans="4:5">
      <c r="D2939" s="1"/>
      <c r="E2939" s="1"/>
    </row>
    <row r="2940" spans="4:5">
      <c r="D2940" s="1"/>
      <c r="E2940" s="1"/>
    </row>
    <row r="2941" spans="4:5">
      <c r="D2941" s="1"/>
      <c r="E2941" s="1"/>
    </row>
    <row r="2942" spans="4:5">
      <c r="D2942" s="1"/>
      <c r="E2942" s="1"/>
    </row>
    <row r="2943" spans="4:5">
      <c r="D2943" s="1"/>
      <c r="E2943" s="1"/>
    </row>
    <row r="2944" spans="4:5">
      <c r="D2944" s="1"/>
      <c r="E2944" s="1"/>
    </row>
  </sheetData>
  <mergeCells count="30">
    <mergeCell ref="B1:H1"/>
    <mergeCell ref="F3:F4"/>
    <mergeCell ref="G3:G4"/>
    <mergeCell ref="H3:H4"/>
    <mergeCell ref="B3:B4"/>
    <mergeCell ref="C3:C4"/>
    <mergeCell ref="D3:D4"/>
    <mergeCell ref="E3:E4"/>
    <mergeCell ref="I95:I96"/>
    <mergeCell ref="O33:O34"/>
    <mergeCell ref="P33:P34"/>
    <mergeCell ref="J33:J34"/>
    <mergeCell ref="K33:K34"/>
    <mergeCell ref="L33:L34"/>
    <mergeCell ref="M33:M34"/>
    <mergeCell ref="N33:N34"/>
    <mergeCell ref="G43:G44"/>
    <mergeCell ref="H43:H44"/>
    <mergeCell ref="B43:B44"/>
    <mergeCell ref="C43:C44"/>
    <mergeCell ref="D43:D44"/>
    <mergeCell ref="E43:E44"/>
    <mergeCell ref="F43:F44"/>
    <mergeCell ref="G83:G84"/>
    <mergeCell ref="H83:H84"/>
    <mergeCell ref="B83:B84"/>
    <mergeCell ref="C83:C84"/>
    <mergeCell ref="D83:D84"/>
    <mergeCell ref="E83:E84"/>
    <mergeCell ref="F83:F84"/>
  </mergeCells>
  <phoneticPr fontId="20" type="noConversion"/>
  <printOptions horizontalCentered="1"/>
  <pageMargins left="0.39370078740157483" right="0.39370078740157483" top="1.1811023622047245" bottom="0.59055118110236227" header="0.11811023622047245" footer="0.11811023622047245"/>
  <pageSetup paperSize="9" orientation="portrait"/>
  <headerFooter alignWithMargins="0"/>
  <rowBreaks count="1" manualBreakCount="1">
    <brk id="31" min="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18</vt:i4>
      </vt:variant>
    </vt:vector>
  </HeadingPairs>
  <TitlesOfParts>
    <vt:vector size="40" baseType="lpstr">
      <vt:lpstr>INDICE DE CUADROS</vt:lpstr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  <vt:lpstr>'c1'!Área_de_impresión</vt:lpstr>
      <vt:lpstr>'c10'!Área_de_impresión</vt:lpstr>
      <vt:lpstr>'c11'!Área_de_impresión</vt:lpstr>
      <vt:lpstr>'c12'!Área_de_impresión</vt:lpstr>
      <vt:lpstr>'c13'!Área_de_impresión</vt:lpstr>
      <vt:lpstr>'c14'!Área_de_impresión</vt:lpstr>
      <vt:lpstr>'c15'!Área_de_impresión</vt:lpstr>
      <vt:lpstr>'c16'!Área_de_impresión</vt:lpstr>
      <vt:lpstr>'c17'!Área_de_impresión</vt:lpstr>
      <vt:lpstr>'c18'!Área_de_impresión</vt:lpstr>
      <vt:lpstr>'c19'!Área_de_impresión</vt:lpstr>
      <vt:lpstr>'c2'!Área_de_impresión</vt:lpstr>
      <vt:lpstr>'c20'!Área_de_impresión</vt:lpstr>
      <vt:lpstr>'c21'!Área_de_impresión</vt:lpstr>
      <vt:lpstr>'c4'!Área_de_impresión</vt:lpstr>
      <vt:lpstr>'c8'!Área_de_impresión</vt:lpstr>
      <vt:lpstr>'c9'!Área_de_impresión</vt:lpstr>
      <vt:lpstr>'INDICE DE CUADROS'!Área_de_impresión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Microsoft Office User</cp:lastModifiedBy>
  <cp:lastPrinted>2019-02-14T18:36:13Z</cp:lastPrinted>
  <dcterms:created xsi:type="dcterms:W3CDTF">2015-07-15T16:15:56Z</dcterms:created>
  <dcterms:modified xsi:type="dcterms:W3CDTF">2025-03-17T22:11:00Z</dcterms:modified>
</cp:coreProperties>
</file>