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JPE\Actualización\2026\090226 - Página web 2025\1.Movimiento General Aeroportuario 2025\I.Nacional Mensual MGA\"/>
    </mc:Choice>
  </mc:AlternateContent>
  <xr:revisionPtr revIDLastSave="0" documentId="13_ncr:1_{98AB40B0-15A0-4810-820E-4C8ED3C1774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Operaciones" sheetId="1" r:id="rId1"/>
  </sheets>
  <definedNames>
    <definedName name="_xlnm.Print_Area" localSheetId="0">Operaciones!$B$1:$AC$54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1" l="1"/>
  <c r="AA28" i="1"/>
  <c r="AA22" i="1"/>
  <c r="AB22" i="1"/>
  <c r="AA23" i="1"/>
  <c r="AB23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B44" i="1"/>
  <c r="AA44" i="1"/>
  <c r="AB43" i="1"/>
  <c r="AA43" i="1"/>
  <c r="AB42" i="1"/>
  <c r="AA42" i="1"/>
  <c r="AC42" i="1" s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C36" i="1" s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C30" i="1" s="1"/>
  <c r="AB29" i="1"/>
  <c r="AA29" i="1"/>
  <c r="AB27" i="1"/>
  <c r="AA27" i="1"/>
  <c r="AB26" i="1"/>
  <c r="AA26" i="1"/>
  <c r="AB25" i="1"/>
  <c r="AA25" i="1"/>
  <c r="AC25" i="1"/>
  <c r="AB24" i="1"/>
  <c r="AA24" i="1"/>
  <c r="AB21" i="1"/>
  <c r="AA21" i="1"/>
  <c r="AB20" i="1"/>
  <c r="AA20" i="1"/>
  <c r="AB19" i="1"/>
  <c r="AA19" i="1"/>
  <c r="AB18" i="1"/>
  <c r="AC18" i="1" s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C13" i="1" l="1"/>
  <c r="AC26" i="1"/>
  <c r="AC33" i="1"/>
  <c r="AC44" i="1"/>
  <c r="AC32" i="1"/>
  <c r="AC39" i="1"/>
  <c r="AC20" i="1"/>
  <c r="AC19" i="1"/>
  <c r="AC14" i="1"/>
  <c r="AC17" i="1"/>
  <c r="AC31" i="1"/>
  <c r="AC43" i="1"/>
  <c r="AC29" i="1"/>
  <c r="AC35" i="1"/>
  <c r="AC28" i="1"/>
  <c r="AC22" i="1"/>
  <c r="AC24" i="1"/>
  <c r="AB46" i="1"/>
  <c r="AC40" i="1"/>
  <c r="AC41" i="1"/>
  <c r="AC11" i="1"/>
  <c r="AC37" i="1"/>
  <c r="AC12" i="1"/>
  <c r="AC10" i="1"/>
  <c r="AC38" i="1"/>
  <c r="AC23" i="1"/>
  <c r="AA46" i="1"/>
  <c r="AC27" i="1"/>
  <c r="AC34" i="1"/>
  <c r="AC15" i="1"/>
  <c r="AC16" i="1"/>
  <c r="AC21" i="1"/>
  <c r="AC9" i="1"/>
  <c r="AC46" i="1" l="1"/>
</calcChain>
</file>

<file path=xl/sharedStrings.xml><?xml version="1.0" encoding="utf-8"?>
<sst xmlns="http://schemas.openxmlformats.org/spreadsheetml/2006/main" count="90" uniqueCount="65">
  <si>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</si>
  <si>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</si>
  <si>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</si>
  <si>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</si>
  <si>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</si>
  <si>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</si>
  <si>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</si>
  <si>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</si>
  <si>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</si>
  <si>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</si>
  <si>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</si>
  <si>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</si>
  <si>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</si>
  <si>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</si>
  <si>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</si>
  <si>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</si>
  <si>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</si>
  <si>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ANDAHUAYLAS</t>
  </si>
  <si>
    <t>ANTA HUARAZ</t>
  </si>
  <si>
    <t>AREQUIPA</t>
  </si>
  <si>
    <t>ATALAYA</t>
  </si>
  <si>
    <t>AYACUCHO</t>
  </si>
  <si>
    <t>CAJAMARCA</t>
  </si>
  <si>
    <t>CUSCO</t>
  </si>
  <si>
    <t>CHACHAPOYAS</t>
  </si>
  <si>
    <t>CHICLAYO</t>
  </si>
  <si>
    <t>CHIMBOTE</t>
  </si>
  <si>
    <t>HUANUCO</t>
  </si>
  <si>
    <t>ILO</t>
  </si>
  <si>
    <t>IQUITOS</t>
  </si>
  <si>
    <t>JAUJA</t>
  </si>
  <si>
    <t>JUANJUI</t>
  </si>
  <si>
    <t>JULIACA</t>
  </si>
  <si>
    <t>LIMA</t>
  </si>
  <si>
    <t>MAZAMARI</t>
  </si>
  <si>
    <t>PISCO</t>
  </si>
  <si>
    <t>PIURA</t>
  </si>
  <si>
    <t>PUCALLPA</t>
  </si>
  <si>
    <t>PTO. MALDONADO</t>
  </si>
  <si>
    <t>RIOJA</t>
  </si>
  <si>
    <t>ROD. DE MENDOZA</t>
  </si>
  <si>
    <t>SAPOSOA</t>
  </si>
  <si>
    <t>TACNA</t>
  </si>
  <si>
    <t>TALARA</t>
  </si>
  <si>
    <t>TARAPOTO</t>
  </si>
  <si>
    <t>TINGO MARIA</t>
  </si>
  <si>
    <t>TOCACHE</t>
  </si>
  <si>
    <t>TRUJILLO</t>
  </si>
  <si>
    <t>TUMBES</t>
  </si>
  <si>
    <t>YURIMAGUAS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</si>
  <si>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</si>
  <si>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</si>
  <si>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</si>
  <si>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</si>
  <si>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</si>
  <si>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Propia.</t>
    </r>
  </si>
  <si>
    <t>NASCA</t>
  </si>
  <si>
    <t>Entrada: Aterrizaje de aeronaves / Salida: Despegue de aeronaves</t>
  </si>
  <si>
    <t>JAEN</t>
  </si>
  <si>
    <t>EN AEROPUERTOS Y AERÓDROMOS DE LA RED AEROCOMERCIAL</t>
  </si>
  <si>
    <t>NACIONAL</t>
  </si>
  <si>
    <t>MOVIMIENTO GENERAL DE OPERACIONES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</si>
  <si>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</si>
  <si>
    <t>MOQUEGUA</t>
  </si>
  <si>
    <t>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</si>
</sst>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1" applyNumberFormat="0" applyFill="0" applyAlignment="0" applyProtection="0"/>
    <xf numFmtId="0" fontId="1" fillId="0" borderId="0"/>
    <xf numFmtId="0" fontId="5" fillId="0" borderId="1" applyNumberFormat="0" applyFill="0" applyAlignment="0" applyProtection="0"/>
  </cellStyleXfs>
  <cellXfs count="32">
    <xf numFmtId="0" fontId="0" fillId="0" borderId="0" xfId="0"/>
    <xf numFmtId="0" fontId="8" fillId="0" borderId="0" xfId="0" applyFont="1"/>
    <xf numFmtId="0" fontId="9" fillId="0" borderId="4" xfId="0" applyFont="1" applyBorder="1" applyAlignment="1">
      <alignment vertical="top"/>
    </xf>
    <xf numFmtId="0" fontId="9" fillId="0" borderId="0" xfId="0" applyFont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indent="1"/>
    </xf>
    <xf numFmtId="3" fontId="8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vertical="center"/>
    </xf>
    <xf numFmtId="0" fontId="8" fillId="0" borderId="8" xfId="9" applyFont="1" applyBorder="1" applyAlignment="1">
      <alignment horizontal="left" vertical="center" indent="1"/>
    </xf>
    <xf numFmtId="0" fontId="9" fillId="0" borderId="9" xfId="0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vertical="center"/>
    </xf>
    <xf numFmtId="0" fontId="2" fillId="0" borderId="0" xfId="0" applyFont="1"/>
    <xf numFmtId="0" fontId="3" fillId="0" borderId="0" xfId="0" applyFont="1"/>
    <xf numFmtId="3" fontId="8" fillId="0" borderId="0" xfId="0" applyNumberFormat="1" applyFont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11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0" builtinId="0"/>
    <cellStyle name="Normal_estadisticas" xfId="9" xr:uid="{00000000-0005-0000-0000-000009000000}"/>
    <cellStyle name="Percent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571500</xdr:colOff>
      <xdr:row>3</xdr:row>
      <xdr:rowOff>190500</xdr:rowOff>
    </xdr:to>
    <xdr:pic>
      <xdr:nvPicPr>
        <xdr:cNvPr id="1226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648DE190-3B45-7C26-3C7E-D20D74F0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2352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57"/>
  <sheetViews>
    <sheetView showGridLines="0" tabSelected="1" zoomScale="70" zoomScaleNormal="70" workbookViewId="0">
      <selection activeCell="B5" sqref="B5"/>
    </sheetView>
  </sheetViews>
  <sheetFormatPr baseColWidth="10" defaultColWidth="0" defaultRowHeight="18.75" zeroHeight="1" x14ac:dyDescent="0.3"/>
  <cols>
    <col min="1" max="1" width="3.7109375" customWidth="1"/>
    <col min="2" max="2" width="26.7109375" style="1" customWidth="1"/>
    <col min="3" max="26" width="13.7109375" style="1" customWidth="1"/>
    <col min="27" max="28" width="14.7109375" style="1" customWidth="1"/>
    <col min="29" max="29" width="16.7109375" style="1" customWidth="1"/>
    <col min="30" max="30" width="3.7109375" customWidth="1"/>
  </cols>
  <sheetData>
    <row r="1" spans="2:30" s="1" customFormat="1" ht="20.100000000000001" customHeight="1" x14ac:dyDescent="0.3">
      <c r="C1" s="28" t="s">
        <v>61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2:30" s="1" customFormat="1" ht="20.100000000000001" customHeight="1" x14ac:dyDescent="0.3">
      <c r="C2" s="28" t="s">
        <v>59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2:30" s="1" customFormat="1" ht="20.100000000000001" customHeight="1" x14ac:dyDescent="0.3">
      <c r="C3" s="28" t="s">
        <v>60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2:30" s="1" customFormat="1" ht="20.100000000000001" customHeight="1" x14ac:dyDescent="0.3">
      <c r="C4" s="29">
        <v>2025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2:30" s="1" customFormat="1" ht="11.2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30" s="3" customFormat="1" ht="25.5" customHeight="1" x14ac:dyDescent="0.3">
      <c r="B6" s="30" t="s">
        <v>0</v>
      </c>
      <c r="C6" s="26" t="s">
        <v>1</v>
      </c>
      <c r="D6" s="27"/>
      <c r="E6" s="26" t="s">
        <v>2</v>
      </c>
      <c r="F6" s="27"/>
      <c r="G6" s="26" t="s">
        <v>3</v>
      </c>
      <c r="H6" s="27"/>
      <c r="I6" s="26" t="s">
        <v>4</v>
      </c>
      <c r="J6" s="27"/>
      <c r="K6" s="26" t="s">
        <v>5</v>
      </c>
      <c r="L6" s="27"/>
      <c r="M6" s="26" t="s">
        <v>6</v>
      </c>
      <c r="N6" s="27"/>
      <c r="O6" s="26" t="s">
        <v>7</v>
      </c>
      <c r="P6" s="27"/>
      <c r="Q6" s="26" t="s">
        <v>8</v>
      </c>
      <c r="R6" s="27"/>
      <c r="S6" s="26" t="s">
        <v>9</v>
      </c>
      <c r="T6" s="27"/>
      <c r="U6" s="26" t="s">
        <v>10</v>
      </c>
      <c r="V6" s="27"/>
      <c r="W6" s="26" t="s">
        <v>11</v>
      </c>
      <c r="X6" s="27"/>
      <c r="Y6" s="26" t="s">
        <v>12</v>
      </c>
      <c r="Z6" s="27"/>
      <c r="AA6" s="26" t="s">
        <v>13</v>
      </c>
      <c r="AB6" s="27"/>
      <c r="AC6" s="4" t="s">
        <v>13</v>
      </c>
    </row>
    <row r="7" spans="2:30" s="3" customFormat="1" ht="25.5" customHeight="1" x14ac:dyDescent="0.3">
      <c r="B7" s="31"/>
      <c r="C7" s="5" t="s">
        <v>14</v>
      </c>
      <c r="D7" s="5" t="s">
        <v>15</v>
      </c>
      <c r="E7" s="5" t="s">
        <v>14</v>
      </c>
      <c r="F7" s="5" t="s">
        <v>15</v>
      </c>
      <c r="G7" s="5" t="s">
        <v>14</v>
      </c>
      <c r="H7" s="5" t="s">
        <v>15</v>
      </c>
      <c r="I7" s="5" t="s">
        <v>14</v>
      </c>
      <c r="J7" s="5" t="s">
        <v>15</v>
      </c>
      <c r="K7" s="5" t="s">
        <v>14</v>
      </c>
      <c r="L7" s="5" t="s">
        <v>15</v>
      </c>
      <c r="M7" s="5" t="s">
        <v>14</v>
      </c>
      <c r="N7" s="5" t="s">
        <v>15</v>
      </c>
      <c r="O7" s="5" t="s">
        <v>14</v>
      </c>
      <c r="P7" s="5" t="s">
        <v>15</v>
      </c>
      <c r="Q7" s="5" t="s">
        <v>14</v>
      </c>
      <c r="R7" s="5" t="s">
        <v>15</v>
      </c>
      <c r="S7" s="5" t="s">
        <v>14</v>
      </c>
      <c r="T7" s="5" t="s">
        <v>15</v>
      </c>
      <c r="U7" s="5" t="s">
        <v>14</v>
      </c>
      <c r="V7" s="5" t="s">
        <v>15</v>
      </c>
      <c r="W7" s="5" t="s">
        <v>14</v>
      </c>
      <c r="X7" s="5" t="s">
        <v>15</v>
      </c>
      <c r="Y7" s="5" t="s">
        <v>14</v>
      </c>
      <c r="Z7" s="5" t="s">
        <v>15</v>
      </c>
      <c r="AA7" s="5" t="s">
        <v>14</v>
      </c>
      <c r="AB7" s="5" t="s">
        <v>15</v>
      </c>
      <c r="AC7" s="6" t="s">
        <v>16</v>
      </c>
    </row>
    <row r="8" spans="2:30" s="7" customFormat="1" ht="9.9499999999999993" customHeight="1" x14ac:dyDescent="0.2">
      <c r="B8" s="8"/>
      <c r="C8" s="9"/>
      <c r="D8" s="9"/>
      <c r="E8" s="10"/>
      <c r="F8" s="11"/>
      <c r="G8" s="9"/>
      <c r="H8" s="9"/>
      <c r="I8" s="10"/>
      <c r="J8" s="11"/>
      <c r="K8" s="9"/>
      <c r="L8" s="9"/>
      <c r="M8" s="10"/>
      <c r="N8" s="11"/>
      <c r="O8" s="9"/>
      <c r="P8" s="9"/>
      <c r="Q8" s="10"/>
      <c r="R8" s="11"/>
      <c r="S8" s="9"/>
      <c r="T8" s="9"/>
      <c r="U8" s="10"/>
      <c r="V8" s="11"/>
      <c r="W8" s="9"/>
      <c r="X8" s="9"/>
      <c r="Y8" s="10"/>
      <c r="Z8" s="11"/>
      <c r="AA8" s="10"/>
      <c r="AB8" s="11"/>
      <c r="AC8" s="8"/>
    </row>
    <row r="9" spans="2:30" s="7" customFormat="1" ht="15" customHeight="1" x14ac:dyDescent="0.2">
      <c r="B9" s="12" t="s">
        <v>17</v>
      </c>
      <c r="C9" s="13">
        <v>5</v>
      </c>
      <c r="D9" s="14">
        <v>5</v>
      </c>
      <c r="E9" s="13">
        <v>5</v>
      </c>
      <c r="F9" s="15">
        <v>5</v>
      </c>
      <c r="G9" s="14">
        <v>7</v>
      </c>
      <c r="H9" s="14">
        <v>7</v>
      </c>
      <c r="I9" s="13">
        <v>8</v>
      </c>
      <c r="J9" s="15">
        <v>8</v>
      </c>
      <c r="K9" s="14">
        <v>9</v>
      </c>
      <c r="L9" s="14">
        <v>9</v>
      </c>
      <c r="M9" s="13">
        <v>3</v>
      </c>
      <c r="N9" s="15">
        <v>3</v>
      </c>
      <c r="O9" s="14">
        <v>3</v>
      </c>
      <c r="P9" s="14">
        <v>3</v>
      </c>
      <c r="Q9" s="13">
        <v>7</v>
      </c>
      <c r="R9" s="15">
        <v>7</v>
      </c>
      <c r="S9" s="14">
        <v>3</v>
      </c>
      <c r="T9" s="14">
        <v>3</v>
      </c>
      <c r="U9" s="13">
        <v>3</v>
      </c>
      <c r="V9" s="15">
        <v>3</v>
      </c>
      <c r="W9" s="14">
        <v>10</v>
      </c>
      <c r="X9" s="14">
        <v>10</v>
      </c>
      <c r="Y9" s="13">
        <v>7</v>
      </c>
      <c r="Z9" s="15">
        <v>7</v>
      </c>
      <c r="AA9" s="13">
        <f>+C9+E9+G9+I9+K9+M9+O9+Q9+S9+U9+W9+Y9</f>
        <v>70</v>
      </c>
      <c r="AB9" s="15">
        <f>+D9+F9+H9+J9+L9+N9+P9+R9+T9+V9+X9+Z9</f>
        <v>70</v>
      </c>
      <c r="AC9" s="16">
        <f>SUM(AA9:AB9)</f>
        <v>140</v>
      </c>
      <c r="AD9" s="25"/>
    </row>
    <row r="10" spans="2:30" s="7" customFormat="1" ht="15" customHeight="1" x14ac:dyDescent="0.2">
      <c r="B10" s="17" t="s">
        <v>18</v>
      </c>
      <c r="C10" s="13">
        <v>33</v>
      </c>
      <c r="D10" s="14">
        <v>33</v>
      </c>
      <c r="E10" s="13">
        <v>32</v>
      </c>
      <c r="F10" s="15">
        <v>32</v>
      </c>
      <c r="G10" s="14">
        <v>33</v>
      </c>
      <c r="H10" s="14">
        <v>33</v>
      </c>
      <c r="I10" s="13">
        <v>33</v>
      </c>
      <c r="J10" s="15">
        <v>33</v>
      </c>
      <c r="K10" s="14">
        <v>35</v>
      </c>
      <c r="L10" s="14">
        <v>35</v>
      </c>
      <c r="M10" s="13">
        <v>29</v>
      </c>
      <c r="N10" s="15">
        <v>29</v>
      </c>
      <c r="O10" s="14">
        <v>32</v>
      </c>
      <c r="P10" s="14">
        <v>32</v>
      </c>
      <c r="Q10" s="13">
        <v>32</v>
      </c>
      <c r="R10" s="15">
        <v>32</v>
      </c>
      <c r="S10" s="14">
        <v>40</v>
      </c>
      <c r="T10" s="14">
        <v>40</v>
      </c>
      <c r="U10" s="13">
        <v>42</v>
      </c>
      <c r="V10" s="15">
        <v>42</v>
      </c>
      <c r="W10" s="14">
        <v>26</v>
      </c>
      <c r="X10" s="14">
        <v>26</v>
      </c>
      <c r="Y10" s="13">
        <v>37</v>
      </c>
      <c r="Z10" s="15">
        <v>37</v>
      </c>
      <c r="AA10" s="13">
        <f t="shared" ref="AA10:AB43" si="0">+C10+E10+G10+I10+K10+M10+O10+Q10+S10+U10+W10+Y10</f>
        <v>404</v>
      </c>
      <c r="AB10" s="15">
        <f t="shared" si="0"/>
        <v>404</v>
      </c>
      <c r="AC10" s="16">
        <f t="shared" ref="AC10:AC44" si="1">SUM(AA10:AB10)</f>
        <v>808</v>
      </c>
      <c r="AD10" s="25"/>
    </row>
    <row r="11" spans="2:30" s="7" customFormat="1" ht="15" customHeight="1" x14ac:dyDescent="0.2">
      <c r="B11" s="12" t="s">
        <v>19</v>
      </c>
      <c r="C11" s="13">
        <v>656</v>
      </c>
      <c r="D11" s="14">
        <v>657</v>
      </c>
      <c r="E11" s="13">
        <v>522</v>
      </c>
      <c r="F11" s="15">
        <v>523</v>
      </c>
      <c r="G11" s="14">
        <v>632</v>
      </c>
      <c r="H11" s="14">
        <v>630</v>
      </c>
      <c r="I11" s="13">
        <v>721</v>
      </c>
      <c r="J11" s="15">
        <v>719</v>
      </c>
      <c r="K11" s="14">
        <v>734</v>
      </c>
      <c r="L11" s="14">
        <v>736</v>
      </c>
      <c r="M11" s="13">
        <v>707</v>
      </c>
      <c r="N11" s="15">
        <v>704</v>
      </c>
      <c r="O11" s="14">
        <v>740</v>
      </c>
      <c r="P11" s="14">
        <v>739</v>
      </c>
      <c r="Q11" s="13">
        <v>755</v>
      </c>
      <c r="R11" s="15">
        <v>755</v>
      </c>
      <c r="S11" s="14">
        <v>701</v>
      </c>
      <c r="T11" s="14">
        <v>703</v>
      </c>
      <c r="U11" s="13">
        <v>693</v>
      </c>
      <c r="V11" s="15">
        <v>693</v>
      </c>
      <c r="W11" s="14">
        <v>669</v>
      </c>
      <c r="X11" s="14">
        <v>667</v>
      </c>
      <c r="Y11" s="13">
        <v>671</v>
      </c>
      <c r="Z11" s="15">
        <v>669</v>
      </c>
      <c r="AA11" s="13">
        <f t="shared" si="0"/>
        <v>8201</v>
      </c>
      <c r="AB11" s="15">
        <f t="shared" si="0"/>
        <v>8195</v>
      </c>
      <c r="AC11" s="16">
        <f t="shared" si="1"/>
        <v>16396</v>
      </c>
      <c r="AD11" s="25"/>
    </row>
    <row r="12" spans="2:30" s="7" customFormat="1" ht="15" customHeight="1" x14ac:dyDescent="0.2">
      <c r="B12" s="12" t="s">
        <v>20</v>
      </c>
      <c r="C12" s="13">
        <v>54</v>
      </c>
      <c r="D12" s="14">
        <v>54</v>
      </c>
      <c r="E12" s="13">
        <v>60</v>
      </c>
      <c r="F12" s="15">
        <v>60</v>
      </c>
      <c r="G12" s="14">
        <v>69</v>
      </c>
      <c r="H12" s="14">
        <v>69</v>
      </c>
      <c r="I12" s="13">
        <v>87</v>
      </c>
      <c r="J12" s="15">
        <v>87</v>
      </c>
      <c r="K12" s="14">
        <v>90</v>
      </c>
      <c r="L12" s="14">
        <v>88</v>
      </c>
      <c r="M12" s="13">
        <v>81</v>
      </c>
      <c r="N12" s="15">
        <v>83</v>
      </c>
      <c r="O12" s="14">
        <v>104</v>
      </c>
      <c r="P12" s="14">
        <v>104</v>
      </c>
      <c r="Q12" s="13">
        <v>88</v>
      </c>
      <c r="R12" s="15">
        <v>88</v>
      </c>
      <c r="S12" s="14">
        <v>78</v>
      </c>
      <c r="T12" s="14">
        <v>78</v>
      </c>
      <c r="U12" s="13">
        <v>66</v>
      </c>
      <c r="V12" s="15">
        <v>66</v>
      </c>
      <c r="W12" s="14">
        <v>74</v>
      </c>
      <c r="X12" s="14">
        <v>74</v>
      </c>
      <c r="Y12" s="13">
        <v>75</v>
      </c>
      <c r="Z12" s="15">
        <v>75</v>
      </c>
      <c r="AA12" s="13">
        <f t="shared" si="0"/>
        <v>926</v>
      </c>
      <c r="AB12" s="15">
        <f t="shared" si="0"/>
        <v>926</v>
      </c>
      <c r="AC12" s="16">
        <f t="shared" si="1"/>
        <v>1852</v>
      </c>
      <c r="AD12" s="25"/>
    </row>
    <row r="13" spans="2:30" s="7" customFormat="1" ht="15" customHeight="1" x14ac:dyDescent="0.2">
      <c r="B13" s="12" t="s">
        <v>21</v>
      </c>
      <c r="C13" s="13">
        <v>173</v>
      </c>
      <c r="D13" s="14">
        <v>175</v>
      </c>
      <c r="E13" s="13">
        <v>151</v>
      </c>
      <c r="F13" s="15">
        <v>149</v>
      </c>
      <c r="G13" s="14">
        <v>187</v>
      </c>
      <c r="H13" s="14">
        <v>190</v>
      </c>
      <c r="I13" s="13">
        <v>173</v>
      </c>
      <c r="J13" s="15">
        <v>174</v>
      </c>
      <c r="K13" s="14">
        <v>223</v>
      </c>
      <c r="L13" s="14">
        <v>223</v>
      </c>
      <c r="M13" s="13">
        <v>200</v>
      </c>
      <c r="N13" s="15">
        <v>201</v>
      </c>
      <c r="O13" s="14">
        <v>190</v>
      </c>
      <c r="P13" s="14">
        <v>191</v>
      </c>
      <c r="Q13" s="13">
        <v>190</v>
      </c>
      <c r="R13" s="15">
        <v>190</v>
      </c>
      <c r="S13" s="14">
        <v>166</v>
      </c>
      <c r="T13" s="14">
        <v>165</v>
      </c>
      <c r="U13" s="13">
        <v>159</v>
      </c>
      <c r="V13" s="15">
        <v>160</v>
      </c>
      <c r="W13" s="14">
        <v>176</v>
      </c>
      <c r="X13" s="14">
        <v>177</v>
      </c>
      <c r="Y13" s="13">
        <v>198</v>
      </c>
      <c r="Z13" s="15">
        <v>196</v>
      </c>
      <c r="AA13" s="13">
        <f t="shared" si="0"/>
        <v>2186</v>
      </c>
      <c r="AB13" s="15">
        <f t="shared" si="0"/>
        <v>2191</v>
      </c>
      <c r="AC13" s="16">
        <f t="shared" si="1"/>
        <v>4377</v>
      </c>
      <c r="AD13" s="25"/>
    </row>
    <row r="14" spans="2:30" s="7" customFormat="1" ht="15" customHeight="1" x14ac:dyDescent="0.2">
      <c r="B14" s="12" t="s">
        <v>22</v>
      </c>
      <c r="C14" s="13">
        <v>182</v>
      </c>
      <c r="D14" s="14">
        <v>181</v>
      </c>
      <c r="E14" s="13">
        <v>164</v>
      </c>
      <c r="F14" s="15">
        <v>162</v>
      </c>
      <c r="G14" s="14">
        <v>211</v>
      </c>
      <c r="H14" s="14">
        <v>208</v>
      </c>
      <c r="I14" s="13">
        <v>192</v>
      </c>
      <c r="J14" s="15">
        <v>191</v>
      </c>
      <c r="K14" s="14">
        <v>238</v>
      </c>
      <c r="L14" s="14">
        <v>237</v>
      </c>
      <c r="M14" s="13">
        <v>216</v>
      </c>
      <c r="N14" s="15">
        <v>217</v>
      </c>
      <c r="O14" s="14">
        <v>245</v>
      </c>
      <c r="P14" s="14">
        <v>243</v>
      </c>
      <c r="Q14" s="13">
        <v>234</v>
      </c>
      <c r="R14" s="15">
        <v>233</v>
      </c>
      <c r="S14" s="14">
        <v>204</v>
      </c>
      <c r="T14" s="14">
        <v>205</v>
      </c>
      <c r="U14" s="13">
        <v>218</v>
      </c>
      <c r="V14" s="15">
        <v>217</v>
      </c>
      <c r="W14" s="14">
        <v>220</v>
      </c>
      <c r="X14" s="14">
        <v>218</v>
      </c>
      <c r="Y14" s="13">
        <v>221</v>
      </c>
      <c r="Z14" s="15">
        <v>221</v>
      </c>
      <c r="AA14" s="13">
        <f t="shared" si="0"/>
        <v>2545</v>
      </c>
      <c r="AB14" s="15">
        <f t="shared" si="0"/>
        <v>2533</v>
      </c>
      <c r="AC14" s="16">
        <f t="shared" si="1"/>
        <v>5078</v>
      </c>
      <c r="AD14" s="25"/>
    </row>
    <row r="15" spans="2:30" s="7" customFormat="1" ht="15" customHeight="1" x14ac:dyDescent="0.2">
      <c r="B15" s="12" t="s">
        <v>23</v>
      </c>
      <c r="C15" s="13">
        <v>1235</v>
      </c>
      <c r="D15" s="14">
        <v>1233</v>
      </c>
      <c r="E15" s="13">
        <v>1026</v>
      </c>
      <c r="F15" s="15">
        <v>1017</v>
      </c>
      <c r="G15" s="14">
        <v>1227</v>
      </c>
      <c r="H15" s="14">
        <v>1224</v>
      </c>
      <c r="I15" s="13">
        <v>1443</v>
      </c>
      <c r="J15" s="15">
        <v>1436</v>
      </c>
      <c r="K15" s="14">
        <v>1505</v>
      </c>
      <c r="L15" s="14">
        <v>1500</v>
      </c>
      <c r="M15" s="13">
        <v>1393</v>
      </c>
      <c r="N15" s="15">
        <v>1394</v>
      </c>
      <c r="O15" s="14">
        <v>1664</v>
      </c>
      <c r="P15" s="14">
        <v>1663</v>
      </c>
      <c r="Q15" s="13">
        <v>1609</v>
      </c>
      <c r="R15" s="15">
        <v>1613</v>
      </c>
      <c r="S15" s="14">
        <v>1464</v>
      </c>
      <c r="T15" s="14">
        <v>1453</v>
      </c>
      <c r="U15" s="13">
        <v>1390</v>
      </c>
      <c r="V15" s="15">
        <v>1386</v>
      </c>
      <c r="W15" s="14">
        <v>1223</v>
      </c>
      <c r="X15" s="14">
        <v>1215</v>
      </c>
      <c r="Y15" s="13">
        <v>1231</v>
      </c>
      <c r="Z15" s="15">
        <v>1221</v>
      </c>
      <c r="AA15" s="13">
        <f t="shared" si="0"/>
        <v>16410</v>
      </c>
      <c r="AB15" s="15">
        <f t="shared" si="0"/>
        <v>16355</v>
      </c>
      <c r="AC15" s="16">
        <f t="shared" si="1"/>
        <v>32765</v>
      </c>
      <c r="AD15" s="25"/>
    </row>
    <row r="16" spans="2:30" s="7" customFormat="1" ht="15" customHeight="1" x14ac:dyDescent="0.2">
      <c r="B16" s="12" t="s">
        <v>24</v>
      </c>
      <c r="C16" s="13">
        <v>28</v>
      </c>
      <c r="D16" s="14">
        <v>26</v>
      </c>
      <c r="E16" s="13">
        <v>25</v>
      </c>
      <c r="F16" s="15">
        <v>25</v>
      </c>
      <c r="G16" s="14">
        <v>40</v>
      </c>
      <c r="H16" s="14">
        <v>40</v>
      </c>
      <c r="I16" s="13">
        <v>38</v>
      </c>
      <c r="J16" s="15">
        <v>38</v>
      </c>
      <c r="K16" s="14">
        <v>28</v>
      </c>
      <c r="L16" s="14">
        <v>28</v>
      </c>
      <c r="M16" s="13">
        <v>35</v>
      </c>
      <c r="N16" s="15">
        <v>35</v>
      </c>
      <c r="O16" s="14">
        <v>39</v>
      </c>
      <c r="P16" s="14">
        <v>39</v>
      </c>
      <c r="Q16" s="13">
        <v>45</v>
      </c>
      <c r="R16" s="15">
        <v>45</v>
      </c>
      <c r="S16" s="14">
        <v>36</v>
      </c>
      <c r="T16" s="14">
        <v>36</v>
      </c>
      <c r="U16" s="13">
        <v>38</v>
      </c>
      <c r="V16" s="15">
        <v>38</v>
      </c>
      <c r="W16" s="14">
        <v>34</v>
      </c>
      <c r="X16" s="14">
        <v>34</v>
      </c>
      <c r="Y16" s="13">
        <v>28</v>
      </c>
      <c r="Z16" s="15">
        <v>28</v>
      </c>
      <c r="AA16" s="13">
        <f t="shared" si="0"/>
        <v>414</v>
      </c>
      <c r="AB16" s="15">
        <f t="shared" si="0"/>
        <v>412</v>
      </c>
      <c r="AC16" s="16">
        <f t="shared" si="1"/>
        <v>826</v>
      </c>
      <c r="AD16" s="25"/>
    </row>
    <row r="17" spans="2:30" s="7" customFormat="1" ht="15" customHeight="1" x14ac:dyDescent="0.2">
      <c r="B17" s="12" t="s">
        <v>25</v>
      </c>
      <c r="C17" s="13">
        <v>426</v>
      </c>
      <c r="D17" s="14">
        <v>426</v>
      </c>
      <c r="E17" s="13">
        <v>439</v>
      </c>
      <c r="F17" s="15">
        <v>438</v>
      </c>
      <c r="G17" s="14">
        <v>444</v>
      </c>
      <c r="H17" s="14">
        <v>436</v>
      </c>
      <c r="I17" s="13">
        <v>460</v>
      </c>
      <c r="J17" s="15">
        <v>464</v>
      </c>
      <c r="K17" s="14">
        <v>496</v>
      </c>
      <c r="L17" s="14">
        <v>498</v>
      </c>
      <c r="M17" s="13">
        <v>430</v>
      </c>
      <c r="N17" s="15">
        <v>432</v>
      </c>
      <c r="O17" s="14">
        <v>463</v>
      </c>
      <c r="P17" s="14">
        <v>459</v>
      </c>
      <c r="Q17" s="13">
        <v>785</v>
      </c>
      <c r="R17" s="15">
        <v>784</v>
      </c>
      <c r="S17" s="14">
        <v>868</v>
      </c>
      <c r="T17" s="14">
        <v>865</v>
      </c>
      <c r="U17" s="13">
        <v>921</v>
      </c>
      <c r="V17" s="15">
        <v>925</v>
      </c>
      <c r="W17" s="14">
        <v>442</v>
      </c>
      <c r="X17" s="14">
        <v>449</v>
      </c>
      <c r="Y17" s="13">
        <v>424</v>
      </c>
      <c r="Z17" s="15">
        <v>421</v>
      </c>
      <c r="AA17" s="13">
        <f t="shared" si="0"/>
        <v>6598</v>
      </c>
      <c r="AB17" s="15">
        <f t="shared" si="0"/>
        <v>6597</v>
      </c>
      <c r="AC17" s="16">
        <f t="shared" si="1"/>
        <v>13195</v>
      </c>
      <c r="AD17" s="25"/>
    </row>
    <row r="18" spans="2:30" s="7" customFormat="1" ht="15" customHeight="1" x14ac:dyDescent="0.2">
      <c r="B18" s="12" t="s">
        <v>26</v>
      </c>
      <c r="C18" s="13">
        <v>11</v>
      </c>
      <c r="D18" s="14">
        <v>11</v>
      </c>
      <c r="E18" s="13">
        <v>12</v>
      </c>
      <c r="F18" s="15">
        <v>12</v>
      </c>
      <c r="G18" s="14">
        <v>18</v>
      </c>
      <c r="H18" s="14">
        <v>18</v>
      </c>
      <c r="I18" s="13">
        <v>12</v>
      </c>
      <c r="J18" s="15">
        <v>12</v>
      </c>
      <c r="K18" s="14">
        <v>6</v>
      </c>
      <c r="L18" s="14">
        <v>6</v>
      </c>
      <c r="M18" s="13">
        <v>3</v>
      </c>
      <c r="N18" s="15">
        <v>3</v>
      </c>
      <c r="O18" s="14">
        <v>10</v>
      </c>
      <c r="P18" s="14">
        <v>10</v>
      </c>
      <c r="Q18" s="13">
        <v>25</v>
      </c>
      <c r="R18" s="15">
        <v>25</v>
      </c>
      <c r="S18" s="14">
        <v>7</v>
      </c>
      <c r="T18" s="14">
        <v>7</v>
      </c>
      <c r="U18" s="13">
        <v>12</v>
      </c>
      <c r="V18" s="15">
        <v>12</v>
      </c>
      <c r="W18" s="14">
        <v>20</v>
      </c>
      <c r="X18" s="14">
        <v>20</v>
      </c>
      <c r="Y18" s="13">
        <v>13</v>
      </c>
      <c r="Z18" s="15">
        <v>13</v>
      </c>
      <c r="AA18" s="13">
        <f t="shared" si="0"/>
        <v>149</v>
      </c>
      <c r="AB18" s="15">
        <f t="shared" si="0"/>
        <v>149</v>
      </c>
      <c r="AC18" s="16">
        <f t="shared" si="1"/>
        <v>298</v>
      </c>
      <c r="AD18" s="25"/>
    </row>
    <row r="19" spans="2:30" s="7" customFormat="1" ht="15" customHeight="1" x14ac:dyDescent="0.2">
      <c r="B19" s="12" t="s">
        <v>27</v>
      </c>
      <c r="C19" s="13">
        <v>94</v>
      </c>
      <c r="D19" s="14">
        <v>94</v>
      </c>
      <c r="E19" s="13">
        <v>74</v>
      </c>
      <c r="F19" s="15">
        <v>74</v>
      </c>
      <c r="G19" s="14">
        <v>86</v>
      </c>
      <c r="H19" s="14">
        <v>86</v>
      </c>
      <c r="I19" s="13">
        <v>92</v>
      </c>
      <c r="J19" s="15">
        <v>92</v>
      </c>
      <c r="K19" s="14">
        <v>113</v>
      </c>
      <c r="L19" s="14">
        <v>113</v>
      </c>
      <c r="M19" s="13">
        <v>105</v>
      </c>
      <c r="N19" s="15">
        <v>105</v>
      </c>
      <c r="O19" s="14">
        <v>86</v>
      </c>
      <c r="P19" s="14">
        <v>86</v>
      </c>
      <c r="Q19" s="13">
        <v>110</v>
      </c>
      <c r="R19" s="15">
        <v>109</v>
      </c>
      <c r="S19" s="14">
        <v>97</v>
      </c>
      <c r="T19" s="14">
        <v>98</v>
      </c>
      <c r="U19" s="13">
        <v>56</v>
      </c>
      <c r="V19" s="15">
        <v>56</v>
      </c>
      <c r="W19" s="14">
        <v>96</v>
      </c>
      <c r="X19" s="14">
        <v>96</v>
      </c>
      <c r="Y19" s="13">
        <v>109</v>
      </c>
      <c r="Z19" s="15">
        <v>109</v>
      </c>
      <c r="AA19" s="13">
        <f t="shared" si="0"/>
        <v>1118</v>
      </c>
      <c r="AB19" s="15">
        <f t="shared" si="0"/>
        <v>1118</v>
      </c>
      <c r="AC19" s="16">
        <f t="shared" si="1"/>
        <v>2236</v>
      </c>
      <c r="AD19" s="25"/>
    </row>
    <row r="20" spans="2:30" s="7" customFormat="1" ht="15" customHeight="1" x14ac:dyDescent="0.2">
      <c r="B20" s="12" t="s">
        <v>28</v>
      </c>
      <c r="C20" s="13">
        <v>8</v>
      </c>
      <c r="D20" s="14">
        <v>8</v>
      </c>
      <c r="E20" s="13">
        <v>6</v>
      </c>
      <c r="F20" s="15">
        <v>6</v>
      </c>
      <c r="G20" s="14">
        <v>6</v>
      </c>
      <c r="H20" s="14">
        <v>6</v>
      </c>
      <c r="I20" s="13">
        <v>12</v>
      </c>
      <c r="J20" s="15">
        <v>12</v>
      </c>
      <c r="K20" s="14">
        <v>39</v>
      </c>
      <c r="L20" s="14">
        <v>36</v>
      </c>
      <c r="M20" s="13">
        <v>128</v>
      </c>
      <c r="N20" s="15">
        <v>128</v>
      </c>
      <c r="O20" s="14">
        <v>51</v>
      </c>
      <c r="P20" s="14">
        <v>52</v>
      </c>
      <c r="Q20" s="13">
        <v>4</v>
      </c>
      <c r="R20" s="15">
        <v>4</v>
      </c>
      <c r="S20" s="14">
        <v>61</v>
      </c>
      <c r="T20" s="14">
        <v>62</v>
      </c>
      <c r="U20" s="13">
        <v>5</v>
      </c>
      <c r="V20" s="15">
        <v>5</v>
      </c>
      <c r="W20" s="14">
        <v>1</v>
      </c>
      <c r="X20" s="14">
        <v>1</v>
      </c>
      <c r="Y20" s="13">
        <v>2</v>
      </c>
      <c r="Z20" s="15">
        <v>2</v>
      </c>
      <c r="AA20" s="13">
        <f t="shared" si="0"/>
        <v>323</v>
      </c>
      <c r="AB20" s="15">
        <f t="shared" si="0"/>
        <v>322</v>
      </c>
      <c r="AC20" s="16">
        <f t="shared" si="1"/>
        <v>645</v>
      </c>
      <c r="AD20" s="25"/>
    </row>
    <row r="21" spans="2:30" s="7" customFormat="1" ht="15" customHeight="1" x14ac:dyDescent="0.2">
      <c r="B21" s="12" t="s">
        <v>29</v>
      </c>
      <c r="C21" s="13">
        <v>496</v>
      </c>
      <c r="D21" s="14">
        <v>487</v>
      </c>
      <c r="E21" s="13">
        <v>465</v>
      </c>
      <c r="F21" s="15">
        <v>459</v>
      </c>
      <c r="G21" s="14">
        <v>471</v>
      </c>
      <c r="H21" s="14">
        <v>466</v>
      </c>
      <c r="I21" s="13">
        <v>436</v>
      </c>
      <c r="J21" s="15">
        <v>430</v>
      </c>
      <c r="K21" s="14">
        <v>501</v>
      </c>
      <c r="L21" s="14">
        <v>492</v>
      </c>
      <c r="M21" s="13">
        <v>402</v>
      </c>
      <c r="N21" s="15">
        <v>402</v>
      </c>
      <c r="O21" s="14">
        <v>491</v>
      </c>
      <c r="P21" s="14">
        <v>480</v>
      </c>
      <c r="Q21" s="13">
        <v>515</v>
      </c>
      <c r="R21" s="15">
        <v>502</v>
      </c>
      <c r="S21" s="14">
        <v>454</v>
      </c>
      <c r="T21" s="14">
        <v>453</v>
      </c>
      <c r="U21" s="13">
        <v>482</v>
      </c>
      <c r="V21" s="15">
        <v>478</v>
      </c>
      <c r="W21" s="14">
        <v>478</v>
      </c>
      <c r="X21" s="14">
        <v>476</v>
      </c>
      <c r="Y21" s="13">
        <v>522</v>
      </c>
      <c r="Z21" s="15">
        <v>517</v>
      </c>
      <c r="AA21" s="13">
        <f t="shared" si="0"/>
        <v>5713</v>
      </c>
      <c r="AB21" s="15">
        <f t="shared" si="0"/>
        <v>5642</v>
      </c>
      <c r="AC21" s="16">
        <f t="shared" si="1"/>
        <v>11355</v>
      </c>
      <c r="AD21" s="25"/>
    </row>
    <row r="22" spans="2:30" s="7" customFormat="1" ht="15" customHeight="1" x14ac:dyDescent="0.2">
      <c r="B22" s="12" t="s">
        <v>58</v>
      </c>
      <c r="C22" s="13">
        <v>0</v>
      </c>
      <c r="D22" s="14">
        <v>0</v>
      </c>
      <c r="E22" s="13">
        <v>0</v>
      </c>
      <c r="F22" s="15">
        <v>0</v>
      </c>
      <c r="G22" s="14">
        <v>0</v>
      </c>
      <c r="H22" s="14">
        <v>0</v>
      </c>
      <c r="I22" s="13">
        <v>0</v>
      </c>
      <c r="J22" s="15">
        <v>0</v>
      </c>
      <c r="K22" s="14">
        <v>0</v>
      </c>
      <c r="L22" s="14">
        <v>0</v>
      </c>
      <c r="M22" s="13">
        <v>0</v>
      </c>
      <c r="N22" s="15">
        <v>0</v>
      </c>
      <c r="O22" s="14">
        <v>0</v>
      </c>
      <c r="P22" s="14">
        <v>0</v>
      </c>
      <c r="Q22" s="13">
        <v>0</v>
      </c>
      <c r="R22" s="15">
        <v>0</v>
      </c>
      <c r="S22" s="14">
        <v>0</v>
      </c>
      <c r="T22" s="14">
        <v>0</v>
      </c>
      <c r="U22" s="13">
        <v>2</v>
      </c>
      <c r="V22" s="15">
        <v>3</v>
      </c>
      <c r="W22" s="14">
        <v>18</v>
      </c>
      <c r="X22" s="14">
        <v>18</v>
      </c>
      <c r="Y22" s="13">
        <v>34</v>
      </c>
      <c r="Z22" s="15">
        <v>33</v>
      </c>
      <c r="AA22" s="13">
        <f>+C22+E22+G22+I22+K22+M22+O22+Q22+S22+U22+W22+Y22</f>
        <v>54</v>
      </c>
      <c r="AB22" s="15">
        <f>+D22+F22+H22+J22+L22+N22+P22+R22+T22+V22+X22+Z22</f>
        <v>54</v>
      </c>
      <c r="AC22" s="16">
        <f>SUM(AA22:AB22)</f>
        <v>108</v>
      </c>
      <c r="AD22" s="25"/>
    </row>
    <row r="23" spans="2:30" s="7" customFormat="1" ht="15" customHeight="1" x14ac:dyDescent="0.2">
      <c r="B23" s="12" t="s">
        <v>30</v>
      </c>
      <c r="C23" s="13">
        <v>46</v>
      </c>
      <c r="D23" s="14">
        <v>48</v>
      </c>
      <c r="E23" s="13">
        <v>48</v>
      </c>
      <c r="F23" s="15">
        <v>49</v>
      </c>
      <c r="G23" s="14">
        <v>19</v>
      </c>
      <c r="H23" s="14">
        <v>19</v>
      </c>
      <c r="I23" s="13">
        <v>2</v>
      </c>
      <c r="J23" s="15">
        <v>2</v>
      </c>
      <c r="K23" s="14">
        <v>0</v>
      </c>
      <c r="L23" s="14">
        <v>0</v>
      </c>
      <c r="M23" s="13">
        <v>0</v>
      </c>
      <c r="N23" s="15">
        <v>0</v>
      </c>
      <c r="O23" s="14">
        <v>54</v>
      </c>
      <c r="P23" s="14">
        <v>53</v>
      </c>
      <c r="Q23" s="13">
        <v>71</v>
      </c>
      <c r="R23" s="15">
        <v>71</v>
      </c>
      <c r="S23" s="14">
        <v>64</v>
      </c>
      <c r="T23" s="14">
        <v>64</v>
      </c>
      <c r="U23" s="13">
        <v>74</v>
      </c>
      <c r="V23" s="15">
        <v>74</v>
      </c>
      <c r="W23" s="14">
        <v>86</v>
      </c>
      <c r="X23" s="14">
        <v>86</v>
      </c>
      <c r="Y23" s="13">
        <v>81</v>
      </c>
      <c r="Z23" s="15">
        <v>80</v>
      </c>
      <c r="AA23" s="13">
        <f>+C23+E23+G23+I23+K23+M23+O23+Q23+S23+U23+W23+Y23</f>
        <v>545</v>
      </c>
      <c r="AB23" s="15">
        <f>+D23+F23+H23+J23+L23+N23+P23+R23+T23+V23+X23+Z23</f>
        <v>546</v>
      </c>
      <c r="AC23" s="16">
        <f>SUM(AA23:AB23)</f>
        <v>1091</v>
      </c>
      <c r="AD23" s="25"/>
    </row>
    <row r="24" spans="2:30" s="7" customFormat="1" ht="15" customHeight="1" x14ac:dyDescent="0.2">
      <c r="B24" s="12" t="s">
        <v>31</v>
      </c>
      <c r="C24" s="13">
        <v>1</v>
      </c>
      <c r="D24" s="14">
        <v>1</v>
      </c>
      <c r="E24" s="13">
        <v>0</v>
      </c>
      <c r="F24" s="15">
        <v>0</v>
      </c>
      <c r="G24" s="14">
        <v>1</v>
      </c>
      <c r="H24" s="14">
        <v>1</v>
      </c>
      <c r="I24" s="13">
        <v>1</v>
      </c>
      <c r="J24" s="15">
        <v>1</v>
      </c>
      <c r="K24" s="14">
        <v>0</v>
      </c>
      <c r="L24" s="14">
        <v>0</v>
      </c>
      <c r="M24" s="13">
        <v>0</v>
      </c>
      <c r="N24" s="15">
        <v>0</v>
      </c>
      <c r="O24" s="14">
        <v>0</v>
      </c>
      <c r="P24" s="14">
        <v>0</v>
      </c>
      <c r="Q24" s="13">
        <v>0</v>
      </c>
      <c r="R24" s="15">
        <v>0</v>
      </c>
      <c r="S24" s="14">
        <v>1</v>
      </c>
      <c r="T24" s="14">
        <v>1</v>
      </c>
      <c r="U24" s="13">
        <v>0</v>
      </c>
      <c r="V24" s="15">
        <v>0</v>
      </c>
      <c r="W24" s="14">
        <v>0</v>
      </c>
      <c r="X24" s="14">
        <v>0</v>
      </c>
      <c r="Y24" s="13">
        <v>1</v>
      </c>
      <c r="Z24" s="15">
        <v>1</v>
      </c>
      <c r="AA24" s="13">
        <f t="shared" si="0"/>
        <v>5</v>
      </c>
      <c r="AB24" s="15">
        <f t="shared" si="0"/>
        <v>5</v>
      </c>
      <c r="AC24" s="16">
        <f t="shared" si="1"/>
        <v>10</v>
      </c>
      <c r="AD24" s="25"/>
    </row>
    <row r="25" spans="2:30" s="7" customFormat="1" ht="15" customHeight="1" x14ac:dyDescent="0.2">
      <c r="B25" s="12" t="s">
        <v>32</v>
      </c>
      <c r="C25" s="13">
        <v>224</v>
      </c>
      <c r="D25" s="14">
        <v>223</v>
      </c>
      <c r="E25" s="13">
        <v>197</v>
      </c>
      <c r="F25" s="15">
        <v>198</v>
      </c>
      <c r="G25" s="14">
        <v>219</v>
      </c>
      <c r="H25" s="14">
        <v>216</v>
      </c>
      <c r="I25" s="13">
        <v>206</v>
      </c>
      <c r="J25" s="15">
        <v>203</v>
      </c>
      <c r="K25" s="14">
        <v>216</v>
      </c>
      <c r="L25" s="14">
        <v>214</v>
      </c>
      <c r="M25" s="13">
        <v>190</v>
      </c>
      <c r="N25" s="15">
        <v>189</v>
      </c>
      <c r="O25" s="14">
        <v>216</v>
      </c>
      <c r="P25" s="14">
        <v>215</v>
      </c>
      <c r="Q25" s="13">
        <v>220</v>
      </c>
      <c r="R25" s="15">
        <v>220</v>
      </c>
      <c r="S25" s="14">
        <v>200</v>
      </c>
      <c r="T25" s="14">
        <v>200</v>
      </c>
      <c r="U25" s="13">
        <v>198</v>
      </c>
      <c r="V25" s="15">
        <v>199</v>
      </c>
      <c r="W25" s="14">
        <v>202</v>
      </c>
      <c r="X25" s="14">
        <v>202</v>
      </c>
      <c r="Y25" s="13">
        <v>214</v>
      </c>
      <c r="Z25" s="15">
        <v>212</v>
      </c>
      <c r="AA25" s="13">
        <f t="shared" si="0"/>
        <v>2502</v>
      </c>
      <c r="AB25" s="15">
        <f t="shared" si="0"/>
        <v>2491</v>
      </c>
      <c r="AC25" s="16">
        <f t="shared" si="1"/>
        <v>4993</v>
      </c>
      <c r="AD25" s="25"/>
    </row>
    <row r="26" spans="2:30" s="7" customFormat="1" ht="15" customHeight="1" x14ac:dyDescent="0.2">
      <c r="B26" s="12" t="s">
        <v>33</v>
      </c>
      <c r="C26" s="13">
        <v>4997</v>
      </c>
      <c r="D26" s="14">
        <v>4987</v>
      </c>
      <c r="E26" s="13">
        <v>4427</v>
      </c>
      <c r="F26" s="15">
        <v>4436</v>
      </c>
      <c r="G26" s="14">
        <v>5045</v>
      </c>
      <c r="H26" s="14">
        <v>5059</v>
      </c>
      <c r="I26" s="13">
        <v>4986</v>
      </c>
      <c r="J26" s="15">
        <v>4998</v>
      </c>
      <c r="K26" s="14">
        <v>5223</v>
      </c>
      <c r="L26" s="14">
        <v>5240</v>
      </c>
      <c r="M26" s="13">
        <v>4868</v>
      </c>
      <c r="N26" s="15">
        <v>4884</v>
      </c>
      <c r="O26" s="14">
        <v>5394</v>
      </c>
      <c r="P26" s="14">
        <v>5410</v>
      </c>
      <c r="Q26" s="13">
        <v>5524</v>
      </c>
      <c r="R26" s="15">
        <v>5530</v>
      </c>
      <c r="S26" s="14">
        <v>4918</v>
      </c>
      <c r="T26" s="14">
        <v>4931</v>
      </c>
      <c r="U26" s="13">
        <v>4928</v>
      </c>
      <c r="V26" s="15">
        <v>4944</v>
      </c>
      <c r="W26" s="14">
        <v>4860</v>
      </c>
      <c r="X26" s="14">
        <v>4864</v>
      </c>
      <c r="Y26" s="13">
        <v>5086</v>
      </c>
      <c r="Z26" s="15">
        <v>5089</v>
      </c>
      <c r="AA26" s="13">
        <f t="shared" si="0"/>
        <v>60256</v>
      </c>
      <c r="AB26" s="15">
        <f t="shared" si="0"/>
        <v>60372</v>
      </c>
      <c r="AC26" s="16">
        <f t="shared" si="1"/>
        <v>120628</v>
      </c>
      <c r="AD26" s="25"/>
    </row>
    <row r="27" spans="2:30" s="7" customFormat="1" ht="15" customHeight="1" x14ac:dyDescent="0.2">
      <c r="B27" s="12" t="s">
        <v>34</v>
      </c>
      <c r="C27" s="13">
        <v>146</v>
      </c>
      <c r="D27" s="14">
        <v>144</v>
      </c>
      <c r="E27" s="13">
        <v>62</v>
      </c>
      <c r="F27" s="15">
        <v>60</v>
      </c>
      <c r="G27" s="14">
        <v>93</v>
      </c>
      <c r="H27" s="14">
        <v>94</v>
      </c>
      <c r="I27" s="13">
        <v>110</v>
      </c>
      <c r="J27" s="15">
        <v>106</v>
      </c>
      <c r="K27" s="14">
        <v>107</v>
      </c>
      <c r="L27" s="14">
        <v>106</v>
      </c>
      <c r="M27" s="13">
        <v>88</v>
      </c>
      <c r="N27" s="15">
        <v>88</v>
      </c>
      <c r="O27" s="14">
        <v>123</v>
      </c>
      <c r="P27" s="14">
        <v>122</v>
      </c>
      <c r="Q27" s="13">
        <v>100</v>
      </c>
      <c r="R27" s="15">
        <v>99</v>
      </c>
      <c r="S27" s="14">
        <v>109</v>
      </c>
      <c r="T27" s="14">
        <v>110</v>
      </c>
      <c r="U27" s="13">
        <v>99</v>
      </c>
      <c r="V27" s="15">
        <v>103</v>
      </c>
      <c r="W27" s="14">
        <v>96</v>
      </c>
      <c r="X27" s="14">
        <v>95</v>
      </c>
      <c r="Y27" s="13">
        <v>85</v>
      </c>
      <c r="Z27" s="15">
        <v>84</v>
      </c>
      <c r="AA27" s="13">
        <f t="shared" si="0"/>
        <v>1218</v>
      </c>
      <c r="AB27" s="15">
        <f t="shared" si="0"/>
        <v>1211</v>
      </c>
      <c r="AC27" s="16">
        <f t="shared" si="1"/>
        <v>2429</v>
      </c>
      <c r="AD27" s="25"/>
    </row>
    <row r="28" spans="2:30" s="7" customFormat="1" ht="15" customHeight="1" x14ac:dyDescent="0.2">
      <c r="B28" s="12" t="s">
        <v>63</v>
      </c>
      <c r="C28" s="13">
        <v>0</v>
      </c>
      <c r="D28" s="14">
        <v>0</v>
      </c>
      <c r="E28" s="13">
        <v>0</v>
      </c>
      <c r="F28" s="15">
        <v>0</v>
      </c>
      <c r="G28" s="14">
        <v>55</v>
      </c>
      <c r="H28" s="14">
        <v>53</v>
      </c>
      <c r="I28" s="13">
        <v>76</v>
      </c>
      <c r="J28" s="15">
        <v>76</v>
      </c>
      <c r="K28" s="14">
        <v>0</v>
      </c>
      <c r="L28" s="14">
        <v>0</v>
      </c>
      <c r="M28" s="13">
        <v>0</v>
      </c>
      <c r="N28" s="15">
        <v>0</v>
      </c>
      <c r="O28" s="14">
        <v>0</v>
      </c>
      <c r="P28" s="14">
        <v>0</v>
      </c>
      <c r="Q28" s="13">
        <v>65</v>
      </c>
      <c r="R28" s="15">
        <v>65</v>
      </c>
      <c r="S28" s="14">
        <v>0</v>
      </c>
      <c r="T28" s="14">
        <v>0</v>
      </c>
      <c r="U28" s="13">
        <v>0</v>
      </c>
      <c r="V28" s="15">
        <v>0</v>
      </c>
      <c r="W28" s="14">
        <v>0</v>
      </c>
      <c r="X28" s="14">
        <v>0</v>
      </c>
      <c r="Y28" s="13">
        <v>0</v>
      </c>
      <c r="Z28" s="15">
        <v>0</v>
      </c>
      <c r="AA28" s="13">
        <f>+C28+E28+G28+I28+K28+M28+O28+Q28+S28+U28+W28+Y28</f>
        <v>196</v>
      </c>
      <c r="AB28" s="15">
        <f>+D28+F28+H28+J28+L28+N28+P28+R28+T28+V28+X28+Z28</f>
        <v>194</v>
      </c>
      <c r="AC28" s="16">
        <f>SUM(AA28:AB28)</f>
        <v>390</v>
      </c>
      <c r="AD28" s="25"/>
    </row>
    <row r="29" spans="2:30" s="7" customFormat="1" ht="15" customHeight="1" x14ac:dyDescent="0.2">
      <c r="B29" s="12" t="s">
        <v>56</v>
      </c>
      <c r="C29" s="13">
        <v>1125</v>
      </c>
      <c r="D29" s="14">
        <v>1125</v>
      </c>
      <c r="E29" s="13">
        <v>560</v>
      </c>
      <c r="F29" s="15">
        <v>560</v>
      </c>
      <c r="G29" s="14">
        <v>1067</v>
      </c>
      <c r="H29" s="14">
        <v>1067</v>
      </c>
      <c r="I29" s="13">
        <v>1562</v>
      </c>
      <c r="J29" s="15">
        <v>1562</v>
      </c>
      <c r="K29" s="14">
        <v>1432</v>
      </c>
      <c r="L29" s="14">
        <v>1432</v>
      </c>
      <c r="M29" s="13">
        <v>1304</v>
      </c>
      <c r="N29" s="15">
        <v>1303</v>
      </c>
      <c r="O29" s="14">
        <v>1535</v>
      </c>
      <c r="P29" s="14">
        <v>1535</v>
      </c>
      <c r="Q29" s="13">
        <v>1701</v>
      </c>
      <c r="R29" s="15">
        <v>1702</v>
      </c>
      <c r="S29" s="14">
        <v>1588</v>
      </c>
      <c r="T29" s="14">
        <v>1588</v>
      </c>
      <c r="U29" s="13">
        <v>1779</v>
      </c>
      <c r="V29" s="15">
        <v>1779</v>
      </c>
      <c r="W29" s="14">
        <v>1237</v>
      </c>
      <c r="X29" s="14">
        <v>1236</v>
      </c>
      <c r="Y29" s="13">
        <v>833</v>
      </c>
      <c r="Z29" s="15">
        <v>833</v>
      </c>
      <c r="AA29" s="13">
        <f t="shared" si="0"/>
        <v>15723</v>
      </c>
      <c r="AB29" s="15">
        <f t="shared" si="0"/>
        <v>15722</v>
      </c>
      <c r="AC29" s="16">
        <f t="shared" si="1"/>
        <v>31445</v>
      </c>
      <c r="AD29" s="25"/>
    </row>
    <row r="30" spans="2:30" s="7" customFormat="1" ht="15" customHeight="1" x14ac:dyDescent="0.2">
      <c r="B30" s="12" t="s">
        <v>35</v>
      </c>
      <c r="C30" s="13">
        <v>1685</v>
      </c>
      <c r="D30" s="14">
        <v>1679</v>
      </c>
      <c r="E30" s="13">
        <v>2598</v>
      </c>
      <c r="F30" s="15">
        <v>2589</v>
      </c>
      <c r="G30" s="14">
        <v>3054</v>
      </c>
      <c r="H30" s="14">
        <v>3058</v>
      </c>
      <c r="I30" s="13">
        <v>2519</v>
      </c>
      <c r="J30" s="15">
        <v>2521</v>
      </c>
      <c r="K30" s="14">
        <v>2800</v>
      </c>
      <c r="L30" s="14">
        <v>2801</v>
      </c>
      <c r="M30" s="13">
        <v>2525</v>
      </c>
      <c r="N30" s="15">
        <v>2530</v>
      </c>
      <c r="O30" s="14">
        <v>2814</v>
      </c>
      <c r="P30" s="14">
        <v>2814</v>
      </c>
      <c r="Q30" s="13">
        <v>2267</v>
      </c>
      <c r="R30" s="15">
        <v>2267</v>
      </c>
      <c r="S30" s="14">
        <v>2225</v>
      </c>
      <c r="T30" s="14">
        <v>2221</v>
      </c>
      <c r="U30" s="13">
        <v>2865</v>
      </c>
      <c r="V30" s="15">
        <v>2859</v>
      </c>
      <c r="W30" s="14">
        <v>3086</v>
      </c>
      <c r="X30" s="14">
        <v>3087</v>
      </c>
      <c r="Y30" s="13">
        <v>2569</v>
      </c>
      <c r="Z30" s="15">
        <v>2568</v>
      </c>
      <c r="AA30" s="13">
        <f t="shared" si="0"/>
        <v>31007</v>
      </c>
      <c r="AB30" s="15">
        <f t="shared" si="0"/>
        <v>30994</v>
      </c>
      <c r="AC30" s="16">
        <f t="shared" si="1"/>
        <v>62001</v>
      </c>
      <c r="AD30" s="25"/>
    </row>
    <row r="31" spans="2:30" s="7" customFormat="1" ht="15" customHeight="1" x14ac:dyDescent="0.2">
      <c r="B31" s="12" t="s">
        <v>36</v>
      </c>
      <c r="C31" s="14">
        <v>409</v>
      </c>
      <c r="D31" s="14">
        <v>404</v>
      </c>
      <c r="E31" s="13">
        <v>379</v>
      </c>
      <c r="F31" s="15">
        <v>370</v>
      </c>
      <c r="G31" s="14">
        <v>391</v>
      </c>
      <c r="H31" s="14">
        <v>392</v>
      </c>
      <c r="I31" s="13">
        <v>322</v>
      </c>
      <c r="J31" s="15">
        <v>321</v>
      </c>
      <c r="K31" s="14">
        <v>334</v>
      </c>
      <c r="L31" s="14">
        <v>333</v>
      </c>
      <c r="M31" s="13">
        <v>411</v>
      </c>
      <c r="N31" s="15">
        <v>408</v>
      </c>
      <c r="O31" s="14">
        <v>442</v>
      </c>
      <c r="P31" s="14">
        <v>443</v>
      </c>
      <c r="Q31" s="13">
        <v>832</v>
      </c>
      <c r="R31" s="15">
        <v>831</v>
      </c>
      <c r="S31" s="14">
        <v>758</v>
      </c>
      <c r="T31" s="14">
        <v>755</v>
      </c>
      <c r="U31" s="13">
        <v>624</v>
      </c>
      <c r="V31" s="15">
        <v>626</v>
      </c>
      <c r="W31" s="14">
        <v>414</v>
      </c>
      <c r="X31" s="14">
        <v>416</v>
      </c>
      <c r="Y31" s="13">
        <v>378</v>
      </c>
      <c r="Z31" s="15">
        <v>375</v>
      </c>
      <c r="AA31" s="13">
        <f t="shared" si="0"/>
        <v>5694</v>
      </c>
      <c r="AB31" s="15">
        <f t="shared" si="0"/>
        <v>5674</v>
      </c>
      <c r="AC31" s="16">
        <f t="shared" si="1"/>
        <v>11368</v>
      </c>
      <c r="AD31" s="25"/>
    </row>
    <row r="32" spans="2:30" s="7" customFormat="1" ht="15" customHeight="1" x14ac:dyDescent="0.2">
      <c r="B32" s="12" t="s">
        <v>37</v>
      </c>
      <c r="C32" s="14">
        <v>715</v>
      </c>
      <c r="D32" s="14">
        <v>713</v>
      </c>
      <c r="E32" s="13">
        <v>674</v>
      </c>
      <c r="F32" s="15">
        <v>678</v>
      </c>
      <c r="G32" s="14">
        <v>954</v>
      </c>
      <c r="H32" s="14">
        <v>954</v>
      </c>
      <c r="I32" s="13">
        <v>990</v>
      </c>
      <c r="J32" s="15">
        <v>988</v>
      </c>
      <c r="K32" s="14">
        <v>884</v>
      </c>
      <c r="L32" s="14">
        <v>885</v>
      </c>
      <c r="M32" s="13">
        <v>977</v>
      </c>
      <c r="N32" s="15">
        <v>974</v>
      </c>
      <c r="O32" s="14">
        <v>1045</v>
      </c>
      <c r="P32" s="14">
        <v>1043</v>
      </c>
      <c r="Q32" s="13">
        <v>1040</v>
      </c>
      <c r="R32" s="15">
        <v>1044</v>
      </c>
      <c r="S32" s="14">
        <v>1037</v>
      </c>
      <c r="T32" s="14">
        <v>1041</v>
      </c>
      <c r="U32" s="13">
        <v>931</v>
      </c>
      <c r="V32" s="15">
        <v>928</v>
      </c>
      <c r="W32" s="14">
        <v>1033</v>
      </c>
      <c r="X32" s="14">
        <v>1034</v>
      </c>
      <c r="Y32" s="13">
        <v>849</v>
      </c>
      <c r="Z32" s="15">
        <v>845</v>
      </c>
      <c r="AA32" s="13">
        <f t="shared" si="0"/>
        <v>11129</v>
      </c>
      <c r="AB32" s="15">
        <f t="shared" si="0"/>
        <v>11127</v>
      </c>
      <c r="AC32" s="16">
        <f t="shared" si="1"/>
        <v>22256</v>
      </c>
      <c r="AD32" s="25"/>
    </row>
    <row r="33" spans="2:30" s="7" customFormat="1" ht="15" customHeight="1" x14ac:dyDescent="0.2">
      <c r="B33" s="12" t="s">
        <v>38</v>
      </c>
      <c r="C33" s="14">
        <v>109</v>
      </c>
      <c r="D33" s="14">
        <v>109</v>
      </c>
      <c r="E33" s="13">
        <v>114</v>
      </c>
      <c r="F33" s="15">
        <v>114</v>
      </c>
      <c r="G33" s="14">
        <v>123</v>
      </c>
      <c r="H33" s="14">
        <v>122</v>
      </c>
      <c r="I33" s="13">
        <v>206</v>
      </c>
      <c r="J33" s="15">
        <v>205</v>
      </c>
      <c r="K33" s="14">
        <v>222</v>
      </c>
      <c r="L33" s="14">
        <v>220</v>
      </c>
      <c r="M33" s="13">
        <v>218</v>
      </c>
      <c r="N33" s="15">
        <v>217</v>
      </c>
      <c r="O33" s="14">
        <v>215</v>
      </c>
      <c r="P33" s="14">
        <v>213</v>
      </c>
      <c r="Q33" s="13">
        <v>229</v>
      </c>
      <c r="R33" s="15">
        <v>227</v>
      </c>
      <c r="S33" s="14">
        <v>189</v>
      </c>
      <c r="T33" s="14">
        <v>190</v>
      </c>
      <c r="U33" s="13">
        <v>189</v>
      </c>
      <c r="V33" s="15">
        <v>188</v>
      </c>
      <c r="W33" s="14">
        <v>193</v>
      </c>
      <c r="X33" s="14">
        <v>191</v>
      </c>
      <c r="Y33" s="13">
        <v>209</v>
      </c>
      <c r="Z33" s="15">
        <v>209</v>
      </c>
      <c r="AA33" s="13">
        <f t="shared" si="0"/>
        <v>2216</v>
      </c>
      <c r="AB33" s="15">
        <f t="shared" si="0"/>
        <v>2205</v>
      </c>
      <c r="AC33" s="16">
        <f t="shared" si="1"/>
        <v>4421</v>
      </c>
      <c r="AD33" s="25"/>
    </row>
    <row r="34" spans="2:30" s="7" customFormat="1" ht="15" customHeight="1" x14ac:dyDescent="0.2">
      <c r="B34" s="12" t="s">
        <v>39</v>
      </c>
      <c r="C34" s="14">
        <v>14</v>
      </c>
      <c r="D34" s="14">
        <v>14</v>
      </c>
      <c r="E34" s="13">
        <v>7</v>
      </c>
      <c r="F34" s="15">
        <v>7</v>
      </c>
      <c r="G34" s="14">
        <v>6</v>
      </c>
      <c r="H34" s="14">
        <v>6</v>
      </c>
      <c r="I34" s="13">
        <v>8</v>
      </c>
      <c r="J34" s="15">
        <v>8</v>
      </c>
      <c r="K34" s="14">
        <v>7</v>
      </c>
      <c r="L34" s="14">
        <v>7</v>
      </c>
      <c r="M34" s="13">
        <v>13</v>
      </c>
      <c r="N34" s="15">
        <v>13</v>
      </c>
      <c r="O34" s="14">
        <v>11</v>
      </c>
      <c r="P34" s="14">
        <v>11</v>
      </c>
      <c r="Q34" s="13">
        <v>8</v>
      </c>
      <c r="R34" s="15">
        <v>8</v>
      </c>
      <c r="S34" s="14">
        <v>5</v>
      </c>
      <c r="T34" s="14">
        <v>5</v>
      </c>
      <c r="U34" s="13">
        <v>4</v>
      </c>
      <c r="V34" s="15">
        <v>4</v>
      </c>
      <c r="W34" s="14">
        <v>3</v>
      </c>
      <c r="X34" s="14">
        <v>3</v>
      </c>
      <c r="Y34" s="13">
        <v>5</v>
      </c>
      <c r="Z34" s="15">
        <v>5</v>
      </c>
      <c r="AA34" s="13">
        <f t="shared" si="0"/>
        <v>91</v>
      </c>
      <c r="AB34" s="15">
        <f t="shared" si="0"/>
        <v>91</v>
      </c>
      <c r="AC34" s="16">
        <f t="shared" si="1"/>
        <v>182</v>
      </c>
      <c r="AD34" s="25"/>
    </row>
    <row r="35" spans="2:30" s="7" customFormat="1" ht="15" customHeight="1" x14ac:dyDescent="0.2">
      <c r="B35" s="12" t="s">
        <v>40</v>
      </c>
      <c r="C35" s="14">
        <v>26</v>
      </c>
      <c r="D35" s="14">
        <v>25</v>
      </c>
      <c r="E35" s="13">
        <v>24</v>
      </c>
      <c r="F35" s="15">
        <v>24</v>
      </c>
      <c r="G35" s="14">
        <v>33</v>
      </c>
      <c r="H35" s="14">
        <v>33</v>
      </c>
      <c r="I35" s="13">
        <v>27</v>
      </c>
      <c r="J35" s="15">
        <v>27</v>
      </c>
      <c r="K35" s="14">
        <v>33</v>
      </c>
      <c r="L35" s="14">
        <v>33</v>
      </c>
      <c r="M35" s="13">
        <v>24</v>
      </c>
      <c r="N35" s="15">
        <v>24</v>
      </c>
      <c r="O35" s="14">
        <v>33</v>
      </c>
      <c r="P35" s="14">
        <v>33</v>
      </c>
      <c r="Q35" s="13">
        <v>31</v>
      </c>
      <c r="R35" s="15">
        <v>31</v>
      </c>
      <c r="S35" s="14">
        <v>26</v>
      </c>
      <c r="T35" s="14">
        <v>26</v>
      </c>
      <c r="U35" s="13">
        <v>26</v>
      </c>
      <c r="V35" s="15">
        <v>26</v>
      </c>
      <c r="W35" s="14">
        <v>26</v>
      </c>
      <c r="X35" s="14">
        <v>26</v>
      </c>
      <c r="Y35" s="13">
        <v>35</v>
      </c>
      <c r="Z35" s="15">
        <v>35</v>
      </c>
      <c r="AA35" s="13">
        <f t="shared" si="0"/>
        <v>344</v>
      </c>
      <c r="AB35" s="15">
        <f t="shared" si="0"/>
        <v>343</v>
      </c>
      <c r="AC35" s="16">
        <f t="shared" si="1"/>
        <v>687</v>
      </c>
      <c r="AD35" s="25"/>
    </row>
    <row r="36" spans="2:30" s="7" customFormat="1" ht="15" customHeight="1" x14ac:dyDescent="0.2">
      <c r="B36" s="12" t="s">
        <v>41</v>
      </c>
      <c r="C36" s="14">
        <v>0</v>
      </c>
      <c r="D36" s="14">
        <v>0</v>
      </c>
      <c r="E36" s="13">
        <v>0</v>
      </c>
      <c r="F36" s="15">
        <v>0</v>
      </c>
      <c r="G36" s="14">
        <v>0</v>
      </c>
      <c r="H36" s="14">
        <v>0</v>
      </c>
      <c r="I36" s="13">
        <v>0</v>
      </c>
      <c r="J36" s="15">
        <v>0</v>
      </c>
      <c r="K36" s="14">
        <v>0</v>
      </c>
      <c r="L36" s="14">
        <v>0</v>
      </c>
      <c r="M36" s="13">
        <v>0</v>
      </c>
      <c r="N36" s="15">
        <v>0</v>
      </c>
      <c r="O36" s="14">
        <v>0</v>
      </c>
      <c r="P36" s="14">
        <v>0</v>
      </c>
      <c r="Q36" s="13">
        <v>0</v>
      </c>
      <c r="R36" s="15">
        <v>0</v>
      </c>
      <c r="S36" s="14">
        <v>0</v>
      </c>
      <c r="T36" s="14">
        <v>0</v>
      </c>
      <c r="U36" s="13">
        <v>0</v>
      </c>
      <c r="V36" s="15">
        <v>0</v>
      </c>
      <c r="W36" s="14">
        <v>0</v>
      </c>
      <c r="X36" s="14">
        <v>0</v>
      </c>
      <c r="Y36" s="13">
        <v>0</v>
      </c>
      <c r="Z36" s="15">
        <v>0</v>
      </c>
      <c r="AA36" s="13">
        <f t="shared" si="0"/>
        <v>0</v>
      </c>
      <c r="AB36" s="15">
        <f t="shared" si="0"/>
        <v>0</v>
      </c>
      <c r="AC36" s="16">
        <f t="shared" si="1"/>
        <v>0</v>
      </c>
      <c r="AD36" s="25"/>
    </row>
    <row r="37" spans="2:30" s="7" customFormat="1" ht="15" customHeight="1" x14ac:dyDescent="0.2">
      <c r="B37" s="12" t="s">
        <v>42</v>
      </c>
      <c r="C37" s="14">
        <v>130</v>
      </c>
      <c r="D37" s="14">
        <v>130</v>
      </c>
      <c r="E37" s="13">
        <v>123</v>
      </c>
      <c r="F37" s="15">
        <v>123</v>
      </c>
      <c r="G37" s="14">
        <v>197</v>
      </c>
      <c r="H37" s="14">
        <v>195</v>
      </c>
      <c r="I37" s="13">
        <v>198</v>
      </c>
      <c r="J37" s="15">
        <v>202</v>
      </c>
      <c r="K37" s="14">
        <v>194</v>
      </c>
      <c r="L37" s="14">
        <v>193</v>
      </c>
      <c r="M37" s="13">
        <v>172</v>
      </c>
      <c r="N37" s="15">
        <v>173</v>
      </c>
      <c r="O37" s="14">
        <v>187</v>
      </c>
      <c r="P37" s="14">
        <v>187</v>
      </c>
      <c r="Q37" s="13">
        <v>189</v>
      </c>
      <c r="R37" s="15">
        <v>189</v>
      </c>
      <c r="S37" s="14">
        <v>183</v>
      </c>
      <c r="T37" s="14">
        <v>183</v>
      </c>
      <c r="U37" s="13">
        <v>177</v>
      </c>
      <c r="V37" s="15">
        <v>178</v>
      </c>
      <c r="W37" s="14">
        <v>183</v>
      </c>
      <c r="X37" s="14">
        <v>184</v>
      </c>
      <c r="Y37" s="13">
        <v>185</v>
      </c>
      <c r="Z37" s="15">
        <v>185</v>
      </c>
      <c r="AA37" s="13">
        <f t="shared" si="0"/>
        <v>2118</v>
      </c>
      <c r="AB37" s="15">
        <f t="shared" si="0"/>
        <v>2122</v>
      </c>
      <c r="AC37" s="16">
        <f t="shared" si="1"/>
        <v>4240</v>
      </c>
      <c r="AD37" s="25"/>
    </row>
    <row r="38" spans="2:30" s="7" customFormat="1" ht="15" customHeight="1" x14ac:dyDescent="0.2">
      <c r="B38" s="12" t="s">
        <v>43</v>
      </c>
      <c r="C38" s="14">
        <v>97</v>
      </c>
      <c r="D38" s="14">
        <v>97</v>
      </c>
      <c r="E38" s="13">
        <v>86</v>
      </c>
      <c r="F38" s="15">
        <v>86</v>
      </c>
      <c r="G38" s="14">
        <v>86</v>
      </c>
      <c r="H38" s="14">
        <v>85</v>
      </c>
      <c r="I38" s="13">
        <v>72</v>
      </c>
      <c r="J38" s="15">
        <v>73</v>
      </c>
      <c r="K38" s="14">
        <v>77</v>
      </c>
      <c r="L38" s="14">
        <v>77</v>
      </c>
      <c r="M38" s="13">
        <v>72</v>
      </c>
      <c r="N38" s="15">
        <v>72</v>
      </c>
      <c r="O38" s="14">
        <v>83</v>
      </c>
      <c r="P38" s="14">
        <v>83</v>
      </c>
      <c r="Q38" s="13">
        <v>81</v>
      </c>
      <c r="R38" s="15">
        <v>81</v>
      </c>
      <c r="S38" s="14">
        <v>74</v>
      </c>
      <c r="T38" s="14">
        <v>74</v>
      </c>
      <c r="U38" s="13">
        <v>65</v>
      </c>
      <c r="V38" s="15">
        <v>65</v>
      </c>
      <c r="W38" s="14">
        <v>72</v>
      </c>
      <c r="X38" s="14">
        <v>72</v>
      </c>
      <c r="Y38" s="13">
        <v>83</v>
      </c>
      <c r="Z38" s="15">
        <v>83</v>
      </c>
      <c r="AA38" s="13">
        <f t="shared" si="0"/>
        <v>948</v>
      </c>
      <c r="AB38" s="15">
        <f t="shared" si="0"/>
        <v>948</v>
      </c>
      <c r="AC38" s="16">
        <f t="shared" si="1"/>
        <v>1896</v>
      </c>
      <c r="AD38" s="25"/>
    </row>
    <row r="39" spans="2:30" s="7" customFormat="1" ht="15" customHeight="1" x14ac:dyDescent="0.2">
      <c r="B39" s="12" t="s">
        <v>44</v>
      </c>
      <c r="C39" s="14">
        <v>516</v>
      </c>
      <c r="D39" s="14">
        <v>515</v>
      </c>
      <c r="E39" s="13">
        <v>453</v>
      </c>
      <c r="F39" s="15">
        <v>456</v>
      </c>
      <c r="G39" s="14">
        <v>528</v>
      </c>
      <c r="H39" s="14">
        <v>523</v>
      </c>
      <c r="I39" s="13">
        <v>477</v>
      </c>
      <c r="J39" s="15">
        <v>478</v>
      </c>
      <c r="K39" s="14">
        <v>500</v>
      </c>
      <c r="L39" s="14">
        <v>501</v>
      </c>
      <c r="M39" s="13">
        <v>481</v>
      </c>
      <c r="N39" s="15">
        <v>479</v>
      </c>
      <c r="O39" s="14">
        <v>546</v>
      </c>
      <c r="P39" s="14">
        <v>545</v>
      </c>
      <c r="Q39" s="13">
        <v>547</v>
      </c>
      <c r="R39" s="15">
        <v>547</v>
      </c>
      <c r="S39" s="14">
        <v>512</v>
      </c>
      <c r="T39" s="14">
        <v>511</v>
      </c>
      <c r="U39" s="13">
        <v>507</v>
      </c>
      <c r="V39" s="15">
        <v>506</v>
      </c>
      <c r="W39" s="14">
        <v>490</v>
      </c>
      <c r="X39" s="14">
        <v>492</v>
      </c>
      <c r="Y39" s="13">
        <v>556</v>
      </c>
      <c r="Z39" s="15">
        <v>559</v>
      </c>
      <c r="AA39" s="13">
        <f t="shared" si="0"/>
        <v>6113</v>
      </c>
      <c r="AB39" s="15">
        <f t="shared" si="0"/>
        <v>6112</v>
      </c>
      <c r="AC39" s="16">
        <f t="shared" si="1"/>
        <v>12225</v>
      </c>
      <c r="AD39" s="25"/>
    </row>
    <row r="40" spans="2:30" s="7" customFormat="1" ht="15" customHeight="1" x14ac:dyDescent="0.2">
      <c r="B40" s="12" t="s">
        <v>45</v>
      </c>
      <c r="C40" s="14">
        <v>15</v>
      </c>
      <c r="D40" s="14">
        <v>14</v>
      </c>
      <c r="E40" s="13">
        <v>16</v>
      </c>
      <c r="F40" s="15">
        <v>16</v>
      </c>
      <c r="G40" s="14">
        <v>24</v>
      </c>
      <c r="H40" s="14">
        <v>23</v>
      </c>
      <c r="I40" s="13">
        <v>20</v>
      </c>
      <c r="J40" s="15">
        <v>20</v>
      </c>
      <c r="K40" s="14">
        <v>38</v>
      </c>
      <c r="L40" s="14">
        <v>36</v>
      </c>
      <c r="M40" s="13">
        <v>19</v>
      </c>
      <c r="N40" s="15">
        <v>20</v>
      </c>
      <c r="O40" s="14">
        <v>27</v>
      </c>
      <c r="P40" s="14">
        <v>27</v>
      </c>
      <c r="Q40" s="13">
        <v>25</v>
      </c>
      <c r="R40" s="15">
        <v>25</v>
      </c>
      <c r="S40" s="14">
        <v>18</v>
      </c>
      <c r="T40" s="14">
        <v>18</v>
      </c>
      <c r="U40" s="13">
        <v>0</v>
      </c>
      <c r="V40" s="15">
        <v>0</v>
      </c>
      <c r="W40" s="14">
        <v>0</v>
      </c>
      <c r="X40" s="14">
        <v>0</v>
      </c>
      <c r="Y40" s="13">
        <v>0</v>
      </c>
      <c r="Z40" s="15">
        <v>0</v>
      </c>
      <c r="AA40" s="13">
        <f t="shared" si="0"/>
        <v>202</v>
      </c>
      <c r="AB40" s="15">
        <f t="shared" si="0"/>
        <v>199</v>
      </c>
      <c r="AC40" s="16">
        <f t="shared" si="1"/>
        <v>401</v>
      </c>
      <c r="AD40" s="25"/>
    </row>
    <row r="41" spans="2:30" s="7" customFormat="1" ht="15" customHeight="1" x14ac:dyDescent="0.2">
      <c r="B41" s="12" t="s">
        <v>46</v>
      </c>
      <c r="C41" s="14">
        <v>0</v>
      </c>
      <c r="D41" s="14">
        <v>0</v>
      </c>
      <c r="E41" s="13">
        <v>0</v>
      </c>
      <c r="F41" s="15">
        <v>0</v>
      </c>
      <c r="G41" s="14">
        <v>1</v>
      </c>
      <c r="H41" s="14">
        <v>1</v>
      </c>
      <c r="I41" s="13">
        <v>1</v>
      </c>
      <c r="J41" s="15">
        <v>1</v>
      </c>
      <c r="K41" s="14">
        <v>2</v>
      </c>
      <c r="L41" s="14">
        <v>2</v>
      </c>
      <c r="M41" s="13">
        <v>5</v>
      </c>
      <c r="N41" s="15">
        <v>5</v>
      </c>
      <c r="O41" s="14">
        <v>0</v>
      </c>
      <c r="P41" s="14">
        <v>0</v>
      </c>
      <c r="Q41" s="13">
        <v>0</v>
      </c>
      <c r="R41" s="15">
        <v>0</v>
      </c>
      <c r="S41" s="14">
        <v>1</v>
      </c>
      <c r="T41" s="14">
        <v>1</v>
      </c>
      <c r="U41" s="13">
        <v>0</v>
      </c>
      <c r="V41" s="15">
        <v>0</v>
      </c>
      <c r="W41" s="14">
        <v>3</v>
      </c>
      <c r="X41" s="14">
        <v>3</v>
      </c>
      <c r="Y41" s="13">
        <v>2</v>
      </c>
      <c r="Z41" s="15">
        <v>2</v>
      </c>
      <c r="AA41" s="13">
        <f t="shared" si="0"/>
        <v>15</v>
      </c>
      <c r="AB41" s="15">
        <f t="shared" si="0"/>
        <v>15</v>
      </c>
      <c r="AC41" s="16">
        <f t="shared" si="1"/>
        <v>30</v>
      </c>
      <c r="AD41" s="25"/>
    </row>
    <row r="42" spans="2:30" s="7" customFormat="1" ht="15" customHeight="1" x14ac:dyDescent="0.2">
      <c r="B42" s="12" t="s">
        <v>47</v>
      </c>
      <c r="C42" s="14">
        <v>688</v>
      </c>
      <c r="D42" s="14">
        <v>685</v>
      </c>
      <c r="E42" s="13">
        <v>698</v>
      </c>
      <c r="F42" s="15">
        <v>700</v>
      </c>
      <c r="G42" s="14">
        <v>776</v>
      </c>
      <c r="H42" s="14">
        <v>775</v>
      </c>
      <c r="I42" s="13">
        <v>649</v>
      </c>
      <c r="J42" s="15">
        <v>650</v>
      </c>
      <c r="K42" s="14">
        <v>703</v>
      </c>
      <c r="L42" s="14">
        <v>703</v>
      </c>
      <c r="M42" s="13">
        <v>665</v>
      </c>
      <c r="N42" s="15">
        <v>661</v>
      </c>
      <c r="O42" s="14">
        <v>713</v>
      </c>
      <c r="P42" s="14">
        <v>714</v>
      </c>
      <c r="Q42" s="13">
        <v>738</v>
      </c>
      <c r="R42" s="15">
        <v>735</v>
      </c>
      <c r="S42" s="14">
        <v>684</v>
      </c>
      <c r="T42" s="14">
        <v>686</v>
      </c>
      <c r="U42" s="13">
        <v>740</v>
      </c>
      <c r="V42" s="15">
        <v>739</v>
      </c>
      <c r="W42" s="14">
        <v>765</v>
      </c>
      <c r="X42" s="14">
        <v>766</v>
      </c>
      <c r="Y42" s="13">
        <v>621</v>
      </c>
      <c r="Z42" s="15">
        <v>627</v>
      </c>
      <c r="AA42" s="13">
        <f t="shared" si="0"/>
        <v>8440</v>
      </c>
      <c r="AB42" s="15">
        <f t="shared" si="0"/>
        <v>8441</v>
      </c>
      <c r="AC42" s="16">
        <f t="shared" si="1"/>
        <v>16881</v>
      </c>
      <c r="AD42" s="25"/>
    </row>
    <row r="43" spans="2:30" s="7" customFormat="1" ht="15" customHeight="1" x14ac:dyDescent="0.2">
      <c r="B43" s="12" t="s">
        <v>48</v>
      </c>
      <c r="C43" s="14">
        <v>134</v>
      </c>
      <c r="D43" s="14">
        <v>135</v>
      </c>
      <c r="E43" s="13">
        <v>150</v>
      </c>
      <c r="F43" s="15">
        <v>149</v>
      </c>
      <c r="G43" s="14">
        <v>153</v>
      </c>
      <c r="H43" s="14">
        <v>154</v>
      </c>
      <c r="I43" s="13">
        <v>117</v>
      </c>
      <c r="J43" s="15">
        <v>117</v>
      </c>
      <c r="K43" s="14">
        <v>118</v>
      </c>
      <c r="L43" s="14">
        <v>117</v>
      </c>
      <c r="M43" s="13">
        <v>111</v>
      </c>
      <c r="N43" s="15">
        <v>111</v>
      </c>
      <c r="O43" s="14">
        <v>137</v>
      </c>
      <c r="P43" s="14">
        <v>136</v>
      </c>
      <c r="Q43" s="13">
        <v>148</v>
      </c>
      <c r="R43" s="15">
        <v>146</v>
      </c>
      <c r="S43" s="14">
        <v>117</v>
      </c>
      <c r="T43" s="14">
        <v>116</v>
      </c>
      <c r="U43" s="13">
        <v>126</v>
      </c>
      <c r="V43" s="15">
        <v>126</v>
      </c>
      <c r="W43" s="14">
        <v>127</v>
      </c>
      <c r="X43" s="14">
        <v>128</v>
      </c>
      <c r="Y43" s="13">
        <v>147</v>
      </c>
      <c r="Z43" s="15">
        <v>146</v>
      </c>
      <c r="AA43" s="13">
        <f t="shared" si="0"/>
        <v>1585</v>
      </c>
      <c r="AB43" s="15">
        <f t="shared" si="0"/>
        <v>1581</v>
      </c>
      <c r="AC43" s="16">
        <f t="shared" si="1"/>
        <v>3166</v>
      </c>
      <c r="AD43" s="25"/>
    </row>
    <row r="44" spans="2:30" s="7" customFormat="1" ht="15" customHeight="1" x14ac:dyDescent="0.2">
      <c r="B44" s="12" t="s">
        <v>49</v>
      </c>
      <c r="C44" s="14">
        <v>162</v>
      </c>
      <c r="D44" s="14">
        <v>161</v>
      </c>
      <c r="E44" s="13">
        <v>147</v>
      </c>
      <c r="F44" s="15">
        <v>147</v>
      </c>
      <c r="G44" s="14">
        <v>156</v>
      </c>
      <c r="H44" s="14">
        <v>156</v>
      </c>
      <c r="I44" s="13">
        <v>162</v>
      </c>
      <c r="J44" s="15">
        <v>161</v>
      </c>
      <c r="K44" s="14">
        <v>173</v>
      </c>
      <c r="L44" s="14">
        <v>172</v>
      </c>
      <c r="M44" s="13">
        <v>141</v>
      </c>
      <c r="N44" s="15">
        <v>142</v>
      </c>
      <c r="O44" s="14">
        <v>158</v>
      </c>
      <c r="P44" s="14">
        <v>159</v>
      </c>
      <c r="Q44" s="13">
        <v>152</v>
      </c>
      <c r="R44" s="15">
        <v>152</v>
      </c>
      <c r="S44" s="14">
        <v>97</v>
      </c>
      <c r="T44" s="14">
        <v>97</v>
      </c>
      <c r="U44" s="13">
        <v>61</v>
      </c>
      <c r="V44" s="15">
        <v>61</v>
      </c>
      <c r="W44" s="14">
        <v>92</v>
      </c>
      <c r="X44" s="14">
        <v>92</v>
      </c>
      <c r="Y44" s="13">
        <v>92</v>
      </c>
      <c r="Z44" s="15">
        <v>92</v>
      </c>
      <c r="AA44" s="13">
        <f>+C44+E44+G44+I44+K44+M44+O44+Q44+S44+U44+W44+Y44</f>
        <v>1593</v>
      </c>
      <c r="AB44" s="15">
        <f>+D44+F44+H44+J44+L44+N44+P44+R44+T44+V44+X44+Z44</f>
        <v>1592</v>
      </c>
      <c r="AC44" s="16">
        <f t="shared" si="1"/>
        <v>3185</v>
      </c>
      <c r="AD44" s="25"/>
    </row>
    <row r="45" spans="2:30" s="7" customFormat="1" ht="9.9499999999999993" customHeight="1" x14ac:dyDescent="0.2">
      <c r="B45" s="8"/>
      <c r="C45" s="14"/>
      <c r="D45" s="14"/>
      <c r="E45" s="13"/>
      <c r="F45" s="15"/>
      <c r="G45" s="14"/>
      <c r="H45" s="14"/>
      <c r="I45" s="13"/>
      <c r="J45" s="15"/>
      <c r="K45" s="14"/>
      <c r="L45" s="14"/>
      <c r="M45" s="13"/>
      <c r="N45" s="15"/>
      <c r="O45" s="14"/>
      <c r="P45" s="14"/>
      <c r="Q45" s="13"/>
      <c r="R45" s="15"/>
      <c r="S45" s="14"/>
      <c r="T45" s="14"/>
      <c r="U45" s="13"/>
      <c r="V45" s="15"/>
      <c r="W45" s="14"/>
      <c r="X45" s="14"/>
      <c r="Y45" s="13"/>
      <c r="Z45" s="15"/>
      <c r="AA45" s="13"/>
      <c r="AB45" s="15"/>
      <c r="AC45" s="16"/>
    </row>
    <row r="46" spans="2:30" s="7" customFormat="1" ht="31.5" customHeight="1" x14ac:dyDescent="0.2">
      <c r="B46" s="18" t="s">
        <v>54</v>
      </c>
      <c r="C46" s="19">
        <f t="shared" ref="C46:AC46" si="2">IF(ISBLANK(C9),"",SUM(C9:C44))</f>
        <v>14640</v>
      </c>
      <c r="D46" s="19">
        <f t="shared" si="2"/>
        <v>14599</v>
      </c>
      <c r="E46" s="20">
        <f t="shared" si="2"/>
        <v>13744</v>
      </c>
      <c r="F46" s="21">
        <f t="shared" si="2"/>
        <v>13724</v>
      </c>
      <c r="G46" s="19">
        <f t="shared" si="2"/>
        <v>16412</v>
      </c>
      <c r="H46" s="19">
        <f t="shared" si="2"/>
        <v>16399</v>
      </c>
      <c r="I46" s="20">
        <f t="shared" si="2"/>
        <v>16418</v>
      </c>
      <c r="J46" s="21">
        <f t="shared" si="2"/>
        <v>16416</v>
      </c>
      <c r="K46" s="19">
        <f t="shared" si="2"/>
        <v>17080</v>
      </c>
      <c r="L46" s="19">
        <f t="shared" si="2"/>
        <v>17073</v>
      </c>
      <c r="M46" s="20">
        <f t="shared" si="2"/>
        <v>16016</v>
      </c>
      <c r="N46" s="21">
        <f t="shared" si="2"/>
        <v>16029</v>
      </c>
      <c r="O46" s="19">
        <f t="shared" si="2"/>
        <v>17851</v>
      </c>
      <c r="P46" s="19">
        <f t="shared" si="2"/>
        <v>17844</v>
      </c>
      <c r="Q46" s="20">
        <f t="shared" si="2"/>
        <v>18367</v>
      </c>
      <c r="R46" s="21">
        <f t="shared" si="2"/>
        <v>18357</v>
      </c>
      <c r="S46" s="19">
        <f t="shared" si="2"/>
        <v>16985</v>
      </c>
      <c r="T46" s="19">
        <f t="shared" si="2"/>
        <v>16986</v>
      </c>
      <c r="U46" s="20">
        <f t="shared" si="2"/>
        <v>17480</v>
      </c>
      <c r="V46" s="21">
        <f t="shared" si="2"/>
        <v>17489</v>
      </c>
      <c r="W46" s="19">
        <f t="shared" si="2"/>
        <v>16455</v>
      </c>
      <c r="X46" s="19">
        <f t="shared" si="2"/>
        <v>16458</v>
      </c>
      <c r="Y46" s="20">
        <f t="shared" si="2"/>
        <v>15603</v>
      </c>
      <c r="Z46" s="21">
        <f t="shared" si="2"/>
        <v>15579</v>
      </c>
      <c r="AA46" s="20">
        <f t="shared" si="2"/>
        <v>197051</v>
      </c>
      <c r="AB46" s="21">
        <f t="shared" si="2"/>
        <v>196953</v>
      </c>
      <c r="AC46" s="22">
        <f t="shared" si="2"/>
        <v>394004</v>
      </c>
    </row>
    <row r="47" spans="2:30" hidden="1" x14ac:dyDescent="0.3">
      <c r="B47" s="24" t="s">
        <v>64</v>
      </c>
    </row>
    <row r="48" spans="2:30" x14ac:dyDescent="0.3">
      <c r="B48" s="23" t="s">
        <v>62</v>
      </c>
    </row>
    <row r="49" spans="2:2" x14ac:dyDescent="0.3">
      <c r="B49" s="1" t="s">
        <v>57</v>
      </c>
    </row>
    <row r="50" spans="2:2" x14ac:dyDescent="0.3">
      <c r="B50" s="1" t="s">
        <v>50</v>
      </c>
    </row>
    <row r="51" spans="2:2" x14ac:dyDescent="0.3">
      <c r="B51" s="1" t="s">
        <v>51</v>
      </c>
    </row>
    <row r="52" spans="2:2" x14ac:dyDescent="0.3">
      <c r="B52" s="1" t="s">
        <v>52</v>
      </c>
    </row>
    <row r="53" spans="2:2" x14ac:dyDescent="0.3">
      <c r="B53" s="1" t="s">
        <v>53</v>
      </c>
    </row>
    <row r="54" spans="2:2" x14ac:dyDescent="0.3">
      <c r="B54" s="23" t="s">
        <v>55</v>
      </c>
    </row>
    <row r="55" spans="2:2" x14ac:dyDescent="0.3"/>
    <row r="56" spans="2:2" x14ac:dyDescent="0.3"/>
    <row r="57" spans="2:2" x14ac:dyDescent="0.3"/>
  </sheetData>
  <mergeCells count="18">
    <mergeCell ref="B6:B7"/>
    <mergeCell ref="C6:D6"/>
    <mergeCell ref="E6:F6"/>
    <mergeCell ref="G6:H6"/>
    <mergeCell ref="I6:J6"/>
    <mergeCell ref="W6:X6"/>
    <mergeCell ref="Y6:Z6"/>
    <mergeCell ref="C1:AB1"/>
    <mergeCell ref="C2:AB2"/>
    <mergeCell ref="C4:AB4"/>
    <mergeCell ref="K6:L6"/>
    <mergeCell ref="M6:N6"/>
    <mergeCell ref="C3:AB3"/>
    <mergeCell ref="AA6:AB6"/>
    <mergeCell ref="O6:P6"/>
    <mergeCell ref="Q6:R6"/>
    <mergeCell ref="S6:T6"/>
    <mergeCell ref="U6:V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Operaciones</vt:lpstr>
      <vt:lpstr>Operaciones!Área_de_impresión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Pretell Escudero, Diana Jennifer</cp:lastModifiedBy>
  <dcterms:created xsi:type="dcterms:W3CDTF">2015-02-19T15:34:58Z</dcterms:created>
  <dcterms:modified xsi:type="dcterms:W3CDTF">2026-02-09T19:01:49Z</dcterms:modified>
</cp:coreProperties>
</file>