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JPE\Actualización\2026\090226 - Página web 2025\1.Movimiento General Aeroportuario 2025\II.Internac Mensual MGA\"/>
    </mc:Choice>
  </mc:AlternateContent>
  <xr:revisionPtr revIDLastSave="0" documentId="13_ncr:1_{E1AD113C-5396-44AC-812C-D155820C093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arga" sheetId="3" r:id="rId1"/>
  </sheets>
  <definedNames>
    <definedName name="_xlnm.Print_Area" localSheetId="0">Carga!$B$1:$AD$34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3" l="1"/>
  <c r="AC9" i="3"/>
  <c r="AB10" i="3"/>
  <c r="AC10" i="3"/>
  <c r="AB11" i="3"/>
  <c r="AC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D17" i="3"/>
  <c r="AD22" i="3" l="1"/>
  <c r="AD9" i="3"/>
  <c r="AD16" i="3"/>
  <c r="AB25" i="3"/>
  <c r="AD18" i="3"/>
  <c r="AD21" i="3"/>
  <c r="AD14" i="3"/>
  <c r="AD10" i="3"/>
  <c r="AD11" i="3"/>
  <c r="AD13" i="3"/>
  <c r="AD20" i="3"/>
  <c r="AD12" i="3"/>
  <c r="AC25" i="3"/>
  <c r="AD23" i="3"/>
  <c r="AD19" i="3"/>
  <c r="AD15" i="3"/>
  <c r="AD25" i="3" l="1"/>
</calcChain>
</file>

<file path=xl/sharedStrings.xml><?xml version="1.0" encoding="utf-8"?>
<sst xmlns="http://schemas.openxmlformats.org/spreadsheetml/2006/main" count="82" uniqueCount="46">
  <si>
    <t>AEROPUERTOS/ AERODROMOS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</si>
  <si>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</si>
  <si>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</si>
  <si>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</si>
  <si>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</si>
  <si>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</si>
  <si>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</si>
  <si>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</si>
  <si>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</si>
  <si>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</si>
  <si>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</si>
  <si>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</si>
  <si>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</si>
  <si>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</si>
  <si>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Entrada</t>
  </si>
  <si>
    <t>Salida</t>
  </si>
  <si>
    <t>(E/S)</t>
  </si>
  <si>
    <t>AREQUIPA</t>
  </si>
  <si>
    <t>CUSCO</t>
  </si>
  <si>
    <t>CHICLAYO</t>
  </si>
  <si>
    <t>IQUITOS</t>
  </si>
  <si>
    <t>JULIACA</t>
  </si>
  <si>
    <t>LIMA</t>
  </si>
  <si>
    <t>PISCO</t>
  </si>
  <si>
    <t>PIURA</t>
  </si>
  <si>
    <t>PUCALLPA</t>
  </si>
  <si>
    <t>PTO. MALDONADO</t>
  </si>
  <si>
    <t>TACNA</t>
  </si>
  <si>
    <t>TALARA</t>
  </si>
  <si>
    <t>TRUJILLO</t>
  </si>
  <si>
    <t>TUMBES</t>
  </si>
  <si>
    <t>Se consideran aeropuertos concesionados y administrados por CORPAC S.A.</t>
  </si>
  <si>
    <t>Aptos. Concesionados a ADP: Anta, Cajamarca, Chachapoyas, Chiclayo, Iquitos, Pisco, Piura, Pucallpa, Talara, Tarapoto, Trujillo, Tumbes.</t>
  </si>
  <si>
    <t>Aptos. Concesionados a AAP: Arequipa, Ayacucho, Juliaca, Puerto Maldonado, Tacna.</t>
  </si>
  <si>
    <t>Aptos. Concesionados a LAP: Lima.</t>
  </si>
  <si>
    <t>TOTAL INTERNACIONAL</t>
  </si>
  <si>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Propia y DGAC.</t>
    </r>
  </si>
  <si>
    <t>Entrada: Desembarque de carga / Salida: Embarque de carga</t>
  </si>
  <si>
    <t>EN AEROPUERTOS Y AERÓDROMOS DE LA RED AEROCOMERCIAL</t>
  </si>
  <si>
    <t>INTERNACIONAL</t>
  </si>
  <si>
    <t>MOVIMIENTO GENERAL DE CARGA (EN KG.)</t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</si>
  <si>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Se incluye información disponible acerca de vuelos regulares, no regulares, aviación general y militares.</t>
    </r>
  </si>
  <si>
    <t>*</t>
  </si>
  <si>
    <t>ILO</t>
  </si>
  <si>
    <t>Información preliminar</t>
  </si>
  <si>
    <t>(*) Información correspondiente al reporte de la Dirección General de Aeronáutica Civil (DGAC).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</si>
</sst>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</cellStyleXfs>
  <cellXfs count="41">
    <xf numFmtId="0" fontId="0" fillId="0" borderId="0" xfId="0"/>
    <xf numFmtId="0" fontId="7" fillId="0" borderId="0" xfId="0" applyFont="1"/>
    <xf numFmtId="0" fontId="8" fillId="0" borderId="4" xfId="0" applyFont="1" applyBorder="1" applyAlignment="1">
      <alignment vertical="top"/>
    </xf>
    <xf numFmtId="0" fontId="8" fillId="0" borderId="0" xfId="0" applyFont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vertical="center"/>
    </xf>
    <xf numFmtId="0" fontId="1" fillId="0" borderId="0" xfId="0" applyFont="1"/>
    <xf numFmtId="0" fontId="7" fillId="0" borderId="3" xfId="0" applyFont="1" applyBorder="1" applyAlignment="1">
      <alignment horizontal="left" vertical="center" indent="1"/>
    </xf>
    <xf numFmtId="0" fontId="8" fillId="2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3" fontId="7" fillId="0" borderId="0" xfId="0" applyNumberFormat="1" applyFont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0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Normal" xfId="0" builtinId="0"/>
    <cellStyle name="Percen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295275</xdr:colOff>
      <xdr:row>3</xdr:row>
      <xdr:rowOff>190500</xdr:rowOff>
    </xdr:to>
    <xdr:pic>
      <xdr:nvPicPr>
        <xdr:cNvPr id="3275" name="Picture 1" descr="http://www.fonafe.gob.pe/UserFiles/File/portalDirectorio/Memoria2011/data/es/desktop/img/18-corpac/logo.png">
          <a:extLst>
            <a:ext uri="{FF2B5EF4-FFF2-40B4-BE49-F238E27FC236}">
              <a16:creationId xmlns:a16="http://schemas.microsoft.com/office/drawing/2014/main" id="{F9201185-CD5D-395E-790B-972164897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7650"/>
          <a:ext cx="2352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37"/>
  <sheetViews>
    <sheetView showGridLines="0" tabSelected="1" zoomScale="70" zoomScaleNormal="70" workbookViewId="0">
      <selection activeCell="B5" sqref="B5"/>
    </sheetView>
  </sheetViews>
  <sheetFormatPr baseColWidth="10" defaultColWidth="0" defaultRowHeight="18.75" zeroHeight="1" x14ac:dyDescent="0.3"/>
  <cols>
    <col min="1" max="1" width="3.7109375" customWidth="1"/>
    <col min="2" max="2" width="26.7109375" style="1" customWidth="1"/>
    <col min="3" max="3" width="4.140625" style="1" customWidth="1"/>
    <col min="4" max="27" width="13.7109375" style="1" customWidth="1"/>
    <col min="28" max="29" width="15.7109375" style="1" customWidth="1"/>
    <col min="30" max="30" width="16.7109375" style="1" customWidth="1"/>
    <col min="31" max="31" width="3.7109375" customWidth="1"/>
  </cols>
  <sheetData>
    <row r="1" spans="2:31" s="1" customFormat="1" ht="20.100000000000001" customHeight="1" x14ac:dyDescent="0.3">
      <c r="D1" s="38" t="s">
        <v>40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2:31" s="1" customFormat="1" ht="20.100000000000001" customHeight="1" x14ac:dyDescent="0.3">
      <c r="D2" s="38" t="s">
        <v>38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2:31" s="1" customFormat="1" ht="20.100000000000001" customHeight="1" x14ac:dyDescent="0.3">
      <c r="D3" s="38" t="s">
        <v>39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2:31" s="1" customFormat="1" ht="20.100000000000001" customHeight="1" x14ac:dyDescent="0.3">
      <c r="D4" s="39">
        <v>2025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2:31" s="1" customFormat="1" ht="11.2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2:31" s="3" customFormat="1" ht="25.5" customHeight="1" x14ac:dyDescent="0.3">
      <c r="B6" s="34" t="s">
        <v>0</v>
      </c>
      <c r="C6" s="35"/>
      <c r="D6" s="40" t="s">
        <v>1</v>
      </c>
      <c r="E6" s="31"/>
      <c r="F6" s="30" t="s">
        <v>2</v>
      </c>
      <c r="G6" s="31"/>
      <c r="H6" s="30" t="s">
        <v>3</v>
      </c>
      <c r="I6" s="31"/>
      <c r="J6" s="30" t="s">
        <v>4</v>
      </c>
      <c r="K6" s="31"/>
      <c r="L6" s="30" t="s">
        <v>5</v>
      </c>
      <c r="M6" s="31"/>
      <c r="N6" s="30" t="s">
        <v>6</v>
      </c>
      <c r="O6" s="31"/>
      <c r="P6" s="30" t="s">
        <v>7</v>
      </c>
      <c r="Q6" s="31"/>
      <c r="R6" s="30" t="s">
        <v>8</v>
      </c>
      <c r="S6" s="31"/>
      <c r="T6" s="30" t="s">
        <v>9</v>
      </c>
      <c r="U6" s="31"/>
      <c r="V6" s="30" t="s">
        <v>10</v>
      </c>
      <c r="W6" s="31"/>
      <c r="X6" s="30" t="s">
        <v>11</v>
      </c>
      <c r="Y6" s="31"/>
      <c r="Z6" s="30" t="s">
        <v>12</v>
      </c>
      <c r="AA6" s="31"/>
      <c r="AB6" s="30" t="s">
        <v>13</v>
      </c>
      <c r="AC6" s="31"/>
      <c r="AD6" s="4" t="s">
        <v>13</v>
      </c>
    </row>
    <row r="7" spans="2:31" s="3" customFormat="1" ht="25.5" customHeight="1" x14ac:dyDescent="0.3">
      <c r="B7" s="36"/>
      <c r="C7" s="37"/>
      <c r="D7" s="22" t="s">
        <v>14</v>
      </c>
      <c r="E7" s="5" t="s">
        <v>15</v>
      </c>
      <c r="F7" s="5" t="s">
        <v>14</v>
      </c>
      <c r="G7" s="5" t="s">
        <v>15</v>
      </c>
      <c r="H7" s="5" t="s">
        <v>14</v>
      </c>
      <c r="I7" s="5" t="s">
        <v>15</v>
      </c>
      <c r="J7" s="5" t="s">
        <v>14</v>
      </c>
      <c r="K7" s="5" t="s">
        <v>15</v>
      </c>
      <c r="L7" s="5" t="s">
        <v>14</v>
      </c>
      <c r="M7" s="5" t="s">
        <v>15</v>
      </c>
      <c r="N7" s="5" t="s">
        <v>14</v>
      </c>
      <c r="O7" s="5" t="s">
        <v>15</v>
      </c>
      <c r="P7" s="5" t="s">
        <v>14</v>
      </c>
      <c r="Q7" s="5" t="s">
        <v>15</v>
      </c>
      <c r="R7" s="5" t="s">
        <v>14</v>
      </c>
      <c r="S7" s="5" t="s">
        <v>15</v>
      </c>
      <c r="T7" s="5" t="s">
        <v>14</v>
      </c>
      <c r="U7" s="5" t="s">
        <v>15</v>
      </c>
      <c r="V7" s="5" t="s">
        <v>14</v>
      </c>
      <c r="W7" s="5" t="s">
        <v>15</v>
      </c>
      <c r="X7" s="5" t="s">
        <v>14</v>
      </c>
      <c r="Y7" s="5" t="s">
        <v>15</v>
      </c>
      <c r="Z7" s="5" t="s">
        <v>14</v>
      </c>
      <c r="AA7" s="5" t="s">
        <v>15</v>
      </c>
      <c r="AB7" s="5" t="s">
        <v>14</v>
      </c>
      <c r="AC7" s="5" t="s">
        <v>15</v>
      </c>
      <c r="AD7" s="6" t="s">
        <v>16</v>
      </c>
    </row>
    <row r="8" spans="2:31" s="7" customFormat="1" ht="9.9499999999999993" customHeight="1" x14ac:dyDescent="0.2">
      <c r="B8" s="23"/>
      <c r="C8" s="24"/>
      <c r="D8" s="9"/>
      <c r="E8" s="9"/>
      <c r="F8" s="10"/>
      <c r="G8" s="11"/>
      <c r="H8" s="9"/>
      <c r="I8" s="9"/>
      <c r="J8" s="10"/>
      <c r="K8" s="11"/>
      <c r="L8" s="9"/>
      <c r="M8" s="9"/>
      <c r="N8" s="10"/>
      <c r="O8" s="11"/>
      <c r="P8" s="9"/>
      <c r="Q8" s="9"/>
      <c r="R8" s="10"/>
      <c r="S8" s="11"/>
      <c r="T8" s="9"/>
      <c r="U8" s="9"/>
      <c r="V8" s="10"/>
      <c r="W8" s="11"/>
      <c r="X8" s="9"/>
      <c r="Y8" s="9"/>
      <c r="Z8" s="10"/>
      <c r="AA8" s="11"/>
      <c r="AB8" s="10"/>
      <c r="AC8" s="11"/>
      <c r="AD8" s="8"/>
    </row>
    <row r="9" spans="2:31" s="7" customFormat="1" ht="15" customHeight="1" x14ac:dyDescent="0.2">
      <c r="B9" s="21" t="s">
        <v>17</v>
      </c>
      <c r="C9" s="25"/>
      <c r="D9" s="13">
        <v>0</v>
      </c>
      <c r="E9" s="13">
        <v>0</v>
      </c>
      <c r="F9" s="12">
        <v>0</v>
      </c>
      <c r="G9" s="14">
        <v>0</v>
      </c>
      <c r="H9" s="13">
        <v>0</v>
      </c>
      <c r="I9" s="13">
        <v>0</v>
      </c>
      <c r="J9" s="12">
        <v>0</v>
      </c>
      <c r="K9" s="14">
        <v>0</v>
      </c>
      <c r="L9" s="13">
        <v>0</v>
      </c>
      <c r="M9" s="13">
        <v>0</v>
      </c>
      <c r="N9" s="12">
        <v>0</v>
      </c>
      <c r="O9" s="14">
        <v>0</v>
      </c>
      <c r="P9" s="13">
        <v>0</v>
      </c>
      <c r="Q9" s="13">
        <v>0</v>
      </c>
      <c r="R9" s="12">
        <v>0</v>
      </c>
      <c r="S9" s="14">
        <v>0</v>
      </c>
      <c r="T9" s="13">
        <v>0</v>
      </c>
      <c r="U9" s="13">
        <v>0</v>
      </c>
      <c r="V9" s="12">
        <v>0</v>
      </c>
      <c r="W9" s="14">
        <v>0</v>
      </c>
      <c r="X9" s="13">
        <v>0</v>
      </c>
      <c r="Y9" s="13">
        <v>0</v>
      </c>
      <c r="Z9" s="12">
        <v>0</v>
      </c>
      <c r="AA9" s="14">
        <v>0</v>
      </c>
      <c r="AB9" s="12">
        <f t="shared" ref="AB9:AC23" si="0">+D9+F9+H9+J9+L9+N9+P9+R9+T9+V9+X9+Z9</f>
        <v>0</v>
      </c>
      <c r="AC9" s="14">
        <f t="shared" si="0"/>
        <v>0</v>
      </c>
      <c r="AD9" s="15">
        <f t="shared" ref="AD9:AD23" si="1">SUM(AB9:AC9)</f>
        <v>0</v>
      </c>
      <c r="AE9" s="29"/>
    </row>
    <row r="10" spans="2:31" s="7" customFormat="1" ht="15" customHeight="1" x14ac:dyDescent="0.2">
      <c r="B10" s="21" t="s">
        <v>18</v>
      </c>
      <c r="C10" s="25"/>
      <c r="D10" s="13">
        <v>0</v>
      </c>
      <c r="E10" s="13">
        <v>0</v>
      </c>
      <c r="F10" s="12">
        <v>0</v>
      </c>
      <c r="G10" s="14">
        <v>0</v>
      </c>
      <c r="H10" s="13">
        <v>0</v>
      </c>
      <c r="I10" s="13">
        <v>0</v>
      </c>
      <c r="J10" s="12">
        <v>0</v>
      </c>
      <c r="K10" s="14">
        <v>0</v>
      </c>
      <c r="L10" s="13">
        <v>0</v>
      </c>
      <c r="M10" s="13">
        <v>0</v>
      </c>
      <c r="N10" s="12">
        <v>0</v>
      </c>
      <c r="O10" s="14">
        <v>0</v>
      </c>
      <c r="P10" s="13">
        <v>0</v>
      </c>
      <c r="Q10" s="13">
        <v>0</v>
      </c>
      <c r="R10" s="12">
        <v>0</v>
      </c>
      <c r="S10" s="14">
        <v>0</v>
      </c>
      <c r="T10" s="13">
        <v>0</v>
      </c>
      <c r="U10" s="13">
        <v>0</v>
      </c>
      <c r="V10" s="12">
        <v>0</v>
      </c>
      <c r="W10" s="14">
        <v>0</v>
      </c>
      <c r="X10" s="13">
        <v>0</v>
      </c>
      <c r="Y10" s="13">
        <v>0</v>
      </c>
      <c r="Z10" s="12">
        <v>0</v>
      </c>
      <c r="AA10" s="14">
        <v>0</v>
      </c>
      <c r="AB10" s="12">
        <f t="shared" si="0"/>
        <v>0</v>
      </c>
      <c r="AC10" s="14">
        <f t="shared" si="0"/>
        <v>0</v>
      </c>
      <c r="AD10" s="15">
        <f t="shared" si="1"/>
        <v>0</v>
      </c>
      <c r="AE10" s="29"/>
    </row>
    <row r="11" spans="2:31" s="7" customFormat="1" ht="15" customHeight="1" x14ac:dyDescent="0.2">
      <c r="B11" s="21" t="s">
        <v>19</v>
      </c>
      <c r="C11" s="27" t="s">
        <v>42</v>
      </c>
      <c r="D11" s="13">
        <v>0</v>
      </c>
      <c r="E11" s="13">
        <v>0</v>
      </c>
      <c r="F11" s="12">
        <v>0</v>
      </c>
      <c r="G11" s="14">
        <v>0</v>
      </c>
      <c r="H11" s="13">
        <v>0</v>
      </c>
      <c r="I11" s="13">
        <v>0</v>
      </c>
      <c r="J11" s="12">
        <v>0</v>
      </c>
      <c r="K11" s="14">
        <v>0</v>
      </c>
      <c r="L11" s="13">
        <v>0</v>
      </c>
      <c r="M11" s="13">
        <v>0</v>
      </c>
      <c r="N11" s="12">
        <v>0</v>
      </c>
      <c r="O11" s="14">
        <v>0</v>
      </c>
      <c r="P11" s="13">
        <v>0</v>
      </c>
      <c r="Q11" s="13">
        <v>0</v>
      </c>
      <c r="R11" s="12">
        <v>0</v>
      </c>
      <c r="S11" s="14">
        <v>0</v>
      </c>
      <c r="T11" s="13">
        <v>0</v>
      </c>
      <c r="U11" s="13">
        <v>0</v>
      </c>
      <c r="V11" s="12">
        <v>0</v>
      </c>
      <c r="W11" s="14">
        <v>0</v>
      </c>
      <c r="X11" s="13">
        <v>0</v>
      </c>
      <c r="Y11" s="13">
        <v>0</v>
      </c>
      <c r="Z11" s="12">
        <v>0</v>
      </c>
      <c r="AA11" s="14">
        <v>0</v>
      </c>
      <c r="AB11" s="12">
        <f t="shared" si="0"/>
        <v>0</v>
      </c>
      <c r="AC11" s="14">
        <f t="shared" si="0"/>
        <v>0</v>
      </c>
      <c r="AD11" s="15">
        <f t="shared" si="1"/>
        <v>0</v>
      </c>
      <c r="AE11" s="29"/>
    </row>
    <row r="12" spans="2:31" s="7" customFormat="1" ht="15" customHeight="1" x14ac:dyDescent="0.2">
      <c r="B12" s="21" t="s">
        <v>43</v>
      </c>
      <c r="C12" s="27"/>
      <c r="D12" s="13">
        <v>0</v>
      </c>
      <c r="E12" s="13">
        <v>0</v>
      </c>
      <c r="F12" s="12">
        <v>0</v>
      </c>
      <c r="G12" s="14">
        <v>0</v>
      </c>
      <c r="H12" s="13">
        <v>0</v>
      </c>
      <c r="I12" s="13">
        <v>0</v>
      </c>
      <c r="J12" s="12">
        <v>0</v>
      </c>
      <c r="K12" s="14">
        <v>0</v>
      </c>
      <c r="L12" s="13">
        <v>0</v>
      </c>
      <c r="M12" s="13">
        <v>0</v>
      </c>
      <c r="N12" s="12">
        <v>0</v>
      </c>
      <c r="O12" s="14">
        <v>0</v>
      </c>
      <c r="P12" s="13">
        <v>0</v>
      </c>
      <c r="Q12" s="13">
        <v>0</v>
      </c>
      <c r="R12" s="12">
        <v>0</v>
      </c>
      <c r="S12" s="14">
        <v>0</v>
      </c>
      <c r="T12" s="13">
        <v>0</v>
      </c>
      <c r="U12" s="13">
        <v>0</v>
      </c>
      <c r="V12" s="12">
        <v>0</v>
      </c>
      <c r="W12" s="14">
        <v>0</v>
      </c>
      <c r="X12" s="13">
        <v>0</v>
      </c>
      <c r="Y12" s="13">
        <v>0</v>
      </c>
      <c r="Z12" s="12">
        <v>0</v>
      </c>
      <c r="AA12" s="14">
        <v>0</v>
      </c>
      <c r="AB12" s="12">
        <f>+D12+F12+H12+J12+L12+N12+P12+R12+T12+V12+X12+Z12</f>
        <v>0</v>
      </c>
      <c r="AC12" s="14">
        <f>+E12+G12+I12+K12+M12+O12+Q12+S12+U12+W12+Y12+AA12</f>
        <v>0</v>
      </c>
      <c r="AD12" s="15">
        <f>SUM(AB12:AC12)</f>
        <v>0</v>
      </c>
      <c r="AE12" s="29"/>
    </row>
    <row r="13" spans="2:31" s="7" customFormat="1" ht="15" customHeight="1" x14ac:dyDescent="0.2">
      <c r="B13" s="21" t="s">
        <v>20</v>
      </c>
      <c r="C13" s="27" t="s">
        <v>42</v>
      </c>
      <c r="D13" s="13">
        <v>0</v>
      </c>
      <c r="E13" s="13">
        <v>0</v>
      </c>
      <c r="F13" s="12">
        <v>0</v>
      </c>
      <c r="G13" s="14">
        <v>44163</v>
      </c>
      <c r="H13" s="13">
        <v>0</v>
      </c>
      <c r="I13" s="13">
        <v>65459</v>
      </c>
      <c r="J13" s="12">
        <v>0</v>
      </c>
      <c r="K13" s="14">
        <v>0</v>
      </c>
      <c r="L13" s="13">
        <v>0</v>
      </c>
      <c r="M13" s="13">
        <v>0</v>
      </c>
      <c r="N13" s="12">
        <v>0</v>
      </c>
      <c r="O13" s="14">
        <v>0</v>
      </c>
      <c r="P13" s="13">
        <v>0</v>
      </c>
      <c r="Q13" s="13">
        <v>0</v>
      </c>
      <c r="R13" s="12">
        <v>0</v>
      </c>
      <c r="S13" s="14">
        <v>0</v>
      </c>
      <c r="T13" s="13">
        <v>0</v>
      </c>
      <c r="U13" s="13">
        <v>0</v>
      </c>
      <c r="V13" s="12">
        <v>0</v>
      </c>
      <c r="W13" s="14">
        <v>0</v>
      </c>
      <c r="X13" s="13">
        <v>0</v>
      </c>
      <c r="Y13" s="13">
        <v>0</v>
      </c>
      <c r="Z13" s="12">
        <v>0</v>
      </c>
      <c r="AA13" s="14">
        <v>0</v>
      </c>
      <c r="AB13" s="12">
        <f>+D13+F13+H13+J13+L13+N13+P13+R13+T13+V13+X13+Z13</f>
        <v>0</v>
      </c>
      <c r="AC13" s="14">
        <f>+E13+G13+I13+K13+M13+O13+Q13+S13+U13+W13+Y13+AA13</f>
        <v>109622</v>
      </c>
      <c r="AD13" s="15">
        <f>SUM(AB13:AC13)</f>
        <v>109622</v>
      </c>
      <c r="AE13" s="29"/>
    </row>
    <row r="14" spans="2:31" s="7" customFormat="1" ht="15" customHeight="1" x14ac:dyDescent="0.2">
      <c r="B14" s="21" t="s">
        <v>21</v>
      </c>
      <c r="C14" s="27" t="s">
        <v>42</v>
      </c>
      <c r="D14" s="13">
        <v>0</v>
      </c>
      <c r="E14" s="13">
        <v>0</v>
      </c>
      <c r="F14" s="12">
        <v>0</v>
      </c>
      <c r="G14" s="14">
        <v>0</v>
      </c>
      <c r="H14" s="13">
        <v>0</v>
      </c>
      <c r="I14" s="13">
        <v>0</v>
      </c>
      <c r="J14" s="12">
        <v>0</v>
      </c>
      <c r="K14" s="14">
        <v>0</v>
      </c>
      <c r="L14" s="13">
        <v>0</v>
      </c>
      <c r="M14" s="13">
        <v>0</v>
      </c>
      <c r="N14" s="12">
        <v>0</v>
      </c>
      <c r="O14" s="14">
        <v>0</v>
      </c>
      <c r="P14" s="13">
        <v>0</v>
      </c>
      <c r="Q14" s="13">
        <v>0</v>
      </c>
      <c r="R14" s="12">
        <v>0</v>
      </c>
      <c r="S14" s="14">
        <v>0</v>
      </c>
      <c r="T14" s="13">
        <v>0</v>
      </c>
      <c r="U14" s="13">
        <v>0</v>
      </c>
      <c r="V14" s="12">
        <v>0</v>
      </c>
      <c r="W14" s="14">
        <v>0</v>
      </c>
      <c r="X14" s="13">
        <v>0</v>
      </c>
      <c r="Y14" s="13">
        <v>0</v>
      </c>
      <c r="Z14" s="12">
        <v>0</v>
      </c>
      <c r="AA14" s="14">
        <v>0</v>
      </c>
      <c r="AB14" s="12">
        <f t="shared" si="0"/>
        <v>0</v>
      </c>
      <c r="AC14" s="14">
        <f t="shared" si="0"/>
        <v>0</v>
      </c>
      <c r="AD14" s="15">
        <f t="shared" si="1"/>
        <v>0</v>
      </c>
      <c r="AE14" s="29"/>
    </row>
    <row r="15" spans="2:31" s="7" customFormat="1" ht="15" customHeight="1" x14ac:dyDescent="0.2">
      <c r="B15" s="21" t="s">
        <v>22</v>
      </c>
      <c r="C15" s="27" t="s">
        <v>42</v>
      </c>
      <c r="D15" s="13">
        <v>8182976</v>
      </c>
      <c r="E15" s="13">
        <v>13238683</v>
      </c>
      <c r="F15" s="12">
        <v>8576701</v>
      </c>
      <c r="G15" s="14">
        <v>10447434</v>
      </c>
      <c r="H15" s="13">
        <v>9885709</v>
      </c>
      <c r="I15" s="13">
        <v>12569279</v>
      </c>
      <c r="J15" s="12">
        <v>9945290</v>
      </c>
      <c r="K15" s="14">
        <v>13479977</v>
      </c>
      <c r="L15" s="13">
        <v>10103552</v>
      </c>
      <c r="M15" s="13">
        <v>9500222</v>
      </c>
      <c r="N15" s="12">
        <v>10072608.84</v>
      </c>
      <c r="O15" s="14">
        <v>9980757</v>
      </c>
      <c r="P15" s="13">
        <v>10433572</v>
      </c>
      <c r="Q15" s="13">
        <v>10389209.037</v>
      </c>
      <c r="R15" s="12">
        <v>10495019</v>
      </c>
      <c r="S15" s="14">
        <v>12151778</v>
      </c>
      <c r="T15" s="13">
        <v>10520825</v>
      </c>
      <c r="U15" s="13">
        <v>14324491</v>
      </c>
      <c r="V15" s="12">
        <v>11378511</v>
      </c>
      <c r="W15" s="14">
        <v>13165062</v>
      </c>
      <c r="X15" s="13">
        <v>11942557</v>
      </c>
      <c r="Y15" s="13">
        <v>12120193</v>
      </c>
      <c r="Z15" s="12">
        <v>11909683</v>
      </c>
      <c r="AA15" s="14">
        <v>14370850</v>
      </c>
      <c r="AB15" s="12">
        <f t="shared" si="0"/>
        <v>123447003.84</v>
      </c>
      <c r="AC15" s="14">
        <f>+E15+G15+I15+K15+M15+O15+Q15+S15+U15+W15+Y15+AA15</f>
        <v>145737935.037</v>
      </c>
      <c r="AD15" s="15">
        <f t="shared" si="1"/>
        <v>269184938.87699997</v>
      </c>
      <c r="AE15" s="29"/>
    </row>
    <row r="16" spans="2:31" s="7" customFormat="1" ht="15" customHeight="1" x14ac:dyDescent="0.2">
      <c r="B16" s="21" t="s">
        <v>23</v>
      </c>
      <c r="C16" s="27" t="s">
        <v>42</v>
      </c>
      <c r="D16" s="13">
        <v>0</v>
      </c>
      <c r="E16" s="13">
        <v>0</v>
      </c>
      <c r="F16" s="12">
        <v>0</v>
      </c>
      <c r="G16" s="14">
        <v>0</v>
      </c>
      <c r="H16" s="13">
        <v>0</v>
      </c>
      <c r="I16" s="13">
        <v>0</v>
      </c>
      <c r="J16" s="12">
        <v>0</v>
      </c>
      <c r="K16" s="14">
        <v>0</v>
      </c>
      <c r="L16" s="13">
        <v>0</v>
      </c>
      <c r="M16" s="13">
        <v>0</v>
      </c>
      <c r="N16" s="12">
        <v>0</v>
      </c>
      <c r="O16" s="14">
        <v>0</v>
      </c>
      <c r="P16" s="13">
        <v>0</v>
      </c>
      <c r="Q16" s="13">
        <v>0</v>
      </c>
      <c r="R16" s="12">
        <v>0</v>
      </c>
      <c r="S16" s="14">
        <v>0</v>
      </c>
      <c r="T16" s="13">
        <v>0</v>
      </c>
      <c r="U16" s="13">
        <v>0</v>
      </c>
      <c r="V16" s="12">
        <v>0</v>
      </c>
      <c r="W16" s="14">
        <v>0</v>
      </c>
      <c r="X16" s="13">
        <v>0</v>
      </c>
      <c r="Y16" s="13">
        <v>0</v>
      </c>
      <c r="Z16" s="12">
        <v>0</v>
      </c>
      <c r="AA16" s="14">
        <v>0</v>
      </c>
      <c r="AB16" s="12">
        <f t="shared" si="0"/>
        <v>0</v>
      </c>
      <c r="AC16" s="14">
        <f t="shared" si="0"/>
        <v>0</v>
      </c>
      <c r="AD16" s="15">
        <f t="shared" si="1"/>
        <v>0</v>
      </c>
      <c r="AE16" s="29"/>
    </row>
    <row r="17" spans="2:31" s="7" customFormat="1" ht="15" customHeight="1" x14ac:dyDescent="0.2">
      <c r="B17" s="21" t="s">
        <v>24</v>
      </c>
      <c r="C17" s="27" t="s">
        <v>42</v>
      </c>
      <c r="D17" s="13">
        <v>0</v>
      </c>
      <c r="E17" s="13">
        <v>0</v>
      </c>
      <c r="F17" s="12">
        <v>0</v>
      </c>
      <c r="G17" s="14">
        <v>0</v>
      </c>
      <c r="H17" s="13">
        <v>0</v>
      </c>
      <c r="I17" s="13">
        <v>0</v>
      </c>
      <c r="J17" s="12">
        <v>0</v>
      </c>
      <c r="K17" s="14">
        <v>0</v>
      </c>
      <c r="L17" s="13">
        <v>0</v>
      </c>
      <c r="M17" s="13">
        <v>0</v>
      </c>
      <c r="N17" s="12">
        <v>0</v>
      </c>
      <c r="O17" s="14">
        <v>0</v>
      </c>
      <c r="P17" s="13">
        <v>0</v>
      </c>
      <c r="Q17" s="13">
        <v>0</v>
      </c>
      <c r="R17" s="12">
        <v>0</v>
      </c>
      <c r="S17" s="14">
        <v>0</v>
      </c>
      <c r="T17" s="13">
        <v>0</v>
      </c>
      <c r="U17" s="13">
        <v>0</v>
      </c>
      <c r="V17" s="12">
        <v>0</v>
      </c>
      <c r="W17" s="14">
        <v>0</v>
      </c>
      <c r="X17" s="13">
        <v>0</v>
      </c>
      <c r="Y17" s="13">
        <v>0</v>
      </c>
      <c r="Z17" s="12">
        <v>0</v>
      </c>
      <c r="AA17" s="14">
        <v>0</v>
      </c>
      <c r="AB17" s="12">
        <f t="shared" si="0"/>
        <v>0</v>
      </c>
      <c r="AC17" s="14">
        <f t="shared" si="0"/>
        <v>0</v>
      </c>
      <c r="AD17" s="15">
        <f t="shared" si="1"/>
        <v>0</v>
      </c>
      <c r="AE17" s="29"/>
    </row>
    <row r="18" spans="2:31" s="7" customFormat="1" ht="15" customHeight="1" x14ac:dyDescent="0.2">
      <c r="B18" s="21" t="s">
        <v>25</v>
      </c>
      <c r="C18" s="27" t="s">
        <v>42</v>
      </c>
      <c r="D18" s="13">
        <v>0</v>
      </c>
      <c r="E18" s="13">
        <v>0</v>
      </c>
      <c r="F18" s="12">
        <v>0</v>
      </c>
      <c r="G18" s="14">
        <v>0</v>
      </c>
      <c r="H18" s="13">
        <v>0</v>
      </c>
      <c r="I18" s="13">
        <v>0</v>
      </c>
      <c r="J18" s="12">
        <v>0</v>
      </c>
      <c r="K18" s="14">
        <v>0</v>
      </c>
      <c r="L18" s="13">
        <v>0</v>
      </c>
      <c r="M18" s="13">
        <v>0</v>
      </c>
      <c r="N18" s="12">
        <v>0</v>
      </c>
      <c r="O18" s="14">
        <v>0</v>
      </c>
      <c r="P18" s="13">
        <v>0</v>
      </c>
      <c r="Q18" s="13">
        <v>0</v>
      </c>
      <c r="R18" s="12">
        <v>0</v>
      </c>
      <c r="S18" s="14">
        <v>0</v>
      </c>
      <c r="T18" s="13">
        <v>0</v>
      </c>
      <c r="U18" s="13">
        <v>0</v>
      </c>
      <c r="V18" s="12">
        <v>0</v>
      </c>
      <c r="W18" s="14">
        <v>0</v>
      </c>
      <c r="X18" s="13">
        <v>0</v>
      </c>
      <c r="Y18" s="13">
        <v>0</v>
      </c>
      <c r="Z18" s="12">
        <v>0</v>
      </c>
      <c r="AA18" s="14">
        <v>0</v>
      </c>
      <c r="AB18" s="12">
        <f t="shared" si="0"/>
        <v>0</v>
      </c>
      <c r="AC18" s="14">
        <f t="shared" si="0"/>
        <v>0</v>
      </c>
      <c r="AD18" s="15">
        <f t="shared" si="1"/>
        <v>0</v>
      </c>
      <c r="AE18" s="29"/>
    </row>
    <row r="19" spans="2:31" s="7" customFormat="1" ht="15" customHeight="1" x14ac:dyDescent="0.2">
      <c r="B19" s="21" t="s">
        <v>26</v>
      </c>
      <c r="C19" s="27" t="s">
        <v>42</v>
      </c>
      <c r="D19" s="13">
        <v>0</v>
      </c>
      <c r="E19" s="13">
        <v>0</v>
      </c>
      <c r="F19" s="12">
        <v>0</v>
      </c>
      <c r="G19" s="14">
        <v>0</v>
      </c>
      <c r="H19" s="13">
        <v>0</v>
      </c>
      <c r="I19" s="13">
        <v>0</v>
      </c>
      <c r="J19" s="12">
        <v>0</v>
      </c>
      <c r="K19" s="14">
        <v>0</v>
      </c>
      <c r="L19" s="13">
        <v>0</v>
      </c>
      <c r="M19" s="13">
        <v>0</v>
      </c>
      <c r="N19" s="12">
        <v>0</v>
      </c>
      <c r="O19" s="14">
        <v>0</v>
      </c>
      <c r="P19" s="13">
        <v>0</v>
      </c>
      <c r="Q19" s="13">
        <v>0</v>
      </c>
      <c r="R19" s="12">
        <v>0</v>
      </c>
      <c r="S19" s="14">
        <v>0</v>
      </c>
      <c r="T19" s="13">
        <v>0</v>
      </c>
      <c r="U19" s="13">
        <v>0</v>
      </c>
      <c r="V19" s="12">
        <v>0</v>
      </c>
      <c r="W19" s="14">
        <v>0</v>
      </c>
      <c r="X19" s="13">
        <v>0</v>
      </c>
      <c r="Y19" s="13">
        <v>0</v>
      </c>
      <c r="Z19" s="12">
        <v>0</v>
      </c>
      <c r="AA19" s="14">
        <v>0</v>
      </c>
      <c r="AB19" s="12">
        <f t="shared" si="0"/>
        <v>0</v>
      </c>
      <c r="AC19" s="14">
        <f t="shared" si="0"/>
        <v>0</v>
      </c>
      <c r="AD19" s="15">
        <f t="shared" si="1"/>
        <v>0</v>
      </c>
      <c r="AE19" s="29"/>
    </row>
    <row r="20" spans="2:31" s="7" customFormat="1" ht="15" customHeight="1" x14ac:dyDescent="0.2">
      <c r="B20" s="21" t="s">
        <v>27</v>
      </c>
      <c r="C20" s="27" t="s">
        <v>42</v>
      </c>
      <c r="D20" s="13">
        <v>0</v>
      </c>
      <c r="E20" s="13">
        <v>0</v>
      </c>
      <c r="F20" s="12">
        <v>0</v>
      </c>
      <c r="G20" s="14">
        <v>0</v>
      </c>
      <c r="H20" s="13">
        <v>0</v>
      </c>
      <c r="I20" s="13">
        <v>0</v>
      </c>
      <c r="J20" s="12">
        <v>0</v>
      </c>
      <c r="K20" s="14">
        <v>0</v>
      </c>
      <c r="L20" s="13">
        <v>0</v>
      </c>
      <c r="M20" s="13">
        <v>0</v>
      </c>
      <c r="N20" s="12">
        <v>0</v>
      </c>
      <c r="O20" s="14">
        <v>0</v>
      </c>
      <c r="P20" s="13">
        <v>0</v>
      </c>
      <c r="Q20" s="13">
        <v>0</v>
      </c>
      <c r="R20" s="12">
        <v>0</v>
      </c>
      <c r="S20" s="14">
        <v>0</v>
      </c>
      <c r="T20" s="13">
        <v>0</v>
      </c>
      <c r="U20" s="13">
        <v>0</v>
      </c>
      <c r="V20" s="12">
        <v>0</v>
      </c>
      <c r="W20" s="14">
        <v>0</v>
      </c>
      <c r="X20" s="13">
        <v>0</v>
      </c>
      <c r="Y20" s="13">
        <v>0</v>
      </c>
      <c r="Z20" s="12">
        <v>0</v>
      </c>
      <c r="AA20" s="14">
        <v>0</v>
      </c>
      <c r="AB20" s="12">
        <f t="shared" si="0"/>
        <v>0</v>
      </c>
      <c r="AC20" s="14">
        <f t="shared" si="0"/>
        <v>0</v>
      </c>
      <c r="AD20" s="15">
        <f t="shared" si="1"/>
        <v>0</v>
      </c>
      <c r="AE20" s="29"/>
    </row>
    <row r="21" spans="2:31" s="7" customFormat="1" ht="15" customHeight="1" x14ac:dyDescent="0.2">
      <c r="B21" s="21" t="s">
        <v>28</v>
      </c>
      <c r="C21" s="27" t="s">
        <v>42</v>
      </c>
      <c r="D21" s="13">
        <v>0</v>
      </c>
      <c r="E21" s="13">
        <v>0</v>
      </c>
      <c r="F21" s="12">
        <v>0</v>
      </c>
      <c r="G21" s="14">
        <v>0</v>
      </c>
      <c r="H21" s="13">
        <v>0</v>
      </c>
      <c r="I21" s="13">
        <v>0</v>
      </c>
      <c r="J21" s="12">
        <v>0</v>
      </c>
      <c r="K21" s="14">
        <v>0</v>
      </c>
      <c r="L21" s="13">
        <v>0</v>
      </c>
      <c r="M21" s="13">
        <v>0</v>
      </c>
      <c r="N21" s="12">
        <v>0</v>
      </c>
      <c r="O21" s="14">
        <v>0</v>
      </c>
      <c r="P21" s="13">
        <v>0</v>
      </c>
      <c r="Q21" s="13">
        <v>0</v>
      </c>
      <c r="R21" s="12">
        <v>0</v>
      </c>
      <c r="S21" s="14">
        <v>0</v>
      </c>
      <c r="T21" s="13">
        <v>0</v>
      </c>
      <c r="U21" s="13">
        <v>0</v>
      </c>
      <c r="V21" s="12">
        <v>0</v>
      </c>
      <c r="W21" s="14">
        <v>0</v>
      </c>
      <c r="X21" s="13">
        <v>0</v>
      </c>
      <c r="Y21" s="13">
        <v>0</v>
      </c>
      <c r="Z21" s="12">
        <v>0</v>
      </c>
      <c r="AA21" s="14">
        <v>0</v>
      </c>
      <c r="AB21" s="12">
        <f t="shared" si="0"/>
        <v>0</v>
      </c>
      <c r="AC21" s="14">
        <f t="shared" si="0"/>
        <v>0</v>
      </c>
      <c r="AD21" s="15">
        <f t="shared" si="1"/>
        <v>0</v>
      </c>
      <c r="AE21" s="29"/>
    </row>
    <row r="22" spans="2:31" s="7" customFormat="1" ht="15" customHeight="1" x14ac:dyDescent="0.2">
      <c r="B22" s="21" t="s">
        <v>29</v>
      </c>
      <c r="C22" s="27" t="s">
        <v>42</v>
      </c>
      <c r="D22" s="13">
        <v>0</v>
      </c>
      <c r="E22" s="13">
        <v>0</v>
      </c>
      <c r="F22" s="12">
        <v>0</v>
      </c>
      <c r="G22" s="14">
        <v>0</v>
      </c>
      <c r="H22" s="13">
        <v>0</v>
      </c>
      <c r="I22" s="13">
        <v>0</v>
      </c>
      <c r="J22" s="12">
        <v>0</v>
      </c>
      <c r="K22" s="14">
        <v>0</v>
      </c>
      <c r="L22" s="13">
        <v>0</v>
      </c>
      <c r="M22" s="13">
        <v>0</v>
      </c>
      <c r="N22" s="12">
        <v>0</v>
      </c>
      <c r="O22" s="14">
        <v>0</v>
      </c>
      <c r="P22" s="13">
        <v>0</v>
      </c>
      <c r="Q22" s="13">
        <v>0</v>
      </c>
      <c r="R22" s="12">
        <v>0</v>
      </c>
      <c r="S22" s="14">
        <v>0</v>
      </c>
      <c r="T22" s="13">
        <v>0</v>
      </c>
      <c r="U22" s="13">
        <v>0</v>
      </c>
      <c r="V22" s="12">
        <v>0</v>
      </c>
      <c r="W22" s="14">
        <v>0</v>
      </c>
      <c r="X22" s="13">
        <v>0</v>
      </c>
      <c r="Y22" s="13">
        <v>0</v>
      </c>
      <c r="Z22" s="12">
        <v>0</v>
      </c>
      <c r="AA22" s="14">
        <v>0</v>
      </c>
      <c r="AB22" s="12">
        <f t="shared" si="0"/>
        <v>0</v>
      </c>
      <c r="AC22" s="14">
        <f t="shared" si="0"/>
        <v>0</v>
      </c>
      <c r="AD22" s="15">
        <f t="shared" si="1"/>
        <v>0</v>
      </c>
      <c r="AE22" s="29"/>
    </row>
    <row r="23" spans="2:31" s="7" customFormat="1" ht="15" customHeight="1" x14ac:dyDescent="0.2">
      <c r="B23" s="21" t="s">
        <v>30</v>
      </c>
      <c r="C23" s="27" t="s">
        <v>42</v>
      </c>
      <c r="D23" s="13">
        <v>0</v>
      </c>
      <c r="E23" s="13">
        <v>0</v>
      </c>
      <c r="F23" s="12">
        <v>0</v>
      </c>
      <c r="G23" s="14">
        <v>0</v>
      </c>
      <c r="H23" s="13">
        <v>0</v>
      </c>
      <c r="I23" s="13">
        <v>0</v>
      </c>
      <c r="J23" s="12">
        <v>0</v>
      </c>
      <c r="K23" s="14">
        <v>0</v>
      </c>
      <c r="L23" s="13">
        <v>0</v>
      </c>
      <c r="M23" s="13">
        <v>0</v>
      </c>
      <c r="N23" s="12">
        <v>0</v>
      </c>
      <c r="O23" s="14">
        <v>0</v>
      </c>
      <c r="P23" s="13">
        <v>0</v>
      </c>
      <c r="Q23" s="13">
        <v>0</v>
      </c>
      <c r="R23" s="12">
        <v>0</v>
      </c>
      <c r="S23" s="14">
        <v>0</v>
      </c>
      <c r="T23" s="13">
        <v>0</v>
      </c>
      <c r="U23" s="13">
        <v>0</v>
      </c>
      <c r="V23" s="12">
        <v>0</v>
      </c>
      <c r="W23" s="14">
        <v>0</v>
      </c>
      <c r="X23" s="13">
        <v>0</v>
      </c>
      <c r="Y23" s="13">
        <v>0</v>
      </c>
      <c r="Z23" s="12">
        <v>0</v>
      </c>
      <c r="AA23" s="14">
        <v>0</v>
      </c>
      <c r="AB23" s="12">
        <f t="shared" si="0"/>
        <v>0</v>
      </c>
      <c r="AC23" s="14">
        <f t="shared" si="0"/>
        <v>0</v>
      </c>
      <c r="AD23" s="15">
        <f t="shared" si="1"/>
        <v>0</v>
      </c>
      <c r="AE23" s="29"/>
    </row>
    <row r="24" spans="2:31" s="7" customFormat="1" ht="9.9499999999999993" customHeight="1" x14ac:dyDescent="0.2">
      <c r="B24" s="23"/>
      <c r="C24" s="26"/>
      <c r="D24" s="13"/>
      <c r="E24" s="13"/>
      <c r="F24" s="12"/>
      <c r="G24" s="14"/>
      <c r="H24" s="13"/>
      <c r="I24" s="13"/>
      <c r="J24" s="12"/>
      <c r="K24" s="14"/>
      <c r="L24" s="13"/>
      <c r="M24" s="13"/>
      <c r="N24" s="12"/>
      <c r="O24" s="14"/>
      <c r="P24" s="13"/>
      <c r="Q24" s="13"/>
      <c r="R24" s="12"/>
      <c r="S24" s="14"/>
      <c r="T24" s="13"/>
      <c r="U24" s="13"/>
      <c r="V24" s="12"/>
      <c r="W24" s="14"/>
      <c r="X24" s="13"/>
      <c r="Y24" s="13"/>
      <c r="Z24" s="12"/>
      <c r="AA24" s="14"/>
      <c r="AB24" s="12"/>
      <c r="AC24" s="14"/>
      <c r="AD24" s="15"/>
      <c r="AE24" s="29"/>
    </row>
    <row r="25" spans="2:31" s="7" customFormat="1" ht="31.5" customHeight="1" x14ac:dyDescent="0.2">
      <c r="B25" s="32" t="s">
        <v>35</v>
      </c>
      <c r="C25" s="33"/>
      <c r="D25" s="16">
        <f t="shared" ref="D25:AD25" si="2">IF(ISBLANK(D9),"",SUM(D9:D23))</f>
        <v>8182976</v>
      </c>
      <c r="E25" s="16">
        <f t="shared" si="2"/>
        <v>13238683</v>
      </c>
      <c r="F25" s="17">
        <f t="shared" si="2"/>
        <v>8576701</v>
      </c>
      <c r="G25" s="18">
        <f t="shared" si="2"/>
        <v>10491597</v>
      </c>
      <c r="H25" s="16">
        <f t="shared" si="2"/>
        <v>9885709</v>
      </c>
      <c r="I25" s="16">
        <f t="shared" si="2"/>
        <v>12634738</v>
      </c>
      <c r="J25" s="17">
        <f t="shared" si="2"/>
        <v>9945290</v>
      </c>
      <c r="K25" s="18">
        <f t="shared" si="2"/>
        <v>13479977</v>
      </c>
      <c r="L25" s="16">
        <f t="shared" si="2"/>
        <v>10103552</v>
      </c>
      <c r="M25" s="16">
        <f t="shared" si="2"/>
        <v>9500222</v>
      </c>
      <c r="N25" s="17">
        <f t="shared" si="2"/>
        <v>10072608.84</v>
      </c>
      <c r="O25" s="18">
        <f t="shared" si="2"/>
        <v>9980757</v>
      </c>
      <c r="P25" s="16">
        <f t="shared" si="2"/>
        <v>10433572</v>
      </c>
      <c r="Q25" s="16">
        <f t="shared" si="2"/>
        <v>10389209.037</v>
      </c>
      <c r="R25" s="17">
        <f t="shared" si="2"/>
        <v>10495019</v>
      </c>
      <c r="S25" s="18">
        <f t="shared" si="2"/>
        <v>12151778</v>
      </c>
      <c r="T25" s="16">
        <f t="shared" si="2"/>
        <v>10520825</v>
      </c>
      <c r="U25" s="16">
        <f t="shared" si="2"/>
        <v>14324491</v>
      </c>
      <c r="V25" s="17">
        <f t="shared" si="2"/>
        <v>11378511</v>
      </c>
      <c r="W25" s="18">
        <f t="shared" si="2"/>
        <v>13165062</v>
      </c>
      <c r="X25" s="16">
        <f t="shared" si="2"/>
        <v>11942557</v>
      </c>
      <c r="Y25" s="16">
        <f t="shared" si="2"/>
        <v>12120193</v>
      </c>
      <c r="Z25" s="17">
        <f t="shared" si="2"/>
        <v>11909683</v>
      </c>
      <c r="AA25" s="18">
        <f t="shared" si="2"/>
        <v>14370850</v>
      </c>
      <c r="AB25" s="17">
        <f t="shared" si="2"/>
        <v>123447003.84</v>
      </c>
      <c r="AC25" s="18">
        <f t="shared" si="2"/>
        <v>145847557.037</v>
      </c>
      <c r="AD25" s="19">
        <f t="shared" si="2"/>
        <v>269294560.87699997</v>
      </c>
    </row>
    <row r="26" spans="2:31" hidden="1" x14ac:dyDescent="0.3">
      <c r="B26" s="28" t="s">
        <v>44</v>
      </c>
      <c r="C26" s="20"/>
    </row>
    <row r="27" spans="2:31" x14ac:dyDescent="0.3">
      <c r="B27" s="20" t="s">
        <v>41</v>
      </c>
      <c r="C27" s="20"/>
    </row>
    <row r="28" spans="2:31" x14ac:dyDescent="0.3">
      <c r="B28" s="1" t="s">
        <v>37</v>
      </c>
    </row>
    <row r="29" spans="2:31" x14ac:dyDescent="0.3">
      <c r="B29" s="1" t="s">
        <v>31</v>
      </c>
    </row>
    <row r="30" spans="2:31" x14ac:dyDescent="0.3">
      <c r="B30" s="1" t="s">
        <v>32</v>
      </c>
    </row>
    <row r="31" spans="2:31" x14ac:dyDescent="0.3">
      <c r="B31" s="1" t="s">
        <v>33</v>
      </c>
    </row>
    <row r="32" spans="2:31" x14ac:dyDescent="0.3">
      <c r="B32" s="1" t="s">
        <v>34</v>
      </c>
    </row>
    <row r="33" spans="2:3" x14ac:dyDescent="0.3">
      <c r="B33" s="1" t="s">
        <v>45</v>
      </c>
    </row>
    <row r="34" spans="2:3" x14ac:dyDescent="0.3">
      <c r="B34" s="20" t="s">
        <v>36</v>
      </c>
      <c r="C34" s="20"/>
    </row>
    <row r="35" spans="2:3" x14ac:dyDescent="0.3"/>
    <row r="36" spans="2:3" x14ac:dyDescent="0.3"/>
    <row r="37" spans="2:3" x14ac:dyDescent="0.3"/>
  </sheetData>
  <mergeCells count="19">
    <mergeCell ref="D1:AC1"/>
    <mergeCell ref="D2:AC2"/>
    <mergeCell ref="D4:AC4"/>
    <mergeCell ref="D6:E6"/>
    <mergeCell ref="F6:G6"/>
    <mergeCell ref="H6:I6"/>
    <mergeCell ref="J6:K6"/>
    <mergeCell ref="L6:M6"/>
    <mergeCell ref="N6:O6"/>
    <mergeCell ref="D3:AC3"/>
    <mergeCell ref="AB6:AC6"/>
    <mergeCell ref="P6:Q6"/>
    <mergeCell ref="R6:S6"/>
    <mergeCell ref="T6:U6"/>
    <mergeCell ref="V6:W6"/>
    <mergeCell ref="X6:Y6"/>
    <mergeCell ref="Z6:AA6"/>
    <mergeCell ref="B25:C25"/>
    <mergeCell ref="B6:C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Carga</vt:lpstr>
      <vt:lpstr>Carga!Área_de_impresión</vt:lpstr>
    </vt:vector>
  </TitlesOfParts>
  <Company>CORPAC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ibarria</dc:creator>
  <cp:lastModifiedBy>Pretell Escudero, Diana Jennifer</cp:lastModifiedBy>
  <dcterms:created xsi:type="dcterms:W3CDTF">2015-02-19T15:34:58Z</dcterms:created>
  <dcterms:modified xsi:type="dcterms:W3CDTF">2026-02-09T19:04:19Z</dcterms:modified>
</cp:coreProperties>
</file>