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Inspecciones Laborales\Boletín 2024 Anual\"/>
    </mc:Choice>
  </mc:AlternateContent>
  <xr:revisionPtr revIDLastSave="0" documentId="13_ncr:1_{951202AA-CAF8-4897-9089-AFCFB9835FD8}" xr6:coauthVersionLast="47" xr6:coauthVersionMax="47" xr10:uidLastSave="{00000000-0000-0000-0000-000000000000}"/>
  <bookViews>
    <workbookView xWindow="-108" yWindow="-108" windowWidth="23256" windowHeight="12456" tabRatio="943" activeTab="9" xr2:uid="{00000000-000D-0000-FFFF-FFFF00000000}"/>
  </bookViews>
  <sheets>
    <sheet name="C1" sheetId="6" r:id="rId1"/>
    <sheet name="C2.1" sheetId="5" r:id="rId2"/>
    <sheet name="C2.2" sheetId="4" r:id="rId3"/>
    <sheet name="C3" sheetId="3" r:id="rId4"/>
    <sheet name="C4" sheetId="12" r:id="rId5"/>
    <sheet name="C5" sheetId="13" r:id="rId6"/>
    <sheet name="C6.1" sheetId="14" r:id="rId7"/>
    <sheet name="C6.2" sheetId="15" r:id="rId8"/>
    <sheet name="C7" sheetId="16" r:id="rId9"/>
    <sheet name="C8" sheetId="17" r:id="rId10"/>
  </sheets>
  <definedNames>
    <definedName name="_Fill" hidden="1">#REF!</definedName>
    <definedName name="_xlnm.Print_Area" localSheetId="0">'C1'!$A$1:$N$27</definedName>
    <definedName name="_xlnm.Print_Area" localSheetId="1">'C2.1'!$A$1:$N$25</definedName>
    <definedName name="_xlnm.Print_Area" localSheetId="3">'C3'!$A$1:$N$32</definedName>
    <definedName name="_xlnm.Print_Area" localSheetId="5">'C5'!$A$1:$N$23</definedName>
    <definedName name="_xlnm.Print_Area" localSheetId="6">'C6.1'!$A$1:$O$22</definedName>
    <definedName name="_xlnm.Print_Area" localSheetId="8">'C7'!$A$1:$N$23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12" l="1"/>
  <c r="N69" i="12"/>
  <c r="N68" i="12"/>
  <c r="N9" i="6" l="1"/>
  <c r="N10" i="6"/>
  <c r="N12" i="6"/>
  <c r="N13" i="6"/>
  <c r="N15" i="6"/>
  <c r="N17" i="6"/>
  <c r="N18" i="6"/>
  <c r="N19" i="6"/>
  <c r="N20" i="6"/>
  <c r="N22" i="6"/>
  <c r="N23" i="6"/>
  <c r="N24" i="6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P17" i="14"/>
  <c r="P16" i="15" s="1"/>
  <c r="P9" i="14"/>
  <c r="P8" i="15" s="1"/>
  <c r="P10" i="14"/>
  <c r="P9" i="15" s="1"/>
  <c r="P11" i="14"/>
  <c r="P10" i="15" s="1"/>
  <c r="P16" i="14"/>
  <c r="P15" i="15" s="1"/>
  <c r="P14" i="14"/>
  <c r="P13" i="15" s="1"/>
  <c r="P13" i="14"/>
  <c r="P12" i="15" s="1"/>
  <c r="P12" i="14"/>
  <c r="P11" i="15" s="1"/>
  <c r="N9" i="16"/>
  <c r="N21" i="16"/>
  <c r="N20" i="16"/>
  <c r="N19" i="16"/>
  <c r="N18" i="16"/>
  <c r="N17" i="16"/>
  <c r="N16" i="16"/>
  <c r="N14" i="16"/>
  <c r="N13" i="16"/>
  <c r="N12" i="16"/>
  <c r="N11" i="16"/>
  <c r="N10" i="16"/>
  <c r="N13" i="13"/>
  <c r="N10" i="13"/>
  <c r="N11" i="13"/>
  <c r="N12" i="13"/>
  <c r="N14" i="13"/>
  <c r="N17" i="13"/>
  <c r="N18" i="13"/>
  <c r="N19" i="13"/>
  <c r="N20" i="13"/>
  <c r="N21" i="13"/>
  <c r="N9" i="13"/>
  <c r="N16" i="13"/>
  <c r="N8" i="12" l="1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7" i="12"/>
  <c r="N20" i="3"/>
  <c r="N19" i="3"/>
  <c r="O23" i="5"/>
  <c r="O23" i="4" s="1"/>
  <c r="O18" i="5"/>
  <c r="O18" i="4" s="1"/>
  <c r="O17" i="5"/>
  <c r="O17" i="4" s="1"/>
  <c r="O15" i="5"/>
  <c r="O15" i="4" s="1"/>
  <c r="N29" i="3"/>
  <c r="N28" i="3"/>
  <c r="N18" i="3"/>
  <c r="N17" i="3"/>
  <c r="N9" i="3"/>
  <c r="N10" i="3"/>
  <c r="O9" i="5"/>
  <c r="O9" i="4" s="1"/>
  <c r="N49" i="17"/>
  <c r="N50" i="17"/>
  <c r="N66" i="17"/>
  <c r="N67" i="17"/>
  <c r="N68" i="17"/>
  <c r="N69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7" i="17"/>
  <c r="N22" i="3" l="1"/>
  <c r="N23" i="3"/>
  <c r="N24" i="3"/>
  <c r="N25" i="3"/>
  <c r="N8" i="17" l="1"/>
  <c r="P18" i="14"/>
  <c r="P17" i="15" s="1"/>
  <c r="P19" i="14"/>
  <c r="P18" i="15" s="1"/>
  <c r="P20" i="14"/>
  <c r="P19" i="15" s="1"/>
  <c r="P21" i="14"/>
  <c r="P20" i="15" s="1"/>
  <c r="O20" i="5"/>
  <c r="O20" i="4" s="1"/>
  <c r="O24" i="5"/>
  <c r="O24" i="4" s="1"/>
  <c r="N12" i="3"/>
  <c r="N13" i="3"/>
  <c r="N15" i="3"/>
  <c r="O12" i="5"/>
  <c r="O12" i="4" s="1"/>
  <c r="O13" i="5"/>
  <c r="O13" i="4" s="1"/>
  <c r="O19" i="5"/>
  <c r="O19" i="4" s="1"/>
  <c r="O10" i="5"/>
  <c r="O10" i="4" s="1"/>
  <c r="O22" i="5" l="1"/>
  <c r="O22" i="4" s="1"/>
  <c r="N27" i="3"/>
</calcChain>
</file>

<file path=xl/sharedStrings.xml><?xml version="1.0" encoding="utf-8"?>
<sst xmlns="http://schemas.openxmlformats.org/spreadsheetml/2006/main" count="469" uniqueCount="168">
  <si>
    <t>TOTAL</t>
  </si>
  <si>
    <t xml:space="preserve"> I- ÓRDENES DE INSPECCIÓN DE PROCEDENCIA EXTERNA</t>
  </si>
  <si>
    <t>- Órdenes de Inspecciones Cerradas</t>
  </si>
  <si>
    <t xml:space="preserve"> II- ÓRDENES DE INSPECCIÓN DE PROCEDENCIA INTERNA</t>
  </si>
  <si>
    <t>- Accidentes de Trabajo</t>
  </si>
  <si>
    <t>- Incidentes Peligrosos</t>
  </si>
  <si>
    <t>JULIO</t>
  </si>
  <si>
    <t>AGOSTO</t>
  </si>
  <si>
    <t>SETIEMBRE</t>
  </si>
  <si>
    <t>OCTUBRE</t>
  </si>
  <si>
    <t>NOVIEMBRE</t>
  </si>
  <si>
    <t>DICIEMBRE</t>
  </si>
  <si>
    <t xml:space="preserve"> III- ACTUACIONES INSPECTIVAS (Medios de Investigaciòn)</t>
  </si>
  <si>
    <t xml:space="preserve">- Visitas Inspectivas </t>
  </si>
  <si>
    <t>- Comparecencia</t>
  </si>
  <si>
    <t>- Enfermedades Ocupacionales</t>
  </si>
  <si>
    <t>- Accidentes Mortales</t>
  </si>
  <si>
    <t>CUSCO</t>
  </si>
  <si>
    <t>MADRE DE DIOS</t>
  </si>
  <si>
    <t>PUNO</t>
  </si>
  <si>
    <t>MOQUEGUA</t>
  </si>
  <si>
    <t>TACNA</t>
  </si>
  <si>
    <t>ICA</t>
  </si>
  <si>
    <t>AYACUCHO</t>
  </si>
  <si>
    <t>AREQUIPA</t>
  </si>
  <si>
    <t>UCAYALI</t>
  </si>
  <si>
    <t>LAMBAYEQUE</t>
  </si>
  <si>
    <t>CAJAMARCA</t>
  </si>
  <si>
    <t>LA LIBERTAD</t>
  </si>
  <si>
    <t>PIURA</t>
  </si>
  <si>
    <t>TUMBES</t>
  </si>
  <si>
    <t>ANCASH</t>
  </si>
  <si>
    <t>LORETO</t>
  </si>
  <si>
    <t>PASCO</t>
  </si>
  <si>
    <t>CALLAO</t>
  </si>
  <si>
    <t>LIMA</t>
  </si>
  <si>
    <t>ACCIONES
ÓRDENES DE INSPECCIÓN</t>
  </si>
  <si>
    <t>a) ACTAS DE INFRACCIÓN</t>
  </si>
  <si>
    <t>b) INFORMES DE ACTUACIONES INSPECTIVAS</t>
  </si>
  <si>
    <t>SUB
TOTAL</t>
  </si>
  <si>
    <t>APURÍMAC</t>
  </si>
  <si>
    <t>HUÁNUCO</t>
  </si>
  <si>
    <t>JUNÍN</t>
  </si>
  <si>
    <t>…Conclusión</t>
  </si>
  <si>
    <t>SAN MARTÍN</t>
  </si>
  <si>
    <t>- Órdenes Generadas</t>
  </si>
  <si>
    <t xml:space="preserve"> IV- ÓRDENES DE INSPECIÓN POR SINIESTROS </t>
  </si>
  <si>
    <t>ENERO</t>
  </si>
  <si>
    <t>FEBRERO</t>
  </si>
  <si>
    <t>MARZO</t>
  </si>
  <si>
    <t>ABRIL</t>
  </si>
  <si>
    <t>MAYO</t>
  </si>
  <si>
    <t>JUNIO</t>
  </si>
  <si>
    <t>LIMA METROPOLITANA</t>
  </si>
  <si>
    <t>PERÚ</t>
  </si>
  <si>
    <t>Planillas o registros que la sustituyan</t>
  </si>
  <si>
    <t>Contratos de Trabajo</t>
  </si>
  <si>
    <t>Relaciones Colectivas</t>
  </si>
  <si>
    <t>Trabajo forzoso</t>
  </si>
  <si>
    <t>Verificación de Hechos</t>
  </si>
  <si>
    <t>Seguro complementario de trabajo de riesgo</t>
  </si>
  <si>
    <t>Trabajo de adolescentes menores de 18 años (14 a 17 años de edad)</t>
  </si>
  <si>
    <t>Trabajo infantil (05 a 11 años de edad) - prohibido</t>
  </si>
  <si>
    <t>Peores formas de trabajo infantil (Art. 3° del Convenio 182 de la OIT)</t>
  </si>
  <si>
    <t>Capacitación</t>
  </si>
  <si>
    <t>ACCIONES
ÓRDENES DE ORIENTACIÓN</t>
  </si>
  <si>
    <t>OCTRUBRE</t>
  </si>
  <si>
    <t>- Órdenes de Orientación Cerradas</t>
  </si>
  <si>
    <t>Continúa...</t>
  </si>
  <si>
    <t>FUENTE :  MINISTERIO DE TRABAJO Y PROMOCIÓN DEL EMPLEO - SISTEMA INFORMÁTICO DE INSPECCION DEL TRABAJO - SIIT</t>
  </si>
  <si>
    <t>ÓRDENES DE INSPECCIÓN POR MES, SEGÚN ACCIONES</t>
  </si>
  <si>
    <t>MES</t>
  </si>
  <si>
    <t>DIRECCIÓN REGIONAL</t>
  </si>
  <si>
    <t>ELABORACIÓN :   MTPE - OGETIC - OFICINA DE ESTADÍSTICA</t>
  </si>
  <si>
    <t>AMAZONAS</t>
  </si>
  <si>
    <t>HUANCAVELICA</t>
  </si>
  <si>
    <t>MATERIAS INSPECCIONADAS POR MES, SEGÚN MATERIA ASIGNADA</t>
  </si>
  <si>
    <t>MATERIA ASIGNADA</t>
  </si>
  <si>
    <t>Agencias Privadas de Empleo</t>
  </si>
  <si>
    <t>Asistencia social</t>
  </si>
  <si>
    <t xml:space="preserve">Autorización para el trabajo dependiente </t>
  </si>
  <si>
    <t>Bonificación No Remunerativa</t>
  </si>
  <si>
    <t>Certificado de Trabajo</t>
  </si>
  <si>
    <t>Compensación por Tiempo de Servicios</t>
  </si>
  <si>
    <t>Condiciones de seguridad: en lugares de trabajo, Instalaciones Civiles y maquinaria</t>
  </si>
  <si>
    <t>Coordinación sobre seguridad y salud entre empresas que desarrollan actividades en un mismo centro de trabajo</t>
  </si>
  <si>
    <t xml:space="preserve">Empresas de Intermediación Laboral </t>
  </si>
  <si>
    <t xml:space="preserve">Empresas de Tercerización Laboral </t>
  </si>
  <si>
    <t>Empresas Promocionales</t>
  </si>
  <si>
    <t>Empresas usuarias</t>
  </si>
  <si>
    <t>Equipos de protección personal</t>
  </si>
  <si>
    <t>Ergonomía</t>
  </si>
  <si>
    <t>Estándares de Higiene Ocupacional</t>
  </si>
  <si>
    <t xml:space="preserve">Estandares de Seguridad </t>
  </si>
  <si>
    <t>Formación e información sobre Seguridad y Salud en el Trabajo</t>
  </si>
  <si>
    <t>Gestión interna de seguridad y salud en el trabajo</t>
  </si>
  <si>
    <t>Hostigamiento y Actos de hostilidad</t>
  </si>
  <si>
    <t>Identificación de peligros y Evaluación de riesgos (IPER)</t>
  </si>
  <si>
    <t>Instalaciones de trabajo</t>
  </si>
  <si>
    <t>Investigación de Accidentes de trabajo/incidentes peligrosos</t>
  </si>
  <si>
    <t>Jornada, Horario de trabajo y descansos remunerados</t>
  </si>
  <si>
    <t>Licencia con goce de haber</t>
  </si>
  <si>
    <t>Mapa de riesgos</t>
  </si>
  <si>
    <t>Máquinas y equipos de trabajo</t>
  </si>
  <si>
    <t>MYPES</t>
  </si>
  <si>
    <t>Norma de Ergonomía</t>
  </si>
  <si>
    <t>Participación en las Utilidades</t>
  </si>
  <si>
    <t>Planes y Programas de Seguridad y Salud en el Trabajo</t>
  </si>
  <si>
    <t>Prestaciones alimentarias</t>
  </si>
  <si>
    <t>Prevención y protección contra incendios</t>
  </si>
  <si>
    <t>Promoción y empleo de las personas con discapacidad</t>
  </si>
  <si>
    <t>Protección de Seguridad y Salud en Trabajadores(as) Vulnerables (mujeres en periodo de embarazo, lactancia, trabajadores con discapacidad)</t>
  </si>
  <si>
    <t>Psicosociales - Organización del Trabajo</t>
  </si>
  <si>
    <t>Registro de Control de Asistencia</t>
  </si>
  <si>
    <t>Registros Laborales</t>
  </si>
  <si>
    <t>Reglamento interno</t>
  </si>
  <si>
    <t>Remuneraciones</t>
  </si>
  <si>
    <t>Seguridad Social</t>
  </si>
  <si>
    <t>Seguridad y Salud en el Trabajo</t>
  </si>
  <si>
    <t>Seguro de Vida Ley</t>
  </si>
  <si>
    <t>Trabajador Extranjero</t>
  </si>
  <si>
    <t xml:space="preserve">Trabajo de adolescentes menores de 14 años (12 a 13 años de edad) </t>
  </si>
  <si>
    <t>Trabajo Remoto</t>
  </si>
  <si>
    <t>Ley de Igualdad de Oportunidades</t>
  </si>
  <si>
    <t>Obstrucción a la Labor Inspectiva</t>
  </si>
  <si>
    <t>Procedimiento Inspectivo y Sancionador de la SUNAFIL</t>
  </si>
  <si>
    <t>Rol de la SUNAFIL y el Sistema de Inspección del Trabajo</t>
  </si>
  <si>
    <t>Servicios digitales de la SUNAFIL</t>
  </si>
  <si>
    <t>- Comprobación de datos</t>
  </si>
  <si>
    <t>- Otros</t>
  </si>
  <si>
    <t>Ordenes Generadas</t>
  </si>
  <si>
    <t>c) EN TRÁMITE</t>
  </si>
  <si>
    <t xml:space="preserve"> IV- RESULTADO DE ACTUACIONES INSPECTIVAS   (a+b+c)</t>
  </si>
  <si>
    <t>Tipo de actuación*</t>
  </si>
  <si>
    <t xml:space="preserve"> V- RESULTADO DE ACTUACIONES INSPECTIVAS   (a+b+c)</t>
  </si>
  <si>
    <t>Auditorías externas del Sistema de Gestión de Seguridad y Salud en el Trabajo</t>
  </si>
  <si>
    <t>Desnaturalización de la Relación Laboral</t>
  </si>
  <si>
    <t>Discriminación en el acceso al trabajo</t>
  </si>
  <si>
    <t>Discriminación en el Trabajo</t>
  </si>
  <si>
    <t>Sistema de gestión SST en las empresas</t>
  </si>
  <si>
    <t>Trabajos peligrosos para las y los adolescentes</t>
  </si>
  <si>
    <t>Verificación de Regímenes Especiales y Grupos Específicos</t>
  </si>
  <si>
    <t>NOTA: Una orden de inspección generada puede contener diferentes materias asignadas</t>
  </si>
  <si>
    <t>Nota: Una orden generada en actuacion inspectiva puede contener diferentes tipos de actuación.</t>
  </si>
  <si>
    <t>Tipo de actuación</t>
  </si>
  <si>
    <t>Trabajadores Orientados</t>
  </si>
  <si>
    <t>Trabajadores Incorporados</t>
  </si>
  <si>
    <t>Trabajadores Asistidos Técnicamente</t>
  </si>
  <si>
    <t xml:space="preserve"> II- ÓRDENES DE ASISTENCIA TÉCNICA</t>
  </si>
  <si>
    <t xml:space="preserve"> I- ÓRDENES DE ORIENTACIÓN</t>
  </si>
  <si>
    <t>ÓRDENES DE ORIENTACIÓN Y ASISTENCIA TÉCNICA POR MES, SEGÚN ACCIONES</t>
  </si>
  <si>
    <t>Accidente de trabajo que cause muerte o invalidez permanente total o parcial</t>
  </si>
  <si>
    <t>Aviso o comunicación de accidente de trabajo al Centro Médico Asistencial</t>
  </si>
  <si>
    <t>MATERIAS ORIENTADAS POR MES, SEGÚN MATERIA ASIGNADA</t>
  </si>
  <si>
    <t>NOTA: Una orden de orientación y asistencia técnica generada puede contener diferentes materias asignadas</t>
  </si>
  <si>
    <t>- Órdenes Cerradas</t>
  </si>
  <si>
    <t>ÓRDENES DE INSPECCIÓN POR DIRECCIÓN Y GERENCIA REGIONAL, SEGÚN ACCIONES</t>
  </si>
  <si>
    <t>ÓRDENES DE ORIENTACIÓN Y ASISTENCIA TÉCNICA POR DIRECCIÓN Y GERENCIA REGIONAL, SEGÚN ACCIONES</t>
  </si>
  <si>
    <t>Ofertas Públicas de Empleo</t>
  </si>
  <si>
    <t>Relaciones industriales</t>
  </si>
  <si>
    <t>CUADRO Nº 01</t>
  </si>
  <si>
    <t>CUADRO Nº 02</t>
  </si>
  <si>
    <t>CUADRO Nº 03</t>
  </si>
  <si>
    <t>CUADRO Nº 04</t>
  </si>
  <si>
    <t>CUADRO Nº 05</t>
  </si>
  <si>
    <t>CUADRO Nº 06</t>
  </si>
  <si>
    <t>CUADRO Nº 07</t>
  </si>
  <si>
    <t>CUADRO Nº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</si>
</sst>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_ * #,##0___ ;_ * \-#,##0___ ;_ * &quot;-&quot;___ ;_ @_ "/>
    <numFmt numFmtId="167" formatCode="_ * #,##0_ ;_ * \-#,##0_ ;_ * &quot;-&quot;\ ;_ @_ "/>
    <numFmt numFmtId="168" formatCode="_ * #,##0_____ ;_ * \-#,##0_ ;_ * &quot;-&quot;??_ ;_ @_ "/>
    <numFmt numFmtId="170" formatCode="_ * #\ ##0___ ;_ * \-#\ ##0___ ;_ * &quot;-&quot;___ ;_ @_ "/>
    <numFmt numFmtId="172" formatCode="_ * #\ ##0_ ;_ * \-#\ ##0_ ;_ * &quot;-&quot;_ ;_ @_ 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Omnes SemiBold"/>
      <family val="3"/>
    </font>
    <font>
      <sz val="10"/>
      <name val="Omnes SemiBold"/>
      <family val="3"/>
    </font>
    <font>
      <b/>
      <sz val="12"/>
      <name val="Omnes SemiBold"/>
      <family val="3"/>
    </font>
    <font>
      <b/>
      <sz val="16"/>
      <name val="Omnes Medium"/>
      <family val="3"/>
    </font>
    <font>
      <sz val="10"/>
      <name val="Omnes Medium"/>
      <family val="3"/>
    </font>
    <font>
      <b/>
      <sz val="12"/>
      <name val="Omnes Medium"/>
      <family val="3"/>
    </font>
    <font>
      <b/>
      <sz val="12"/>
      <color theme="0"/>
      <name val="Omnes Medium"/>
      <family val="3"/>
    </font>
    <font>
      <b/>
      <sz val="8"/>
      <color theme="0"/>
      <name val="Omnes Medium"/>
      <family val="3"/>
    </font>
    <font>
      <b/>
      <sz val="10"/>
      <name val="Omnes Medium"/>
      <family val="3"/>
    </font>
    <font>
      <b/>
      <sz val="10"/>
      <color theme="0"/>
      <name val="Omnes Medium"/>
      <family val="3"/>
    </font>
    <font>
      <sz val="10"/>
      <color theme="1"/>
      <name val="Omnes Medium"/>
      <family val="3"/>
    </font>
    <font>
      <b/>
      <sz val="8"/>
      <name val="Omnes Medium"/>
      <family val="3"/>
    </font>
    <font>
      <b/>
      <sz val="22"/>
      <name val="Omnes Medium"/>
      <family val="3"/>
    </font>
    <font>
      <sz val="8"/>
      <name val="Omnes Medium"/>
      <family val="3"/>
    </font>
    <font>
      <sz val="12"/>
      <color theme="0"/>
      <name val="Omnes Medium"/>
      <family val="3"/>
    </font>
    <font>
      <sz val="8"/>
      <color theme="0"/>
      <name val="Omnes Medium"/>
      <family val="3"/>
    </font>
    <font>
      <b/>
      <sz val="15"/>
      <name val="Omnes"/>
    </font>
    <font>
      <b/>
      <sz val="16"/>
      <name val="Omnes"/>
    </font>
    <font>
      <b/>
      <sz val="12"/>
      <name val="Omnes"/>
    </font>
    <font>
      <b/>
      <sz val="10"/>
      <name val="Omnes"/>
    </font>
    <font>
      <sz val="10"/>
      <name val="Omnes"/>
    </font>
    <font>
      <b/>
      <sz val="12"/>
      <color theme="0"/>
      <name val="Omnes Medium"/>
    </font>
    <font>
      <b/>
      <sz val="8"/>
      <color theme="0"/>
      <name val="Omnes Medium"/>
    </font>
    <font>
      <b/>
      <sz val="10"/>
      <name val="Omnes Medium"/>
    </font>
    <font>
      <sz val="10"/>
      <name val="Omnes Medium"/>
    </font>
    <font>
      <sz val="10"/>
      <color theme="1"/>
      <name val="Omnes Medium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theme="4" tint="0.79998168889431442"/>
      </patternFill>
    </fill>
  </fills>
  <borders count="3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 tint="-0.14999847407452621"/>
      </top>
      <bottom style="medium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2"/>
      </top>
      <bottom/>
      <diagonal/>
    </border>
    <border>
      <left/>
      <right style="thin">
        <color theme="0" tint="-4.9989318521683403E-2"/>
      </right>
      <top style="thin">
        <color theme="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>
      <alignment vertical="center"/>
    </xf>
    <xf numFmtId="166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6" fontId="8" fillId="0" borderId="0" xfId="0" applyNumberFormat="1" applyFont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vertical="center"/>
    </xf>
    <xf numFmtId="0" fontId="11" fillId="4" borderId="12" xfId="0" quotePrefix="1" applyFont="1" applyFill="1" applyBorder="1" applyAlignment="1">
      <alignment horizontal="left" vertical="center" indent="2"/>
    </xf>
    <xf numFmtId="166" fontId="11" fillId="0" borderId="0" xfId="0" applyNumberFormat="1" applyFont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5" fillId="4" borderId="23" xfId="0" applyFont="1" applyFill="1" applyBorder="1" applyAlignment="1">
      <alignment horizontal="left" vertical="center" indent="2"/>
    </xf>
    <xf numFmtId="0" fontId="11" fillId="4" borderId="23" xfId="0" quotePrefix="1" applyFont="1" applyFill="1" applyBorder="1" applyAlignment="1">
      <alignment horizontal="left" vertical="center" indent="4"/>
    </xf>
    <xf numFmtId="0" fontId="15" fillId="4" borderId="23" xfId="0" applyFont="1" applyFill="1" applyBorder="1" applyAlignment="1">
      <alignment vertical="center"/>
    </xf>
    <xf numFmtId="0" fontId="15" fillId="4" borderId="23" xfId="0" applyFont="1" applyFill="1" applyBorder="1" applyAlignment="1">
      <alignment horizontal="left" vertical="center" indent="1"/>
    </xf>
    <xf numFmtId="0" fontId="15" fillId="4" borderId="33" xfId="0" applyFont="1" applyFill="1" applyBorder="1" applyAlignment="1">
      <alignment horizontal="left" vertical="center" indent="1"/>
    </xf>
    <xf numFmtId="0" fontId="15" fillId="4" borderId="24" xfId="0" applyFont="1" applyFill="1" applyBorder="1" applyAlignment="1">
      <alignment horizontal="left" vertical="center" indent="1"/>
    </xf>
    <xf numFmtId="166" fontId="11" fillId="0" borderId="0" xfId="0" applyNumberFormat="1" applyFont="1"/>
    <xf numFmtId="0" fontId="15" fillId="0" borderId="0" xfId="0" applyFont="1" applyAlignment="1">
      <alignment horizontal="right"/>
    </xf>
    <xf numFmtId="167" fontId="10" fillId="0" borderId="0" xfId="1" applyNumberFormat="1" applyFont="1" applyAlignment="1">
      <alignment horizontal="left"/>
    </xf>
    <xf numFmtId="167" fontId="11" fillId="0" borderId="0" xfId="1" applyNumberFormat="1" applyFont="1" applyAlignment="1">
      <alignment horizontal="left"/>
    </xf>
    <xf numFmtId="167" fontId="14" fillId="3" borderId="2" xfId="1" applyNumberFormat="1" applyFont="1" applyFill="1" applyBorder="1" applyAlignment="1">
      <alignment horizontal="center" vertical="center"/>
    </xf>
    <xf numFmtId="167" fontId="14" fillId="3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5" borderId="2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4" borderId="12" xfId="0" quotePrefix="1" applyFont="1" applyFill="1" applyBorder="1" applyAlignment="1">
      <alignment horizontal="left" vertical="center" indent="2"/>
    </xf>
    <xf numFmtId="0" fontId="11" fillId="4" borderId="12" xfId="0" quotePrefix="1" applyFont="1" applyFill="1" applyBorder="1" applyAlignment="1">
      <alignment horizontal="left" vertical="center" indent="4"/>
    </xf>
    <xf numFmtId="0" fontId="11" fillId="4" borderId="13" xfId="0" quotePrefix="1" applyFont="1" applyFill="1" applyBorder="1" applyAlignment="1">
      <alignment horizontal="left" vertical="center" indent="4"/>
    </xf>
    <xf numFmtId="166" fontId="11" fillId="0" borderId="0" xfId="3" applyNumberFormat="1" applyFont="1" applyBorder="1" applyAlignment="1">
      <alignment vertical="center"/>
    </xf>
    <xf numFmtId="3" fontId="18" fillId="2" borderId="0" xfId="0" applyNumberFormat="1" applyFont="1" applyFill="1"/>
    <xf numFmtId="3" fontId="18" fillId="2" borderId="0" xfId="0" applyNumberFormat="1" applyFont="1" applyFill="1" applyAlignment="1">
      <alignment vertical="center"/>
    </xf>
    <xf numFmtId="0" fontId="19" fillId="0" borderId="0" xfId="0" quotePrefix="1" applyFont="1" applyAlignment="1">
      <alignment textRotation="180"/>
    </xf>
    <xf numFmtId="3" fontId="15" fillId="2" borderId="0" xfId="0" applyNumberFormat="1" applyFont="1" applyFill="1" applyAlignment="1">
      <alignment vertical="center"/>
    </xf>
    <xf numFmtId="0" fontId="20" fillId="0" borderId="0" xfId="0" applyFont="1"/>
    <xf numFmtId="0" fontId="10" fillId="0" borderId="0" xfId="0" quotePrefix="1" applyFont="1" applyAlignment="1">
      <alignment textRotation="180"/>
    </xf>
    <xf numFmtId="0" fontId="22" fillId="3" borderId="2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164" fontId="26" fillId="2" borderId="0" xfId="2" applyFont="1" applyFill="1"/>
    <xf numFmtId="0" fontId="27" fillId="0" borderId="0" xfId="0" applyFont="1"/>
    <xf numFmtId="164" fontId="26" fillId="2" borderId="0" xfId="2" applyFont="1" applyFill="1" applyBorder="1"/>
    <xf numFmtId="0" fontId="29" fillId="3" borderId="2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vertical="center"/>
    </xf>
    <xf numFmtId="166" fontId="31" fillId="0" borderId="22" xfId="1" applyNumberFormat="1" applyFont="1" applyBorder="1" applyAlignment="1">
      <alignment vertical="center"/>
    </xf>
    <xf numFmtId="0" fontId="31" fillId="4" borderId="23" xfId="0" quotePrefix="1" applyFont="1" applyFill="1" applyBorder="1" applyAlignment="1">
      <alignment horizontal="left" vertical="center" indent="2"/>
    </xf>
    <xf numFmtId="0" fontId="30" fillId="4" borderId="23" xfId="0" applyFont="1" applyFill="1" applyBorder="1" applyAlignment="1">
      <alignment vertical="center"/>
    </xf>
    <xf numFmtId="0" fontId="30" fillId="4" borderId="23" xfId="0" applyFont="1" applyFill="1" applyBorder="1" applyAlignment="1">
      <alignment horizontal="left" vertical="center" indent="2"/>
    </xf>
    <xf numFmtId="0" fontId="31" fillId="4" borderId="23" xfId="0" quotePrefix="1" applyFont="1" applyFill="1" applyBorder="1" applyAlignment="1">
      <alignment horizontal="left" vertical="center" indent="4"/>
    </xf>
    <xf numFmtId="0" fontId="30" fillId="4" borderId="23" xfId="0" applyFont="1" applyFill="1" applyBorder="1" applyAlignment="1">
      <alignment horizontal="left" vertical="center" indent="1"/>
    </xf>
    <xf numFmtId="0" fontId="30" fillId="4" borderId="33" xfId="0" applyFont="1" applyFill="1" applyBorder="1" applyAlignment="1">
      <alignment horizontal="left" vertical="center" indent="1"/>
    </xf>
    <xf numFmtId="0" fontId="30" fillId="4" borderId="24" xfId="0" applyFont="1" applyFill="1" applyBorder="1" applyAlignment="1">
      <alignment horizontal="left" vertical="center" indent="1"/>
    </xf>
    <xf numFmtId="167" fontId="24" fillId="0" borderId="0" xfId="1" applyNumberFormat="1" applyFont="1" applyAlignment="1">
      <alignment horizontal="left"/>
    </xf>
    <xf numFmtId="167" fontId="26" fillId="0" borderId="0" xfId="1" applyNumberFormat="1" applyFont="1" applyAlignment="1">
      <alignment horizontal="left"/>
    </xf>
    <xf numFmtId="167" fontId="27" fillId="0" borderId="0" xfId="1" applyNumberFormat="1" applyFont="1" applyAlignment="1">
      <alignment horizontal="left"/>
    </xf>
    <xf numFmtId="0" fontId="30" fillId="4" borderId="11" xfId="0" applyFont="1" applyFill="1" applyBorder="1" applyAlignment="1">
      <alignment vertical="center"/>
    </xf>
    <xf numFmtId="0" fontId="31" fillId="4" borderId="12" xfId="0" quotePrefix="1" applyFont="1" applyFill="1" applyBorder="1" applyAlignment="1">
      <alignment horizontal="left" vertical="center" indent="2"/>
    </xf>
    <xf numFmtId="0" fontId="30" fillId="4" borderId="12" xfId="0" applyFont="1" applyFill="1" applyBorder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8" fillId="3" borderId="17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7" fontId="13" fillId="3" borderId="0" xfId="1" applyNumberFormat="1" applyFont="1" applyFill="1" applyBorder="1" applyAlignment="1">
      <alignment horizontal="center" vertical="center" wrapText="1"/>
    </xf>
    <xf numFmtId="167" fontId="14" fillId="3" borderId="3" xfId="1" applyNumberFormat="1" applyFont="1" applyFill="1" applyBorder="1" applyAlignment="1">
      <alignment horizontal="center" vertical="center"/>
    </xf>
    <xf numFmtId="167" fontId="14" fillId="3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Alignment="1">
      <alignment horizontal="left"/>
    </xf>
    <xf numFmtId="0" fontId="28" fillId="3" borderId="0" xfId="0" applyFont="1" applyFill="1" applyAlignment="1">
      <alignment horizontal="center" wrapText="1"/>
    </xf>
    <xf numFmtId="0" fontId="28" fillId="3" borderId="0" xfId="0" applyFont="1" applyFill="1" applyAlignment="1">
      <alignment horizontal="center" vertical="center" wrapText="1"/>
    </xf>
    <xf numFmtId="0" fontId="28" fillId="3" borderId="3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6" fillId="2" borderId="0" xfId="2" applyFont="1" applyFill="1" applyAlignment="1">
      <alignment horizontal="left" vertical="center" wrapText="1"/>
    </xf>
    <xf numFmtId="164" fontId="26" fillId="2" borderId="0" xfId="2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164" fontId="26" fillId="2" borderId="0" xfId="2" applyFont="1" applyFill="1" applyBorder="1" applyAlignment="1">
      <alignment horizontal="left" wrapText="1"/>
    </xf>
    <xf numFmtId="166" fontId="31" fillId="0" borderId="25" xfId="1" applyNumberFormat="1" applyFont="1" applyFill="1" applyBorder="1" applyAlignment="1">
      <alignment vertical="center"/>
    </xf>
    <xf numFmtId="166" fontId="31" fillId="0" borderId="26" xfId="1" applyNumberFormat="1" applyFont="1" applyFill="1" applyBorder="1" applyAlignment="1">
      <alignment vertical="center"/>
    </xf>
    <xf numFmtId="166" fontId="31" fillId="0" borderId="27" xfId="1" applyNumberFormat="1" applyFont="1" applyFill="1" applyBorder="1" applyAlignment="1">
      <alignment vertical="center"/>
    </xf>
    <xf numFmtId="170" fontId="31" fillId="0" borderId="28" xfId="0" applyNumberFormat="1" applyFont="1" applyFill="1" applyBorder="1" applyAlignment="1">
      <alignment vertical="center"/>
    </xf>
    <xf numFmtId="170" fontId="31" fillId="0" borderId="0" xfId="0" applyNumberFormat="1" applyFont="1" applyFill="1" applyAlignment="1">
      <alignment vertical="center"/>
    </xf>
    <xf numFmtId="170" fontId="31" fillId="0" borderId="29" xfId="0" applyNumberFormat="1" applyFont="1" applyFill="1" applyBorder="1" applyAlignment="1">
      <alignment vertical="center"/>
    </xf>
    <xf numFmtId="170" fontId="31" fillId="0" borderId="23" xfId="1" applyNumberFormat="1" applyFont="1" applyFill="1" applyBorder="1" applyAlignment="1">
      <alignment vertical="center"/>
    </xf>
    <xf numFmtId="170" fontId="31" fillId="0" borderId="23" xfId="0" applyNumberFormat="1" applyFont="1" applyBorder="1" applyAlignment="1">
      <alignment vertical="center"/>
    </xf>
    <xf numFmtId="170" fontId="30" fillId="0" borderId="28" xfId="0" applyNumberFormat="1" applyFont="1" applyFill="1" applyBorder="1" applyAlignment="1">
      <alignment vertical="center"/>
    </xf>
    <xf numFmtId="170" fontId="30" fillId="0" borderId="0" xfId="0" applyNumberFormat="1" applyFont="1" applyFill="1" applyAlignment="1">
      <alignment vertical="center"/>
    </xf>
    <xf numFmtId="170" fontId="30" fillId="0" borderId="29" xfId="0" applyNumberFormat="1" applyFont="1" applyFill="1" applyBorder="1" applyAlignment="1">
      <alignment vertical="center"/>
    </xf>
    <xf numFmtId="170" fontId="30" fillId="0" borderId="23" xfId="0" applyNumberFormat="1" applyFont="1" applyBorder="1" applyAlignment="1">
      <alignment vertical="center"/>
    </xf>
    <xf numFmtId="170" fontId="31" fillId="0" borderId="24" xfId="1" applyNumberFormat="1" applyFont="1" applyFill="1" applyBorder="1" applyAlignment="1">
      <alignment vertical="center"/>
    </xf>
    <xf numFmtId="170" fontId="31" fillId="0" borderId="30" xfId="0" applyNumberFormat="1" applyFont="1" applyFill="1" applyBorder="1" applyAlignment="1">
      <alignment vertical="center"/>
    </xf>
    <xf numFmtId="170" fontId="31" fillId="0" borderId="31" xfId="0" applyNumberFormat="1" applyFont="1" applyFill="1" applyBorder="1" applyAlignment="1">
      <alignment vertical="center"/>
    </xf>
    <xf numFmtId="170" fontId="31" fillId="0" borderId="32" xfId="0" applyNumberFormat="1" applyFont="1" applyFill="1" applyBorder="1" applyAlignment="1">
      <alignment vertical="center"/>
    </xf>
    <xf numFmtId="170" fontId="11" fillId="0" borderId="11" xfId="1" applyNumberFormat="1" applyFont="1" applyFill="1" applyBorder="1" applyAlignment="1">
      <alignment vertical="center"/>
    </xf>
    <xf numFmtId="170" fontId="11" fillId="0" borderId="9" xfId="1" applyNumberFormat="1" applyFont="1" applyFill="1" applyBorder="1" applyAlignment="1">
      <alignment vertical="center"/>
    </xf>
    <xf numFmtId="170" fontId="11" fillId="0" borderId="22" xfId="1" applyNumberFormat="1" applyFont="1" applyBorder="1" applyAlignment="1">
      <alignment vertical="center"/>
    </xf>
    <xf numFmtId="170" fontId="11" fillId="0" borderId="12" xfId="0" applyNumberFormat="1" applyFont="1" applyFill="1" applyBorder="1" applyAlignment="1">
      <alignment vertical="center"/>
    </xf>
    <xf numFmtId="170" fontId="11" fillId="0" borderId="0" xfId="0" applyNumberFormat="1" applyFont="1" applyFill="1" applyAlignment="1">
      <alignment vertical="center"/>
    </xf>
    <xf numFmtId="170" fontId="11" fillId="0" borderId="23" xfId="1" applyNumberFormat="1" applyFont="1" applyFill="1" applyBorder="1" applyAlignment="1">
      <alignment vertical="center"/>
    </xf>
    <xf numFmtId="170" fontId="11" fillId="0" borderId="13" xfId="0" applyNumberFormat="1" applyFont="1" applyFill="1" applyBorder="1" applyAlignment="1">
      <alignment vertical="center"/>
    </xf>
    <xf numFmtId="170" fontId="11" fillId="0" borderId="10" xfId="0" applyNumberFormat="1" applyFont="1" applyFill="1" applyBorder="1" applyAlignment="1">
      <alignment vertical="center"/>
    </xf>
    <xf numFmtId="170" fontId="11" fillId="0" borderId="24" xfId="1" applyNumberFormat="1" applyFont="1" applyFill="1" applyBorder="1" applyAlignment="1">
      <alignment vertical="center"/>
    </xf>
    <xf numFmtId="170" fontId="11" fillId="0" borderId="14" xfId="1" applyNumberFormat="1" applyFont="1" applyFill="1" applyBorder="1" applyAlignment="1">
      <alignment vertical="center"/>
    </xf>
    <xf numFmtId="170" fontId="11" fillId="0" borderId="14" xfId="1" applyNumberFormat="1" applyFont="1" applyBorder="1" applyAlignment="1">
      <alignment vertical="center"/>
    </xf>
    <xf numFmtId="170" fontId="11" fillId="0" borderId="15" xfId="0" applyNumberFormat="1" applyFont="1" applyFill="1" applyBorder="1" applyAlignment="1">
      <alignment vertical="center"/>
    </xf>
    <xf numFmtId="170" fontId="11" fillId="0" borderId="15" xfId="1" applyNumberFormat="1" applyFont="1" applyFill="1" applyBorder="1" applyAlignment="1">
      <alignment vertical="center"/>
    </xf>
    <xf numFmtId="170" fontId="15" fillId="0" borderId="12" xfId="0" applyNumberFormat="1" applyFont="1" applyFill="1" applyBorder="1" applyAlignment="1">
      <alignment vertical="center"/>
    </xf>
    <xf numFmtId="170" fontId="15" fillId="0" borderId="0" xfId="0" applyNumberFormat="1" applyFont="1" applyFill="1" applyAlignment="1">
      <alignment vertical="center"/>
    </xf>
    <xf numFmtId="170" fontId="15" fillId="0" borderId="15" xfId="0" applyNumberFormat="1" applyFont="1" applyFill="1" applyBorder="1" applyAlignment="1">
      <alignment vertical="center"/>
    </xf>
    <xf numFmtId="170" fontId="15" fillId="0" borderId="15" xfId="1" applyNumberFormat="1" applyFont="1" applyFill="1" applyBorder="1" applyAlignment="1">
      <alignment vertical="center"/>
    </xf>
    <xf numFmtId="170" fontId="11" fillId="0" borderId="16" xfId="0" applyNumberFormat="1" applyFont="1" applyFill="1" applyBorder="1" applyAlignment="1">
      <alignment vertical="center"/>
    </xf>
    <xf numFmtId="170" fontId="11" fillId="0" borderId="16" xfId="1" applyNumberFormat="1" applyFont="1" applyFill="1" applyBorder="1" applyAlignment="1">
      <alignment vertical="center"/>
    </xf>
    <xf numFmtId="170" fontId="31" fillId="0" borderId="11" xfId="1" applyNumberFormat="1" applyFont="1" applyFill="1" applyBorder="1" applyAlignment="1">
      <alignment vertical="center"/>
    </xf>
    <xf numFmtId="170" fontId="31" fillId="0" borderId="9" xfId="1" applyNumberFormat="1" applyFont="1" applyFill="1" applyBorder="1" applyAlignment="1">
      <alignment vertical="center"/>
    </xf>
    <xf numFmtId="170" fontId="31" fillId="0" borderId="14" xfId="1" applyNumberFormat="1" applyFont="1" applyFill="1" applyBorder="1" applyAlignment="1">
      <alignment vertical="center"/>
    </xf>
    <xf numFmtId="170" fontId="31" fillId="0" borderId="12" xfId="0" applyNumberFormat="1" applyFont="1" applyFill="1" applyBorder="1" applyAlignment="1">
      <alignment vertical="center"/>
    </xf>
    <xf numFmtId="170" fontId="31" fillId="0" borderId="15" xfId="0" applyNumberFormat="1" applyFont="1" applyFill="1" applyBorder="1" applyAlignment="1">
      <alignment vertical="center"/>
    </xf>
    <xf numFmtId="170" fontId="31" fillId="0" borderId="15" xfId="1" applyNumberFormat="1" applyFont="1" applyFill="1" applyBorder="1" applyAlignment="1">
      <alignment vertical="center"/>
    </xf>
    <xf numFmtId="170" fontId="30" fillId="0" borderId="15" xfId="1" applyNumberFormat="1" applyFont="1" applyFill="1" applyBorder="1" applyAlignment="1">
      <alignment vertical="center"/>
    </xf>
    <xf numFmtId="170" fontId="32" fillId="0" borderId="34" xfId="1" applyNumberFormat="1" applyFont="1" applyFill="1" applyBorder="1" applyAlignment="1">
      <alignment vertical="center"/>
    </xf>
    <xf numFmtId="170" fontId="32" fillId="0" borderId="26" xfId="1" applyNumberFormat="1" applyFont="1" applyFill="1" applyBorder="1" applyAlignment="1">
      <alignment vertical="center"/>
    </xf>
    <xf numFmtId="170" fontId="32" fillId="0" borderId="35" xfId="1" applyNumberFormat="1" applyFont="1" applyFill="1" applyBorder="1" applyAlignment="1">
      <alignment vertical="center"/>
    </xf>
    <xf numFmtId="170" fontId="31" fillId="0" borderId="27" xfId="1" applyNumberFormat="1" applyFont="1" applyFill="1" applyBorder="1" applyAlignment="1">
      <alignment vertical="center"/>
    </xf>
    <xf numFmtId="170" fontId="31" fillId="0" borderId="12" xfId="1" applyNumberFormat="1" applyFont="1" applyFill="1" applyBorder="1" applyAlignment="1">
      <alignment vertical="center"/>
    </xf>
    <xf numFmtId="170" fontId="31" fillId="0" borderId="0" xfId="1" applyNumberFormat="1" applyFont="1" applyFill="1" applyBorder="1" applyAlignment="1">
      <alignment vertical="center"/>
    </xf>
    <xf numFmtId="170" fontId="31" fillId="0" borderId="29" xfId="1" applyNumberFormat="1" applyFont="1" applyFill="1" applyBorder="1" applyAlignment="1">
      <alignment vertical="center"/>
    </xf>
    <xf numFmtId="170" fontId="32" fillId="0" borderId="12" xfId="1" applyNumberFormat="1" applyFont="1" applyFill="1" applyBorder="1" applyAlignment="1">
      <alignment vertical="center"/>
    </xf>
    <xf numFmtId="170" fontId="32" fillId="0" borderId="0" xfId="1" applyNumberFormat="1" applyFont="1" applyFill="1" applyBorder="1" applyAlignment="1">
      <alignment vertical="center"/>
    </xf>
    <xf numFmtId="170" fontId="32" fillId="0" borderId="15" xfId="1" applyNumberFormat="1" applyFont="1" applyFill="1" applyBorder="1" applyAlignment="1">
      <alignment vertical="center"/>
    </xf>
    <xf numFmtId="172" fontId="11" fillId="0" borderId="11" xfId="3" applyNumberFormat="1" applyFont="1" applyFill="1" applyBorder="1" applyAlignment="1">
      <alignment horizontal="right" vertical="center"/>
    </xf>
    <xf numFmtId="172" fontId="11" fillId="0" borderId="9" xfId="3" applyNumberFormat="1" applyFont="1" applyFill="1" applyBorder="1" applyAlignment="1">
      <alignment horizontal="right" vertical="center"/>
    </xf>
    <xf numFmtId="172" fontId="15" fillId="0" borderId="12" xfId="0" applyNumberFormat="1" applyFont="1" applyFill="1" applyBorder="1" applyAlignment="1">
      <alignment horizontal="right" vertical="center"/>
    </xf>
    <xf numFmtId="172" fontId="15" fillId="0" borderId="0" xfId="0" applyNumberFormat="1" applyFont="1" applyFill="1" applyAlignment="1">
      <alignment horizontal="right" vertical="center"/>
    </xf>
    <xf numFmtId="172" fontId="11" fillId="0" borderId="0" xfId="0" applyNumberFormat="1" applyFont="1" applyFill="1" applyAlignment="1">
      <alignment horizontal="right" vertical="center"/>
    </xf>
    <xf numFmtId="172" fontId="11" fillId="0" borderId="12" xfId="3" applyNumberFormat="1" applyFont="1" applyFill="1" applyBorder="1" applyAlignment="1">
      <alignment horizontal="right" vertical="center"/>
    </xf>
    <xf numFmtId="172" fontId="11" fillId="0" borderId="0" xfId="3" applyNumberFormat="1" applyFont="1" applyFill="1" applyBorder="1" applyAlignment="1">
      <alignment horizontal="right" vertical="center"/>
    </xf>
    <xf numFmtId="172" fontId="11" fillId="0" borderId="12" xfId="0" applyNumberFormat="1" applyFont="1" applyFill="1" applyBorder="1" applyAlignment="1">
      <alignment horizontal="right" vertical="center"/>
    </xf>
    <xf numFmtId="172" fontId="11" fillId="0" borderId="13" xfId="0" applyNumberFormat="1" applyFont="1" applyFill="1" applyBorder="1" applyAlignment="1">
      <alignment horizontal="right" vertical="center"/>
    </xf>
    <xf numFmtId="172" fontId="11" fillId="0" borderId="10" xfId="0" applyNumberFormat="1" applyFont="1" applyFill="1" applyBorder="1" applyAlignment="1">
      <alignment horizontal="right" vertical="center"/>
    </xf>
    <xf numFmtId="172" fontId="11" fillId="0" borderId="36" xfId="3" applyNumberFormat="1" applyFont="1" applyBorder="1" applyAlignment="1">
      <alignment horizontal="right" vertical="center"/>
    </xf>
    <xf numFmtId="172" fontId="15" fillId="0" borderId="37" xfId="3" applyNumberFormat="1" applyFont="1" applyFill="1" applyBorder="1" applyAlignment="1">
      <alignment horizontal="right" vertical="center"/>
    </xf>
    <xf numFmtId="172" fontId="11" fillId="0" borderId="37" xfId="3" applyNumberFormat="1" applyFont="1" applyFill="1" applyBorder="1" applyAlignment="1">
      <alignment horizontal="right" vertical="center"/>
    </xf>
    <xf numFmtId="172" fontId="11" fillId="0" borderId="38" xfId="3" applyNumberFormat="1" applyFont="1" applyFill="1" applyBorder="1" applyAlignment="1">
      <alignment horizontal="right" vertical="center"/>
    </xf>
    <xf numFmtId="170" fontId="11" fillId="0" borderId="11" xfId="3" applyNumberFormat="1" applyFont="1" applyFill="1" applyBorder="1" applyAlignment="1">
      <alignment vertical="center"/>
    </xf>
    <xf numFmtId="170" fontId="11" fillId="0" borderId="9" xfId="3" applyNumberFormat="1" applyFont="1" applyFill="1" applyBorder="1" applyAlignment="1">
      <alignment vertical="center"/>
    </xf>
    <xf numFmtId="170" fontId="11" fillId="0" borderId="36" xfId="3" applyNumberFormat="1" applyFont="1" applyFill="1" applyBorder="1" applyAlignment="1">
      <alignment vertical="center"/>
    </xf>
    <xf numFmtId="170" fontId="15" fillId="0" borderId="12" xfId="3" applyNumberFormat="1" applyFont="1" applyFill="1" applyBorder="1" applyAlignment="1">
      <alignment vertical="center"/>
    </xf>
    <xf numFmtId="170" fontId="15" fillId="0" borderId="0" xfId="3" applyNumberFormat="1" applyFont="1" applyFill="1" applyBorder="1" applyAlignment="1">
      <alignment vertical="center"/>
    </xf>
    <xf numFmtId="170" fontId="11" fillId="0" borderId="37" xfId="3" applyNumberFormat="1" applyFont="1" applyFill="1" applyBorder="1" applyAlignment="1">
      <alignment vertical="center"/>
    </xf>
    <xf numFmtId="170" fontId="11" fillId="0" borderId="12" xfId="3" applyNumberFormat="1" applyFont="1" applyFill="1" applyBorder="1" applyAlignment="1">
      <alignment vertical="center"/>
    </xf>
    <xf numFmtId="170" fontId="11" fillId="0" borderId="0" xfId="3" applyNumberFormat="1" applyFont="1" applyFill="1" applyBorder="1" applyAlignment="1">
      <alignment vertical="center"/>
    </xf>
    <xf numFmtId="170" fontId="11" fillId="0" borderId="38" xfId="3" applyNumberFormat="1" applyFont="1" applyFill="1" applyBorder="1" applyAlignment="1">
      <alignment vertical="center"/>
    </xf>
    <xf numFmtId="170" fontId="11" fillId="0" borderId="14" xfId="3" applyNumberFormat="1" applyFont="1" applyFill="1" applyBorder="1" applyAlignment="1">
      <alignment vertical="center"/>
    </xf>
    <xf numFmtId="170" fontId="15" fillId="0" borderId="15" xfId="3" applyNumberFormat="1" applyFont="1" applyFill="1" applyBorder="1" applyAlignment="1">
      <alignment vertical="center"/>
    </xf>
    <xf numFmtId="170" fontId="11" fillId="0" borderId="15" xfId="3" applyNumberFormat="1" applyFont="1" applyFill="1" applyBorder="1" applyAlignment="1">
      <alignment vertical="center"/>
    </xf>
    <xf numFmtId="172" fontId="11" fillId="0" borderId="14" xfId="3" applyNumberFormat="1" applyFont="1" applyFill="1" applyBorder="1" applyAlignment="1">
      <alignment horizontal="right" vertical="center"/>
    </xf>
    <xf numFmtId="168" fontId="11" fillId="0" borderId="9" xfId="1" applyNumberFormat="1" applyFont="1" applyFill="1" applyBorder="1" applyAlignment="1">
      <alignment horizontal="right" vertical="center" indent="1"/>
    </xf>
    <xf numFmtId="168" fontId="11" fillId="0" borderId="12" xfId="1" applyNumberFormat="1" applyFont="1" applyFill="1" applyBorder="1" applyAlignment="1">
      <alignment horizontal="right" vertical="center" indent="1"/>
    </xf>
    <xf numFmtId="168" fontId="11" fillId="0" borderId="0" xfId="1" applyNumberFormat="1" applyFont="1" applyFill="1" applyBorder="1" applyAlignment="1">
      <alignment horizontal="right" vertical="center" indent="1"/>
    </xf>
    <xf numFmtId="168" fontId="11" fillId="0" borderId="11" xfId="1" applyNumberFormat="1" applyFont="1" applyFill="1" applyBorder="1" applyAlignment="1">
      <alignment horizontal="right" vertical="center" indent="1"/>
    </xf>
    <xf numFmtId="168" fontId="11" fillId="0" borderId="13" xfId="1" applyNumberFormat="1" applyFont="1" applyFill="1" applyBorder="1" applyAlignment="1">
      <alignment horizontal="right" vertical="center" indent="1"/>
    </xf>
    <xf numFmtId="168" fontId="11" fillId="0" borderId="10" xfId="1" applyNumberFormat="1" applyFont="1" applyFill="1" applyBorder="1" applyAlignment="1">
      <alignment horizontal="right" vertical="center" indent="1"/>
    </xf>
    <xf numFmtId="168" fontId="11" fillId="0" borderId="36" xfId="1" applyNumberFormat="1" applyFont="1" applyFill="1" applyBorder="1" applyAlignment="1">
      <alignment horizontal="right" vertical="center" indent="1"/>
    </xf>
    <xf numFmtId="168" fontId="11" fillId="0" borderId="37" xfId="1" applyNumberFormat="1" applyFont="1" applyFill="1" applyBorder="1" applyAlignment="1">
      <alignment horizontal="right" vertical="center" indent="1"/>
    </xf>
    <xf numFmtId="168" fontId="11" fillId="0" borderId="38" xfId="1" applyNumberFormat="1" applyFont="1" applyFill="1" applyBorder="1" applyAlignment="1">
      <alignment horizontal="right" vertical="center" indent="1"/>
    </xf>
  </cellXfs>
  <cellStyles count="4">
    <cellStyle name="Millares" xfId="1" builtinId="3"/>
    <cellStyle name="Millares [0]_LEYE-AGOSTO" xfId="2" xr:uid="{00000000-0005-0000-0000-000001000000}"/>
    <cellStyle name="Millares 2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24</xdr:row>
      <xdr:rowOff>0</xdr:rowOff>
    </xdr:from>
    <xdr:to>
      <xdr:col>0</xdr:col>
      <xdr:colOff>1962150</xdr:colOff>
      <xdr:row>24</xdr:row>
      <xdr:rowOff>0</xdr:rowOff>
    </xdr:to>
    <xdr:sp macro="" textlink="">
      <xdr:nvSpPr>
        <xdr:cNvPr id="287980" name="Text Box 5">
          <a:extLst>
            <a:ext uri="{FF2B5EF4-FFF2-40B4-BE49-F238E27FC236}">
              <a16:creationId xmlns:a16="http://schemas.microsoft.com/office/drawing/2014/main" id="{E23C7D13-038A-480B-B81A-44DF95296334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24</xdr:row>
      <xdr:rowOff>0</xdr:rowOff>
    </xdr:from>
    <xdr:to>
      <xdr:col>0</xdr:col>
      <xdr:colOff>1962150</xdr:colOff>
      <xdr:row>24</xdr:row>
      <xdr:rowOff>0</xdr:rowOff>
    </xdr:to>
    <xdr:sp macro="" textlink="">
      <xdr:nvSpPr>
        <xdr:cNvPr id="287981" name="Text Box 6">
          <a:extLst>
            <a:ext uri="{FF2B5EF4-FFF2-40B4-BE49-F238E27FC236}">
              <a16:creationId xmlns:a16="http://schemas.microsoft.com/office/drawing/2014/main" id="{1B378E13-9A93-4B3D-A363-7165B43972A3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24</xdr:row>
      <xdr:rowOff>0</xdr:rowOff>
    </xdr:from>
    <xdr:to>
      <xdr:col>0</xdr:col>
      <xdr:colOff>1962150</xdr:colOff>
      <xdr:row>24</xdr:row>
      <xdr:rowOff>0</xdr:rowOff>
    </xdr:to>
    <xdr:sp macro="" textlink="">
      <xdr:nvSpPr>
        <xdr:cNvPr id="287982" name="Text Box 7">
          <a:extLst>
            <a:ext uri="{FF2B5EF4-FFF2-40B4-BE49-F238E27FC236}">
              <a16:creationId xmlns:a16="http://schemas.microsoft.com/office/drawing/2014/main" id="{B87C2635-EBB3-4212-8C2E-3C274FE555AF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24</xdr:row>
      <xdr:rowOff>0</xdr:rowOff>
    </xdr:from>
    <xdr:to>
      <xdr:col>0</xdr:col>
      <xdr:colOff>1962150</xdr:colOff>
      <xdr:row>24</xdr:row>
      <xdr:rowOff>0</xdr:rowOff>
    </xdr:to>
    <xdr:sp macro="" textlink="">
      <xdr:nvSpPr>
        <xdr:cNvPr id="287983" name="Text Box 8">
          <a:extLst>
            <a:ext uri="{FF2B5EF4-FFF2-40B4-BE49-F238E27FC236}">
              <a16:creationId xmlns:a16="http://schemas.microsoft.com/office/drawing/2014/main" id="{F44FCAD4-F3E3-40A1-B1EE-B6182CAB4B0D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25</xdr:row>
      <xdr:rowOff>0</xdr:rowOff>
    </xdr:from>
    <xdr:to>
      <xdr:col>0</xdr:col>
      <xdr:colOff>1962150</xdr:colOff>
      <xdr:row>25</xdr:row>
      <xdr:rowOff>0</xdr:rowOff>
    </xdr:to>
    <xdr:sp macro="" textlink="">
      <xdr:nvSpPr>
        <xdr:cNvPr id="273932" name="Text Box 1">
          <a:extLst>
            <a:ext uri="{FF2B5EF4-FFF2-40B4-BE49-F238E27FC236}">
              <a16:creationId xmlns:a16="http://schemas.microsoft.com/office/drawing/2014/main" id="{49BCD58E-BEC1-4456-9993-20645A9CBF71}"/>
            </a:ext>
          </a:extLst>
        </xdr:cNvPr>
        <xdr:cNvSpPr txBox="1">
          <a:spLocks noChangeArrowheads="1"/>
        </xdr:cNvSpPr>
      </xdr:nvSpPr>
      <xdr:spPr bwMode="auto">
        <a:xfrm>
          <a:off x="1666875" y="1153477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25</xdr:row>
      <xdr:rowOff>0</xdr:rowOff>
    </xdr:from>
    <xdr:to>
      <xdr:col>0</xdr:col>
      <xdr:colOff>1962150</xdr:colOff>
      <xdr:row>25</xdr:row>
      <xdr:rowOff>0</xdr:rowOff>
    </xdr:to>
    <xdr:sp macro="" textlink="">
      <xdr:nvSpPr>
        <xdr:cNvPr id="273933" name="Text Box 2">
          <a:extLst>
            <a:ext uri="{FF2B5EF4-FFF2-40B4-BE49-F238E27FC236}">
              <a16:creationId xmlns:a16="http://schemas.microsoft.com/office/drawing/2014/main" id="{42E012F4-5E6F-45F9-A16A-CE7D555A5240}"/>
            </a:ext>
          </a:extLst>
        </xdr:cNvPr>
        <xdr:cNvSpPr txBox="1">
          <a:spLocks noChangeArrowheads="1"/>
        </xdr:cNvSpPr>
      </xdr:nvSpPr>
      <xdr:spPr bwMode="auto">
        <a:xfrm>
          <a:off x="1666875" y="1153477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34</xdr:row>
      <xdr:rowOff>0</xdr:rowOff>
    </xdr:from>
    <xdr:to>
      <xdr:col>0</xdr:col>
      <xdr:colOff>1962150</xdr:colOff>
      <xdr:row>34</xdr:row>
      <xdr:rowOff>0</xdr:rowOff>
    </xdr:to>
    <xdr:sp macro="" textlink="">
      <xdr:nvSpPr>
        <xdr:cNvPr id="289002" name="Text Box 3">
          <a:extLst>
            <a:ext uri="{FF2B5EF4-FFF2-40B4-BE49-F238E27FC236}">
              <a16:creationId xmlns:a16="http://schemas.microsoft.com/office/drawing/2014/main" id="{74C2E45D-1281-4343-BF21-E4BF106DDD1F}"/>
            </a:ext>
          </a:extLst>
        </xdr:cNvPr>
        <xdr:cNvSpPr txBox="1">
          <a:spLocks noChangeArrowheads="1"/>
        </xdr:cNvSpPr>
      </xdr:nvSpPr>
      <xdr:spPr bwMode="auto">
        <a:xfrm>
          <a:off x="1666875" y="124777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34</xdr:row>
      <xdr:rowOff>0</xdr:rowOff>
    </xdr:from>
    <xdr:to>
      <xdr:col>0</xdr:col>
      <xdr:colOff>1962150</xdr:colOff>
      <xdr:row>34</xdr:row>
      <xdr:rowOff>0</xdr:rowOff>
    </xdr:to>
    <xdr:sp macro="" textlink="">
      <xdr:nvSpPr>
        <xdr:cNvPr id="289003" name="Text Box 4">
          <a:extLst>
            <a:ext uri="{FF2B5EF4-FFF2-40B4-BE49-F238E27FC236}">
              <a16:creationId xmlns:a16="http://schemas.microsoft.com/office/drawing/2014/main" id="{979EF04A-EBF0-4C08-B9D7-6ABFFE5B084A}"/>
            </a:ext>
          </a:extLst>
        </xdr:cNvPr>
        <xdr:cNvSpPr txBox="1">
          <a:spLocks noChangeArrowheads="1"/>
        </xdr:cNvSpPr>
      </xdr:nvSpPr>
      <xdr:spPr bwMode="auto">
        <a:xfrm>
          <a:off x="1666875" y="124777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30</xdr:row>
      <xdr:rowOff>0</xdr:rowOff>
    </xdr:from>
    <xdr:to>
      <xdr:col>0</xdr:col>
      <xdr:colOff>1962150</xdr:colOff>
      <xdr:row>30</xdr:row>
      <xdr:rowOff>0</xdr:rowOff>
    </xdr:to>
    <xdr:sp macro="" textlink="">
      <xdr:nvSpPr>
        <xdr:cNvPr id="289004" name="Text Box 5">
          <a:extLst>
            <a:ext uri="{FF2B5EF4-FFF2-40B4-BE49-F238E27FC236}">
              <a16:creationId xmlns:a16="http://schemas.microsoft.com/office/drawing/2014/main" id="{CDDB7967-FFA3-47A5-9D61-B1ED8B0A1456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30</xdr:row>
      <xdr:rowOff>0</xdr:rowOff>
    </xdr:from>
    <xdr:to>
      <xdr:col>0</xdr:col>
      <xdr:colOff>1962150</xdr:colOff>
      <xdr:row>30</xdr:row>
      <xdr:rowOff>0</xdr:rowOff>
    </xdr:to>
    <xdr:sp macro="" textlink="">
      <xdr:nvSpPr>
        <xdr:cNvPr id="289005" name="Text Box 6">
          <a:extLst>
            <a:ext uri="{FF2B5EF4-FFF2-40B4-BE49-F238E27FC236}">
              <a16:creationId xmlns:a16="http://schemas.microsoft.com/office/drawing/2014/main" id="{FECD5031-2A86-463C-AF08-0A7F3016C54C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30</xdr:row>
      <xdr:rowOff>0</xdr:rowOff>
    </xdr:from>
    <xdr:to>
      <xdr:col>0</xdr:col>
      <xdr:colOff>1962150</xdr:colOff>
      <xdr:row>30</xdr:row>
      <xdr:rowOff>0</xdr:rowOff>
    </xdr:to>
    <xdr:sp macro="" textlink="">
      <xdr:nvSpPr>
        <xdr:cNvPr id="289006" name="Text Box 7">
          <a:extLst>
            <a:ext uri="{FF2B5EF4-FFF2-40B4-BE49-F238E27FC236}">
              <a16:creationId xmlns:a16="http://schemas.microsoft.com/office/drawing/2014/main" id="{A89A0967-E465-4622-9606-E18D12579F7A}"/>
            </a:ext>
          </a:extLst>
        </xdr:cNvPr>
        <xdr:cNvSpPr txBox="1">
          <a:spLocks noChangeArrowheads="1"/>
        </xdr:cNvSpPr>
      </xdr:nvSpPr>
      <xdr:spPr bwMode="auto">
        <a:xfrm>
          <a:off x="1666875" y="1029652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30</xdr:row>
      <xdr:rowOff>0</xdr:rowOff>
    </xdr:from>
    <xdr:to>
      <xdr:col>0</xdr:col>
      <xdr:colOff>1962150</xdr:colOff>
      <xdr:row>30</xdr:row>
      <xdr:rowOff>0</xdr:rowOff>
    </xdr:to>
    <xdr:sp macro="" textlink="">
      <xdr:nvSpPr>
        <xdr:cNvPr id="289007" name="Text Box 8">
          <a:extLst>
            <a:ext uri="{FF2B5EF4-FFF2-40B4-BE49-F238E27FC236}">
              <a16:creationId xmlns:a16="http://schemas.microsoft.com/office/drawing/2014/main" id="{51C49861-6C82-40D8-B9C4-93FC29B44723}"/>
            </a:ext>
          </a:extLst>
        </xdr:cNvPr>
        <xdr:cNvSpPr txBox="1">
          <a:spLocks noChangeArrowheads="1"/>
        </xdr:cNvSpPr>
      </xdr:nvSpPr>
      <xdr:spPr bwMode="auto">
        <a:xfrm>
          <a:off x="1666875" y="9793941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2757" name="Text Box 1">
          <a:extLst>
            <a:ext uri="{FF2B5EF4-FFF2-40B4-BE49-F238E27FC236}">
              <a16:creationId xmlns:a16="http://schemas.microsoft.com/office/drawing/2014/main" id="{29E1E5BF-BCE9-4D90-9EF8-E2EAD39A7ACF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2758" name="Text Box 2">
          <a:extLst>
            <a:ext uri="{FF2B5EF4-FFF2-40B4-BE49-F238E27FC236}">
              <a16:creationId xmlns:a16="http://schemas.microsoft.com/office/drawing/2014/main" id="{246C0382-109A-4D6D-AF57-F456ADCE2103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2759" name="Text Box 3">
          <a:extLst>
            <a:ext uri="{FF2B5EF4-FFF2-40B4-BE49-F238E27FC236}">
              <a16:creationId xmlns:a16="http://schemas.microsoft.com/office/drawing/2014/main" id="{4FDF2EB2-3C12-44BA-A4CE-1BAE4E5C5BB2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2760" name="Text Box 4">
          <a:extLst>
            <a:ext uri="{FF2B5EF4-FFF2-40B4-BE49-F238E27FC236}">
              <a16:creationId xmlns:a16="http://schemas.microsoft.com/office/drawing/2014/main" id="{8B8B6E9D-61EE-415E-9A94-1DC6FC8952DF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21</xdr:row>
      <xdr:rowOff>0</xdr:rowOff>
    </xdr:from>
    <xdr:to>
      <xdr:col>1</xdr:col>
      <xdr:colOff>1962150</xdr:colOff>
      <xdr:row>21</xdr:row>
      <xdr:rowOff>0</xdr:rowOff>
    </xdr:to>
    <xdr:sp macro="" textlink="">
      <xdr:nvSpPr>
        <xdr:cNvPr id="283715" name="Text Box 1">
          <a:extLst>
            <a:ext uri="{FF2B5EF4-FFF2-40B4-BE49-F238E27FC236}">
              <a16:creationId xmlns:a16="http://schemas.microsoft.com/office/drawing/2014/main" id="{2BEC6D42-A7A3-438E-85B8-B7711D947E85}"/>
            </a:ext>
          </a:extLst>
        </xdr:cNvPr>
        <xdr:cNvSpPr txBox="1">
          <a:spLocks noChangeArrowheads="1"/>
        </xdr:cNvSpPr>
      </xdr:nvSpPr>
      <xdr:spPr bwMode="auto">
        <a:xfrm>
          <a:off x="1666875" y="399097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1666875</xdr:colOff>
      <xdr:row>21</xdr:row>
      <xdr:rowOff>0</xdr:rowOff>
    </xdr:from>
    <xdr:to>
      <xdr:col>1</xdr:col>
      <xdr:colOff>1962150</xdr:colOff>
      <xdr:row>21</xdr:row>
      <xdr:rowOff>0</xdr:rowOff>
    </xdr:to>
    <xdr:sp macro="" textlink="">
      <xdr:nvSpPr>
        <xdr:cNvPr id="283716" name="Text Box 2">
          <a:extLst>
            <a:ext uri="{FF2B5EF4-FFF2-40B4-BE49-F238E27FC236}">
              <a16:creationId xmlns:a16="http://schemas.microsoft.com/office/drawing/2014/main" id="{18591BBE-D3FC-400B-A145-D755B6D916CA}"/>
            </a:ext>
          </a:extLst>
        </xdr:cNvPr>
        <xdr:cNvSpPr txBox="1">
          <a:spLocks noChangeArrowheads="1"/>
        </xdr:cNvSpPr>
      </xdr:nvSpPr>
      <xdr:spPr bwMode="auto">
        <a:xfrm>
          <a:off x="1666875" y="3990975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20</xdr:row>
      <xdr:rowOff>0</xdr:rowOff>
    </xdr:from>
    <xdr:to>
      <xdr:col>1</xdr:col>
      <xdr:colOff>1962150</xdr:colOff>
      <xdr:row>20</xdr:row>
      <xdr:rowOff>0</xdr:rowOff>
    </xdr:to>
    <xdr:sp macro="" textlink="">
      <xdr:nvSpPr>
        <xdr:cNvPr id="284739" name="Text Box 1">
          <a:extLst>
            <a:ext uri="{FF2B5EF4-FFF2-40B4-BE49-F238E27FC236}">
              <a16:creationId xmlns:a16="http://schemas.microsoft.com/office/drawing/2014/main" id="{AED2B3D5-FF8A-464E-9597-DE624BD04A53}"/>
            </a:ext>
          </a:extLst>
        </xdr:cNvPr>
        <xdr:cNvSpPr txBox="1">
          <a:spLocks noChangeArrowheads="1"/>
        </xdr:cNvSpPr>
      </xdr:nvSpPr>
      <xdr:spPr bwMode="auto">
        <a:xfrm>
          <a:off x="1666875" y="384810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1666875</xdr:colOff>
      <xdr:row>20</xdr:row>
      <xdr:rowOff>0</xdr:rowOff>
    </xdr:from>
    <xdr:to>
      <xdr:col>1</xdr:col>
      <xdr:colOff>1962150</xdr:colOff>
      <xdr:row>20</xdr:row>
      <xdr:rowOff>0</xdr:rowOff>
    </xdr:to>
    <xdr:sp macro="" textlink="">
      <xdr:nvSpPr>
        <xdr:cNvPr id="284740" name="Text Box 2">
          <a:extLst>
            <a:ext uri="{FF2B5EF4-FFF2-40B4-BE49-F238E27FC236}">
              <a16:creationId xmlns:a16="http://schemas.microsoft.com/office/drawing/2014/main" id="{E7AB972F-6E1D-4300-A545-78466C67F56B}"/>
            </a:ext>
          </a:extLst>
        </xdr:cNvPr>
        <xdr:cNvSpPr txBox="1">
          <a:spLocks noChangeArrowheads="1"/>
        </xdr:cNvSpPr>
      </xdr:nvSpPr>
      <xdr:spPr bwMode="auto">
        <a:xfrm>
          <a:off x="1666875" y="384810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5829" name="Text Box 1">
          <a:extLst>
            <a:ext uri="{FF2B5EF4-FFF2-40B4-BE49-F238E27FC236}">
              <a16:creationId xmlns:a16="http://schemas.microsoft.com/office/drawing/2014/main" id="{4B994EBD-985F-4F10-9C33-91B3B04ED10B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5830" name="Text Box 2">
          <a:extLst>
            <a:ext uri="{FF2B5EF4-FFF2-40B4-BE49-F238E27FC236}">
              <a16:creationId xmlns:a16="http://schemas.microsoft.com/office/drawing/2014/main" id="{40210D55-CC54-4F0C-83D3-9E6084CCF90E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5831" name="Text Box 3">
          <a:extLst>
            <a:ext uri="{FF2B5EF4-FFF2-40B4-BE49-F238E27FC236}">
              <a16:creationId xmlns:a16="http://schemas.microsoft.com/office/drawing/2014/main" id="{CDE1F694-75FC-4165-A948-AD23CB834EAF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21</xdr:row>
      <xdr:rowOff>0</xdr:rowOff>
    </xdr:from>
    <xdr:to>
      <xdr:col>0</xdr:col>
      <xdr:colOff>1962150</xdr:colOff>
      <xdr:row>21</xdr:row>
      <xdr:rowOff>0</xdr:rowOff>
    </xdr:to>
    <xdr:sp macro="" textlink="">
      <xdr:nvSpPr>
        <xdr:cNvPr id="285832" name="Text Box 4">
          <a:extLst>
            <a:ext uri="{FF2B5EF4-FFF2-40B4-BE49-F238E27FC236}">
              <a16:creationId xmlns:a16="http://schemas.microsoft.com/office/drawing/2014/main" id="{D6DE7C74-75EF-48EC-8DD1-2C80DF803672}"/>
            </a:ext>
          </a:extLst>
        </xdr:cNvPr>
        <xdr:cNvSpPr txBox="1">
          <a:spLocks noChangeArrowheads="1"/>
        </xdr:cNvSpPr>
      </xdr:nvSpPr>
      <xdr:spPr bwMode="auto">
        <a:xfrm>
          <a:off x="1666875" y="5391150"/>
          <a:ext cx="295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29"/>
  <sheetViews>
    <sheetView showGridLines="0" topLeftCell="A14" zoomScale="70" zoomScaleNormal="70" zoomScaleSheetLayoutView="85" workbookViewId="0">
      <selection activeCell="R14" sqref="R14"/>
    </sheetView>
  </sheetViews>
  <sheetFormatPr baseColWidth="10" defaultColWidth="11.44140625" defaultRowHeight="16.2" x14ac:dyDescent="0.4"/>
  <cols>
    <col min="1" max="1" width="64.21875" style="8" customWidth="1"/>
    <col min="2" max="2" width="8.5546875" style="8" customWidth="1"/>
    <col min="3" max="7" width="9.44140625" style="8" customWidth="1"/>
    <col min="8" max="8" width="9" style="8" bestFit="1" customWidth="1"/>
    <col min="9" max="9" width="9.44140625" style="8" customWidth="1"/>
    <col min="10" max="11" width="11" style="8" customWidth="1"/>
    <col min="12" max="12" width="12" style="8" customWidth="1"/>
    <col min="13" max="13" width="11" style="8" customWidth="1"/>
    <col min="14" max="14" width="11.5546875" style="8" customWidth="1"/>
    <col min="15" max="15" width="9.21875" style="8" bestFit="1" customWidth="1"/>
    <col min="16" max="17" width="9.44140625" style="8" bestFit="1" customWidth="1"/>
    <col min="18" max="19" width="10.21875" style="8" bestFit="1" customWidth="1"/>
    <col min="20" max="20" width="9.77734375" style="8" bestFit="1" customWidth="1"/>
    <col min="21" max="21" width="9.21875" style="8" bestFit="1" customWidth="1"/>
    <col min="22" max="22" width="10.21875" style="8" customWidth="1"/>
    <col min="23" max="16384" width="11.44140625" style="8"/>
  </cols>
  <sheetData>
    <row r="1" spans="1:22" ht="25.2" x14ac:dyDescent="0.6">
      <c r="A1" s="75" t="s">
        <v>160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"/>
      <c r="P1" s="7"/>
      <c r="Q1" s="7"/>
      <c r="R1" s="7"/>
      <c r="S1" s="7"/>
      <c r="T1" s="7"/>
      <c r="U1" s="7"/>
      <c r="V1" s="7"/>
    </row>
    <row r="2" spans="1:22" s="7" customFormat="1" ht="25.2" x14ac:dyDescent="0.6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2" s="7" customFormat="1" ht="25.2" x14ac:dyDescent="0.6">
      <c r="A3" s="76" t="s">
        <v>70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s="7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2" ht="18.60000000000000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9.5" customHeight="1" thickBot="1" x14ac:dyDescent="0.45">
      <c r="A6" s="77" t="s">
        <v>36</v>
      </c>
      <c r="B6" s="81" t="s">
        <v>71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79" t="s">
        <v>0</v>
      </c>
    </row>
    <row r="7" spans="1:22" ht="25.5" customHeight="1" x14ac:dyDescent="0.4">
      <c r="A7" s="78"/>
      <c r="B7" s="55" t="s">
        <v>47</v>
      </c>
      <c r="C7" s="55" t="s">
        <v>48</v>
      </c>
      <c r="D7" s="55" t="s">
        <v>49</v>
      </c>
      <c r="E7" s="55" t="s">
        <v>50</v>
      </c>
      <c r="F7" s="55" t="s">
        <v>51</v>
      </c>
      <c r="G7" s="55" t="s">
        <v>52</v>
      </c>
      <c r="H7" s="55" t="s">
        <v>6</v>
      </c>
      <c r="I7" s="55" t="s">
        <v>7</v>
      </c>
      <c r="J7" s="55" t="s">
        <v>8</v>
      </c>
      <c r="K7" s="55" t="s">
        <v>9</v>
      </c>
      <c r="L7" s="55" t="s">
        <v>10</v>
      </c>
      <c r="M7" s="55" t="s">
        <v>11</v>
      </c>
      <c r="N7" s="80" t="s">
        <v>0</v>
      </c>
    </row>
    <row r="8" spans="1:22" ht="27" customHeight="1" x14ac:dyDescent="0.4">
      <c r="A8" s="56" t="s">
        <v>1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  <c r="N8" s="57"/>
    </row>
    <row r="9" spans="1:22" ht="27" customHeight="1" x14ac:dyDescent="0.4">
      <c r="A9" s="58" t="s">
        <v>45</v>
      </c>
      <c r="B9" s="113">
        <v>2249</v>
      </c>
      <c r="C9" s="114">
        <v>2106</v>
      </c>
      <c r="D9" s="114">
        <v>2321</v>
      </c>
      <c r="E9" s="114">
        <v>2664</v>
      </c>
      <c r="F9" s="114">
        <v>2451</v>
      </c>
      <c r="G9" s="114">
        <v>2309</v>
      </c>
      <c r="H9" s="114">
        <v>2308</v>
      </c>
      <c r="I9" s="114">
        <v>1952</v>
      </c>
      <c r="J9" s="114">
        <v>2256</v>
      </c>
      <c r="K9" s="114">
        <v>1850</v>
      </c>
      <c r="L9" s="114">
        <v>1878</v>
      </c>
      <c r="M9" s="115">
        <v>1871</v>
      </c>
      <c r="N9" s="116">
        <f>SUM(B9:M9)</f>
        <v>26215</v>
      </c>
      <c r="P9" s="10"/>
    </row>
    <row r="10" spans="1:22" ht="27" customHeight="1" x14ac:dyDescent="0.4">
      <c r="A10" s="58" t="s">
        <v>2</v>
      </c>
      <c r="B10" s="113">
        <v>1929</v>
      </c>
      <c r="C10" s="114">
        <v>1913</v>
      </c>
      <c r="D10" s="114">
        <v>2192</v>
      </c>
      <c r="E10" s="114">
        <v>2450</v>
      </c>
      <c r="F10" s="114">
        <v>2727</v>
      </c>
      <c r="G10" s="114">
        <v>2131</v>
      </c>
      <c r="H10" s="114">
        <v>2388</v>
      </c>
      <c r="I10" s="114">
        <v>2054</v>
      </c>
      <c r="J10" s="114">
        <v>2138</v>
      </c>
      <c r="K10" s="114">
        <v>2301</v>
      </c>
      <c r="L10" s="114">
        <v>1850</v>
      </c>
      <c r="M10" s="115">
        <v>1395</v>
      </c>
      <c r="N10" s="116">
        <f t="shared" ref="N10:N20" si="0">SUM(B10:M10)</f>
        <v>25468</v>
      </c>
      <c r="P10" s="10"/>
    </row>
    <row r="11" spans="1:22" ht="27" customHeight="1" x14ac:dyDescent="0.4">
      <c r="A11" s="59" t="s">
        <v>3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  <c r="N11" s="116"/>
      <c r="P11" s="10"/>
    </row>
    <row r="12" spans="1:22" ht="27" customHeight="1" x14ac:dyDescent="0.4">
      <c r="A12" s="58" t="s">
        <v>45</v>
      </c>
      <c r="B12" s="113">
        <v>612</v>
      </c>
      <c r="C12" s="114">
        <v>474</v>
      </c>
      <c r="D12" s="114">
        <v>412</v>
      </c>
      <c r="E12" s="114">
        <v>696</v>
      </c>
      <c r="F12" s="114">
        <v>571</v>
      </c>
      <c r="G12" s="114">
        <v>456</v>
      </c>
      <c r="H12" s="114">
        <v>478</v>
      </c>
      <c r="I12" s="114">
        <v>412</v>
      </c>
      <c r="J12" s="114">
        <v>442</v>
      </c>
      <c r="K12" s="114">
        <v>468</v>
      </c>
      <c r="L12" s="114">
        <v>317</v>
      </c>
      <c r="M12" s="115">
        <v>274</v>
      </c>
      <c r="N12" s="116">
        <f t="shared" si="0"/>
        <v>5612</v>
      </c>
      <c r="P12" s="10"/>
    </row>
    <row r="13" spans="1:22" ht="27" customHeight="1" x14ac:dyDescent="0.4">
      <c r="A13" s="58" t="s">
        <v>2</v>
      </c>
      <c r="B13" s="113">
        <v>658</v>
      </c>
      <c r="C13" s="114">
        <v>566</v>
      </c>
      <c r="D13" s="114">
        <v>561</v>
      </c>
      <c r="E13" s="114">
        <v>576</v>
      </c>
      <c r="F13" s="114">
        <v>623</v>
      </c>
      <c r="G13" s="114">
        <v>448</v>
      </c>
      <c r="H13" s="114">
        <v>531</v>
      </c>
      <c r="I13" s="114">
        <v>433</v>
      </c>
      <c r="J13" s="114">
        <v>569</v>
      </c>
      <c r="K13" s="114">
        <v>636</v>
      </c>
      <c r="L13" s="114">
        <v>323</v>
      </c>
      <c r="M13" s="115">
        <v>338</v>
      </c>
      <c r="N13" s="117">
        <f t="shared" si="0"/>
        <v>6262</v>
      </c>
      <c r="P13" s="10"/>
    </row>
    <row r="14" spans="1:22" ht="27" customHeight="1" x14ac:dyDescent="0.4">
      <c r="A14" s="59" t="s">
        <v>12</v>
      </c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5"/>
      <c r="N14" s="117"/>
      <c r="P14" s="10"/>
    </row>
    <row r="15" spans="1:22" ht="27" customHeight="1" x14ac:dyDescent="0.4">
      <c r="A15" s="60" t="s">
        <v>130</v>
      </c>
      <c r="B15" s="118">
        <v>2861</v>
      </c>
      <c r="C15" s="119">
        <v>2580</v>
      </c>
      <c r="D15" s="119">
        <v>2733</v>
      </c>
      <c r="E15" s="119">
        <v>3360</v>
      </c>
      <c r="F15" s="119">
        <v>3022</v>
      </c>
      <c r="G15" s="119">
        <v>2765</v>
      </c>
      <c r="H15" s="119">
        <v>2786</v>
      </c>
      <c r="I15" s="119">
        <v>2364</v>
      </c>
      <c r="J15" s="119">
        <v>2698</v>
      </c>
      <c r="K15" s="119">
        <v>2318</v>
      </c>
      <c r="L15" s="119">
        <v>2195</v>
      </c>
      <c r="M15" s="120">
        <v>2145</v>
      </c>
      <c r="N15" s="121">
        <f>SUM(B15:M15)</f>
        <v>31827</v>
      </c>
      <c r="P15" s="10"/>
    </row>
    <row r="16" spans="1:22" ht="27" customHeight="1" x14ac:dyDescent="0.4">
      <c r="A16" s="60" t="s">
        <v>144</v>
      </c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20"/>
      <c r="N16" s="121"/>
      <c r="P16" s="10"/>
    </row>
    <row r="17" spans="1:22" ht="27" customHeight="1" x14ac:dyDescent="0.4">
      <c r="A17" s="61" t="s">
        <v>14</v>
      </c>
      <c r="B17" s="113">
        <v>661</v>
      </c>
      <c r="C17" s="114">
        <v>646</v>
      </c>
      <c r="D17" s="114">
        <v>723</v>
      </c>
      <c r="E17" s="114">
        <v>975</v>
      </c>
      <c r="F17" s="114">
        <v>825</v>
      </c>
      <c r="G17" s="114">
        <v>624</v>
      </c>
      <c r="H17" s="114">
        <v>743</v>
      </c>
      <c r="I17" s="114">
        <v>657</v>
      </c>
      <c r="J17" s="114">
        <v>717</v>
      </c>
      <c r="K17" s="114">
        <v>652</v>
      </c>
      <c r="L17" s="114">
        <v>528</v>
      </c>
      <c r="M17" s="115">
        <v>414</v>
      </c>
      <c r="N17" s="116">
        <f>SUM(B17:M17)</f>
        <v>8165</v>
      </c>
      <c r="P17" s="10"/>
    </row>
    <row r="18" spans="1:22" ht="27" customHeight="1" x14ac:dyDescent="0.4">
      <c r="A18" s="61" t="s">
        <v>128</v>
      </c>
      <c r="B18" s="113">
        <v>3903</v>
      </c>
      <c r="C18" s="114">
        <v>3908</v>
      </c>
      <c r="D18" s="114">
        <v>3892</v>
      </c>
      <c r="E18" s="114">
        <v>4342</v>
      </c>
      <c r="F18" s="114">
        <v>4459</v>
      </c>
      <c r="G18" s="114">
        <v>3814</v>
      </c>
      <c r="H18" s="114">
        <v>3822</v>
      </c>
      <c r="I18" s="114">
        <v>3632</v>
      </c>
      <c r="J18" s="114">
        <v>3844</v>
      </c>
      <c r="K18" s="114">
        <v>3878</v>
      </c>
      <c r="L18" s="114">
        <v>3186</v>
      </c>
      <c r="M18" s="115">
        <v>2684</v>
      </c>
      <c r="N18" s="116">
        <f>SUM(B18:M18)</f>
        <v>45364</v>
      </c>
      <c r="P18" s="10"/>
    </row>
    <row r="19" spans="1:22" ht="27" customHeight="1" x14ac:dyDescent="0.4">
      <c r="A19" s="61" t="s">
        <v>13</v>
      </c>
      <c r="B19" s="113">
        <v>1873</v>
      </c>
      <c r="C19" s="114">
        <v>1664</v>
      </c>
      <c r="D19" s="114">
        <v>1634</v>
      </c>
      <c r="E19" s="114">
        <v>1960</v>
      </c>
      <c r="F19" s="114">
        <v>1808</v>
      </c>
      <c r="G19" s="114">
        <v>1464</v>
      </c>
      <c r="H19" s="114">
        <v>1469</v>
      </c>
      <c r="I19" s="114">
        <v>1449</v>
      </c>
      <c r="J19" s="114">
        <v>1538</v>
      </c>
      <c r="K19" s="114">
        <v>1588</v>
      </c>
      <c r="L19" s="114">
        <v>1181</v>
      </c>
      <c r="M19" s="115">
        <v>1084</v>
      </c>
      <c r="N19" s="116">
        <f>SUM(B19:M19)</f>
        <v>18712</v>
      </c>
      <c r="P19" s="10"/>
    </row>
    <row r="20" spans="1:22" ht="27" customHeight="1" x14ac:dyDescent="0.4">
      <c r="A20" s="61" t="s">
        <v>129</v>
      </c>
      <c r="B20" s="113">
        <v>7203</v>
      </c>
      <c r="C20" s="114">
        <v>6545</v>
      </c>
      <c r="D20" s="114">
        <v>6677</v>
      </c>
      <c r="E20" s="114">
        <v>7911</v>
      </c>
      <c r="F20" s="114">
        <v>8074</v>
      </c>
      <c r="G20" s="114">
        <v>6807</v>
      </c>
      <c r="H20" s="114">
        <v>6905</v>
      </c>
      <c r="I20" s="114">
        <v>6473</v>
      </c>
      <c r="J20" s="114">
        <v>6727</v>
      </c>
      <c r="K20" s="114">
        <v>6688</v>
      </c>
      <c r="L20" s="114">
        <v>5615</v>
      </c>
      <c r="M20" s="115">
        <v>4497</v>
      </c>
      <c r="N20" s="116">
        <f t="shared" si="0"/>
        <v>80122</v>
      </c>
      <c r="P20" s="10"/>
    </row>
    <row r="21" spans="1:22" ht="27" customHeight="1" x14ac:dyDescent="0.4">
      <c r="A21" s="59" t="s">
        <v>132</v>
      </c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5"/>
      <c r="N21" s="116"/>
      <c r="P21" s="10"/>
    </row>
    <row r="22" spans="1:22" ht="27" customHeight="1" x14ac:dyDescent="0.4">
      <c r="A22" s="62" t="s">
        <v>37</v>
      </c>
      <c r="B22" s="113">
        <v>788</v>
      </c>
      <c r="C22" s="114">
        <v>698</v>
      </c>
      <c r="D22" s="114">
        <v>772</v>
      </c>
      <c r="E22" s="114">
        <v>858</v>
      </c>
      <c r="F22" s="114">
        <v>754</v>
      </c>
      <c r="G22" s="114">
        <v>637</v>
      </c>
      <c r="H22" s="114">
        <v>664</v>
      </c>
      <c r="I22" s="114">
        <v>534</v>
      </c>
      <c r="J22" s="114">
        <v>576</v>
      </c>
      <c r="K22" s="114">
        <v>387</v>
      </c>
      <c r="L22" s="114">
        <v>320</v>
      </c>
      <c r="M22" s="115">
        <v>270</v>
      </c>
      <c r="N22" s="116">
        <f>SUM(B22:M22)</f>
        <v>7258</v>
      </c>
      <c r="P22" s="10"/>
    </row>
    <row r="23" spans="1:22" ht="27" customHeight="1" x14ac:dyDescent="0.4">
      <c r="A23" s="63" t="s">
        <v>38</v>
      </c>
      <c r="B23" s="113">
        <v>1713</v>
      </c>
      <c r="C23" s="114">
        <v>1558</v>
      </c>
      <c r="D23" s="114">
        <v>1581</v>
      </c>
      <c r="E23" s="114">
        <v>1931</v>
      </c>
      <c r="F23" s="114">
        <v>1705</v>
      </c>
      <c r="G23" s="114">
        <v>1517</v>
      </c>
      <c r="H23" s="114">
        <v>1427</v>
      </c>
      <c r="I23" s="114">
        <v>1213</v>
      </c>
      <c r="J23" s="114">
        <v>1278</v>
      </c>
      <c r="K23" s="114">
        <v>1004</v>
      </c>
      <c r="L23" s="114">
        <v>785</v>
      </c>
      <c r="M23" s="115">
        <v>755</v>
      </c>
      <c r="N23" s="116">
        <f>SUM(B23:M23)</f>
        <v>16467</v>
      </c>
      <c r="P23" s="10"/>
    </row>
    <row r="24" spans="1:22" ht="27" customHeight="1" x14ac:dyDescent="0.4">
      <c r="A24" s="64" t="s">
        <v>131</v>
      </c>
      <c r="B24" s="123">
        <v>360</v>
      </c>
      <c r="C24" s="124">
        <v>324</v>
      </c>
      <c r="D24" s="124">
        <v>380</v>
      </c>
      <c r="E24" s="124">
        <v>571</v>
      </c>
      <c r="F24" s="124">
        <v>563</v>
      </c>
      <c r="G24" s="124">
        <v>611</v>
      </c>
      <c r="H24" s="124">
        <v>695</v>
      </c>
      <c r="I24" s="124">
        <v>617</v>
      </c>
      <c r="J24" s="124">
        <v>844</v>
      </c>
      <c r="K24" s="124">
        <v>927</v>
      </c>
      <c r="L24" s="124">
        <v>1090</v>
      </c>
      <c r="M24" s="125">
        <v>1120</v>
      </c>
      <c r="N24" s="122">
        <f>SUM(B24:M24)</f>
        <v>8102</v>
      </c>
      <c r="P24" s="10"/>
    </row>
    <row r="25" spans="1:22" ht="33" customHeight="1" x14ac:dyDescent="0.4">
      <c r="A25" s="52" t="s">
        <v>143</v>
      </c>
    </row>
    <row r="26" spans="1:22" ht="16.5" customHeight="1" x14ac:dyDescent="0.4">
      <c r="A26" s="52" t="s">
        <v>69</v>
      </c>
    </row>
    <row r="27" spans="1:22" ht="15" customHeight="1" x14ac:dyDescent="0.4">
      <c r="A27" s="52" t="s">
        <v>73</v>
      </c>
    </row>
    <row r="29" spans="1:22" x14ac:dyDescent="0.4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72"/>
  <sheetViews>
    <sheetView showGridLines="0" tabSelected="1" topLeftCell="A48" zoomScale="70" zoomScaleNormal="70" zoomScaleSheetLayoutView="80" workbookViewId="0">
      <selection activeCell="E77" sqref="E77"/>
    </sheetView>
  </sheetViews>
  <sheetFormatPr baseColWidth="10" defaultColWidth="11.44140625" defaultRowHeight="16.2" x14ac:dyDescent="0.25"/>
  <cols>
    <col min="1" max="1" width="53.21875" style="37" customWidth="1"/>
    <col min="2" max="16384" width="11.44140625" style="33"/>
  </cols>
  <sheetData>
    <row r="1" spans="1:14" ht="22.2" x14ac:dyDescent="0.25">
      <c r="A1" s="95" t="s">
        <v>167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5.2" x14ac:dyDescent="0.25">
      <c r="A2" s="71" t="s">
        <v>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5.2" x14ac:dyDescent="0.25">
      <c r="A3" s="96" t="s">
        <v>153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25.2" x14ac:dyDescent="0.25">
      <c r="A4" s="96">
        <v>2024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6.8" thickBot="1" x14ac:dyDescent="0.3">
      <c r="A5" s="100" t="s">
        <v>77</v>
      </c>
      <c r="B5" s="101" t="s">
        <v>71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99" t="s">
        <v>0</v>
      </c>
    </row>
    <row r="6" spans="1:14" x14ac:dyDescent="0.25">
      <c r="A6" s="100"/>
      <c r="B6" s="34" t="s">
        <v>47</v>
      </c>
      <c r="C6" s="34" t="s">
        <v>48</v>
      </c>
      <c r="D6" s="34" t="s">
        <v>49</v>
      </c>
      <c r="E6" s="34" t="s">
        <v>50</v>
      </c>
      <c r="F6" s="34" t="s">
        <v>51</v>
      </c>
      <c r="G6" s="34" t="s">
        <v>52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99"/>
    </row>
    <row r="7" spans="1:14" ht="32.4" x14ac:dyDescent="0.25">
      <c r="A7" s="36" t="s">
        <v>151</v>
      </c>
      <c r="B7" s="192">
        <v>0</v>
      </c>
      <c r="C7" s="189">
        <v>0</v>
      </c>
      <c r="D7" s="189">
        <v>0</v>
      </c>
      <c r="E7" s="189">
        <v>0</v>
      </c>
      <c r="F7" s="189">
        <v>1</v>
      </c>
      <c r="G7" s="189">
        <v>0</v>
      </c>
      <c r="H7" s="189">
        <v>0</v>
      </c>
      <c r="I7" s="189">
        <v>0</v>
      </c>
      <c r="J7" s="189">
        <v>0</v>
      </c>
      <c r="K7" s="189">
        <v>0</v>
      </c>
      <c r="L7" s="189">
        <v>0</v>
      </c>
      <c r="M7" s="189">
        <v>0</v>
      </c>
      <c r="N7" s="195">
        <f>SUM(B7:M7)</f>
        <v>1</v>
      </c>
    </row>
    <row r="8" spans="1:14" ht="32.4" x14ac:dyDescent="0.25">
      <c r="A8" s="36" t="s">
        <v>135</v>
      </c>
      <c r="B8" s="190">
        <v>0</v>
      </c>
      <c r="C8" s="191">
        <v>0</v>
      </c>
      <c r="D8" s="191">
        <v>0</v>
      </c>
      <c r="E8" s="191">
        <v>0</v>
      </c>
      <c r="F8" s="191">
        <v>0</v>
      </c>
      <c r="G8" s="191">
        <v>0</v>
      </c>
      <c r="H8" s="191">
        <v>0</v>
      </c>
      <c r="I8" s="191">
        <v>1</v>
      </c>
      <c r="J8" s="191">
        <v>0</v>
      </c>
      <c r="K8" s="191">
        <v>0</v>
      </c>
      <c r="L8" s="191">
        <v>0</v>
      </c>
      <c r="M8" s="191">
        <v>1</v>
      </c>
      <c r="N8" s="196">
        <f>SUM(B8:M8)</f>
        <v>2</v>
      </c>
    </row>
    <row r="9" spans="1:14" x14ac:dyDescent="0.25">
      <c r="A9" s="36" t="s">
        <v>80</v>
      </c>
      <c r="B9" s="190">
        <v>23</v>
      </c>
      <c r="C9" s="191">
        <v>4</v>
      </c>
      <c r="D9" s="191">
        <v>1</v>
      </c>
      <c r="E9" s="191">
        <v>2</v>
      </c>
      <c r="F9" s="191">
        <v>2</v>
      </c>
      <c r="G9" s="191">
        <v>3</v>
      </c>
      <c r="H9" s="191">
        <v>1</v>
      </c>
      <c r="I9" s="191">
        <v>2</v>
      </c>
      <c r="J9" s="191">
        <v>1</v>
      </c>
      <c r="K9" s="191">
        <v>1</v>
      </c>
      <c r="L9" s="191">
        <v>2</v>
      </c>
      <c r="M9" s="191">
        <v>1</v>
      </c>
      <c r="N9" s="196">
        <f t="shared" ref="N9:N69" si="0">SUM(B9:M9)</f>
        <v>43</v>
      </c>
    </row>
    <row r="10" spans="1:14" ht="32.4" x14ac:dyDescent="0.25">
      <c r="A10" s="36" t="s">
        <v>152</v>
      </c>
      <c r="B10" s="190">
        <v>0</v>
      </c>
      <c r="C10" s="191">
        <v>0</v>
      </c>
      <c r="D10" s="191">
        <v>0</v>
      </c>
      <c r="E10" s="191">
        <v>0</v>
      </c>
      <c r="F10" s="191">
        <v>1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6">
        <f t="shared" si="0"/>
        <v>1</v>
      </c>
    </row>
    <row r="11" spans="1:14" x14ac:dyDescent="0.25">
      <c r="A11" s="36" t="s">
        <v>81</v>
      </c>
      <c r="B11" s="190">
        <v>0</v>
      </c>
      <c r="C11" s="191">
        <v>0</v>
      </c>
      <c r="D11" s="191">
        <v>0</v>
      </c>
      <c r="E11" s="191">
        <v>0</v>
      </c>
      <c r="F11" s="191">
        <v>1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6">
        <f t="shared" si="0"/>
        <v>1</v>
      </c>
    </row>
    <row r="12" spans="1:14" x14ac:dyDescent="0.25">
      <c r="A12" s="36" t="s">
        <v>64</v>
      </c>
      <c r="B12" s="190">
        <v>0</v>
      </c>
      <c r="C12" s="191">
        <v>1</v>
      </c>
      <c r="D12" s="191">
        <v>2</v>
      </c>
      <c r="E12" s="191">
        <v>0</v>
      </c>
      <c r="F12" s="191">
        <v>0</v>
      </c>
      <c r="G12" s="191">
        <v>3</v>
      </c>
      <c r="H12" s="191">
        <v>1</v>
      </c>
      <c r="I12" s="191">
        <v>3</v>
      </c>
      <c r="J12" s="191">
        <v>1</v>
      </c>
      <c r="K12" s="191">
        <v>0</v>
      </c>
      <c r="L12" s="191">
        <v>1</v>
      </c>
      <c r="M12" s="191">
        <v>1</v>
      </c>
      <c r="N12" s="196">
        <f t="shared" si="0"/>
        <v>13</v>
      </c>
    </row>
    <row r="13" spans="1:14" x14ac:dyDescent="0.25">
      <c r="A13" s="36" t="s">
        <v>82</v>
      </c>
      <c r="B13" s="190">
        <v>0</v>
      </c>
      <c r="C13" s="191">
        <v>1</v>
      </c>
      <c r="D13" s="191">
        <v>0</v>
      </c>
      <c r="E13" s="191">
        <v>1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6">
        <f t="shared" si="0"/>
        <v>2</v>
      </c>
    </row>
    <row r="14" spans="1:14" x14ac:dyDescent="0.25">
      <c r="A14" s="36" t="s">
        <v>83</v>
      </c>
      <c r="B14" s="190">
        <v>1</v>
      </c>
      <c r="C14" s="191">
        <v>1</v>
      </c>
      <c r="D14" s="191">
        <v>0</v>
      </c>
      <c r="E14" s="191">
        <v>7</v>
      </c>
      <c r="F14" s="191">
        <v>30</v>
      </c>
      <c r="G14" s="191">
        <v>4</v>
      </c>
      <c r="H14" s="191">
        <v>0</v>
      </c>
      <c r="I14" s="191">
        <v>0</v>
      </c>
      <c r="J14" s="191">
        <v>9</v>
      </c>
      <c r="K14" s="191">
        <v>6</v>
      </c>
      <c r="L14" s="191">
        <v>10</v>
      </c>
      <c r="M14" s="191">
        <v>0</v>
      </c>
      <c r="N14" s="196">
        <f t="shared" si="0"/>
        <v>68</v>
      </c>
    </row>
    <row r="15" spans="1:14" ht="32.4" x14ac:dyDescent="0.25">
      <c r="A15" s="36" t="s">
        <v>84</v>
      </c>
      <c r="B15" s="190">
        <v>5</v>
      </c>
      <c r="C15" s="191">
        <v>11</v>
      </c>
      <c r="D15" s="191">
        <v>12</v>
      </c>
      <c r="E15" s="191">
        <v>15</v>
      </c>
      <c r="F15" s="191">
        <v>15</v>
      </c>
      <c r="G15" s="191">
        <v>11</v>
      </c>
      <c r="H15" s="191">
        <v>18</v>
      </c>
      <c r="I15" s="191">
        <v>18</v>
      </c>
      <c r="J15" s="191">
        <v>7</v>
      </c>
      <c r="K15" s="191">
        <v>13</v>
      </c>
      <c r="L15" s="191">
        <v>13</v>
      </c>
      <c r="M15" s="191">
        <v>6</v>
      </c>
      <c r="N15" s="196">
        <f t="shared" si="0"/>
        <v>144</v>
      </c>
    </row>
    <row r="16" spans="1:14" x14ac:dyDescent="0.25">
      <c r="A16" s="36" t="s">
        <v>56</v>
      </c>
      <c r="B16" s="190">
        <v>27</v>
      </c>
      <c r="C16" s="191">
        <v>61</v>
      </c>
      <c r="D16" s="191">
        <v>29</v>
      </c>
      <c r="E16" s="191">
        <v>33</v>
      </c>
      <c r="F16" s="191">
        <v>55</v>
      </c>
      <c r="G16" s="191">
        <v>44</v>
      </c>
      <c r="H16" s="191">
        <v>29</v>
      </c>
      <c r="I16" s="191">
        <v>38</v>
      </c>
      <c r="J16" s="191">
        <v>21</v>
      </c>
      <c r="K16" s="191">
        <v>10</v>
      </c>
      <c r="L16" s="191">
        <v>3</v>
      </c>
      <c r="M16" s="191">
        <v>3</v>
      </c>
      <c r="N16" s="196">
        <f t="shared" si="0"/>
        <v>353</v>
      </c>
    </row>
    <row r="17" spans="1:14" x14ac:dyDescent="0.25">
      <c r="A17" s="36" t="s">
        <v>136</v>
      </c>
      <c r="B17" s="190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5</v>
      </c>
      <c r="J17" s="191">
        <v>1</v>
      </c>
      <c r="K17" s="191">
        <v>0</v>
      </c>
      <c r="L17" s="191">
        <v>0</v>
      </c>
      <c r="M17" s="191">
        <v>0</v>
      </c>
      <c r="N17" s="196">
        <f t="shared" si="0"/>
        <v>6</v>
      </c>
    </row>
    <row r="18" spans="1:14" x14ac:dyDescent="0.25">
      <c r="A18" s="36" t="s">
        <v>137</v>
      </c>
      <c r="B18" s="190">
        <v>2</v>
      </c>
      <c r="C18" s="191">
        <v>0</v>
      </c>
      <c r="D18" s="191">
        <v>2</v>
      </c>
      <c r="E18" s="191">
        <v>0</v>
      </c>
      <c r="F18" s="191">
        <v>0</v>
      </c>
      <c r="G18" s="191">
        <v>0</v>
      </c>
      <c r="H18" s="191">
        <v>1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6">
        <f t="shared" si="0"/>
        <v>5</v>
      </c>
    </row>
    <row r="19" spans="1:14" x14ac:dyDescent="0.25">
      <c r="A19" s="36" t="s">
        <v>138</v>
      </c>
      <c r="B19" s="190">
        <v>11</v>
      </c>
      <c r="C19" s="191">
        <v>15</v>
      </c>
      <c r="D19" s="191">
        <v>9</v>
      </c>
      <c r="E19" s="191">
        <v>7</v>
      </c>
      <c r="F19" s="191">
        <v>10</v>
      </c>
      <c r="G19" s="191">
        <v>12</v>
      </c>
      <c r="H19" s="191">
        <v>6</v>
      </c>
      <c r="I19" s="191">
        <v>17</v>
      </c>
      <c r="J19" s="191">
        <v>8</v>
      </c>
      <c r="K19" s="191">
        <v>22</v>
      </c>
      <c r="L19" s="191">
        <v>16</v>
      </c>
      <c r="M19" s="191">
        <v>7</v>
      </c>
      <c r="N19" s="196">
        <f t="shared" si="0"/>
        <v>140</v>
      </c>
    </row>
    <row r="20" spans="1:14" x14ac:dyDescent="0.25">
      <c r="A20" s="36" t="s">
        <v>86</v>
      </c>
      <c r="B20" s="190">
        <v>0</v>
      </c>
      <c r="C20" s="191">
        <v>0</v>
      </c>
      <c r="D20" s="191">
        <v>1</v>
      </c>
      <c r="E20" s="191">
        <v>0</v>
      </c>
      <c r="F20" s="191">
        <v>1</v>
      </c>
      <c r="G20" s="191">
        <v>1</v>
      </c>
      <c r="H20" s="191">
        <v>1</v>
      </c>
      <c r="I20" s="191">
        <v>3</v>
      </c>
      <c r="J20" s="191">
        <v>2</v>
      </c>
      <c r="K20" s="191">
        <v>0</v>
      </c>
      <c r="L20" s="191">
        <v>1</v>
      </c>
      <c r="M20" s="191">
        <v>1</v>
      </c>
      <c r="N20" s="196">
        <f t="shared" si="0"/>
        <v>11</v>
      </c>
    </row>
    <row r="21" spans="1:14" x14ac:dyDescent="0.25">
      <c r="A21" s="36" t="s">
        <v>87</v>
      </c>
      <c r="B21" s="190">
        <v>0</v>
      </c>
      <c r="C21" s="191">
        <v>0</v>
      </c>
      <c r="D21" s="191">
        <v>1</v>
      </c>
      <c r="E21" s="191">
        <v>1</v>
      </c>
      <c r="F21" s="191">
        <v>0</v>
      </c>
      <c r="G21" s="191">
        <v>0</v>
      </c>
      <c r="H21" s="191">
        <v>0</v>
      </c>
      <c r="I21" s="191">
        <v>8</v>
      </c>
      <c r="J21" s="191">
        <v>1</v>
      </c>
      <c r="K21" s="191">
        <v>1</v>
      </c>
      <c r="L21" s="191">
        <v>0</v>
      </c>
      <c r="M21" s="191">
        <v>1</v>
      </c>
      <c r="N21" s="196">
        <f t="shared" si="0"/>
        <v>13</v>
      </c>
    </row>
    <row r="22" spans="1:14" x14ac:dyDescent="0.25">
      <c r="A22" s="36" t="s">
        <v>90</v>
      </c>
      <c r="B22" s="190">
        <v>4</v>
      </c>
      <c r="C22" s="191">
        <v>9</v>
      </c>
      <c r="D22" s="191">
        <v>8</v>
      </c>
      <c r="E22" s="191">
        <v>7</v>
      </c>
      <c r="F22" s="191">
        <v>3</v>
      </c>
      <c r="G22" s="191">
        <v>5</v>
      </c>
      <c r="H22" s="191">
        <v>3</v>
      </c>
      <c r="I22" s="191">
        <v>7</v>
      </c>
      <c r="J22" s="191">
        <v>2</v>
      </c>
      <c r="K22" s="191">
        <v>12</v>
      </c>
      <c r="L22" s="191">
        <v>8</v>
      </c>
      <c r="M22" s="191">
        <v>1</v>
      </c>
      <c r="N22" s="196">
        <f t="shared" si="0"/>
        <v>69</v>
      </c>
    </row>
    <row r="23" spans="1:14" x14ac:dyDescent="0.25">
      <c r="A23" s="36" t="s">
        <v>91</v>
      </c>
      <c r="B23" s="190">
        <v>1</v>
      </c>
      <c r="C23" s="191">
        <v>3</v>
      </c>
      <c r="D23" s="191">
        <v>1</v>
      </c>
      <c r="E23" s="191">
        <v>2</v>
      </c>
      <c r="F23" s="191">
        <v>3</v>
      </c>
      <c r="G23" s="191">
        <v>5</v>
      </c>
      <c r="H23" s="191">
        <v>5</v>
      </c>
      <c r="I23" s="191">
        <v>1</v>
      </c>
      <c r="J23" s="191">
        <v>6</v>
      </c>
      <c r="K23" s="191">
        <v>4</v>
      </c>
      <c r="L23" s="191">
        <v>1</v>
      </c>
      <c r="M23" s="191">
        <v>3</v>
      </c>
      <c r="N23" s="196">
        <f t="shared" si="0"/>
        <v>35</v>
      </c>
    </row>
    <row r="24" spans="1:14" x14ac:dyDescent="0.25">
      <c r="A24" s="36" t="s">
        <v>92</v>
      </c>
      <c r="B24" s="190">
        <v>0</v>
      </c>
      <c r="C24" s="191">
        <v>2</v>
      </c>
      <c r="D24" s="191">
        <v>10</v>
      </c>
      <c r="E24" s="191">
        <v>5</v>
      </c>
      <c r="F24" s="191">
        <v>4</v>
      </c>
      <c r="G24" s="191">
        <v>2</v>
      </c>
      <c r="H24" s="191">
        <v>2</v>
      </c>
      <c r="I24" s="191">
        <v>1</v>
      </c>
      <c r="J24" s="191">
        <v>2</v>
      </c>
      <c r="K24" s="191">
        <v>0</v>
      </c>
      <c r="L24" s="191">
        <v>0</v>
      </c>
      <c r="M24" s="191">
        <v>1</v>
      </c>
      <c r="N24" s="196">
        <f t="shared" si="0"/>
        <v>29</v>
      </c>
    </row>
    <row r="25" spans="1:14" x14ac:dyDescent="0.25">
      <c r="A25" s="36" t="s">
        <v>93</v>
      </c>
      <c r="B25" s="190">
        <v>0</v>
      </c>
      <c r="C25" s="191">
        <v>1</v>
      </c>
      <c r="D25" s="191">
        <v>1</v>
      </c>
      <c r="E25" s="191">
        <v>0</v>
      </c>
      <c r="F25" s="191">
        <v>0</v>
      </c>
      <c r="G25" s="191">
        <v>1</v>
      </c>
      <c r="H25" s="191">
        <v>0</v>
      </c>
      <c r="I25" s="191">
        <v>0</v>
      </c>
      <c r="J25" s="191">
        <v>0</v>
      </c>
      <c r="K25" s="191">
        <v>1</v>
      </c>
      <c r="L25" s="191">
        <v>1</v>
      </c>
      <c r="M25" s="191">
        <v>0</v>
      </c>
      <c r="N25" s="196">
        <f t="shared" si="0"/>
        <v>5</v>
      </c>
    </row>
    <row r="26" spans="1:14" ht="32.4" x14ac:dyDescent="0.25">
      <c r="A26" s="36" t="s">
        <v>94</v>
      </c>
      <c r="B26" s="190">
        <v>4</v>
      </c>
      <c r="C26" s="191">
        <v>3</v>
      </c>
      <c r="D26" s="191">
        <v>10</v>
      </c>
      <c r="E26" s="191">
        <v>6</v>
      </c>
      <c r="F26" s="191">
        <v>2</v>
      </c>
      <c r="G26" s="191">
        <v>6</v>
      </c>
      <c r="H26" s="191">
        <v>2</v>
      </c>
      <c r="I26" s="191">
        <v>7</v>
      </c>
      <c r="J26" s="191">
        <v>7</v>
      </c>
      <c r="K26" s="191">
        <v>7</v>
      </c>
      <c r="L26" s="191">
        <v>2</v>
      </c>
      <c r="M26" s="191">
        <v>0</v>
      </c>
      <c r="N26" s="196">
        <f t="shared" si="0"/>
        <v>56</v>
      </c>
    </row>
    <row r="27" spans="1:14" x14ac:dyDescent="0.25">
      <c r="A27" s="36" t="s">
        <v>95</v>
      </c>
      <c r="B27" s="190">
        <v>54</v>
      </c>
      <c r="C27" s="191">
        <v>44</v>
      </c>
      <c r="D27" s="191">
        <v>42</v>
      </c>
      <c r="E27" s="191">
        <v>45</v>
      </c>
      <c r="F27" s="191">
        <v>26</v>
      </c>
      <c r="G27" s="191">
        <v>34</v>
      </c>
      <c r="H27" s="191">
        <v>41</v>
      </c>
      <c r="I27" s="191">
        <v>63</v>
      </c>
      <c r="J27" s="191">
        <v>34</v>
      </c>
      <c r="K27" s="191">
        <v>32</v>
      </c>
      <c r="L27" s="191">
        <v>22</v>
      </c>
      <c r="M27" s="191">
        <v>14</v>
      </c>
      <c r="N27" s="196">
        <f t="shared" si="0"/>
        <v>451</v>
      </c>
    </row>
    <row r="28" spans="1:14" x14ac:dyDescent="0.25">
      <c r="A28" s="36" t="s">
        <v>96</v>
      </c>
      <c r="B28" s="190">
        <v>15</v>
      </c>
      <c r="C28" s="191">
        <v>39</v>
      </c>
      <c r="D28" s="191">
        <v>20</v>
      </c>
      <c r="E28" s="191">
        <v>4</v>
      </c>
      <c r="F28" s="191">
        <v>3</v>
      </c>
      <c r="G28" s="191">
        <v>6</v>
      </c>
      <c r="H28" s="191">
        <v>3</v>
      </c>
      <c r="I28" s="191">
        <v>6</v>
      </c>
      <c r="J28" s="191">
        <v>3</v>
      </c>
      <c r="K28" s="191">
        <v>7</v>
      </c>
      <c r="L28" s="191">
        <v>3</v>
      </c>
      <c r="M28" s="191">
        <v>0</v>
      </c>
      <c r="N28" s="196">
        <f t="shared" si="0"/>
        <v>109</v>
      </c>
    </row>
    <row r="29" spans="1:14" x14ac:dyDescent="0.25">
      <c r="A29" s="36" t="s">
        <v>97</v>
      </c>
      <c r="B29" s="190">
        <v>6</v>
      </c>
      <c r="C29" s="191">
        <v>7</v>
      </c>
      <c r="D29" s="191">
        <v>8</v>
      </c>
      <c r="E29" s="191">
        <v>10</v>
      </c>
      <c r="F29" s="191">
        <v>13</v>
      </c>
      <c r="G29" s="191">
        <v>6</v>
      </c>
      <c r="H29" s="191">
        <v>9</v>
      </c>
      <c r="I29" s="191">
        <v>13</v>
      </c>
      <c r="J29" s="191">
        <v>12</v>
      </c>
      <c r="K29" s="191">
        <v>8</v>
      </c>
      <c r="L29" s="191">
        <v>11</v>
      </c>
      <c r="M29" s="191">
        <v>4</v>
      </c>
      <c r="N29" s="196">
        <f t="shared" si="0"/>
        <v>107</v>
      </c>
    </row>
    <row r="30" spans="1:14" x14ac:dyDescent="0.25">
      <c r="A30" s="36" t="s">
        <v>98</v>
      </c>
      <c r="B30" s="190">
        <v>0</v>
      </c>
      <c r="C30" s="191">
        <v>0</v>
      </c>
      <c r="D30" s="191">
        <v>0</v>
      </c>
      <c r="E30" s="191">
        <v>0</v>
      </c>
      <c r="F30" s="191">
        <v>1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6">
        <f t="shared" si="0"/>
        <v>1</v>
      </c>
    </row>
    <row r="31" spans="1:14" x14ac:dyDescent="0.25">
      <c r="A31" s="36" t="s">
        <v>99</v>
      </c>
      <c r="B31" s="190">
        <v>3</v>
      </c>
      <c r="C31" s="191">
        <v>3</v>
      </c>
      <c r="D31" s="191">
        <v>3</v>
      </c>
      <c r="E31" s="191">
        <v>1</v>
      </c>
      <c r="F31" s="191">
        <v>3</v>
      </c>
      <c r="G31" s="191">
        <v>1</v>
      </c>
      <c r="H31" s="191">
        <v>0</v>
      </c>
      <c r="I31" s="191">
        <v>2</v>
      </c>
      <c r="J31" s="191">
        <v>2</v>
      </c>
      <c r="K31" s="191">
        <v>1</v>
      </c>
      <c r="L31" s="191">
        <v>5</v>
      </c>
      <c r="M31" s="191">
        <v>1</v>
      </c>
      <c r="N31" s="196">
        <f t="shared" si="0"/>
        <v>25</v>
      </c>
    </row>
    <row r="32" spans="1:14" x14ac:dyDescent="0.25">
      <c r="A32" s="36" t="s">
        <v>100</v>
      </c>
      <c r="B32" s="190">
        <v>26</v>
      </c>
      <c r="C32" s="191">
        <v>19</v>
      </c>
      <c r="D32" s="191">
        <v>22</v>
      </c>
      <c r="E32" s="191">
        <v>61</v>
      </c>
      <c r="F32" s="191">
        <v>29</v>
      </c>
      <c r="G32" s="191">
        <v>30</v>
      </c>
      <c r="H32" s="191">
        <v>30</v>
      </c>
      <c r="I32" s="191">
        <v>19</v>
      </c>
      <c r="J32" s="191">
        <v>21</v>
      </c>
      <c r="K32" s="191">
        <v>13</v>
      </c>
      <c r="L32" s="191">
        <v>23</v>
      </c>
      <c r="M32" s="191">
        <v>8</v>
      </c>
      <c r="N32" s="196">
        <f t="shared" si="0"/>
        <v>301</v>
      </c>
    </row>
    <row r="33" spans="1:14" x14ac:dyDescent="0.25">
      <c r="A33" s="36" t="s">
        <v>123</v>
      </c>
      <c r="B33" s="190">
        <v>2</v>
      </c>
      <c r="C33" s="191">
        <v>4</v>
      </c>
      <c r="D33" s="191">
        <v>4</v>
      </c>
      <c r="E33" s="191">
        <v>2</v>
      </c>
      <c r="F33" s="191">
        <v>3</v>
      </c>
      <c r="G33" s="191">
        <v>4</v>
      </c>
      <c r="H33" s="191">
        <v>2</v>
      </c>
      <c r="I33" s="191">
        <v>3</v>
      </c>
      <c r="J33" s="191">
        <v>7</v>
      </c>
      <c r="K33" s="191">
        <v>0</v>
      </c>
      <c r="L33" s="191">
        <v>0</v>
      </c>
      <c r="M33" s="191">
        <v>1</v>
      </c>
      <c r="N33" s="196">
        <f t="shared" si="0"/>
        <v>32</v>
      </c>
    </row>
    <row r="34" spans="1:14" x14ac:dyDescent="0.25">
      <c r="A34" s="36" t="s">
        <v>101</v>
      </c>
      <c r="B34" s="190">
        <v>5</v>
      </c>
      <c r="C34" s="191">
        <v>1</v>
      </c>
      <c r="D34" s="191">
        <v>9</v>
      </c>
      <c r="E34" s="191">
        <v>9</v>
      </c>
      <c r="F34" s="191">
        <v>1</v>
      </c>
      <c r="G34" s="191">
        <v>2</v>
      </c>
      <c r="H34" s="191">
        <v>5</v>
      </c>
      <c r="I34" s="191">
        <v>2</v>
      </c>
      <c r="J34" s="191">
        <v>1</v>
      </c>
      <c r="K34" s="191">
        <v>0</v>
      </c>
      <c r="L34" s="191">
        <v>1</v>
      </c>
      <c r="M34" s="191">
        <v>0</v>
      </c>
      <c r="N34" s="196">
        <f t="shared" si="0"/>
        <v>36</v>
      </c>
    </row>
    <row r="35" spans="1:14" x14ac:dyDescent="0.25">
      <c r="A35" s="36" t="s">
        <v>102</v>
      </c>
      <c r="B35" s="190">
        <v>1</v>
      </c>
      <c r="C35" s="191">
        <v>0</v>
      </c>
      <c r="D35" s="191">
        <v>0</v>
      </c>
      <c r="E35" s="191">
        <v>3</v>
      </c>
      <c r="F35" s="191">
        <v>5</v>
      </c>
      <c r="G35" s="191">
        <v>3</v>
      </c>
      <c r="H35" s="191">
        <v>5</v>
      </c>
      <c r="I35" s="191">
        <v>3</v>
      </c>
      <c r="J35" s="191">
        <v>2</v>
      </c>
      <c r="K35" s="191">
        <v>0</v>
      </c>
      <c r="L35" s="191">
        <v>0</v>
      </c>
      <c r="M35" s="191">
        <v>2</v>
      </c>
      <c r="N35" s="196">
        <f t="shared" si="0"/>
        <v>24</v>
      </c>
    </row>
    <row r="36" spans="1:14" x14ac:dyDescent="0.25">
      <c r="A36" s="36" t="s">
        <v>103</v>
      </c>
      <c r="B36" s="190">
        <v>0</v>
      </c>
      <c r="C36" s="191">
        <v>2</v>
      </c>
      <c r="D36" s="191">
        <v>0</v>
      </c>
      <c r="E36" s="191">
        <v>0</v>
      </c>
      <c r="F36" s="191">
        <v>1</v>
      </c>
      <c r="G36" s="191">
        <v>0</v>
      </c>
      <c r="H36" s="191">
        <v>0</v>
      </c>
      <c r="I36" s="191">
        <v>0</v>
      </c>
      <c r="J36" s="191">
        <v>2</v>
      </c>
      <c r="K36" s="191">
        <v>0</v>
      </c>
      <c r="L36" s="191">
        <v>2</v>
      </c>
      <c r="M36" s="191">
        <v>0</v>
      </c>
      <c r="N36" s="196">
        <f t="shared" si="0"/>
        <v>7</v>
      </c>
    </row>
    <row r="37" spans="1:14" x14ac:dyDescent="0.25">
      <c r="A37" s="36" t="s">
        <v>104</v>
      </c>
      <c r="B37" s="190">
        <v>13</v>
      </c>
      <c r="C37" s="191">
        <v>33</v>
      </c>
      <c r="D37" s="191">
        <v>7</v>
      </c>
      <c r="E37" s="191">
        <v>12</v>
      </c>
      <c r="F37" s="191">
        <v>6</v>
      </c>
      <c r="G37" s="191">
        <v>1</v>
      </c>
      <c r="H37" s="191">
        <v>3</v>
      </c>
      <c r="I37" s="191">
        <v>0</v>
      </c>
      <c r="J37" s="191">
        <v>2</v>
      </c>
      <c r="K37" s="191">
        <v>2</v>
      </c>
      <c r="L37" s="191">
        <v>0</v>
      </c>
      <c r="M37" s="191">
        <v>0</v>
      </c>
      <c r="N37" s="196">
        <f t="shared" si="0"/>
        <v>79</v>
      </c>
    </row>
    <row r="38" spans="1:14" x14ac:dyDescent="0.25">
      <c r="A38" s="36" t="s">
        <v>105</v>
      </c>
      <c r="B38" s="190">
        <v>0</v>
      </c>
      <c r="C38" s="191">
        <v>0</v>
      </c>
      <c r="D38" s="191">
        <v>1</v>
      </c>
      <c r="E38" s="191">
        <v>0</v>
      </c>
      <c r="F38" s="191">
        <v>0</v>
      </c>
      <c r="G38" s="191">
        <v>2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6">
        <f t="shared" si="0"/>
        <v>3</v>
      </c>
    </row>
    <row r="39" spans="1:14" x14ac:dyDescent="0.25">
      <c r="A39" s="36" t="s">
        <v>124</v>
      </c>
      <c r="B39" s="190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1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6">
        <f t="shared" si="0"/>
        <v>1</v>
      </c>
    </row>
    <row r="40" spans="1:14" x14ac:dyDescent="0.25">
      <c r="A40" s="36" t="s">
        <v>106</v>
      </c>
      <c r="B40" s="190">
        <v>0</v>
      </c>
      <c r="C40" s="191">
        <v>0</v>
      </c>
      <c r="D40" s="191">
        <v>0</v>
      </c>
      <c r="E40" s="191">
        <v>11</v>
      </c>
      <c r="F40" s="191">
        <v>1</v>
      </c>
      <c r="G40" s="191">
        <v>0</v>
      </c>
      <c r="H40" s="191">
        <v>1</v>
      </c>
      <c r="I40" s="191">
        <v>1</v>
      </c>
      <c r="J40" s="191">
        <v>0</v>
      </c>
      <c r="K40" s="191">
        <v>0</v>
      </c>
      <c r="L40" s="191">
        <v>0</v>
      </c>
      <c r="M40" s="191">
        <v>0</v>
      </c>
      <c r="N40" s="196">
        <f t="shared" si="0"/>
        <v>14</v>
      </c>
    </row>
    <row r="41" spans="1:14" ht="32.4" x14ac:dyDescent="0.25">
      <c r="A41" s="36" t="s">
        <v>63</v>
      </c>
      <c r="B41" s="190">
        <v>0</v>
      </c>
      <c r="C41" s="191">
        <v>0</v>
      </c>
      <c r="D41" s="191">
        <v>0</v>
      </c>
      <c r="E41" s="191">
        <v>0</v>
      </c>
      <c r="F41" s="191">
        <v>1</v>
      </c>
      <c r="G41" s="191">
        <v>1</v>
      </c>
      <c r="H41" s="191">
        <v>0</v>
      </c>
      <c r="I41" s="191">
        <v>1</v>
      </c>
      <c r="J41" s="191">
        <v>0</v>
      </c>
      <c r="K41" s="191">
        <v>0</v>
      </c>
      <c r="L41" s="191">
        <v>0</v>
      </c>
      <c r="M41" s="191">
        <v>0</v>
      </c>
      <c r="N41" s="196">
        <f t="shared" si="0"/>
        <v>3</v>
      </c>
    </row>
    <row r="42" spans="1:14" x14ac:dyDescent="0.25">
      <c r="A42" s="36" t="s">
        <v>107</v>
      </c>
      <c r="B42" s="190">
        <v>3</v>
      </c>
      <c r="C42" s="191">
        <v>9</v>
      </c>
      <c r="D42" s="191">
        <v>2</v>
      </c>
      <c r="E42" s="191">
        <v>2</v>
      </c>
      <c r="F42" s="191">
        <v>0</v>
      </c>
      <c r="G42" s="191">
        <v>0</v>
      </c>
      <c r="H42" s="191">
        <v>1</v>
      </c>
      <c r="I42" s="191">
        <v>1</v>
      </c>
      <c r="J42" s="191">
        <v>3</v>
      </c>
      <c r="K42" s="191">
        <v>0</v>
      </c>
      <c r="L42" s="191">
        <v>2</v>
      </c>
      <c r="M42" s="191">
        <v>0</v>
      </c>
      <c r="N42" s="196">
        <f t="shared" si="0"/>
        <v>23</v>
      </c>
    </row>
    <row r="43" spans="1:14" x14ac:dyDescent="0.25">
      <c r="A43" s="36" t="s">
        <v>55</v>
      </c>
      <c r="B43" s="190">
        <v>152</v>
      </c>
      <c r="C43" s="191">
        <v>38</v>
      </c>
      <c r="D43" s="191">
        <v>72</v>
      </c>
      <c r="E43" s="191">
        <v>57</v>
      </c>
      <c r="F43" s="191">
        <v>69</v>
      </c>
      <c r="G43" s="191">
        <v>72</v>
      </c>
      <c r="H43" s="191">
        <v>64</v>
      </c>
      <c r="I43" s="191">
        <v>39</v>
      </c>
      <c r="J43" s="191">
        <v>31</v>
      </c>
      <c r="K43" s="191">
        <v>29</v>
      </c>
      <c r="L43" s="191">
        <v>37</v>
      </c>
      <c r="M43" s="191">
        <v>12</v>
      </c>
      <c r="N43" s="196">
        <f t="shared" si="0"/>
        <v>672</v>
      </c>
    </row>
    <row r="44" spans="1:14" x14ac:dyDescent="0.25">
      <c r="A44" s="36" t="s">
        <v>109</v>
      </c>
      <c r="B44" s="190">
        <v>1</v>
      </c>
      <c r="C44" s="191">
        <v>0</v>
      </c>
      <c r="D44" s="191">
        <v>4</v>
      </c>
      <c r="E44" s="191">
        <v>10</v>
      </c>
      <c r="F44" s="191">
        <v>0</v>
      </c>
      <c r="G44" s="191">
        <v>2</v>
      </c>
      <c r="H44" s="191">
        <v>1</v>
      </c>
      <c r="I44" s="191">
        <v>0</v>
      </c>
      <c r="J44" s="191">
        <v>0</v>
      </c>
      <c r="K44" s="191">
        <v>2</v>
      </c>
      <c r="L44" s="191">
        <v>18</v>
      </c>
      <c r="M44" s="191">
        <v>2</v>
      </c>
      <c r="N44" s="196">
        <f t="shared" si="0"/>
        <v>40</v>
      </c>
    </row>
    <row r="45" spans="1:14" x14ac:dyDescent="0.25">
      <c r="A45" s="36" t="s">
        <v>125</v>
      </c>
      <c r="B45" s="190">
        <v>1</v>
      </c>
      <c r="C45" s="191">
        <v>1</v>
      </c>
      <c r="D45" s="191">
        <v>1</v>
      </c>
      <c r="E45" s="191">
        <v>1</v>
      </c>
      <c r="F45" s="191">
        <v>4</v>
      </c>
      <c r="G45" s="191">
        <v>7</v>
      </c>
      <c r="H45" s="191">
        <v>2</v>
      </c>
      <c r="I45" s="191">
        <v>1</v>
      </c>
      <c r="J45" s="191">
        <v>2</v>
      </c>
      <c r="K45" s="191">
        <v>6</v>
      </c>
      <c r="L45" s="191">
        <v>4</v>
      </c>
      <c r="M45" s="191">
        <v>0</v>
      </c>
      <c r="N45" s="196">
        <f t="shared" si="0"/>
        <v>30</v>
      </c>
    </row>
    <row r="46" spans="1:14" x14ac:dyDescent="0.25">
      <c r="A46" s="36" t="s">
        <v>110</v>
      </c>
      <c r="B46" s="190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1</v>
      </c>
      <c r="L46" s="191">
        <v>0</v>
      </c>
      <c r="M46" s="191">
        <v>1</v>
      </c>
      <c r="N46" s="196">
        <f t="shared" si="0"/>
        <v>2</v>
      </c>
    </row>
    <row r="47" spans="1:14" ht="48.6" x14ac:dyDescent="0.25">
      <c r="A47" s="36" t="s">
        <v>111</v>
      </c>
      <c r="B47" s="190">
        <v>1</v>
      </c>
      <c r="C47" s="191">
        <v>0</v>
      </c>
      <c r="D47" s="191">
        <v>0</v>
      </c>
      <c r="E47" s="191">
        <v>0</v>
      </c>
      <c r="F47" s="191">
        <v>0</v>
      </c>
      <c r="G47" s="191">
        <v>1</v>
      </c>
      <c r="H47" s="191">
        <v>1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6">
        <f t="shared" si="0"/>
        <v>3</v>
      </c>
    </row>
    <row r="48" spans="1:14" x14ac:dyDescent="0.25">
      <c r="A48" s="36" t="s">
        <v>112</v>
      </c>
      <c r="B48" s="190">
        <v>0</v>
      </c>
      <c r="C48" s="191">
        <v>0</v>
      </c>
      <c r="D48" s="191">
        <v>4</v>
      </c>
      <c r="E48" s="191">
        <v>5</v>
      </c>
      <c r="F48" s="191">
        <v>8</v>
      </c>
      <c r="G48" s="191">
        <v>2</v>
      </c>
      <c r="H48" s="191">
        <v>2</v>
      </c>
      <c r="I48" s="191">
        <v>1</v>
      </c>
      <c r="J48" s="191">
        <v>1</v>
      </c>
      <c r="K48" s="191">
        <v>8</v>
      </c>
      <c r="L48" s="191">
        <v>6</v>
      </c>
      <c r="M48" s="191">
        <v>0</v>
      </c>
      <c r="N48" s="196">
        <f t="shared" si="0"/>
        <v>37</v>
      </c>
    </row>
    <row r="49" spans="1:14" x14ac:dyDescent="0.25">
      <c r="A49" s="36" t="s">
        <v>113</v>
      </c>
      <c r="B49" s="190">
        <v>5</v>
      </c>
      <c r="C49" s="191">
        <v>0</v>
      </c>
      <c r="D49" s="191">
        <v>1</v>
      </c>
      <c r="E49" s="191">
        <v>0</v>
      </c>
      <c r="F49" s="191">
        <v>2</v>
      </c>
      <c r="G49" s="191">
        <v>6</v>
      </c>
      <c r="H49" s="191">
        <v>2</v>
      </c>
      <c r="I49" s="191">
        <v>4</v>
      </c>
      <c r="J49" s="191">
        <v>6</v>
      </c>
      <c r="K49" s="191">
        <v>0</v>
      </c>
      <c r="L49" s="191">
        <v>3</v>
      </c>
      <c r="M49" s="191">
        <v>0</v>
      </c>
      <c r="N49" s="196">
        <f>SUM(B49:M49)</f>
        <v>29</v>
      </c>
    </row>
    <row r="50" spans="1:14" x14ac:dyDescent="0.25">
      <c r="A50" s="36" t="s">
        <v>114</v>
      </c>
      <c r="B50" s="190">
        <v>0</v>
      </c>
      <c r="C50" s="191">
        <v>1</v>
      </c>
      <c r="D50" s="191">
        <v>0</v>
      </c>
      <c r="E50" s="191">
        <v>3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1</v>
      </c>
      <c r="L50" s="191">
        <v>1</v>
      </c>
      <c r="M50" s="191">
        <v>0</v>
      </c>
      <c r="N50" s="196">
        <f t="shared" si="0"/>
        <v>6</v>
      </c>
    </row>
    <row r="51" spans="1:14" x14ac:dyDescent="0.25">
      <c r="A51" s="36" t="s">
        <v>115</v>
      </c>
      <c r="B51" s="190">
        <v>0</v>
      </c>
      <c r="C51" s="191">
        <v>0</v>
      </c>
      <c r="D51" s="191">
        <v>1</v>
      </c>
      <c r="E51" s="191">
        <v>1</v>
      </c>
      <c r="F51" s="191">
        <v>2</v>
      </c>
      <c r="G51" s="191">
        <v>0</v>
      </c>
      <c r="H51" s="191">
        <v>2</v>
      </c>
      <c r="I51" s="191">
        <v>1</v>
      </c>
      <c r="J51" s="191">
        <v>0</v>
      </c>
      <c r="K51" s="191">
        <v>1</v>
      </c>
      <c r="L51" s="191">
        <v>1</v>
      </c>
      <c r="M51" s="191">
        <v>1</v>
      </c>
      <c r="N51" s="196">
        <f t="shared" si="0"/>
        <v>10</v>
      </c>
    </row>
    <row r="52" spans="1:14" x14ac:dyDescent="0.25">
      <c r="A52" s="36" t="s">
        <v>57</v>
      </c>
      <c r="B52" s="190">
        <v>1</v>
      </c>
      <c r="C52" s="191">
        <v>3</v>
      </c>
      <c r="D52" s="191">
        <v>10</v>
      </c>
      <c r="E52" s="191">
        <v>9</v>
      </c>
      <c r="F52" s="191">
        <v>14</v>
      </c>
      <c r="G52" s="191">
        <v>7</v>
      </c>
      <c r="H52" s="191">
        <v>5</v>
      </c>
      <c r="I52" s="191">
        <v>2</v>
      </c>
      <c r="J52" s="191">
        <v>4</v>
      </c>
      <c r="K52" s="191">
        <v>5</v>
      </c>
      <c r="L52" s="191">
        <v>7</v>
      </c>
      <c r="M52" s="191">
        <v>2</v>
      </c>
      <c r="N52" s="196">
        <f t="shared" si="0"/>
        <v>69</v>
      </c>
    </row>
    <row r="53" spans="1:14" x14ac:dyDescent="0.25">
      <c r="A53" s="36" t="s">
        <v>116</v>
      </c>
      <c r="B53" s="190">
        <v>1</v>
      </c>
      <c r="C53" s="191">
        <v>11</v>
      </c>
      <c r="D53" s="191">
        <v>13</v>
      </c>
      <c r="E53" s="191">
        <v>3</v>
      </c>
      <c r="F53" s="191">
        <v>8</v>
      </c>
      <c r="G53" s="191">
        <v>9</v>
      </c>
      <c r="H53" s="191">
        <v>27</v>
      </c>
      <c r="I53" s="191">
        <v>12</v>
      </c>
      <c r="J53" s="191">
        <v>17</v>
      </c>
      <c r="K53" s="191">
        <v>6</v>
      </c>
      <c r="L53" s="191">
        <v>2</v>
      </c>
      <c r="M53" s="191">
        <v>2</v>
      </c>
      <c r="N53" s="196">
        <f t="shared" si="0"/>
        <v>111</v>
      </c>
    </row>
    <row r="54" spans="1:14" x14ac:dyDescent="0.25">
      <c r="A54" s="36" t="s">
        <v>126</v>
      </c>
      <c r="B54" s="190">
        <v>1</v>
      </c>
      <c r="C54" s="191">
        <v>9</v>
      </c>
      <c r="D54" s="191">
        <v>3</v>
      </c>
      <c r="E54" s="191">
        <v>2</v>
      </c>
      <c r="F54" s="191">
        <v>1</v>
      </c>
      <c r="G54" s="191">
        <v>0</v>
      </c>
      <c r="H54" s="191">
        <v>2</v>
      </c>
      <c r="I54" s="191">
        <v>7</v>
      </c>
      <c r="J54" s="191">
        <v>3</v>
      </c>
      <c r="K54" s="191">
        <v>0</v>
      </c>
      <c r="L54" s="191">
        <v>2</v>
      </c>
      <c r="M54" s="191">
        <v>2</v>
      </c>
      <c r="N54" s="196">
        <f t="shared" si="0"/>
        <v>32</v>
      </c>
    </row>
    <row r="55" spans="1:14" x14ac:dyDescent="0.25">
      <c r="A55" s="36" t="s">
        <v>117</v>
      </c>
      <c r="B55" s="190">
        <v>104</v>
      </c>
      <c r="C55" s="191">
        <v>4</v>
      </c>
      <c r="D55" s="191">
        <v>4</v>
      </c>
      <c r="E55" s="191">
        <v>0</v>
      </c>
      <c r="F55" s="191">
        <v>5</v>
      </c>
      <c r="G55" s="191">
        <v>15</v>
      </c>
      <c r="H55" s="191">
        <v>5</v>
      </c>
      <c r="I55" s="191">
        <v>3</v>
      </c>
      <c r="J55" s="191">
        <v>5</v>
      </c>
      <c r="K55" s="191">
        <v>6</v>
      </c>
      <c r="L55" s="191">
        <v>1</v>
      </c>
      <c r="M55" s="191">
        <v>0</v>
      </c>
      <c r="N55" s="196">
        <f t="shared" si="0"/>
        <v>152</v>
      </c>
    </row>
    <row r="56" spans="1:14" x14ac:dyDescent="0.25">
      <c r="A56" s="36" t="s">
        <v>118</v>
      </c>
      <c r="B56" s="190">
        <v>24</v>
      </c>
      <c r="C56" s="191">
        <v>28</v>
      </c>
      <c r="D56" s="191">
        <v>42</v>
      </c>
      <c r="E56" s="191">
        <v>16</v>
      </c>
      <c r="F56" s="191">
        <v>36</v>
      </c>
      <c r="G56" s="191">
        <v>27</v>
      </c>
      <c r="H56" s="191">
        <v>36</v>
      </c>
      <c r="I56" s="191">
        <v>25</v>
      </c>
      <c r="J56" s="191">
        <v>21</v>
      </c>
      <c r="K56" s="191">
        <v>14</v>
      </c>
      <c r="L56" s="191">
        <v>16</v>
      </c>
      <c r="M56" s="191">
        <v>7</v>
      </c>
      <c r="N56" s="196">
        <f t="shared" si="0"/>
        <v>292</v>
      </c>
    </row>
    <row r="57" spans="1:14" x14ac:dyDescent="0.25">
      <c r="A57" s="36" t="s">
        <v>60</v>
      </c>
      <c r="B57" s="190">
        <v>0</v>
      </c>
      <c r="C57" s="191">
        <v>0</v>
      </c>
      <c r="D57" s="191">
        <v>1</v>
      </c>
      <c r="E57" s="191">
        <v>1</v>
      </c>
      <c r="F57" s="191">
        <v>2</v>
      </c>
      <c r="G57" s="191">
        <v>2</v>
      </c>
      <c r="H57" s="191">
        <v>1</v>
      </c>
      <c r="I57" s="191">
        <v>1</v>
      </c>
      <c r="J57" s="191">
        <v>7</v>
      </c>
      <c r="K57" s="191">
        <v>1</v>
      </c>
      <c r="L57" s="191">
        <v>0</v>
      </c>
      <c r="M57" s="191">
        <v>1</v>
      </c>
      <c r="N57" s="196">
        <f t="shared" si="0"/>
        <v>17</v>
      </c>
    </row>
    <row r="58" spans="1:14" x14ac:dyDescent="0.25">
      <c r="A58" s="36" t="s">
        <v>119</v>
      </c>
      <c r="B58" s="190">
        <v>6</v>
      </c>
      <c r="C58" s="191">
        <v>16</v>
      </c>
      <c r="D58" s="191">
        <v>9</v>
      </c>
      <c r="E58" s="191">
        <v>20</v>
      </c>
      <c r="F58" s="191">
        <v>11</v>
      </c>
      <c r="G58" s="191">
        <v>2</v>
      </c>
      <c r="H58" s="191">
        <v>13</v>
      </c>
      <c r="I58" s="191">
        <v>6</v>
      </c>
      <c r="J58" s="191">
        <v>6</v>
      </c>
      <c r="K58" s="191">
        <v>1</v>
      </c>
      <c r="L58" s="191">
        <v>12</v>
      </c>
      <c r="M58" s="191">
        <v>0</v>
      </c>
      <c r="N58" s="196">
        <f t="shared" si="0"/>
        <v>102</v>
      </c>
    </row>
    <row r="59" spans="1:14" x14ac:dyDescent="0.25">
      <c r="A59" s="36" t="s">
        <v>127</v>
      </c>
      <c r="B59" s="190">
        <v>0</v>
      </c>
      <c r="C59" s="191">
        <v>0</v>
      </c>
      <c r="D59" s="191">
        <v>4</v>
      </c>
      <c r="E59" s="191">
        <v>1</v>
      </c>
      <c r="F59" s="191">
        <v>0</v>
      </c>
      <c r="G59" s="191">
        <v>1</v>
      </c>
      <c r="H59" s="191">
        <v>2</v>
      </c>
      <c r="I59" s="191">
        <v>1</v>
      </c>
      <c r="J59" s="191">
        <v>0</v>
      </c>
      <c r="K59" s="191">
        <v>1</v>
      </c>
      <c r="L59" s="191">
        <v>0</v>
      </c>
      <c r="M59" s="191">
        <v>4</v>
      </c>
      <c r="N59" s="196">
        <f t="shared" si="0"/>
        <v>14</v>
      </c>
    </row>
    <row r="60" spans="1:14" x14ac:dyDescent="0.25">
      <c r="A60" s="36" t="s">
        <v>139</v>
      </c>
      <c r="B60" s="190">
        <v>17</v>
      </c>
      <c r="C60" s="191">
        <v>12</v>
      </c>
      <c r="D60" s="191">
        <v>10</v>
      </c>
      <c r="E60" s="191">
        <v>15</v>
      </c>
      <c r="F60" s="191">
        <v>18</v>
      </c>
      <c r="G60" s="191">
        <v>11</v>
      </c>
      <c r="H60" s="191">
        <v>19</v>
      </c>
      <c r="I60" s="191">
        <v>11</v>
      </c>
      <c r="J60" s="191">
        <v>13</v>
      </c>
      <c r="K60" s="191">
        <v>7</v>
      </c>
      <c r="L60" s="191">
        <v>10</v>
      </c>
      <c r="M60" s="191">
        <v>13</v>
      </c>
      <c r="N60" s="196">
        <f t="shared" si="0"/>
        <v>156</v>
      </c>
    </row>
    <row r="61" spans="1:14" x14ac:dyDescent="0.25">
      <c r="A61" s="36" t="s">
        <v>120</v>
      </c>
      <c r="B61" s="190">
        <v>0</v>
      </c>
      <c r="C61" s="191">
        <v>0</v>
      </c>
      <c r="D61" s="191">
        <v>1</v>
      </c>
      <c r="E61" s="191">
        <v>9</v>
      </c>
      <c r="F61" s="191">
        <v>0</v>
      </c>
      <c r="G61" s="191">
        <v>3</v>
      </c>
      <c r="H61" s="191">
        <v>0</v>
      </c>
      <c r="I61" s="191">
        <v>2</v>
      </c>
      <c r="J61" s="191">
        <v>0</v>
      </c>
      <c r="K61" s="191">
        <v>0</v>
      </c>
      <c r="L61" s="191">
        <v>0</v>
      </c>
      <c r="M61" s="191">
        <v>0</v>
      </c>
      <c r="N61" s="196">
        <f t="shared" si="0"/>
        <v>15</v>
      </c>
    </row>
    <row r="62" spans="1:14" ht="32.4" x14ac:dyDescent="0.25">
      <c r="A62" s="36" t="s">
        <v>121</v>
      </c>
      <c r="B62" s="190">
        <v>0</v>
      </c>
      <c r="C62" s="191">
        <v>0</v>
      </c>
      <c r="D62" s="191">
        <v>3</v>
      </c>
      <c r="E62" s="191">
        <v>0</v>
      </c>
      <c r="F62" s="191">
        <v>1</v>
      </c>
      <c r="G62" s="191">
        <v>5</v>
      </c>
      <c r="H62" s="191">
        <v>0</v>
      </c>
      <c r="I62" s="191">
        <v>2</v>
      </c>
      <c r="J62" s="191">
        <v>1</v>
      </c>
      <c r="K62" s="191">
        <v>0</v>
      </c>
      <c r="L62" s="191">
        <v>0</v>
      </c>
      <c r="M62" s="191">
        <v>0</v>
      </c>
      <c r="N62" s="196">
        <f t="shared" si="0"/>
        <v>12</v>
      </c>
    </row>
    <row r="63" spans="1:14" ht="32.4" x14ac:dyDescent="0.25">
      <c r="A63" s="36" t="s">
        <v>61</v>
      </c>
      <c r="B63" s="190">
        <v>0</v>
      </c>
      <c r="C63" s="191">
        <v>2</v>
      </c>
      <c r="D63" s="191">
        <v>0</v>
      </c>
      <c r="E63" s="191">
        <v>1</v>
      </c>
      <c r="F63" s="191">
        <v>1</v>
      </c>
      <c r="G63" s="191">
        <v>6</v>
      </c>
      <c r="H63" s="191">
        <v>0</v>
      </c>
      <c r="I63" s="191">
        <v>0</v>
      </c>
      <c r="J63" s="191">
        <v>1</v>
      </c>
      <c r="K63" s="191">
        <v>2</v>
      </c>
      <c r="L63" s="191">
        <v>1</v>
      </c>
      <c r="M63" s="191">
        <v>0</v>
      </c>
      <c r="N63" s="196">
        <f t="shared" si="0"/>
        <v>14</v>
      </c>
    </row>
    <row r="64" spans="1:14" x14ac:dyDescent="0.25">
      <c r="A64" s="36" t="s">
        <v>58</v>
      </c>
      <c r="B64" s="190">
        <v>0</v>
      </c>
      <c r="C64" s="191">
        <v>8</v>
      </c>
      <c r="D64" s="191">
        <v>7</v>
      </c>
      <c r="E64" s="191">
        <v>4</v>
      </c>
      <c r="F64" s="191">
        <v>2</v>
      </c>
      <c r="G64" s="191">
        <v>1</v>
      </c>
      <c r="H64" s="191">
        <v>2</v>
      </c>
      <c r="I64" s="191">
        <v>3</v>
      </c>
      <c r="J64" s="191">
        <v>2</v>
      </c>
      <c r="K64" s="191">
        <v>3</v>
      </c>
      <c r="L64" s="191">
        <v>2</v>
      </c>
      <c r="M64" s="191">
        <v>1</v>
      </c>
      <c r="N64" s="196">
        <f t="shared" si="0"/>
        <v>35</v>
      </c>
    </row>
    <row r="65" spans="1:14" x14ac:dyDescent="0.25">
      <c r="A65" s="36" t="s">
        <v>62</v>
      </c>
      <c r="B65" s="190">
        <v>0</v>
      </c>
      <c r="C65" s="191">
        <v>0</v>
      </c>
      <c r="D65" s="191">
        <v>0</v>
      </c>
      <c r="E65" s="191">
        <v>1</v>
      </c>
      <c r="F65" s="191">
        <v>0</v>
      </c>
      <c r="G65" s="191">
        <v>1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6">
        <f t="shared" si="0"/>
        <v>2</v>
      </c>
    </row>
    <row r="66" spans="1:14" x14ac:dyDescent="0.25">
      <c r="A66" s="36" t="s">
        <v>122</v>
      </c>
      <c r="B66" s="190">
        <v>0</v>
      </c>
      <c r="C66" s="191">
        <v>1</v>
      </c>
      <c r="D66" s="191">
        <v>0</v>
      </c>
      <c r="E66" s="191">
        <v>0</v>
      </c>
      <c r="F66" s="191">
        <v>0</v>
      </c>
      <c r="G66" s="191">
        <v>0</v>
      </c>
      <c r="H66" s="191">
        <v>2</v>
      </c>
      <c r="I66" s="191">
        <v>0</v>
      </c>
      <c r="J66" s="191">
        <v>0</v>
      </c>
      <c r="K66" s="191">
        <v>0</v>
      </c>
      <c r="L66" s="191">
        <v>0</v>
      </c>
      <c r="M66" s="191">
        <v>0</v>
      </c>
      <c r="N66" s="196">
        <f t="shared" si="0"/>
        <v>3</v>
      </c>
    </row>
    <row r="67" spans="1:14" x14ac:dyDescent="0.25">
      <c r="A67" s="36" t="s">
        <v>140</v>
      </c>
      <c r="B67" s="190">
        <v>0</v>
      </c>
      <c r="C67" s="191">
        <v>1</v>
      </c>
      <c r="D67" s="191">
        <v>0</v>
      </c>
      <c r="E67" s="191">
        <v>4</v>
      </c>
      <c r="F67" s="191">
        <v>2</v>
      </c>
      <c r="G67" s="191">
        <v>1</v>
      </c>
      <c r="H67" s="191">
        <v>1</v>
      </c>
      <c r="I67" s="191">
        <v>1</v>
      </c>
      <c r="J67" s="191">
        <v>1</v>
      </c>
      <c r="K67" s="191">
        <v>1</v>
      </c>
      <c r="L67" s="191">
        <v>1</v>
      </c>
      <c r="M67" s="191">
        <v>1</v>
      </c>
      <c r="N67" s="196">
        <f t="shared" si="0"/>
        <v>14</v>
      </c>
    </row>
    <row r="68" spans="1:14" x14ac:dyDescent="0.25">
      <c r="A68" s="36" t="s">
        <v>59</v>
      </c>
      <c r="B68" s="190">
        <v>0</v>
      </c>
      <c r="C68" s="191">
        <v>2</v>
      </c>
      <c r="D68" s="191">
        <v>1</v>
      </c>
      <c r="E68" s="191">
        <v>2</v>
      </c>
      <c r="F68" s="191">
        <v>1</v>
      </c>
      <c r="G68" s="191">
        <v>2</v>
      </c>
      <c r="H68" s="191">
        <v>5</v>
      </c>
      <c r="I68" s="191">
        <v>2</v>
      </c>
      <c r="J68" s="191">
        <v>3</v>
      </c>
      <c r="K68" s="191">
        <v>8</v>
      </c>
      <c r="L68" s="191">
        <v>2</v>
      </c>
      <c r="M68" s="191">
        <v>0</v>
      </c>
      <c r="N68" s="196">
        <f t="shared" si="0"/>
        <v>28</v>
      </c>
    </row>
    <row r="69" spans="1:14" x14ac:dyDescent="0.25">
      <c r="A69" s="36" t="s">
        <v>141</v>
      </c>
      <c r="B69" s="193">
        <v>20</v>
      </c>
      <c r="C69" s="194">
        <v>19</v>
      </c>
      <c r="D69" s="194">
        <v>71</v>
      </c>
      <c r="E69" s="194">
        <v>19</v>
      </c>
      <c r="F69" s="194">
        <v>12</v>
      </c>
      <c r="G69" s="194">
        <v>20</v>
      </c>
      <c r="H69" s="194">
        <v>14</v>
      </c>
      <c r="I69" s="194">
        <v>25</v>
      </c>
      <c r="J69" s="194">
        <v>10</v>
      </c>
      <c r="K69" s="194">
        <v>30</v>
      </c>
      <c r="L69" s="194">
        <v>21</v>
      </c>
      <c r="M69" s="194">
        <v>13</v>
      </c>
      <c r="N69" s="197">
        <f t="shared" si="0"/>
        <v>274</v>
      </c>
    </row>
    <row r="70" spans="1:14" ht="19.5" customHeight="1" x14ac:dyDescent="0.4">
      <c r="A70" s="109" t="s">
        <v>154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</row>
    <row r="71" spans="1:14" x14ac:dyDescent="0.25">
      <c r="A71" s="98" t="s">
        <v>69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5">
      <c r="A72" s="98" t="s">
        <v>73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</sheetData>
  <mergeCells count="9">
    <mergeCell ref="A1:N1"/>
    <mergeCell ref="A3:N3"/>
    <mergeCell ref="A4:N4"/>
    <mergeCell ref="A71:N71"/>
    <mergeCell ref="A72:N72"/>
    <mergeCell ref="A5:A6"/>
    <mergeCell ref="B5:M5"/>
    <mergeCell ref="N5:N6"/>
    <mergeCell ref="A70:N7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5"/>
  <sheetViews>
    <sheetView showGridLines="0" topLeftCell="B11" zoomScale="70" zoomScaleNormal="70" zoomScaleSheetLayoutView="85" workbookViewId="0">
      <selection activeCell="R33" sqref="R33"/>
    </sheetView>
  </sheetViews>
  <sheetFormatPr baseColWidth="10" defaultColWidth="11.44140625" defaultRowHeight="16.2" x14ac:dyDescent="0.4"/>
  <cols>
    <col min="1" max="1" width="64.77734375" style="13" customWidth="1"/>
    <col min="2" max="2" width="13.21875" style="13" customWidth="1"/>
    <col min="3" max="3" width="9.44140625" style="13" bestFit="1" customWidth="1"/>
    <col min="4" max="4" width="11.5546875" style="13" bestFit="1" customWidth="1"/>
    <col min="5" max="5" width="11" style="13" bestFit="1" customWidth="1"/>
    <col min="6" max="6" width="11.77734375" style="13" bestFit="1" customWidth="1"/>
    <col min="7" max="7" width="13.5546875" style="13" bestFit="1" customWidth="1"/>
    <col min="8" max="8" width="10.21875" style="13" customWidth="1"/>
    <col min="9" max="9" width="10.44140625" style="13" customWidth="1"/>
    <col min="10" max="10" width="15.77734375" style="13" customWidth="1"/>
    <col min="11" max="11" width="10.44140625" style="13" bestFit="1" customWidth="1"/>
    <col min="12" max="12" width="11" style="13" customWidth="1"/>
    <col min="13" max="13" width="10.77734375" style="13" customWidth="1"/>
    <col min="14" max="14" width="13.5546875" style="13" customWidth="1"/>
    <col min="15" max="15" width="11.5546875" style="13" bestFit="1" customWidth="1"/>
    <col min="16" max="16384" width="11.44140625" style="13"/>
  </cols>
  <sheetData>
    <row r="1" spans="1:22" ht="25.2" x14ac:dyDescent="0.6">
      <c r="A1" s="75" t="s">
        <v>161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50"/>
      <c r="P1" s="12"/>
      <c r="Q1" s="12"/>
      <c r="R1" s="12"/>
      <c r="S1" s="12"/>
      <c r="T1" s="12"/>
      <c r="U1" s="12"/>
      <c r="V1" s="12"/>
    </row>
    <row r="2" spans="1:22" s="12" customFormat="1" ht="25.2" x14ac:dyDescent="0.6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s="12" customFormat="1" ht="25.2" x14ac:dyDescent="0.6">
      <c r="A3" s="76" t="s">
        <v>156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22" s="12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50"/>
    </row>
    <row r="5" spans="1:22" ht="19.2" thickBot="1" x14ac:dyDescent="0.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22" ht="18" customHeight="1" thickBot="1" x14ac:dyDescent="0.45">
      <c r="A6" s="83" t="s">
        <v>36</v>
      </c>
      <c r="B6" s="86" t="s">
        <v>72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  <c r="O6" s="84" t="s">
        <v>39</v>
      </c>
    </row>
    <row r="7" spans="1:22" ht="23.25" customHeight="1" x14ac:dyDescent="0.4">
      <c r="A7" s="83"/>
      <c r="B7" s="15" t="s">
        <v>74</v>
      </c>
      <c r="C7" s="15" t="s">
        <v>31</v>
      </c>
      <c r="D7" s="15" t="s">
        <v>40</v>
      </c>
      <c r="E7" s="15" t="s">
        <v>24</v>
      </c>
      <c r="F7" s="15" t="s">
        <v>23</v>
      </c>
      <c r="G7" s="15" t="s">
        <v>27</v>
      </c>
      <c r="H7" s="15" t="s">
        <v>34</v>
      </c>
      <c r="I7" s="15" t="s">
        <v>17</v>
      </c>
      <c r="J7" s="15" t="s">
        <v>75</v>
      </c>
      <c r="K7" s="15" t="s">
        <v>41</v>
      </c>
      <c r="L7" s="15" t="s">
        <v>22</v>
      </c>
      <c r="M7" s="15" t="s">
        <v>42</v>
      </c>
      <c r="N7" s="15" t="s">
        <v>28</v>
      </c>
      <c r="O7" s="85"/>
    </row>
    <row r="8" spans="1:22" ht="27" customHeight="1" x14ac:dyDescent="0.4">
      <c r="A8" s="17" t="s">
        <v>1</v>
      </c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22" ht="27" customHeight="1" x14ac:dyDescent="0.4">
      <c r="A9" s="18" t="s">
        <v>45</v>
      </c>
      <c r="B9" s="129">
        <v>489</v>
      </c>
      <c r="C9" s="130">
        <v>1351</v>
      </c>
      <c r="D9" s="130">
        <v>526</v>
      </c>
      <c r="E9" s="130">
        <v>2983</v>
      </c>
      <c r="F9" s="130">
        <v>809</v>
      </c>
      <c r="G9" s="130">
        <v>655</v>
      </c>
      <c r="H9" s="130">
        <v>1969</v>
      </c>
      <c r="I9" s="130">
        <v>2178</v>
      </c>
      <c r="J9" s="130">
        <v>470</v>
      </c>
      <c r="K9" s="130">
        <v>793</v>
      </c>
      <c r="L9" s="130">
        <v>1484</v>
      </c>
      <c r="M9" s="130">
        <v>1565</v>
      </c>
      <c r="N9" s="130">
        <v>2678</v>
      </c>
      <c r="O9" s="131">
        <f>SUM(B9:N9)</f>
        <v>17950</v>
      </c>
    </row>
    <row r="10" spans="1:22" ht="27" customHeight="1" x14ac:dyDescent="0.4">
      <c r="A10" s="18" t="s">
        <v>2</v>
      </c>
      <c r="B10" s="129">
        <v>671</v>
      </c>
      <c r="C10" s="130">
        <v>1351</v>
      </c>
      <c r="D10" s="130">
        <v>485</v>
      </c>
      <c r="E10" s="130">
        <v>3493</v>
      </c>
      <c r="F10" s="130">
        <v>821</v>
      </c>
      <c r="G10" s="130">
        <v>699</v>
      </c>
      <c r="H10" s="130">
        <v>1725</v>
      </c>
      <c r="I10" s="130">
        <v>2194</v>
      </c>
      <c r="J10" s="130">
        <v>479</v>
      </c>
      <c r="K10" s="130">
        <v>783</v>
      </c>
      <c r="L10" s="130">
        <v>1458</v>
      </c>
      <c r="M10" s="130">
        <v>1654</v>
      </c>
      <c r="N10" s="130">
        <v>2589</v>
      </c>
      <c r="O10" s="131">
        <f>SUM(B10:N10)</f>
        <v>18402</v>
      </c>
    </row>
    <row r="11" spans="1:22" ht="27" customHeight="1" x14ac:dyDescent="0.4">
      <c r="A11" s="20" t="s">
        <v>3</v>
      </c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</row>
    <row r="12" spans="1:22" ht="27" customHeight="1" x14ac:dyDescent="0.4">
      <c r="A12" s="18" t="s">
        <v>45</v>
      </c>
      <c r="B12" s="129">
        <v>205</v>
      </c>
      <c r="C12" s="130">
        <v>59</v>
      </c>
      <c r="D12" s="130">
        <v>300</v>
      </c>
      <c r="E12" s="130">
        <v>388</v>
      </c>
      <c r="F12" s="130">
        <v>324</v>
      </c>
      <c r="G12" s="130">
        <v>594</v>
      </c>
      <c r="H12" s="130">
        <v>55</v>
      </c>
      <c r="I12" s="130">
        <v>465</v>
      </c>
      <c r="J12" s="130">
        <v>86</v>
      </c>
      <c r="K12" s="130">
        <v>106</v>
      </c>
      <c r="L12" s="130">
        <v>506</v>
      </c>
      <c r="M12" s="130">
        <v>1241</v>
      </c>
      <c r="N12" s="130">
        <v>1978</v>
      </c>
      <c r="O12" s="131">
        <f t="shared" ref="O12:O24" si="0">SUM(B12:N12)</f>
        <v>6307</v>
      </c>
    </row>
    <row r="13" spans="1:22" ht="27" customHeight="1" x14ac:dyDescent="0.4">
      <c r="A13" s="18" t="s">
        <v>2</v>
      </c>
      <c r="B13" s="129">
        <v>320</v>
      </c>
      <c r="C13" s="130">
        <v>71</v>
      </c>
      <c r="D13" s="130">
        <v>298</v>
      </c>
      <c r="E13" s="130">
        <v>393</v>
      </c>
      <c r="F13" s="130">
        <v>275</v>
      </c>
      <c r="G13" s="130">
        <v>604</v>
      </c>
      <c r="H13" s="130">
        <v>124</v>
      </c>
      <c r="I13" s="130">
        <v>420</v>
      </c>
      <c r="J13" s="130">
        <v>107</v>
      </c>
      <c r="K13" s="130">
        <v>99</v>
      </c>
      <c r="L13" s="130">
        <v>429</v>
      </c>
      <c r="M13" s="130">
        <v>1055</v>
      </c>
      <c r="N13" s="130">
        <v>2002</v>
      </c>
      <c r="O13" s="131">
        <f t="shared" si="0"/>
        <v>6197</v>
      </c>
    </row>
    <row r="14" spans="1:22" ht="27" customHeight="1" x14ac:dyDescent="0.4">
      <c r="A14" s="20" t="s">
        <v>12</v>
      </c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1"/>
    </row>
    <row r="15" spans="1:22" ht="27" customHeight="1" x14ac:dyDescent="0.4">
      <c r="A15" s="21" t="s">
        <v>130</v>
      </c>
      <c r="B15" s="129">
        <v>694</v>
      </c>
      <c r="C15" s="130">
        <v>1410</v>
      </c>
      <c r="D15" s="130">
        <v>826</v>
      </c>
      <c r="E15" s="130">
        <v>3371</v>
      </c>
      <c r="F15" s="130">
        <v>1133</v>
      </c>
      <c r="G15" s="130">
        <v>1249</v>
      </c>
      <c r="H15" s="130">
        <v>2024</v>
      </c>
      <c r="I15" s="130">
        <v>2643</v>
      </c>
      <c r="J15" s="130">
        <v>556</v>
      </c>
      <c r="K15" s="130">
        <v>899</v>
      </c>
      <c r="L15" s="130">
        <v>1990</v>
      </c>
      <c r="M15" s="130">
        <v>2806</v>
      </c>
      <c r="N15" s="130">
        <v>4656</v>
      </c>
      <c r="O15" s="131">
        <f t="shared" si="0"/>
        <v>24257</v>
      </c>
    </row>
    <row r="16" spans="1:22" ht="27" customHeight="1" x14ac:dyDescent="0.4">
      <c r="A16" s="21" t="s">
        <v>133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1"/>
    </row>
    <row r="17" spans="1:15" ht="27" customHeight="1" x14ac:dyDescent="0.4">
      <c r="A17" s="22" t="s">
        <v>14</v>
      </c>
      <c r="B17" s="129">
        <v>126</v>
      </c>
      <c r="C17" s="130">
        <v>545</v>
      </c>
      <c r="D17" s="130">
        <v>98</v>
      </c>
      <c r="E17" s="130">
        <v>1397</v>
      </c>
      <c r="F17" s="130">
        <v>268</v>
      </c>
      <c r="G17" s="130">
        <v>76</v>
      </c>
      <c r="H17" s="130">
        <v>560</v>
      </c>
      <c r="I17" s="130">
        <v>856</v>
      </c>
      <c r="J17" s="130">
        <v>13</v>
      </c>
      <c r="K17" s="130">
        <v>735</v>
      </c>
      <c r="L17" s="130">
        <v>566</v>
      </c>
      <c r="M17" s="130">
        <v>937</v>
      </c>
      <c r="N17" s="130">
        <v>856</v>
      </c>
      <c r="O17" s="131">
        <f t="shared" si="0"/>
        <v>7033</v>
      </c>
    </row>
    <row r="18" spans="1:15" ht="27" customHeight="1" x14ac:dyDescent="0.4">
      <c r="A18" s="22" t="s">
        <v>128</v>
      </c>
      <c r="B18" s="129">
        <v>1199</v>
      </c>
      <c r="C18" s="130">
        <v>2131</v>
      </c>
      <c r="D18" s="130">
        <v>733</v>
      </c>
      <c r="E18" s="130">
        <v>6470</v>
      </c>
      <c r="F18" s="130">
        <v>1148</v>
      </c>
      <c r="G18" s="130">
        <v>769</v>
      </c>
      <c r="H18" s="130">
        <v>2678</v>
      </c>
      <c r="I18" s="130">
        <v>2690</v>
      </c>
      <c r="J18" s="130">
        <v>450</v>
      </c>
      <c r="K18" s="130">
        <v>767</v>
      </c>
      <c r="L18" s="130">
        <v>3277</v>
      </c>
      <c r="M18" s="130">
        <v>2806</v>
      </c>
      <c r="N18" s="130">
        <v>4990</v>
      </c>
      <c r="O18" s="131">
        <f t="shared" si="0"/>
        <v>30108</v>
      </c>
    </row>
    <row r="19" spans="1:15" ht="27" customHeight="1" x14ac:dyDescent="0.4">
      <c r="A19" s="22" t="s">
        <v>13</v>
      </c>
      <c r="B19" s="129">
        <v>505</v>
      </c>
      <c r="C19" s="130">
        <v>1434</v>
      </c>
      <c r="D19" s="130">
        <v>508</v>
      </c>
      <c r="E19" s="130">
        <v>2670</v>
      </c>
      <c r="F19" s="130">
        <v>925</v>
      </c>
      <c r="G19" s="130">
        <v>1057</v>
      </c>
      <c r="H19" s="130">
        <v>781</v>
      </c>
      <c r="I19" s="130">
        <v>2036</v>
      </c>
      <c r="J19" s="130">
        <v>235</v>
      </c>
      <c r="K19" s="130">
        <v>910</v>
      </c>
      <c r="L19" s="130">
        <v>1399</v>
      </c>
      <c r="M19" s="130">
        <v>2524</v>
      </c>
      <c r="N19" s="130">
        <v>3585</v>
      </c>
      <c r="O19" s="131">
        <f t="shared" si="0"/>
        <v>18569</v>
      </c>
    </row>
    <row r="20" spans="1:15" ht="27" customHeight="1" x14ac:dyDescent="0.4">
      <c r="A20" s="22" t="s">
        <v>129</v>
      </c>
      <c r="B20" s="129">
        <v>986</v>
      </c>
      <c r="C20" s="130">
        <v>1800</v>
      </c>
      <c r="D20" s="130">
        <v>1702</v>
      </c>
      <c r="E20" s="130">
        <v>5911</v>
      </c>
      <c r="F20" s="130">
        <v>1919</v>
      </c>
      <c r="G20" s="130">
        <v>2052</v>
      </c>
      <c r="H20" s="130">
        <v>4810</v>
      </c>
      <c r="I20" s="130">
        <v>5823</v>
      </c>
      <c r="J20" s="130">
        <v>900</v>
      </c>
      <c r="K20" s="130">
        <v>953</v>
      </c>
      <c r="L20" s="130">
        <v>4285</v>
      </c>
      <c r="M20" s="130">
        <v>4179</v>
      </c>
      <c r="N20" s="130">
        <v>9734</v>
      </c>
      <c r="O20" s="131">
        <f t="shared" si="0"/>
        <v>45054</v>
      </c>
    </row>
    <row r="21" spans="1:15" ht="27" customHeight="1" x14ac:dyDescent="0.4">
      <c r="A21" s="23" t="s">
        <v>132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1"/>
    </row>
    <row r="22" spans="1:15" ht="27" customHeight="1" x14ac:dyDescent="0.4">
      <c r="A22" s="24" t="s">
        <v>37</v>
      </c>
      <c r="B22" s="129">
        <v>115</v>
      </c>
      <c r="C22" s="130">
        <v>464</v>
      </c>
      <c r="D22" s="130">
        <v>214</v>
      </c>
      <c r="E22" s="130">
        <v>944</v>
      </c>
      <c r="F22" s="130">
        <v>311</v>
      </c>
      <c r="G22" s="130">
        <v>322</v>
      </c>
      <c r="H22" s="130">
        <v>539</v>
      </c>
      <c r="I22" s="130">
        <v>897</v>
      </c>
      <c r="J22" s="130">
        <v>125</v>
      </c>
      <c r="K22" s="130">
        <v>274</v>
      </c>
      <c r="L22" s="130">
        <v>487</v>
      </c>
      <c r="M22" s="130">
        <v>574</v>
      </c>
      <c r="N22" s="130">
        <v>1182</v>
      </c>
      <c r="O22" s="131">
        <f t="shared" si="0"/>
        <v>6448</v>
      </c>
    </row>
    <row r="23" spans="1:15" ht="27" customHeight="1" x14ac:dyDescent="0.4">
      <c r="A23" s="25" t="s">
        <v>38</v>
      </c>
      <c r="B23" s="129">
        <v>372</v>
      </c>
      <c r="C23" s="130">
        <v>928</v>
      </c>
      <c r="D23" s="130">
        <v>581</v>
      </c>
      <c r="E23" s="130">
        <v>2183</v>
      </c>
      <c r="F23" s="130">
        <v>807</v>
      </c>
      <c r="G23" s="130">
        <v>927</v>
      </c>
      <c r="H23" s="130">
        <v>983</v>
      </c>
      <c r="I23" s="130">
        <v>1735</v>
      </c>
      <c r="J23" s="130">
        <v>392</v>
      </c>
      <c r="K23" s="130">
        <v>540</v>
      </c>
      <c r="L23" s="130">
        <v>1279</v>
      </c>
      <c r="M23" s="130">
        <v>2171</v>
      </c>
      <c r="N23" s="130">
        <v>3352</v>
      </c>
      <c r="O23" s="131">
        <f t="shared" si="0"/>
        <v>16250</v>
      </c>
    </row>
    <row r="24" spans="1:15" ht="27" customHeight="1" x14ac:dyDescent="0.4">
      <c r="A24" s="26" t="s">
        <v>131</v>
      </c>
      <c r="B24" s="132">
        <v>207</v>
      </c>
      <c r="C24" s="133">
        <v>18</v>
      </c>
      <c r="D24" s="133">
        <v>31</v>
      </c>
      <c r="E24" s="133">
        <v>244</v>
      </c>
      <c r="F24" s="133">
        <v>15</v>
      </c>
      <c r="G24" s="133">
        <v>0</v>
      </c>
      <c r="H24" s="133">
        <v>502</v>
      </c>
      <c r="I24" s="133">
        <v>11</v>
      </c>
      <c r="J24" s="133">
        <v>39</v>
      </c>
      <c r="K24" s="133">
        <v>85</v>
      </c>
      <c r="L24" s="133">
        <v>224</v>
      </c>
      <c r="M24" s="133">
        <v>61</v>
      </c>
      <c r="N24" s="133">
        <v>122</v>
      </c>
      <c r="O24" s="134">
        <f t="shared" si="0"/>
        <v>1559</v>
      </c>
    </row>
    <row r="25" spans="1:15" x14ac:dyDescent="0.4">
      <c r="I25" s="27"/>
      <c r="J25" s="27"/>
      <c r="N25" s="28" t="s">
        <v>68</v>
      </c>
      <c r="O25" s="28"/>
    </row>
  </sheetData>
  <mergeCells count="7">
    <mergeCell ref="A1:N1"/>
    <mergeCell ref="A3:O3"/>
    <mergeCell ref="A5:O5"/>
    <mergeCell ref="A6:A7"/>
    <mergeCell ref="O6:O7"/>
    <mergeCell ref="B6:N6"/>
    <mergeCell ref="A4:N4"/>
  </mergeCells>
  <phoneticPr fontId="5" type="noConversion"/>
  <printOptions horizontalCentered="1" verticalCentered="1"/>
  <pageMargins left="0.74803149606299213" right="0.74803149606299213" top="0.98425196850393704" bottom="0.98425196850393704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27"/>
  <sheetViews>
    <sheetView showGridLines="0" topLeftCell="A10" zoomScale="70" zoomScaleNormal="70" zoomScaleSheetLayoutView="80" workbookViewId="0">
      <selection activeCell="C19" sqref="C19"/>
    </sheetView>
  </sheetViews>
  <sheetFormatPr baseColWidth="10" defaultColWidth="11.44140625" defaultRowHeight="16.2" x14ac:dyDescent="0.4"/>
  <cols>
    <col min="1" max="1" width="65" style="30" customWidth="1"/>
    <col min="2" max="2" width="12.44140625" style="30" bestFit="1" customWidth="1"/>
    <col min="3" max="3" width="16.77734375" style="30" customWidth="1"/>
    <col min="4" max="4" width="12.77734375" style="30" customWidth="1"/>
    <col min="5" max="5" width="10.109375" style="30" customWidth="1"/>
    <col min="6" max="6" width="10.21875" style="30" customWidth="1"/>
    <col min="7" max="7" width="10.77734375" style="30" bestFit="1" customWidth="1"/>
    <col min="8" max="8" width="10.109375" style="30" customWidth="1"/>
    <col min="9" max="9" width="12" style="30" customWidth="1"/>
    <col min="10" max="10" width="10.33203125" style="30" customWidth="1"/>
    <col min="11" max="11" width="11.44140625" style="30" bestFit="1" customWidth="1"/>
    <col min="12" max="12" width="10.88671875" style="30" customWidth="1"/>
    <col min="13" max="14" width="11.77734375" style="30" customWidth="1"/>
    <col min="15" max="15" width="13.21875" style="30" customWidth="1"/>
    <col min="16" max="16384" width="11.44140625" style="30"/>
  </cols>
  <sheetData>
    <row r="1" spans="1:17" ht="25.2" x14ac:dyDescent="0.6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7" s="29" customFormat="1" ht="25.2" x14ac:dyDescent="0.6">
      <c r="A2" s="65" t="s">
        <v>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s="12" customFormat="1" ht="25.2" x14ac:dyDescent="0.6">
      <c r="A3" s="76" t="s">
        <v>156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7" s="12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7" x14ac:dyDescent="0.4">
      <c r="A5" s="66" t="s">
        <v>43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7" ht="18" customHeight="1" thickBot="1" x14ac:dyDescent="0.45">
      <c r="A6" s="88" t="s">
        <v>36</v>
      </c>
      <c r="B6" s="89" t="s">
        <v>72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90" t="s">
        <v>0</v>
      </c>
    </row>
    <row r="7" spans="1:17" ht="27.75" customHeight="1" x14ac:dyDescent="0.4">
      <c r="A7" s="88"/>
      <c r="B7" s="31" t="s">
        <v>26</v>
      </c>
      <c r="C7" s="32" t="s">
        <v>53</v>
      </c>
      <c r="D7" s="32" t="s">
        <v>35</v>
      </c>
      <c r="E7" s="31" t="s">
        <v>32</v>
      </c>
      <c r="F7" s="32" t="s">
        <v>18</v>
      </c>
      <c r="G7" s="31" t="s">
        <v>20</v>
      </c>
      <c r="H7" s="31" t="s">
        <v>33</v>
      </c>
      <c r="I7" s="31" t="s">
        <v>29</v>
      </c>
      <c r="J7" s="31" t="s">
        <v>19</v>
      </c>
      <c r="K7" s="31" t="s">
        <v>44</v>
      </c>
      <c r="L7" s="31" t="s">
        <v>21</v>
      </c>
      <c r="M7" s="31" t="s">
        <v>30</v>
      </c>
      <c r="N7" s="31" t="s">
        <v>25</v>
      </c>
      <c r="O7" s="90"/>
    </row>
    <row r="8" spans="1:17" s="13" customFormat="1" ht="30.75" customHeight="1" x14ac:dyDescent="0.4">
      <c r="A8" s="17" t="s">
        <v>1</v>
      </c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35"/>
      <c r="O8" s="136"/>
    </row>
    <row r="9" spans="1:17" s="13" customFormat="1" ht="30.75" customHeight="1" x14ac:dyDescent="0.4">
      <c r="A9" s="18" t="s">
        <v>45</v>
      </c>
      <c r="B9" s="129">
        <v>1962</v>
      </c>
      <c r="C9" s="130">
        <v>26215</v>
      </c>
      <c r="D9" s="130">
        <v>1325</v>
      </c>
      <c r="E9" s="130">
        <v>610</v>
      </c>
      <c r="F9" s="130">
        <v>205</v>
      </c>
      <c r="G9" s="130">
        <v>577</v>
      </c>
      <c r="H9" s="130">
        <v>448</v>
      </c>
      <c r="I9" s="130">
        <v>2040</v>
      </c>
      <c r="J9" s="130">
        <v>675</v>
      </c>
      <c r="K9" s="130">
        <v>1090</v>
      </c>
      <c r="L9" s="130">
        <v>842</v>
      </c>
      <c r="M9" s="130">
        <v>472</v>
      </c>
      <c r="N9" s="137">
        <v>676</v>
      </c>
      <c r="O9" s="138">
        <f>SUM(B9:N9)+'C2.1'!O9</f>
        <v>55087</v>
      </c>
    </row>
    <row r="10" spans="1:17" s="13" customFormat="1" ht="30.75" customHeight="1" x14ac:dyDescent="0.4">
      <c r="A10" s="18" t="s">
        <v>2</v>
      </c>
      <c r="B10" s="129">
        <v>2410</v>
      </c>
      <c r="C10" s="130">
        <v>25468</v>
      </c>
      <c r="D10" s="130">
        <v>1301</v>
      </c>
      <c r="E10" s="130">
        <v>736</v>
      </c>
      <c r="F10" s="130">
        <v>208</v>
      </c>
      <c r="G10" s="130">
        <v>571</v>
      </c>
      <c r="H10" s="130">
        <v>444</v>
      </c>
      <c r="I10" s="130">
        <v>2084</v>
      </c>
      <c r="J10" s="130">
        <v>670</v>
      </c>
      <c r="K10" s="130">
        <v>1071</v>
      </c>
      <c r="L10" s="130">
        <v>842</v>
      </c>
      <c r="M10" s="130">
        <v>504</v>
      </c>
      <c r="N10" s="137">
        <v>693</v>
      </c>
      <c r="O10" s="138">
        <f>SUM(B10:N10)+'C2.1'!O10</f>
        <v>55404</v>
      </c>
    </row>
    <row r="11" spans="1:17" s="13" customFormat="1" ht="30.75" customHeight="1" x14ac:dyDescent="0.4">
      <c r="A11" s="20" t="s">
        <v>3</v>
      </c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7"/>
      <c r="O11" s="138"/>
      <c r="P11" s="27"/>
      <c r="Q11" s="27"/>
    </row>
    <row r="12" spans="1:17" s="13" customFormat="1" ht="30.75" customHeight="1" x14ac:dyDescent="0.4">
      <c r="A12" s="18" t="s">
        <v>45</v>
      </c>
      <c r="B12" s="129">
        <v>1663</v>
      </c>
      <c r="C12" s="130">
        <v>5612</v>
      </c>
      <c r="D12" s="130">
        <v>1075</v>
      </c>
      <c r="E12" s="130">
        <v>373</v>
      </c>
      <c r="F12" s="130">
        <v>456</v>
      </c>
      <c r="G12" s="130">
        <v>351</v>
      </c>
      <c r="H12" s="130">
        <v>331</v>
      </c>
      <c r="I12" s="130">
        <v>206</v>
      </c>
      <c r="J12" s="130">
        <v>499</v>
      </c>
      <c r="K12" s="130">
        <v>507</v>
      </c>
      <c r="L12" s="130">
        <v>829</v>
      </c>
      <c r="M12" s="130">
        <v>309</v>
      </c>
      <c r="N12" s="137">
        <v>646</v>
      </c>
      <c r="O12" s="138">
        <f>SUM(B12:N12)+'C2.1'!O12</f>
        <v>19164</v>
      </c>
    </row>
    <row r="13" spans="1:17" s="13" customFormat="1" ht="30.75" customHeight="1" x14ac:dyDescent="0.4">
      <c r="A13" s="18" t="s">
        <v>2</v>
      </c>
      <c r="B13" s="129">
        <v>1595</v>
      </c>
      <c r="C13" s="130">
        <v>6262</v>
      </c>
      <c r="D13" s="130">
        <v>1029</v>
      </c>
      <c r="E13" s="130">
        <v>427</v>
      </c>
      <c r="F13" s="130">
        <v>451</v>
      </c>
      <c r="G13" s="130">
        <v>290</v>
      </c>
      <c r="H13" s="130">
        <v>322</v>
      </c>
      <c r="I13" s="130">
        <v>245</v>
      </c>
      <c r="J13" s="130">
        <v>459</v>
      </c>
      <c r="K13" s="130">
        <v>474</v>
      </c>
      <c r="L13" s="130">
        <v>877</v>
      </c>
      <c r="M13" s="130">
        <v>390</v>
      </c>
      <c r="N13" s="137">
        <v>623</v>
      </c>
      <c r="O13" s="138">
        <f>SUM(B13:N13)+'C2.1'!O13</f>
        <v>19641</v>
      </c>
    </row>
    <row r="14" spans="1:17" s="13" customFormat="1" ht="30.75" customHeight="1" x14ac:dyDescent="0.4">
      <c r="A14" s="20" t="s">
        <v>12</v>
      </c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7"/>
      <c r="O14" s="138"/>
      <c r="P14" s="27"/>
    </row>
    <row r="15" spans="1:17" s="13" customFormat="1" ht="30.75" customHeight="1" x14ac:dyDescent="0.4">
      <c r="A15" s="21" t="s">
        <v>130</v>
      </c>
      <c r="B15" s="139">
        <v>3625</v>
      </c>
      <c r="C15" s="140">
        <v>31827</v>
      </c>
      <c r="D15" s="140">
        <v>2400</v>
      </c>
      <c r="E15" s="140">
        <v>983</v>
      </c>
      <c r="F15" s="140">
        <v>661</v>
      </c>
      <c r="G15" s="140">
        <v>928</v>
      </c>
      <c r="H15" s="140">
        <v>779</v>
      </c>
      <c r="I15" s="140">
        <v>2246</v>
      </c>
      <c r="J15" s="140">
        <v>1174</v>
      </c>
      <c r="K15" s="140">
        <v>1597</v>
      </c>
      <c r="L15" s="140">
        <v>1671</v>
      </c>
      <c r="M15" s="140">
        <v>781</v>
      </c>
      <c r="N15" s="141">
        <v>1322</v>
      </c>
      <c r="O15" s="142">
        <f>SUM(B15:N15)+'C2.1'!O15</f>
        <v>74251</v>
      </c>
    </row>
    <row r="16" spans="1:17" s="13" customFormat="1" ht="30.75" customHeight="1" x14ac:dyDescent="0.4">
      <c r="A16" s="21" t="s">
        <v>144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7"/>
      <c r="O16" s="138"/>
    </row>
    <row r="17" spans="1:16" s="13" customFormat="1" ht="30.75" customHeight="1" x14ac:dyDescent="0.4">
      <c r="A17" s="22" t="s">
        <v>14</v>
      </c>
      <c r="B17" s="129">
        <v>260</v>
      </c>
      <c r="C17" s="130">
        <v>8165</v>
      </c>
      <c r="D17" s="130">
        <v>152</v>
      </c>
      <c r="E17" s="130">
        <v>975</v>
      </c>
      <c r="F17" s="130">
        <v>44</v>
      </c>
      <c r="G17" s="130">
        <v>202</v>
      </c>
      <c r="H17" s="130">
        <v>49</v>
      </c>
      <c r="I17" s="130">
        <v>1295</v>
      </c>
      <c r="J17" s="130">
        <v>267</v>
      </c>
      <c r="K17" s="130">
        <v>375</v>
      </c>
      <c r="L17" s="130">
        <v>143</v>
      </c>
      <c r="M17" s="130">
        <v>252</v>
      </c>
      <c r="N17" s="137">
        <v>277</v>
      </c>
      <c r="O17" s="138">
        <f>+SUM(B17:N17)+'C2.1'!O17</f>
        <v>19489</v>
      </c>
    </row>
    <row r="18" spans="1:16" s="13" customFormat="1" ht="30.75" customHeight="1" x14ac:dyDescent="0.4">
      <c r="A18" s="22" t="s">
        <v>128</v>
      </c>
      <c r="B18" s="129">
        <v>4864</v>
      </c>
      <c r="C18" s="130">
        <v>45364</v>
      </c>
      <c r="D18" s="130">
        <v>2599</v>
      </c>
      <c r="E18" s="130">
        <v>841</v>
      </c>
      <c r="F18" s="130">
        <v>538</v>
      </c>
      <c r="G18" s="130">
        <v>1189</v>
      </c>
      <c r="H18" s="130">
        <v>1226</v>
      </c>
      <c r="I18" s="130">
        <v>2801</v>
      </c>
      <c r="J18" s="130">
        <v>1712</v>
      </c>
      <c r="K18" s="130">
        <v>2480</v>
      </c>
      <c r="L18" s="130">
        <v>2250</v>
      </c>
      <c r="M18" s="130">
        <v>739</v>
      </c>
      <c r="N18" s="137">
        <v>1716</v>
      </c>
      <c r="O18" s="138">
        <f>+SUM(B18:N18)+'C2.1'!O18</f>
        <v>98427</v>
      </c>
    </row>
    <row r="19" spans="1:16" s="13" customFormat="1" ht="30.75" customHeight="1" x14ac:dyDescent="0.4">
      <c r="A19" s="22" t="s">
        <v>13</v>
      </c>
      <c r="B19" s="129">
        <v>2946</v>
      </c>
      <c r="C19" s="130">
        <v>18712</v>
      </c>
      <c r="D19" s="130">
        <v>1530</v>
      </c>
      <c r="E19" s="130">
        <v>1241</v>
      </c>
      <c r="F19" s="130">
        <v>441</v>
      </c>
      <c r="G19" s="130">
        <v>536</v>
      </c>
      <c r="H19" s="130">
        <v>300</v>
      </c>
      <c r="I19" s="130">
        <v>1811</v>
      </c>
      <c r="J19" s="130">
        <v>863</v>
      </c>
      <c r="K19" s="130">
        <v>1106</v>
      </c>
      <c r="L19" s="130">
        <v>613</v>
      </c>
      <c r="M19" s="130">
        <v>781</v>
      </c>
      <c r="N19" s="137">
        <v>770</v>
      </c>
      <c r="O19" s="138">
        <f>+SUM(B19:N19)+'C2.1'!O19</f>
        <v>50219</v>
      </c>
    </row>
    <row r="20" spans="1:16" s="13" customFormat="1" ht="30.75" customHeight="1" x14ac:dyDescent="0.4">
      <c r="A20" s="22" t="s">
        <v>129</v>
      </c>
      <c r="B20" s="129">
        <v>3164</v>
      </c>
      <c r="C20" s="130">
        <v>80122</v>
      </c>
      <c r="D20" s="130">
        <v>3270</v>
      </c>
      <c r="E20" s="130">
        <v>425</v>
      </c>
      <c r="F20" s="130">
        <v>1853</v>
      </c>
      <c r="G20" s="130">
        <v>2174</v>
      </c>
      <c r="H20" s="130">
        <v>1943</v>
      </c>
      <c r="I20" s="130">
        <v>4982</v>
      </c>
      <c r="J20" s="130">
        <v>1087</v>
      </c>
      <c r="K20" s="130">
        <v>974</v>
      </c>
      <c r="L20" s="130">
        <v>2439</v>
      </c>
      <c r="M20" s="130">
        <v>1393</v>
      </c>
      <c r="N20" s="137">
        <v>1590</v>
      </c>
      <c r="O20" s="138">
        <f>+SUM(B20:N20)+'C2.1'!O20</f>
        <v>150470</v>
      </c>
    </row>
    <row r="21" spans="1:16" s="13" customFormat="1" ht="30.75" customHeight="1" x14ac:dyDescent="0.4">
      <c r="A21" s="23" t="s">
        <v>132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7"/>
      <c r="O21" s="138"/>
    </row>
    <row r="22" spans="1:16" s="13" customFormat="1" ht="30.75" customHeight="1" x14ac:dyDescent="0.4">
      <c r="A22" s="24" t="s">
        <v>37</v>
      </c>
      <c r="B22" s="129">
        <v>565</v>
      </c>
      <c r="C22" s="130">
        <v>7258</v>
      </c>
      <c r="D22" s="130">
        <v>476</v>
      </c>
      <c r="E22" s="130">
        <v>224</v>
      </c>
      <c r="F22" s="130">
        <v>137</v>
      </c>
      <c r="G22" s="130">
        <v>157</v>
      </c>
      <c r="H22" s="130">
        <v>119</v>
      </c>
      <c r="I22" s="130">
        <v>720</v>
      </c>
      <c r="J22" s="130">
        <v>261</v>
      </c>
      <c r="K22" s="130">
        <v>205</v>
      </c>
      <c r="L22" s="130">
        <v>306</v>
      </c>
      <c r="M22" s="130">
        <v>112</v>
      </c>
      <c r="N22" s="137">
        <v>323</v>
      </c>
      <c r="O22" s="138">
        <f>SUM(B22:N22)+'C2.1'!O22</f>
        <v>17311</v>
      </c>
    </row>
    <row r="23" spans="1:16" s="13" customFormat="1" ht="30.75" customHeight="1" x14ac:dyDescent="0.4">
      <c r="A23" s="25" t="s">
        <v>38</v>
      </c>
      <c r="B23" s="129">
        <v>3006</v>
      </c>
      <c r="C23" s="130">
        <v>16467</v>
      </c>
      <c r="D23" s="130">
        <v>1773</v>
      </c>
      <c r="E23" s="130">
        <v>740</v>
      </c>
      <c r="F23" s="130">
        <v>524</v>
      </c>
      <c r="G23" s="130">
        <v>660</v>
      </c>
      <c r="H23" s="130">
        <v>629</v>
      </c>
      <c r="I23" s="130">
        <v>1464</v>
      </c>
      <c r="J23" s="130">
        <v>739</v>
      </c>
      <c r="K23" s="130">
        <v>1365</v>
      </c>
      <c r="L23" s="130">
        <v>1344</v>
      </c>
      <c r="M23" s="130">
        <v>643</v>
      </c>
      <c r="N23" s="137">
        <v>981</v>
      </c>
      <c r="O23" s="138">
        <f>SUM(B23:N23)+'C2.1'!O23</f>
        <v>46585</v>
      </c>
      <c r="P23" s="27"/>
    </row>
    <row r="24" spans="1:16" s="13" customFormat="1" ht="30.75" customHeight="1" x14ac:dyDescent="0.4">
      <c r="A24" s="26" t="s">
        <v>131</v>
      </c>
      <c r="B24" s="132">
        <v>54</v>
      </c>
      <c r="C24" s="133">
        <v>8102</v>
      </c>
      <c r="D24" s="133">
        <v>151</v>
      </c>
      <c r="E24" s="133">
        <v>19</v>
      </c>
      <c r="F24" s="133">
        <v>0</v>
      </c>
      <c r="G24" s="133">
        <v>111</v>
      </c>
      <c r="H24" s="133">
        <v>31</v>
      </c>
      <c r="I24" s="133">
        <v>62</v>
      </c>
      <c r="J24" s="133">
        <v>174</v>
      </c>
      <c r="K24" s="133">
        <v>27</v>
      </c>
      <c r="L24" s="133">
        <v>21</v>
      </c>
      <c r="M24" s="133">
        <v>26</v>
      </c>
      <c r="N24" s="143">
        <v>18</v>
      </c>
      <c r="O24" s="144">
        <f>SUM(B24:N24)+'C2.1'!O24</f>
        <v>10355</v>
      </c>
    </row>
    <row r="25" spans="1:16" s="13" customFormat="1" ht="26.25" customHeight="1" x14ac:dyDescent="0.4">
      <c r="A25" s="52" t="s">
        <v>143</v>
      </c>
    </row>
    <row r="26" spans="1:16" ht="19.5" customHeight="1" x14ac:dyDescent="0.4">
      <c r="A26" s="52" t="s">
        <v>69</v>
      </c>
    </row>
    <row r="27" spans="1:16" x14ac:dyDescent="0.4">
      <c r="A27" s="52" t="s">
        <v>73</v>
      </c>
    </row>
  </sheetData>
  <mergeCells count="6">
    <mergeCell ref="A6:A7"/>
    <mergeCell ref="B6:N6"/>
    <mergeCell ref="O6:O7"/>
    <mergeCell ref="A1:O1"/>
    <mergeCell ref="A3:O3"/>
    <mergeCell ref="A4:O4"/>
  </mergeCells>
  <phoneticPr fontId="5" type="noConversion"/>
  <printOptions horizontalCentered="1" verticalCentered="1"/>
  <pageMargins left="0.74803149606299213" right="0.74803149606299213" top="0.98425196850393704" bottom="0.98425196850393704" header="0" footer="0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V34"/>
  <sheetViews>
    <sheetView showGridLines="0" view="pageBreakPreview" topLeftCell="A19" zoomScale="80" zoomScaleNormal="70" zoomScaleSheetLayoutView="80" workbookViewId="0">
      <selection activeCell="E35" sqref="E35"/>
    </sheetView>
  </sheetViews>
  <sheetFormatPr baseColWidth="10" defaultColWidth="11.44140625" defaultRowHeight="13.2" x14ac:dyDescent="0.25"/>
  <cols>
    <col min="1" max="1" width="63" style="1" customWidth="1"/>
    <col min="2" max="2" width="9" style="1" bestFit="1" customWidth="1"/>
    <col min="3" max="4" width="9.44140625" style="1" customWidth="1"/>
    <col min="5" max="5" width="9" style="1" customWidth="1"/>
    <col min="6" max="7" width="9.44140625" style="1" customWidth="1"/>
    <col min="8" max="8" width="9" style="1" bestFit="1" customWidth="1"/>
    <col min="9" max="9" width="10" style="1" bestFit="1" customWidth="1"/>
    <col min="10" max="11" width="11.21875" style="1" customWidth="1"/>
    <col min="12" max="12" width="11.5546875" style="1" customWidth="1"/>
    <col min="13" max="13" width="11.21875" style="1" customWidth="1"/>
    <col min="14" max="14" width="11.5546875" style="1" customWidth="1"/>
    <col min="15" max="15" width="9.21875" style="1" bestFit="1" customWidth="1"/>
    <col min="16" max="17" width="9.44140625" style="1" bestFit="1" customWidth="1"/>
    <col min="18" max="19" width="10.21875" style="1" bestFit="1" customWidth="1"/>
    <col min="20" max="20" width="9.77734375" style="1" bestFit="1" customWidth="1"/>
    <col min="21" max="21" width="9.21875" style="1" bestFit="1" customWidth="1"/>
    <col min="22" max="22" width="10.21875" style="1" customWidth="1"/>
    <col min="23" max="16384" width="11.44140625" style="1"/>
  </cols>
  <sheetData>
    <row r="1" spans="1:22" ht="22.2" x14ac:dyDescent="0.5">
      <c r="A1" s="75" t="s">
        <v>162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2"/>
      <c r="P1" s="2"/>
      <c r="Q1" s="2"/>
      <c r="R1" s="2"/>
      <c r="S1" s="2"/>
      <c r="T1" s="2"/>
      <c r="U1" s="2"/>
      <c r="V1" s="2"/>
    </row>
    <row r="2" spans="1:22" s="2" customFormat="1" ht="25.2" x14ac:dyDescent="0.6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2" s="2" customFormat="1" ht="25.2" x14ac:dyDescent="0.6">
      <c r="A3" s="76" t="s">
        <v>70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s="2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2" ht="18.600000000000001" x14ac:dyDescent="0.4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3"/>
      <c r="P5" s="3"/>
      <c r="Q5" s="3"/>
      <c r="R5" s="3"/>
      <c r="S5" s="3"/>
      <c r="T5" s="3"/>
      <c r="U5" s="3"/>
      <c r="V5" s="3"/>
    </row>
    <row r="6" spans="1:22" ht="19.5" customHeight="1" thickBot="1" x14ac:dyDescent="0.5">
      <c r="A6" s="92" t="s">
        <v>36</v>
      </c>
      <c r="B6" s="94" t="s">
        <v>71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3" t="s">
        <v>0</v>
      </c>
    </row>
    <row r="7" spans="1:22" ht="19.5" customHeight="1" x14ac:dyDescent="0.25">
      <c r="A7" s="92"/>
      <c r="B7" s="55" t="s">
        <v>47</v>
      </c>
      <c r="C7" s="55" t="s">
        <v>48</v>
      </c>
      <c r="D7" s="55" t="s">
        <v>49</v>
      </c>
      <c r="E7" s="55" t="s">
        <v>50</v>
      </c>
      <c r="F7" s="55" t="s">
        <v>51</v>
      </c>
      <c r="G7" s="55" t="s">
        <v>52</v>
      </c>
      <c r="H7" s="55" t="s">
        <v>6</v>
      </c>
      <c r="I7" s="55" t="s">
        <v>7</v>
      </c>
      <c r="J7" s="55" t="s">
        <v>8</v>
      </c>
      <c r="K7" s="55" t="s">
        <v>9</v>
      </c>
      <c r="L7" s="55" t="s">
        <v>10</v>
      </c>
      <c r="M7" s="55" t="s">
        <v>11</v>
      </c>
      <c r="N7" s="93" t="s">
        <v>0</v>
      </c>
    </row>
    <row r="8" spans="1:22" ht="27" customHeight="1" x14ac:dyDescent="0.25">
      <c r="A8" s="68" t="s">
        <v>1</v>
      </c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7"/>
      <c r="N8" s="147"/>
      <c r="P8" s="6"/>
    </row>
    <row r="9" spans="1:22" ht="27" customHeight="1" x14ac:dyDescent="0.25">
      <c r="A9" s="69" t="s">
        <v>45</v>
      </c>
      <c r="B9" s="113">
        <v>4607</v>
      </c>
      <c r="C9" s="114">
        <v>4450</v>
      </c>
      <c r="D9" s="114">
        <v>4577</v>
      </c>
      <c r="E9" s="114">
        <v>5476</v>
      </c>
      <c r="F9" s="114">
        <v>5437</v>
      </c>
      <c r="G9" s="114">
        <v>4836</v>
      </c>
      <c r="H9" s="114">
        <v>4687</v>
      </c>
      <c r="I9" s="114">
        <v>4594</v>
      </c>
      <c r="J9" s="114">
        <v>4415</v>
      </c>
      <c r="K9" s="114">
        <v>4400</v>
      </c>
      <c r="L9" s="114">
        <v>4378</v>
      </c>
      <c r="M9" s="115">
        <v>3230</v>
      </c>
      <c r="N9" s="116">
        <f>SUM(B9:M9)</f>
        <v>55087</v>
      </c>
      <c r="O9" s="6"/>
      <c r="P9" s="6"/>
    </row>
    <row r="10" spans="1:22" ht="27" customHeight="1" x14ac:dyDescent="0.25">
      <c r="A10" s="69" t="s">
        <v>2</v>
      </c>
      <c r="B10" s="113">
        <v>4315</v>
      </c>
      <c r="C10" s="114">
        <v>4202</v>
      </c>
      <c r="D10" s="114">
        <v>4744</v>
      </c>
      <c r="E10" s="114">
        <v>4994</v>
      </c>
      <c r="F10" s="114">
        <v>5671</v>
      </c>
      <c r="G10" s="114">
        <v>4709</v>
      </c>
      <c r="H10" s="114">
        <v>5074</v>
      </c>
      <c r="I10" s="114">
        <v>4451</v>
      </c>
      <c r="J10" s="114">
        <v>4218</v>
      </c>
      <c r="K10" s="114">
        <v>5151</v>
      </c>
      <c r="L10" s="114">
        <v>4546</v>
      </c>
      <c r="M10" s="115">
        <v>3329</v>
      </c>
      <c r="N10" s="116">
        <f t="shared" ref="N10" si="0">SUM(B10:M10)</f>
        <v>55404</v>
      </c>
      <c r="O10" s="6"/>
    </row>
    <row r="11" spans="1:22" ht="27" customHeight="1" x14ac:dyDescent="0.25">
      <c r="A11" s="70" t="s">
        <v>3</v>
      </c>
      <c r="B11" s="148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49"/>
      <c r="N11" s="150"/>
    </row>
    <row r="12" spans="1:22" ht="27" customHeight="1" x14ac:dyDescent="0.25">
      <c r="A12" s="69" t="s">
        <v>45</v>
      </c>
      <c r="B12" s="113">
        <v>982</v>
      </c>
      <c r="C12" s="114">
        <v>1131</v>
      </c>
      <c r="D12" s="114">
        <v>1471</v>
      </c>
      <c r="E12" s="114">
        <v>1505</v>
      </c>
      <c r="F12" s="114">
        <v>1501</v>
      </c>
      <c r="G12" s="114">
        <v>2035</v>
      </c>
      <c r="H12" s="114">
        <v>1787</v>
      </c>
      <c r="I12" s="114">
        <v>1614</v>
      </c>
      <c r="J12" s="114">
        <v>1878</v>
      </c>
      <c r="K12" s="114">
        <v>2004</v>
      </c>
      <c r="L12" s="114">
        <v>1608</v>
      </c>
      <c r="M12" s="115">
        <v>1648</v>
      </c>
      <c r="N12" s="150">
        <f t="shared" ref="N12:N29" si="1">SUM(B12:M12)</f>
        <v>19164</v>
      </c>
      <c r="P12" s="4"/>
    </row>
    <row r="13" spans="1:22" ht="27" customHeight="1" x14ac:dyDescent="0.25">
      <c r="A13" s="69" t="s">
        <v>2</v>
      </c>
      <c r="B13" s="113">
        <v>1237</v>
      </c>
      <c r="C13" s="114">
        <v>1053</v>
      </c>
      <c r="D13" s="114">
        <v>1194</v>
      </c>
      <c r="E13" s="114">
        <v>1468</v>
      </c>
      <c r="F13" s="114">
        <v>1486</v>
      </c>
      <c r="G13" s="114">
        <v>1680</v>
      </c>
      <c r="H13" s="114">
        <v>1902</v>
      </c>
      <c r="I13" s="114">
        <v>1591</v>
      </c>
      <c r="J13" s="114">
        <v>1794</v>
      </c>
      <c r="K13" s="114">
        <v>2291</v>
      </c>
      <c r="L13" s="114">
        <v>1777</v>
      </c>
      <c r="M13" s="115">
        <v>2168</v>
      </c>
      <c r="N13" s="150">
        <f t="shared" si="1"/>
        <v>19641</v>
      </c>
      <c r="O13" s="6"/>
      <c r="P13" s="4"/>
    </row>
    <row r="14" spans="1:22" ht="27" customHeight="1" x14ac:dyDescent="0.25">
      <c r="A14" s="70" t="s">
        <v>12</v>
      </c>
      <c r="B14" s="148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49"/>
      <c r="N14" s="150"/>
    </row>
    <row r="15" spans="1:22" ht="27" customHeight="1" x14ac:dyDescent="0.25">
      <c r="A15" s="60" t="s">
        <v>130</v>
      </c>
      <c r="B15" s="118">
        <v>5589</v>
      </c>
      <c r="C15" s="119">
        <v>5581</v>
      </c>
      <c r="D15" s="119">
        <v>6048</v>
      </c>
      <c r="E15" s="119">
        <v>6981</v>
      </c>
      <c r="F15" s="119">
        <v>6938</v>
      </c>
      <c r="G15" s="119">
        <v>6871</v>
      </c>
      <c r="H15" s="119">
        <v>6474</v>
      </c>
      <c r="I15" s="119">
        <v>6208</v>
      </c>
      <c r="J15" s="119">
        <v>6293</v>
      </c>
      <c r="K15" s="119">
        <v>6404</v>
      </c>
      <c r="L15" s="119">
        <v>5986</v>
      </c>
      <c r="M15" s="120">
        <v>4878</v>
      </c>
      <c r="N15" s="151">
        <f t="shared" si="1"/>
        <v>74251</v>
      </c>
      <c r="O15" s="6"/>
    </row>
    <row r="16" spans="1:22" ht="27" customHeight="1" x14ac:dyDescent="0.25">
      <c r="A16" s="60" t="s">
        <v>144</v>
      </c>
      <c r="B16" s="148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49"/>
      <c r="N16" s="150"/>
      <c r="O16" s="6"/>
    </row>
    <row r="17" spans="1:15" ht="27" customHeight="1" x14ac:dyDescent="0.25">
      <c r="A17" s="61" t="s">
        <v>14</v>
      </c>
      <c r="B17" s="113">
        <v>1533</v>
      </c>
      <c r="C17" s="114">
        <v>1511</v>
      </c>
      <c r="D17" s="114">
        <v>1544</v>
      </c>
      <c r="E17" s="114">
        <v>1946</v>
      </c>
      <c r="F17" s="114">
        <v>1954</v>
      </c>
      <c r="G17" s="114">
        <v>1568</v>
      </c>
      <c r="H17" s="114">
        <v>1885</v>
      </c>
      <c r="I17" s="114">
        <v>1745</v>
      </c>
      <c r="J17" s="114">
        <v>1727</v>
      </c>
      <c r="K17" s="114">
        <v>1625</v>
      </c>
      <c r="L17" s="114">
        <v>1360</v>
      </c>
      <c r="M17" s="115">
        <v>1091</v>
      </c>
      <c r="N17" s="150">
        <f t="shared" si="1"/>
        <v>19489</v>
      </c>
      <c r="O17" s="6"/>
    </row>
    <row r="18" spans="1:15" ht="27" customHeight="1" x14ac:dyDescent="0.25">
      <c r="A18" s="61" t="s">
        <v>128</v>
      </c>
      <c r="B18" s="113">
        <v>7769</v>
      </c>
      <c r="C18" s="114">
        <v>7710</v>
      </c>
      <c r="D18" s="114">
        <v>7936</v>
      </c>
      <c r="E18" s="114">
        <v>9077</v>
      </c>
      <c r="F18" s="114">
        <v>9433</v>
      </c>
      <c r="G18" s="114">
        <v>8494</v>
      </c>
      <c r="H18" s="114">
        <v>9151</v>
      </c>
      <c r="I18" s="114">
        <v>8210</v>
      </c>
      <c r="J18" s="114">
        <v>8723</v>
      </c>
      <c r="K18" s="114">
        <v>8817</v>
      </c>
      <c r="L18" s="114">
        <v>7280</v>
      </c>
      <c r="M18" s="115">
        <v>5827</v>
      </c>
      <c r="N18" s="150">
        <f t="shared" si="1"/>
        <v>98427</v>
      </c>
      <c r="O18" s="6"/>
    </row>
    <row r="19" spans="1:15" ht="27" customHeight="1" x14ac:dyDescent="0.25">
      <c r="A19" s="61" t="s">
        <v>13</v>
      </c>
      <c r="B19" s="113">
        <v>3773</v>
      </c>
      <c r="C19" s="114">
        <v>3776</v>
      </c>
      <c r="D19" s="114">
        <v>3918</v>
      </c>
      <c r="E19" s="114">
        <v>4395</v>
      </c>
      <c r="F19" s="114">
        <v>4631</v>
      </c>
      <c r="G19" s="114">
        <v>4089</v>
      </c>
      <c r="H19" s="114">
        <v>4598</v>
      </c>
      <c r="I19" s="114">
        <v>4511</v>
      </c>
      <c r="J19" s="114">
        <v>4220</v>
      </c>
      <c r="K19" s="114">
        <v>4685</v>
      </c>
      <c r="L19" s="114">
        <v>4345</v>
      </c>
      <c r="M19" s="115">
        <v>3278</v>
      </c>
      <c r="N19" s="150">
        <f t="shared" si="1"/>
        <v>50219</v>
      </c>
      <c r="O19" s="6"/>
    </row>
    <row r="20" spans="1:15" ht="27" customHeight="1" x14ac:dyDescent="0.25">
      <c r="A20" s="61" t="s">
        <v>129</v>
      </c>
      <c r="B20" s="113">
        <v>12580</v>
      </c>
      <c r="C20" s="114">
        <v>11727</v>
      </c>
      <c r="D20" s="114">
        <v>12261</v>
      </c>
      <c r="E20" s="114">
        <v>14761</v>
      </c>
      <c r="F20" s="114">
        <v>15342</v>
      </c>
      <c r="G20" s="114">
        <v>13034</v>
      </c>
      <c r="H20" s="114">
        <v>13326</v>
      </c>
      <c r="I20" s="114">
        <v>12324</v>
      </c>
      <c r="J20" s="114">
        <v>12818</v>
      </c>
      <c r="K20" s="114">
        <v>13182</v>
      </c>
      <c r="L20" s="114">
        <v>10973</v>
      </c>
      <c r="M20" s="115">
        <v>8142</v>
      </c>
      <c r="N20" s="150">
        <f t="shared" si="1"/>
        <v>150470</v>
      </c>
    </row>
    <row r="21" spans="1:15" ht="27" customHeight="1" x14ac:dyDescent="0.25">
      <c r="A21" s="70" t="s">
        <v>46</v>
      </c>
      <c r="B21" s="148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49"/>
      <c r="N21" s="150"/>
    </row>
    <row r="22" spans="1:15" ht="27" customHeight="1" x14ac:dyDescent="0.25">
      <c r="A22" s="69" t="s">
        <v>4</v>
      </c>
      <c r="B22" s="148">
        <v>132</v>
      </c>
      <c r="C22" s="114">
        <v>116</v>
      </c>
      <c r="D22" s="114">
        <v>157</v>
      </c>
      <c r="E22" s="114">
        <v>145</v>
      </c>
      <c r="F22" s="114">
        <v>179</v>
      </c>
      <c r="G22" s="114">
        <v>147</v>
      </c>
      <c r="H22" s="114">
        <v>153</v>
      </c>
      <c r="I22" s="114">
        <v>140</v>
      </c>
      <c r="J22" s="114">
        <v>191</v>
      </c>
      <c r="K22" s="114">
        <v>173</v>
      </c>
      <c r="L22" s="114">
        <v>159</v>
      </c>
      <c r="M22" s="149">
        <v>104</v>
      </c>
      <c r="N22" s="150">
        <f t="shared" si="1"/>
        <v>1796</v>
      </c>
    </row>
    <row r="23" spans="1:15" ht="27" customHeight="1" x14ac:dyDescent="0.25">
      <c r="A23" s="69" t="s">
        <v>15</v>
      </c>
      <c r="B23" s="148">
        <v>3</v>
      </c>
      <c r="C23" s="114">
        <v>2</v>
      </c>
      <c r="D23" s="114">
        <v>4</v>
      </c>
      <c r="E23" s="114">
        <v>5</v>
      </c>
      <c r="F23" s="114">
        <v>2</v>
      </c>
      <c r="G23" s="114">
        <v>2</v>
      </c>
      <c r="H23" s="114">
        <v>2</v>
      </c>
      <c r="I23" s="114">
        <v>6</v>
      </c>
      <c r="J23" s="114">
        <v>10</v>
      </c>
      <c r="K23" s="114">
        <v>1</v>
      </c>
      <c r="L23" s="114">
        <v>5</v>
      </c>
      <c r="M23" s="149">
        <v>1</v>
      </c>
      <c r="N23" s="150">
        <f t="shared" si="1"/>
        <v>43</v>
      </c>
    </row>
    <row r="24" spans="1:15" ht="27" customHeight="1" x14ac:dyDescent="0.25">
      <c r="A24" s="69" t="s">
        <v>5</v>
      </c>
      <c r="B24" s="148">
        <v>13</v>
      </c>
      <c r="C24" s="114">
        <v>6</v>
      </c>
      <c r="D24" s="114">
        <v>3</v>
      </c>
      <c r="E24" s="114">
        <v>3</v>
      </c>
      <c r="F24" s="114">
        <v>7</v>
      </c>
      <c r="G24" s="114">
        <v>5</v>
      </c>
      <c r="H24" s="114">
        <v>6</v>
      </c>
      <c r="I24" s="114">
        <v>3</v>
      </c>
      <c r="J24" s="114">
        <v>5</v>
      </c>
      <c r="K24" s="114">
        <v>5</v>
      </c>
      <c r="L24" s="114">
        <v>2</v>
      </c>
      <c r="M24" s="149">
        <v>3</v>
      </c>
      <c r="N24" s="150">
        <f t="shared" si="1"/>
        <v>61</v>
      </c>
    </row>
    <row r="25" spans="1:15" ht="27" customHeight="1" x14ac:dyDescent="0.25">
      <c r="A25" s="69" t="s">
        <v>16</v>
      </c>
      <c r="B25" s="148">
        <v>18</v>
      </c>
      <c r="C25" s="114">
        <v>29</v>
      </c>
      <c r="D25" s="114">
        <v>29</v>
      </c>
      <c r="E25" s="114">
        <v>19</v>
      </c>
      <c r="F25" s="114">
        <v>33</v>
      </c>
      <c r="G25" s="114">
        <v>35</v>
      </c>
      <c r="H25" s="114">
        <v>25</v>
      </c>
      <c r="I25" s="114">
        <v>34</v>
      </c>
      <c r="J25" s="114">
        <v>26</v>
      </c>
      <c r="K25" s="114">
        <v>27</v>
      </c>
      <c r="L25" s="114">
        <v>24</v>
      </c>
      <c r="M25" s="149">
        <v>28</v>
      </c>
      <c r="N25" s="150">
        <f t="shared" si="1"/>
        <v>327</v>
      </c>
    </row>
    <row r="26" spans="1:15" ht="27" customHeight="1" x14ac:dyDescent="0.25">
      <c r="A26" s="70" t="s">
        <v>134</v>
      </c>
      <c r="B26" s="148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49"/>
      <c r="N26" s="150"/>
      <c r="O26" s="6"/>
    </row>
    <row r="27" spans="1:15" ht="27" customHeight="1" x14ac:dyDescent="0.25">
      <c r="A27" s="62" t="s">
        <v>37</v>
      </c>
      <c r="B27" s="113">
        <v>1684</v>
      </c>
      <c r="C27" s="114">
        <v>1606</v>
      </c>
      <c r="D27" s="114">
        <v>1761</v>
      </c>
      <c r="E27" s="114">
        <v>1934</v>
      </c>
      <c r="F27" s="114">
        <v>1798</v>
      </c>
      <c r="G27" s="114">
        <v>1598</v>
      </c>
      <c r="H27" s="114">
        <v>1445</v>
      </c>
      <c r="I27" s="114">
        <v>1470</v>
      </c>
      <c r="J27" s="114">
        <v>1445</v>
      </c>
      <c r="K27" s="114">
        <v>1179</v>
      </c>
      <c r="L27" s="114">
        <v>870</v>
      </c>
      <c r="M27" s="115">
        <v>521</v>
      </c>
      <c r="N27" s="150">
        <f t="shared" si="1"/>
        <v>17311</v>
      </c>
      <c r="O27" s="6"/>
    </row>
    <row r="28" spans="1:15" ht="27" customHeight="1" x14ac:dyDescent="0.25">
      <c r="A28" s="63" t="s">
        <v>38</v>
      </c>
      <c r="B28" s="113">
        <v>3524</v>
      </c>
      <c r="C28" s="114">
        <v>3622</v>
      </c>
      <c r="D28" s="114">
        <v>3875</v>
      </c>
      <c r="E28" s="114">
        <v>4447</v>
      </c>
      <c r="F28" s="114">
        <v>4533</v>
      </c>
      <c r="G28" s="114">
        <v>4615</v>
      </c>
      <c r="H28" s="114">
        <v>4228</v>
      </c>
      <c r="I28" s="114">
        <v>3957</v>
      </c>
      <c r="J28" s="114">
        <v>3786</v>
      </c>
      <c r="K28" s="114">
        <v>3913</v>
      </c>
      <c r="L28" s="114">
        <v>3534</v>
      </c>
      <c r="M28" s="115">
        <v>2551</v>
      </c>
      <c r="N28" s="150">
        <f t="shared" si="1"/>
        <v>46585</v>
      </c>
      <c r="O28" s="6"/>
    </row>
    <row r="29" spans="1:15" ht="27" customHeight="1" x14ac:dyDescent="0.25">
      <c r="A29" s="64" t="s">
        <v>131</v>
      </c>
      <c r="B29" s="123">
        <v>381</v>
      </c>
      <c r="C29" s="124">
        <v>353</v>
      </c>
      <c r="D29" s="124">
        <v>412</v>
      </c>
      <c r="E29" s="124">
        <v>600</v>
      </c>
      <c r="F29" s="124">
        <v>607</v>
      </c>
      <c r="G29" s="124">
        <v>658</v>
      </c>
      <c r="H29" s="124">
        <v>801</v>
      </c>
      <c r="I29" s="124">
        <v>781</v>
      </c>
      <c r="J29" s="124">
        <v>1062</v>
      </c>
      <c r="K29" s="124">
        <v>1312</v>
      </c>
      <c r="L29" s="124">
        <v>1582</v>
      </c>
      <c r="M29" s="125">
        <v>1806</v>
      </c>
      <c r="N29" s="125">
        <f t="shared" si="1"/>
        <v>10355</v>
      </c>
    </row>
    <row r="30" spans="1:15" ht="16.5" customHeight="1" x14ac:dyDescent="0.4">
      <c r="A30" s="52" t="s">
        <v>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5" ht="16.5" customHeight="1" x14ac:dyDescent="0.4">
      <c r="A31" s="54" t="s">
        <v>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5" ht="15" customHeight="1" x14ac:dyDescent="0.4">
      <c r="A32" s="54" t="s">
        <v>73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4" spans="2:22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</sheetData>
  <mergeCells count="6">
    <mergeCell ref="A6:A7"/>
    <mergeCell ref="N6:N7"/>
    <mergeCell ref="A1:N1"/>
    <mergeCell ref="A4:N4"/>
    <mergeCell ref="A3:N3"/>
    <mergeCell ref="B6:M6"/>
  </mergeCells>
  <phoneticPr fontId="5" type="noConversion"/>
  <printOptions horizontalCentered="1" verticalCentered="1"/>
  <pageMargins left="0.78740157480314965" right="0.78740157480314965" top="0.98425196850393704" bottom="0.98425196850393704" header="0" footer="0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73"/>
  <sheetViews>
    <sheetView showGridLines="0" topLeftCell="A32" zoomScale="70" zoomScaleNormal="70" zoomScaleSheetLayoutView="86" workbookViewId="0">
      <selection activeCell="A60" sqref="A60"/>
    </sheetView>
  </sheetViews>
  <sheetFormatPr baseColWidth="10" defaultColWidth="11.44140625" defaultRowHeight="16.2" x14ac:dyDescent="0.25"/>
  <cols>
    <col min="1" max="1" width="48.77734375" style="37" customWidth="1"/>
    <col min="2" max="16384" width="11.44140625" style="33"/>
  </cols>
  <sheetData>
    <row r="1" spans="1:14" ht="22.2" x14ac:dyDescent="0.25">
      <c r="A1" s="95" t="s">
        <v>163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5.2" x14ac:dyDescent="0.25">
      <c r="A2" s="71" t="s">
        <v>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5.2" x14ac:dyDescent="0.25">
      <c r="A3" s="96" t="s">
        <v>76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25.2" x14ac:dyDescent="0.25">
      <c r="A4" s="96">
        <v>2024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6.8" thickBot="1" x14ac:dyDescent="0.3">
      <c r="A5" s="100" t="s">
        <v>77</v>
      </c>
      <c r="B5" s="101" t="s">
        <v>71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99" t="s">
        <v>0</v>
      </c>
    </row>
    <row r="6" spans="1:14" ht="15.75" customHeight="1" x14ac:dyDescent="0.25">
      <c r="A6" s="100"/>
      <c r="B6" s="34" t="s">
        <v>47</v>
      </c>
      <c r="C6" s="34" t="s">
        <v>48</v>
      </c>
      <c r="D6" s="34" t="s">
        <v>49</v>
      </c>
      <c r="E6" s="34" t="s">
        <v>50</v>
      </c>
      <c r="F6" s="34" t="s">
        <v>51</v>
      </c>
      <c r="G6" s="34" t="s">
        <v>52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99"/>
    </row>
    <row r="7" spans="1:14" x14ac:dyDescent="0.25">
      <c r="A7" s="35" t="s">
        <v>78</v>
      </c>
      <c r="B7" s="152">
        <v>0</v>
      </c>
      <c r="C7" s="153">
        <v>0</v>
      </c>
      <c r="D7" s="153">
        <v>0</v>
      </c>
      <c r="E7" s="153">
        <v>0</v>
      </c>
      <c r="F7" s="153">
        <v>1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4">
        <v>0</v>
      </c>
      <c r="N7" s="155">
        <f>SUM(B7:M7)</f>
        <v>1</v>
      </c>
    </row>
    <row r="8" spans="1:14" x14ac:dyDescent="0.25">
      <c r="A8" s="36" t="s">
        <v>79</v>
      </c>
      <c r="B8" s="156">
        <v>0</v>
      </c>
      <c r="C8" s="157">
        <v>0</v>
      </c>
      <c r="D8" s="157">
        <v>1</v>
      </c>
      <c r="E8" s="157">
        <v>0</v>
      </c>
      <c r="F8" s="157">
        <v>0</v>
      </c>
      <c r="G8" s="157">
        <v>2</v>
      </c>
      <c r="H8" s="157">
        <v>0</v>
      </c>
      <c r="I8" s="157">
        <v>0</v>
      </c>
      <c r="J8" s="157">
        <v>1</v>
      </c>
      <c r="K8" s="157">
        <v>69</v>
      </c>
      <c r="L8" s="157">
        <v>92</v>
      </c>
      <c r="M8" s="150">
        <v>118</v>
      </c>
      <c r="N8" s="158">
        <f>SUM(B8:M8)</f>
        <v>283</v>
      </c>
    </row>
    <row r="9" spans="1:14" ht="32.4" x14ac:dyDescent="0.25">
      <c r="A9" s="36" t="s">
        <v>135</v>
      </c>
      <c r="B9" s="156">
        <v>0</v>
      </c>
      <c r="C9" s="157">
        <v>0</v>
      </c>
      <c r="D9" s="157">
        <v>0</v>
      </c>
      <c r="E9" s="157">
        <v>0</v>
      </c>
      <c r="F9" s="157">
        <v>2</v>
      </c>
      <c r="G9" s="157">
        <v>0</v>
      </c>
      <c r="H9" s="157">
        <v>0</v>
      </c>
      <c r="I9" s="157">
        <v>1</v>
      </c>
      <c r="J9" s="157">
        <v>0</v>
      </c>
      <c r="K9" s="157">
        <v>0</v>
      </c>
      <c r="L9" s="157">
        <v>0</v>
      </c>
      <c r="M9" s="150">
        <v>0</v>
      </c>
      <c r="N9" s="158">
        <f t="shared" ref="N9:N67" si="0">SUM(B9:M9)</f>
        <v>3</v>
      </c>
    </row>
    <row r="10" spans="1:14" x14ac:dyDescent="0.25">
      <c r="A10" s="36" t="s">
        <v>80</v>
      </c>
      <c r="B10" s="156">
        <v>45</v>
      </c>
      <c r="C10" s="157">
        <v>55</v>
      </c>
      <c r="D10" s="157">
        <v>80</v>
      </c>
      <c r="E10" s="157">
        <v>110</v>
      </c>
      <c r="F10" s="157">
        <v>101</v>
      </c>
      <c r="G10" s="157">
        <v>56</v>
      </c>
      <c r="H10" s="157">
        <v>83</v>
      </c>
      <c r="I10" s="157">
        <v>43</v>
      </c>
      <c r="J10" s="157">
        <v>121</v>
      </c>
      <c r="K10" s="157">
        <v>118</v>
      </c>
      <c r="L10" s="157">
        <v>93</v>
      </c>
      <c r="M10" s="150">
        <v>94</v>
      </c>
      <c r="N10" s="158">
        <f t="shared" si="0"/>
        <v>999</v>
      </c>
    </row>
    <row r="11" spans="1:14" x14ac:dyDescent="0.25">
      <c r="A11" s="36" t="s">
        <v>81</v>
      </c>
      <c r="B11" s="156">
        <v>1121</v>
      </c>
      <c r="C11" s="157">
        <v>1139</v>
      </c>
      <c r="D11" s="157">
        <v>1209</v>
      </c>
      <c r="E11" s="157">
        <v>1375</v>
      </c>
      <c r="F11" s="157">
        <v>1309</v>
      </c>
      <c r="G11" s="157">
        <v>1234</v>
      </c>
      <c r="H11" s="157">
        <v>1151</v>
      </c>
      <c r="I11" s="157">
        <v>1165</v>
      </c>
      <c r="J11" s="157">
        <v>1366</v>
      </c>
      <c r="K11" s="157">
        <v>1057</v>
      </c>
      <c r="L11" s="157">
        <v>1005</v>
      </c>
      <c r="M11" s="150">
        <v>909</v>
      </c>
      <c r="N11" s="158">
        <f t="shared" si="0"/>
        <v>14040</v>
      </c>
    </row>
    <row r="12" spans="1:14" x14ac:dyDescent="0.25">
      <c r="A12" s="36" t="s">
        <v>64</v>
      </c>
      <c r="B12" s="159">
        <v>9</v>
      </c>
      <c r="C12" s="160">
        <v>2</v>
      </c>
      <c r="D12" s="160">
        <v>10</v>
      </c>
      <c r="E12" s="160">
        <v>13</v>
      </c>
      <c r="F12" s="160">
        <v>8</v>
      </c>
      <c r="G12" s="160">
        <v>5</v>
      </c>
      <c r="H12" s="160">
        <v>8</v>
      </c>
      <c r="I12" s="160">
        <v>4</v>
      </c>
      <c r="J12" s="160">
        <v>4</v>
      </c>
      <c r="K12" s="160">
        <v>5</v>
      </c>
      <c r="L12" s="160">
        <v>6</v>
      </c>
      <c r="M12" s="161">
        <v>3</v>
      </c>
      <c r="N12" s="158">
        <f t="shared" si="0"/>
        <v>77</v>
      </c>
    </row>
    <row r="13" spans="1:14" x14ac:dyDescent="0.25">
      <c r="A13" s="36" t="s">
        <v>82</v>
      </c>
      <c r="B13" s="156">
        <v>320</v>
      </c>
      <c r="C13" s="157">
        <v>254</v>
      </c>
      <c r="D13" s="157">
        <v>327</v>
      </c>
      <c r="E13" s="157">
        <v>390</v>
      </c>
      <c r="F13" s="157">
        <v>359</v>
      </c>
      <c r="G13" s="157">
        <v>336</v>
      </c>
      <c r="H13" s="157">
        <v>256</v>
      </c>
      <c r="I13" s="157">
        <v>311</v>
      </c>
      <c r="J13" s="157">
        <v>346</v>
      </c>
      <c r="K13" s="157">
        <v>272</v>
      </c>
      <c r="L13" s="157">
        <v>288</v>
      </c>
      <c r="M13" s="150">
        <v>215</v>
      </c>
      <c r="N13" s="158">
        <f t="shared" si="0"/>
        <v>3674</v>
      </c>
    </row>
    <row r="14" spans="1:14" x14ac:dyDescent="0.25">
      <c r="A14" s="36" t="s">
        <v>83</v>
      </c>
      <c r="B14" s="156">
        <v>1573</v>
      </c>
      <c r="C14" s="157">
        <v>1468</v>
      </c>
      <c r="D14" s="157">
        <v>1536</v>
      </c>
      <c r="E14" s="157">
        <v>1844</v>
      </c>
      <c r="F14" s="157">
        <v>1741</v>
      </c>
      <c r="G14" s="157">
        <v>1705</v>
      </c>
      <c r="H14" s="157">
        <v>1465</v>
      </c>
      <c r="I14" s="157">
        <v>1469</v>
      </c>
      <c r="J14" s="157">
        <v>1690</v>
      </c>
      <c r="K14" s="157">
        <v>1402</v>
      </c>
      <c r="L14" s="157">
        <v>1393</v>
      </c>
      <c r="M14" s="150">
        <v>1175</v>
      </c>
      <c r="N14" s="158">
        <f t="shared" si="0"/>
        <v>18461</v>
      </c>
    </row>
    <row r="15" spans="1:14" ht="32.4" x14ac:dyDescent="0.25">
      <c r="A15" s="36" t="s">
        <v>84</v>
      </c>
      <c r="B15" s="156">
        <v>390</v>
      </c>
      <c r="C15" s="157">
        <v>336</v>
      </c>
      <c r="D15" s="157">
        <v>325</v>
      </c>
      <c r="E15" s="157">
        <v>442</v>
      </c>
      <c r="F15" s="157">
        <v>330</v>
      </c>
      <c r="G15" s="157">
        <v>321</v>
      </c>
      <c r="H15" s="157">
        <v>370</v>
      </c>
      <c r="I15" s="157">
        <v>373</v>
      </c>
      <c r="J15" s="157">
        <v>378</v>
      </c>
      <c r="K15" s="157">
        <v>363</v>
      </c>
      <c r="L15" s="157">
        <v>345</v>
      </c>
      <c r="M15" s="150">
        <v>187</v>
      </c>
      <c r="N15" s="158">
        <f t="shared" si="0"/>
        <v>4160</v>
      </c>
    </row>
    <row r="16" spans="1:14" x14ac:dyDescent="0.25">
      <c r="A16" s="36" t="s">
        <v>56</v>
      </c>
      <c r="B16" s="156">
        <v>211</v>
      </c>
      <c r="C16" s="157">
        <v>193</v>
      </c>
      <c r="D16" s="157">
        <v>189</v>
      </c>
      <c r="E16" s="157">
        <v>244</v>
      </c>
      <c r="F16" s="157">
        <v>273</v>
      </c>
      <c r="G16" s="157">
        <v>244</v>
      </c>
      <c r="H16" s="157">
        <v>208</v>
      </c>
      <c r="I16" s="157">
        <v>177</v>
      </c>
      <c r="J16" s="157">
        <v>216</v>
      </c>
      <c r="K16" s="157">
        <v>188</v>
      </c>
      <c r="L16" s="157">
        <v>180</v>
      </c>
      <c r="M16" s="150">
        <v>143</v>
      </c>
      <c r="N16" s="158">
        <f t="shared" si="0"/>
        <v>2466</v>
      </c>
    </row>
    <row r="17" spans="1:14" ht="48.6" x14ac:dyDescent="0.25">
      <c r="A17" s="36" t="s">
        <v>85</v>
      </c>
      <c r="B17" s="156">
        <v>4</v>
      </c>
      <c r="C17" s="157">
        <v>10</v>
      </c>
      <c r="D17" s="157">
        <v>3</v>
      </c>
      <c r="E17" s="157">
        <v>3</v>
      </c>
      <c r="F17" s="157">
        <v>13</v>
      </c>
      <c r="G17" s="157">
        <v>7</v>
      </c>
      <c r="H17" s="157">
        <v>11</v>
      </c>
      <c r="I17" s="157">
        <v>6</v>
      </c>
      <c r="J17" s="157">
        <v>2</v>
      </c>
      <c r="K17" s="157">
        <v>6</v>
      </c>
      <c r="L17" s="157">
        <v>3</v>
      </c>
      <c r="M17" s="150">
        <v>5</v>
      </c>
      <c r="N17" s="158">
        <f t="shared" si="0"/>
        <v>73</v>
      </c>
    </row>
    <row r="18" spans="1:14" x14ac:dyDescent="0.25">
      <c r="A18" s="36" t="s">
        <v>136</v>
      </c>
      <c r="B18" s="156">
        <v>64</v>
      </c>
      <c r="C18" s="157">
        <v>54</v>
      </c>
      <c r="D18" s="157">
        <v>62</v>
      </c>
      <c r="E18" s="157">
        <v>81</v>
      </c>
      <c r="F18" s="157">
        <v>93</v>
      </c>
      <c r="G18" s="157">
        <v>79</v>
      </c>
      <c r="H18" s="157">
        <v>38</v>
      </c>
      <c r="I18" s="157">
        <v>51</v>
      </c>
      <c r="J18" s="157">
        <v>59</v>
      </c>
      <c r="K18" s="157">
        <v>39</v>
      </c>
      <c r="L18" s="157">
        <v>60</v>
      </c>
      <c r="M18" s="150">
        <v>27</v>
      </c>
      <c r="N18" s="158">
        <f t="shared" si="0"/>
        <v>707</v>
      </c>
    </row>
    <row r="19" spans="1:14" x14ac:dyDescent="0.25">
      <c r="A19" s="36" t="s">
        <v>137</v>
      </c>
      <c r="B19" s="156">
        <v>1</v>
      </c>
      <c r="C19" s="157">
        <v>6</v>
      </c>
      <c r="D19" s="157">
        <v>2</v>
      </c>
      <c r="E19" s="157">
        <v>0</v>
      </c>
      <c r="F19" s="157">
        <v>2</v>
      </c>
      <c r="G19" s="157">
        <v>2</v>
      </c>
      <c r="H19" s="157">
        <v>3</v>
      </c>
      <c r="I19" s="157">
        <v>2</v>
      </c>
      <c r="J19" s="157">
        <v>7</v>
      </c>
      <c r="K19" s="157">
        <v>1</v>
      </c>
      <c r="L19" s="157">
        <v>2</v>
      </c>
      <c r="M19" s="150">
        <v>3</v>
      </c>
      <c r="N19" s="158">
        <f t="shared" si="0"/>
        <v>31</v>
      </c>
    </row>
    <row r="20" spans="1:14" x14ac:dyDescent="0.25">
      <c r="A20" s="36" t="s">
        <v>138</v>
      </c>
      <c r="B20" s="156">
        <v>73</v>
      </c>
      <c r="C20" s="157">
        <v>64</v>
      </c>
      <c r="D20" s="157">
        <v>68</v>
      </c>
      <c r="E20" s="157">
        <v>85</v>
      </c>
      <c r="F20" s="157">
        <v>94</v>
      </c>
      <c r="G20" s="157">
        <v>72</v>
      </c>
      <c r="H20" s="157">
        <v>48</v>
      </c>
      <c r="I20" s="157">
        <v>62</v>
      </c>
      <c r="J20" s="157">
        <v>80</v>
      </c>
      <c r="K20" s="157">
        <v>70</v>
      </c>
      <c r="L20" s="157">
        <v>63</v>
      </c>
      <c r="M20" s="150">
        <v>51</v>
      </c>
      <c r="N20" s="158">
        <f t="shared" si="0"/>
        <v>830</v>
      </c>
    </row>
    <row r="21" spans="1:14" x14ac:dyDescent="0.25">
      <c r="A21" s="36" t="s">
        <v>86</v>
      </c>
      <c r="B21" s="159">
        <v>0</v>
      </c>
      <c r="C21" s="160">
        <v>4</v>
      </c>
      <c r="D21" s="160">
        <v>0</v>
      </c>
      <c r="E21" s="160">
        <v>5</v>
      </c>
      <c r="F21" s="160">
        <v>5</v>
      </c>
      <c r="G21" s="160">
        <v>5</v>
      </c>
      <c r="H21" s="160">
        <v>1</v>
      </c>
      <c r="I21" s="160">
        <v>2</v>
      </c>
      <c r="J21" s="160">
        <v>0</v>
      </c>
      <c r="K21" s="160">
        <v>8</v>
      </c>
      <c r="L21" s="160">
        <v>1</v>
      </c>
      <c r="M21" s="161">
        <v>3</v>
      </c>
      <c r="N21" s="158">
        <f t="shared" si="0"/>
        <v>34</v>
      </c>
    </row>
    <row r="22" spans="1:14" x14ac:dyDescent="0.25">
      <c r="A22" s="36" t="s">
        <v>87</v>
      </c>
      <c r="B22" s="156">
        <v>2</v>
      </c>
      <c r="C22" s="157">
        <v>4</v>
      </c>
      <c r="D22" s="157">
        <v>3</v>
      </c>
      <c r="E22" s="157">
        <v>4</v>
      </c>
      <c r="F22" s="157">
        <v>2</v>
      </c>
      <c r="G22" s="157">
        <v>2</v>
      </c>
      <c r="H22" s="157">
        <v>1</v>
      </c>
      <c r="I22" s="157">
        <v>1</v>
      </c>
      <c r="J22" s="157">
        <v>3</v>
      </c>
      <c r="K22" s="157">
        <v>1</v>
      </c>
      <c r="L22" s="157">
        <v>2</v>
      </c>
      <c r="M22" s="150">
        <v>3</v>
      </c>
      <c r="N22" s="158">
        <f t="shared" si="0"/>
        <v>28</v>
      </c>
    </row>
    <row r="23" spans="1:14" x14ac:dyDescent="0.25">
      <c r="A23" s="36" t="s">
        <v>88</v>
      </c>
      <c r="B23" s="156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1</v>
      </c>
      <c r="H23" s="157">
        <v>1</v>
      </c>
      <c r="I23" s="157">
        <v>0</v>
      </c>
      <c r="J23" s="157">
        <v>0</v>
      </c>
      <c r="K23" s="157">
        <v>0</v>
      </c>
      <c r="L23" s="157">
        <v>0</v>
      </c>
      <c r="M23" s="150">
        <v>0</v>
      </c>
      <c r="N23" s="158">
        <f t="shared" si="0"/>
        <v>2</v>
      </c>
    </row>
    <row r="24" spans="1:14" x14ac:dyDescent="0.25">
      <c r="A24" s="36" t="s">
        <v>89</v>
      </c>
      <c r="B24" s="156">
        <v>0</v>
      </c>
      <c r="C24" s="157">
        <v>1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0">
        <v>0</v>
      </c>
      <c r="N24" s="158">
        <f t="shared" si="0"/>
        <v>1</v>
      </c>
    </row>
    <row r="25" spans="1:14" x14ac:dyDescent="0.25">
      <c r="A25" s="36" t="s">
        <v>90</v>
      </c>
      <c r="B25" s="159">
        <v>407</v>
      </c>
      <c r="C25" s="160">
        <v>318</v>
      </c>
      <c r="D25" s="160">
        <v>322</v>
      </c>
      <c r="E25" s="160">
        <v>428</v>
      </c>
      <c r="F25" s="160">
        <v>333</v>
      </c>
      <c r="G25" s="160">
        <v>318</v>
      </c>
      <c r="H25" s="160">
        <v>367</v>
      </c>
      <c r="I25" s="160">
        <v>313</v>
      </c>
      <c r="J25" s="160">
        <v>336</v>
      </c>
      <c r="K25" s="160">
        <v>382</v>
      </c>
      <c r="L25" s="160">
        <v>356</v>
      </c>
      <c r="M25" s="161">
        <v>298</v>
      </c>
      <c r="N25" s="158">
        <f t="shared" si="0"/>
        <v>4178</v>
      </c>
    </row>
    <row r="26" spans="1:14" x14ac:dyDescent="0.25">
      <c r="A26" s="36" t="s">
        <v>91</v>
      </c>
      <c r="B26" s="156">
        <v>14</v>
      </c>
      <c r="C26" s="157">
        <v>10</v>
      </c>
      <c r="D26" s="157">
        <v>8</v>
      </c>
      <c r="E26" s="157">
        <v>12</v>
      </c>
      <c r="F26" s="157">
        <v>18</v>
      </c>
      <c r="G26" s="157">
        <v>14</v>
      </c>
      <c r="H26" s="157">
        <v>5</v>
      </c>
      <c r="I26" s="157">
        <v>5</v>
      </c>
      <c r="J26" s="157">
        <v>10</v>
      </c>
      <c r="K26" s="157">
        <v>12</v>
      </c>
      <c r="L26" s="157">
        <v>8</v>
      </c>
      <c r="M26" s="150">
        <v>3</v>
      </c>
      <c r="N26" s="158">
        <f t="shared" si="0"/>
        <v>119</v>
      </c>
    </row>
    <row r="27" spans="1:14" x14ac:dyDescent="0.25">
      <c r="A27" s="36" t="s">
        <v>92</v>
      </c>
      <c r="B27" s="156">
        <v>108</v>
      </c>
      <c r="C27" s="157">
        <v>118</v>
      </c>
      <c r="D27" s="157">
        <v>199</v>
      </c>
      <c r="E27" s="157">
        <v>182</v>
      </c>
      <c r="F27" s="157">
        <v>90</v>
      </c>
      <c r="G27" s="157">
        <v>344</v>
      </c>
      <c r="H27" s="157">
        <v>320</v>
      </c>
      <c r="I27" s="157">
        <v>176</v>
      </c>
      <c r="J27" s="157">
        <v>192</v>
      </c>
      <c r="K27" s="157">
        <v>340</v>
      </c>
      <c r="L27" s="157">
        <v>256</v>
      </c>
      <c r="M27" s="150">
        <v>218</v>
      </c>
      <c r="N27" s="158">
        <f t="shared" si="0"/>
        <v>2543</v>
      </c>
    </row>
    <row r="28" spans="1:14" x14ac:dyDescent="0.25">
      <c r="A28" s="36" t="s">
        <v>93</v>
      </c>
      <c r="B28" s="156">
        <v>52</v>
      </c>
      <c r="C28" s="157">
        <v>37</v>
      </c>
      <c r="D28" s="157">
        <v>55</v>
      </c>
      <c r="E28" s="157">
        <v>63</v>
      </c>
      <c r="F28" s="157">
        <v>44</v>
      </c>
      <c r="G28" s="157">
        <v>38</v>
      </c>
      <c r="H28" s="157">
        <v>38</v>
      </c>
      <c r="I28" s="157">
        <v>82</v>
      </c>
      <c r="J28" s="157">
        <v>116</v>
      </c>
      <c r="K28" s="157">
        <v>68</v>
      </c>
      <c r="L28" s="157">
        <v>42</v>
      </c>
      <c r="M28" s="150">
        <v>42</v>
      </c>
      <c r="N28" s="158">
        <f t="shared" si="0"/>
        <v>677</v>
      </c>
    </row>
    <row r="29" spans="1:14" ht="32.4" x14ac:dyDescent="0.25">
      <c r="A29" s="36" t="s">
        <v>94</v>
      </c>
      <c r="B29" s="156">
        <v>242</v>
      </c>
      <c r="C29" s="157">
        <v>224</v>
      </c>
      <c r="D29" s="157">
        <v>236</v>
      </c>
      <c r="E29" s="157">
        <v>242</v>
      </c>
      <c r="F29" s="157">
        <v>285</v>
      </c>
      <c r="G29" s="157">
        <v>180</v>
      </c>
      <c r="H29" s="157">
        <v>222</v>
      </c>
      <c r="I29" s="157">
        <v>187</v>
      </c>
      <c r="J29" s="157">
        <v>169</v>
      </c>
      <c r="K29" s="157">
        <v>184</v>
      </c>
      <c r="L29" s="157">
        <v>202</v>
      </c>
      <c r="M29" s="150">
        <v>161</v>
      </c>
      <c r="N29" s="158">
        <f t="shared" si="0"/>
        <v>2534</v>
      </c>
    </row>
    <row r="30" spans="1:14" x14ac:dyDescent="0.25">
      <c r="A30" s="36" t="s">
        <v>95</v>
      </c>
      <c r="B30" s="156">
        <v>421</v>
      </c>
      <c r="C30" s="157">
        <v>327</v>
      </c>
      <c r="D30" s="157">
        <v>334</v>
      </c>
      <c r="E30" s="157">
        <v>530</v>
      </c>
      <c r="F30" s="157">
        <v>360</v>
      </c>
      <c r="G30" s="157">
        <v>284</v>
      </c>
      <c r="H30" s="157">
        <v>461</v>
      </c>
      <c r="I30" s="157">
        <v>359</v>
      </c>
      <c r="J30" s="157">
        <v>350</v>
      </c>
      <c r="K30" s="157">
        <v>315</v>
      </c>
      <c r="L30" s="157">
        <v>248</v>
      </c>
      <c r="M30" s="150">
        <v>274</v>
      </c>
      <c r="N30" s="158">
        <f t="shared" si="0"/>
        <v>4263</v>
      </c>
    </row>
    <row r="31" spans="1:14" x14ac:dyDescent="0.25">
      <c r="A31" s="36" t="s">
        <v>96</v>
      </c>
      <c r="B31" s="156">
        <v>242</v>
      </c>
      <c r="C31" s="157">
        <v>216</v>
      </c>
      <c r="D31" s="157">
        <v>226</v>
      </c>
      <c r="E31" s="157">
        <v>301</v>
      </c>
      <c r="F31" s="157">
        <v>231</v>
      </c>
      <c r="G31" s="157">
        <v>234</v>
      </c>
      <c r="H31" s="157">
        <v>232</v>
      </c>
      <c r="I31" s="157">
        <v>205</v>
      </c>
      <c r="J31" s="157">
        <v>231</v>
      </c>
      <c r="K31" s="157">
        <v>284</v>
      </c>
      <c r="L31" s="157">
        <v>243</v>
      </c>
      <c r="M31" s="150">
        <v>192</v>
      </c>
      <c r="N31" s="158">
        <f t="shared" si="0"/>
        <v>2837</v>
      </c>
    </row>
    <row r="32" spans="1:14" x14ac:dyDescent="0.25">
      <c r="A32" s="36" t="s">
        <v>97</v>
      </c>
      <c r="B32" s="156">
        <v>198</v>
      </c>
      <c r="C32" s="157">
        <v>192</v>
      </c>
      <c r="D32" s="157">
        <v>195</v>
      </c>
      <c r="E32" s="157">
        <v>157</v>
      </c>
      <c r="F32" s="157">
        <v>182</v>
      </c>
      <c r="G32" s="157">
        <v>192</v>
      </c>
      <c r="H32" s="157">
        <v>199</v>
      </c>
      <c r="I32" s="157">
        <v>137</v>
      </c>
      <c r="J32" s="157">
        <v>145</v>
      </c>
      <c r="K32" s="157">
        <v>190</v>
      </c>
      <c r="L32" s="157">
        <v>160</v>
      </c>
      <c r="M32" s="150">
        <v>197</v>
      </c>
      <c r="N32" s="158">
        <f t="shared" si="0"/>
        <v>2144</v>
      </c>
    </row>
    <row r="33" spans="1:14" x14ac:dyDescent="0.25">
      <c r="A33" s="36" t="s">
        <v>98</v>
      </c>
      <c r="B33" s="156">
        <v>3</v>
      </c>
      <c r="C33" s="157">
        <v>1</v>
      </c>
      <c r="D33" s="157">
        <v>10</v>
      </c>
      <c r="E33" s="157">
        <v>6</v>
      </c>
      <c r="F33" s="157">
        <v>2</v>
      </c>
      <c r="G33" s="157">
        <v>3</v>
      </c>
      <c r="H33" s="157">
        <v>1</v>
      </c>
      <c r="I33" s="157">
        <v>2</v>
      </c>
      <c r="J33" s="157">
        <v>1</v>
      </c>
      <c r="K33" s="157">
        <v>0</v>
      </c>
      <c r="L33" s="157">
        <v>2</v>
      </c>
      <c r="M33" s="150">
        <v>1</v>
      </c>
      <c r="N33" s="158">
        <f t="shared" si="0"/>
        <v>32</v>
      </c>
    </row>
    <row r="34" spans="1:14" ht="32.4" x14ac:dyDescent="0.25">
      <c r="A34" s="36" t="s">
        <v>99</v>
      </c>
      <c r="B34" s="159">
        <v>220</v>
      </c>
      <c r="C34" s="160">
        <v>214</v>
      </c>
      <c r="D34" s="160">
        <v>173</v>
      </c>
      <c r="E34" s="160">
        <v>226</v>
      </c>
      <c r="F34" s="160">
        <v>180</v>
      </c>
      <c r="G34" s="160">
        <v>158</v>
      </c>
      <c r="H34" s="160">
        <v>224</v>
      </c>
      <c r="I34" s="160">
        <v>183</v>
      </c>
      <c r="J34" s="160">
        <v>178</v>
      </c>
      <c r="K34" s="160">
        <v>193</v>
      </c>
      <c r="L34" s="160">
        <v>203</v>
      </c>
      <c r="M34" s="161">
        <v>155</v>
      </c>
      <c r="N34" s="158">
        <f t="shared" si="0"/>
        <v>2307</v>
      </c>
    </row>
    <row r="35" spans="1:14" x14ac:dyDescent="0.25">
      <c r="A35" s="36" t="s">
        <v>100</v>
      </c>
      <c r="B35" s="156">
        <v>1978</v>
      </c>
      <c r="C35" s="157">
        <v>1930</v>
      </c>
      <c r="D35" s="157">
        <v>2135</v>
      </c>
      <c r="E35" s="157">
        <v>2504</v>
      </c>
      <c r="F35" s="157">
        <v>2346</v>
      </c>
      <c r="G35" s="157">
        <v>2252</v>
      </c>
      <c r="H35" s="157">
        <v>2049</v>
      </c>
      <c r="I35" s="157">
        <v>2176</v>
      </c>
      <c r="J35" s="157">
        <v>2385</v>
      </c>
      <c r="K35" s="157">
        <v>2160</v>
      </c>
      <c r="L35" s="157">
        <v>2147</v>
      </c>
      <c r="M35" s="150">
        <v>1937</v>
      </c>
      <c r="N35" s="158">
        <f t="shared" si="0"/>
        <v>25999</v>
      </c>
    </row>
    <row r="36" spans="1:14" x14ac:dyDescent="0.25">
      <c r="A36" s="36" t="s">
        <v>101</v>
      </c>
      <c r="B36" s="159">
        <v>2</v>
      </c>
      <c r="C36" s="160">
        <v>5</v>
      </c>
      <c r="D36" s="160">
        <v>4</v>
      </c>
      <c r="E36" s="160">
        <v>4</v>
      </c>
      <c r="F36" s="160">
        <v>3</v>
      </c>
      <c r="G36" s="160">
        <v>1</v>
      </c>
      <c r="H36" s="160">
        <v>3</v>
      </c>
      <c r="I36" s="160">
        <v>1</v>
      </c>
      <c r="J36" s="160">
        <v>3</v>
      </c>
      <c r="K36" s="160">
        <v>1</v>
      </c>
      <c r="L36" s="160">
        <v>1</v>
      </c>
      <c r="M36" s="161">
        <v>1</v>
      </c>
      <c r="N36" s="158">
        <f t="shared" si="0"/>
        <v>29</v>
      </c>
    </row>
    <row r="37" spans="1:14" x14ac:dyDescent="0.25">
      <c r="A37" s="36" t="s">
        <v>102</v>
      </c>
      <c r="B37" s="156">
        <v>1</v>
      </c>
      <c r="C37" s="157">
        <v>17</v>
      </c>
      <c r="D37" s="157">
        <v>3</v>
      </c>
      <c r="E37" s="157">
        <v>21</v>
      </c>
      <c r="F37" s="157">
        <v>4</v>
      </c>
      <c r="G37" s="157">
        <v>8</v>
      </c>
      <c r="H37" s="157">
        <v>4</v>
      </c>
      <c r="I37" s="157">
        <v>43</v>
      </c>
      <c r="J37" s="157">
        <v>16</v>
      </c>
      <c r="K37" s="157">
        <v>18</v>
      </c>
      <c r="L37" s="157">
        <v>3</v>
      </c>
      <c r="M37" s="150">
        <v>0</v>
      </c>
      <c r="N37" s="158">
        <f t="shared" si="0"/>
        <v>138</v>
      </c>
    </row>
    <row r="38" spans="1:14" x14ac:dyDescent="0.25">
      <c r="A38" s="36" t="s">
        <v>103</v>
      </c>
      <c r="B38" s="156">
        <v>10</v>
      </c>
      <c r="C38" s="157">
        <v>8</v>
      </c>
      <c r="D38" s="157">
        <v>5</v>
      </c>
      <c r="E38" s="157">
        <v>22</v>
      </c>
      <c r="F38" s="157">
        <v>7</v>
      </c>
      <c r="G38" s="157">
        <v>9</v>
      </c>
      <c r="H38" s="157">
        <v>6</v>
      </c>
      <c r="I38" s="157">
        <v>9</v>
      </c>
      <c r="J38" s="157">
        <v>6</v>
      </c>
      <c r="K38" s="157">
        <v>5</v>
      </c>
      <c r="L38" s="157">
        <v>5</v>
      </c>
      <c r="M38" s="150">
        <v>1</v>
      </c>
      <c r="N38" s="158">
        <f t="shared" si="0"/>
        <v>93</v>
      </c>
    </row>
    <row r="39" spans="1:14" x14ac:dyDescent="0.25">
      <c r="A39" s="36" t="s">
        <v>104</v>
      </c>
      <c r="B39" s="156">
        <v>8</v>
      </c>
      <c r="C39" s="157">
        <v>3</v>
      </c>
      <c r="D39" s="157">
        <v>4</v>
      </c>
      <c r="E39" s="157">
        <v>9</v>
      </c>
      <c r="F39" s="157">
        <v>6</v>
      </c>
      <c r="G39" s="157">
        <v>6</v>
      </c>
      <c r="H39" s="157">
        <v>7</v>
      </c>
      <c r="I39" s="157">
        <v>1</v>
      </c>
      <c r="J39" s="157">
        <v>6</v>
      </c>
      <c r="K39" s="157">
        <v>7</v>
      </c>
      <c r="L39" s="157">
        <v>1</v>
      </c>
      <c r="M39" s="150">
        <v>2</v>
      </c>
      <c r="N39" s="158">
        <f t="shared" si="0"/>
        <v>60</v>
      </c>
    </row>
    <row r="40" spans="1:14" x14ac:dyDescent="0.25">
      <c r="A40" s="36" t="s">
        <v>105</v>
      </c>
      <c r="B40" s="156">
        <v>5</v>
      </c>
      <c r="C40" s="157">
        <v>3</v>
      </c>
      <c r="D40" s="157">
        <v>2</v>
      </c>
      <c r="E40" s="157">
        <v>3</v>
      </c>
      <c r="F40" s="157">
        <v>2</v>
      </c>
      <c r="G40" s="157">
        <v>3</v>
      </c>
      <c r="H40" s="157">
        <v>0</v>
      </c>
      <c r="I40" s="157">
        <v>1</v>
      </c>
      <c r="J40" s="157">
        <v>2</v>
      </c>
      <c r="K40" s="157">
        <v>1</v>
      </c>
      <c r="L40" s="157">
        <v>0</v>
      </c>
      <c r="M40" s="150">
        <v>0</v>
      </c>
      <c r="N40" s="158">
        <f t="shared" si="0"/>
        <v>22</v>
      </c>
    </row>
    <row r="41" spans="1:14" x14ac:dyDescent="0.25">
      <c r="A41" s="36" t="s">
        <v>158</v>
      </c>
      <c r="B41" s="159">
        <v>1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>
        <v>0</v>
      </c>
      <c r="K41" s="160">
        <v>0</v>
      </c>
      <c r="L41" s="160">
        <v>0</v>
      </c>
      <c r="M41" s="161">
        <v>0</v>
      </c>
      <c r="N41" s="158">
        <f t="shared" si="0"/>
        <v>1</v>
      </c>
    </row>
    <row r="42" spans="1:14" x14ac:dyDescent="0.25">
      <c r="A42" s="36" t="s">
        <v>106</v>
      </c>
      <c r="B42" s="156">
        <v>131</v>
      </c>
      <c r="C42" s="157">
        <v>92</v>
      </c>
      <c r="D42" s="157">
        <v>114</v>
      </c>
      <c r="E42" s="157">
        <v>188</v>
      </c>
      <c r="F42" s="157">
        <v>218</v>
      </c>
      <c r="G42" s="157">
        <v>211</v>
      </c>
      <c r="H42" s="157">
        <v>175</v>
      </c>
      <c r="I42" s="157">
        <v>183</v>
      </c>
      <c r="J42" s="157">
        <v>176</v>
      </c>
      <c r="K42" s="157">
        <v>110</v>
      </c>
      <c r="L42" s="157">
        <v>120</v>
      </c>
      <c r="M42" s="150">
        <v>96</v>
      </c>
      <c r="N42" s="158">
        <f t="shared" si="0"/>
        <v>1814</v>
      </c>
    </row>
    <row r="43" spans="1:14" ht="32.4" x14ac:dyDescent="0.25">
      <c r="A43" s="36" t="s">
        <v>63</v>
      </c>
      <c r="B43" s="156">
        <v>2</v>
      </c>
      <c r="C43" s="157">
        <v>7</v>
      </c>
      <c r="D43" s="157">
        <v>1</v>
      </c>
      <c r="E43" s="157">
        <v>5</v>
      </c>
      <c r="F43" s="157">
        <v>2</v>
      </c>
      <c r="G43" s="157">
        <v>0</v>
      </c>
      <c r="H43" s="157">
        <v>0</v>
      </c>
      <c r="I43" s="157">
        <v>1</v>
      </c>
      <c r="J43" s="157">
        <v>2</v>
      </c>
      <c r="K43" s="157">
        <v>1</v>
      </c>
      <c r="L43" s="157">
        <v>0</v>
      </c>
      <c r="M43" s="150">
        <v>0</v>
      </c>
      <c r="N43" s="158">
        <f t="shared" si="0"/>
        <v>21</v>
      </c>
    </row>
    <row r="44" spans="1:14" x14ac:dyDescent="0.25">
      <c r="A44" s="36" t="s">
        <v>107</v>
      </c>
      <c r="B44" s="156">
        <v>13</v>
      </c>
      <c r="C44" s="157">
        <v>6</v>
      </c>
      <c r="D44" s="157">
        <v>14</v>
      </c>
      <c r="E44" s="157">
        <v>13</v>
      </c>
      <c r="F44" s="157">
        <v>5</v>
      </c>
      <c r="G44" s="157">
        <v>4</v>
      </c>
      <c r="H44" s="157">
        <v>6</v>
      </c>
      <c r="I44" s="157">
        <v>6</v>
      </c>
      <c r="J44" s="157">
        <v>2</v>
      </c>
      <c r="K44" s="157">
        <v>7</v>
      </c>
      <c r="L44" s="157">
        <v>9</v>
      </c>
      <c r="M44" s="150">
        <v>3</v>
      </c>
      <c r="N44" s="158">
        <f t="shared" si="0"/>
        <v>88</v>
      </c>
    </row>
    <row r="45" spans="1:14" x14ac:dyDescent="0.25">
      <c r="A45" s="36" t="s">
        <v>55</v>
      </c>
      <c r="B45" s="156">
        <v>1435</v>
      </c>
      <c r="C45" s="157">
        <v>1220</v>
      </c>
      <c r="D45" s="157">
        <v>1411</v>
      </c>
      <c r="E45" s="157">
        <v>1783</v>
      </c>
      <c r="F45" s="157">
        <v>1661</v>
      </c>
      <c r="G45" s="157">
        <v>1447</v>
      </c>
      <c r="H45" s="157">
        <v>1491</v>
      </c>
      <c r="I45" s="157">
        <v>1275</v>
      </c>
      <c r="J45" s="157">
        <v>1441</v>
      </c>
      <c r="K45" s="157">
        <v>1252</v>
      </c>
      <c r="L45" s="157">
        <v>1006</v>
      </c>
      <c r="M45" s="150">
        <v>821</v>
      </c>
      <c r="N45" s="158">
        <f t="shared" si="0"/>
        <v>16243</v>
      </c>
    </row>
    <row r="46" spans="1:14" x14ac:dyDescent="0.25">
      <c r="A46" s="36" t="s">
        <v>108</v>
      </c>
      <c r="B46" s="156">
        <v>1</v>
      </c>
      <c r="C46" s="157">
        <v>0</v>
      </c>
      <c r="D46" s="157">
        <v>1</v>
      </c>
      <c r="E46" s="157">
        <v>5</v>
      </c>
      <c r="F46" s="157">
        <v>5</v>
      </c>
      <c r="G46" s="157">
        <v>1</v>
      </c>
      <c r="H46" s="157">
        <v>2</v>
      </c>
      <c r="I46" s="157">
        <v>0</v>
      </c>
      <c r="J46" s="157">
        <v>3</v>
      </c>
      <c r="K46" s="157">
        <v>8</v>
      </c>
      <c r="L46" s="157">
        <v>3</v>
      </c>
      <c r="M46" s="150">
        <v>7</v>
      </c>
      <c r="N46" s="158">
        <f t="shared" si="0"/>
        <v>36</v>
      </c>
    </row>
    <row r="47" spans="1:14" x14ac:dyDescent="0.25">
      <c r="A47" s="36" t="s">
        <v>109</v>
      </c>
      <c r="B47" s="156">
        <v>193</v>
      </c>
      <c r="C47" s="157">
        <v>119</v>
      </c>
      <c r="D47" s="157">
        <v>126</v>
      </c>
      <c r="E47" s="157">
        <v>231</v>
      </c>
      <c r="F47" s="157">
        <v>181</v>
      </c>
      <c r="G47" s="157">
        <v>243</v>
      </c>
      <c r="H47" s="157">
        <v>225</v>
      </c>
      <c r="I47" s="157">
        <v>183</v>
      </c>
      <c r="J47" s="157">
        <v>221</v>
      </c>
      <c r="K47" s="157">
        <v>253</v>
      </c>
      <c r="L47" s="157">
        <v>224</v>
      </c>
      <c r="M47" s="150">
        <v>131</v>
      </c>
      <c r="N47" s="158">
        <f t="shared" si="0"/>
        <v>2330</v>
      </c>
    </row>
    <row r="48" spans="1:14" x14ac:dyDescent="0.25">
      <c r="A48" s="36" t="s">
        <v>110</v>
      </c>
      <c r="B48" s="156">
        <v>0</v>
      </c>
      <c r="C48" s="157">
        <v>1</v>
      </c>
      <c r="D48" s="157">
        <v>1</v>
      </c>
      <c r="E48" s="157">
        <v>0</v>
      </c>
      <c r="F48" s="157">
        <v>0</v>
      </c>
      <c r="G48" s="157">
        <v>0</v>
      </c>
      <c r="H48" s="157">
        <v>0</v>
      </c>
      <c r="I48" s="157">
        <v>0</v>
      </c>
      <c r="J48" s="157">
        <v>2</v>
      </c>
      <c r="K48" s="157">
        <v>0</v>
      </c>
      <c r="L48" s="157">
        <v>0</v>
      </c>
      <c r="M48" s="150">
        <v>0</v>
      </c>
      <c r="N48" s="158">
        <f t="shared" si="0"/>
        <v>4</v>
      </c>
    </row>
    <row r="49" spans="1:14" ht="48.6" x14ac:dyDescent="0.25">
      <c r="A49" s="36" t="s">
        <v>111</v>
      </c>
      <c r="B49" s="156">
        <v>1</v>
      </c>
      <c r="C49" s="157">
        <v>0</v>
      </c>
      <c r="D49" s="157">
        <v>1</v>
      </c>
      <c r="E49" s="157">
        <v>1</v>
      </c>
      <c r="F49" s="157">
        <v>1</v>
      </c>
      <c r="G49" s="157">
        <v>1</v>
      </c>
      <c r="H49" s="157">
        <v>1</v>
      </c>
      <c r="I49" s="157">
        <v>0</v>
      </c>
      <c r="J49" s="157">
        <v>2</v>
      </c>
      <c r="K49" s="157">
        <v>0</v>
      </c>
      <c r="L49" s="157">
        <v>0</v>
      </c>
      <c r="M49" s="150">
        <v>1</v>
      </c>
      <c r="N49" s="158">
        <f t="shared" si="0"/>
        <v>9</v>
      </c>
    </row>
    <row r="50" spans="1:14" x14ac:dyDescent="0.25">
      <c r="A50" s="36" t="s">
        <v>112</v>
      </c>
      <c r="B50" s="156">
        <v>3</v>
      </c>
      <c r="C50" s="157">
        <v>7</v>
      </c>
      <c r="D50" s="157">
        <v>5</v>
      </c>
      <c r="E50" s="157">
        <v>1</v>
      </c>
      <c r="F50" s="157">
        <v>3</v>
      </c>
      <c r="G50" s="157">
        <v>3</v>
      </c>
      <c r="H50" s="157">
        <v>3</v>
      </c>
      <c r="I50" s="157">
        <v>0</v>
      </c>
      <c r="J50" s="157">
        <v>1</v>
      </c>
      <c r="K50" s="157">
        <v>3</v>
      </c>
      <c r="L50" s="157">
        <v>3</v>
      </c>
      <c r="M50" s="150">
        <v>2</v>
      </c>
      <c r="N50" s="158">
        <f t="shared" si="0"/>
        <v>34</v>
      </c>
    </row>
    <row r="51" spans="1:14" x14ac:dyDescent="0.25">
      <c r="A51" s="36" t="s">
        <v>113</v>
      </c>
      <c r="B51" s="156">
        <v>325</v>
      </c>
      <c r="C51" s="157">
        <v>349</v>
      </c>
      <c r="D51" s="157">
        <v>353</v>
      </c>
      <c r="E51" s="157">
        <v>460</v>
      </c>
      <c r="F51" s="157">
        <v>450</v>
      </c>
      <c r="G51" s="157">
        <v>378</v>
      </c>
      <c r="H51" s="157">
        <v>320</v>
      </c>
      <c r="I51" s="157">
        <v>405</v>
      </c>
      <c r="J51" s="157">
        <v>442</v>
      </c>
      <c r="K51" s="157">
        <v>431</v>
      </c>
      <c r="L51" s="157">
        <v>350</v>
      </c>
      <c r="M51" s="150">
        <v>266</v>
      </c>
      <c r="N51" s="158">
        <f t="shared" si="0"/>
        <v>4529</v>
      </c>
    </row>
    <row r="52" spans="1:14" x14ac:dyDescent="0.25">
      <c r="A52" s="36" t="s">
        <v>114</v>
      </c>
      <c r="B52" s="156">
        <v>3</v>
      </c>
      <c r="C52" s="157">
        <v>12</v>
      </c>
      <c r="D52" s="157">
        <v>8</v>
      </c>
      <c r="E52" s="157">
        <v>12</v>
      </c>
      <c r="F52" s="157">
        <v>11</v>
      </c>
      <c r="G52" s="157">
        <v>7</v>
      </c>
      <c r="H52" s="157">
        <v>5</v>
      </c>
      <c r="I52" s="157">
        <v>54</v>
      </c>
      <c r="J52" s="157">
        <v>77</v>
      </c>
      <c r="K52" s="157">
        <v>14</v>
      </c>
      <c r="L52" s="157">
        <v>7</v>
      </c>
      <c r="M52" s="150">
        <v>86</v>
      </c>
      <c r="N52" s="158">
        <f t="shared" si="0"/>
        <v>296</v>
      </c>
    </row>
    <row r="53" spans="1:14" x14ac:dyDescent="0.25">
      <c r="A53" s="36" t="s">
        <v>115</v>
      </c>
      <c r="B53" s="156">
        <v>5</v>
      </c>
      <c r="C53" s="157">
        <v>5</v>
      </c>
      <c r="D53" s="157">
        <v>3</v>
      </c>
      <c r="E53" s="157">
        <v>4</v>
      </c>
      <c r="F53" s="157">
        <v>6</v>
      </c>
      <c r="G53" s="157">
        <v>9</v>
      </c>
      <c r="H53" s="157">
        <v>3</v>
      </c>
      <c r="I53" s="157">
        <v>8</v>
      </c>
      <c r="J53" s="157">
        <v>55</v>
      </c>
      <c r="K53" s="157">
        <v>20</v>
      </c>
      <c r="L53" s="157">
        <v>9</v>
      </c>
      <c r="M53" s="150">
        <v>2</v>
      </c>
      <c r="N53" s="158">
        <f t="shared" si="0"/>
        <v>129</v>
      </c>
    </row>
    <row r="54" spans="1:14" x14ac:dyDescent="0.25">
      <c r="A54" s="36" t="s">
        <v>57</v>
      </c>
      <c r="B54" s="156">
        <v>91</v>
      </c>
      <c r="C54" s="157">
        <v>96</v>
      </c>
      <c r="D54" s="157">
        <v>103</v>
      </c>
      <c r="E54" s="157">
        <v>123</v>
      </c>
      <c r="F54" s="157">
        <v>113</v>
      </c>
      <c r="G54" s="157">
        <v>112</v>
      </c>
      <c r="H54" s="157">
        <v>108</v>
      </c>
      <c r="I54" s="157">
        <v>93</v>
      </c>
      <c r="J54" s="157">
        <v>125</v>
      </c>
      <c r="K54" s="157">
        <v>119</v>
      </c>
      <c r="L54" s="157">
        <v>84</v>
      </c>
      <c r="M54" s="150">
        <v>83</v>
      </c>
      <c r="N54" s="158">
        <f t="shared" si="0"/>
        <v>1250</v>
      </c>
    </row>
    <row r="55" spans="1:14" x14ac:dyDescent="0.25">
      <c r="A55" s="36" t="s">
        <v>159</v>
      </c>
      <c r="B55" s="156">
        <v>0</v>
      </c>
      <c r="C55" s="157">
        <v>0</v>
      </c>
      <c r="D55" s="157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57">
        <v>1</v>
      </c>
      <c r="L55" s="157">
        <v>1</v>
      </c>
      <c r="M55" s="150">
        <v>0</v>
      </c>
      <c r="N55" s="158">
        <f t="shared" si="0"/>
        <v>2</v>
      </c>
    </row>
    <row r="56" spans="1:14" x14ac:dyDescent="0.25">
      <c r="A56" s="36" t="s">
        <v>116</v>
      </c>
      <c r="B56" s="156">
        <v>2356</v>
      </c>
      <c r="C56" s="157">
        <v>2184</v>
      </c>
      <c r="D56" s="157">
        <v>2267</v>
      </c>
      <c r="E56" s="157">
        <v>2761</v>
      </c>
      <c r="F56" s="157">
        <v>2616</v>
      </c>
      <c r="G56" s="157">
        <v>2313</v>
      </c>
      <c r="H56" s="157">
        <v>2191</v>
      </c>
      <c r="I56" s="157">
        <v>2231</v>
      </c>
      <c r="J56" s="157">
        <v>2568</v>
      </c>
      <c r="K56" s="157">
        <v>2091</v>
      </c>
      <c r="L56" s="157">
        <v>1947</v>
      </c>
      <c r="M56" s="150">
        <v>1631</v>
      </c>
      <c r="N56" s="158">
        <f t="shared" si="0"/>
        <v>27156</v>
      </c>
    </row>
    <row r="57" spans="1:14" x14ac:dyDescent="0.25">
      <c r="A57" s="36" t="s">
        <v>117</v>
      </c>
      <c r="B57" s="156">
        <v>1002</v>
      </c>
      <c r="C57" s="157">
        <v>1083</v>
      </c>
      <c r="D57" s="157">
        <v>1199</v>
      </c>
      <c r="E57" s="157">
        <v>1337</v>
      </c>
      <c r="F57" s="157">
        <v>1302</v>
      </c>
      <c r="G57" s="157">
        <v>1298</v>
      </c>
      <c r="H57" s="157">
        <v>1291</v>
      </c>
      <c r="I57" s="157">
        <v>1079</v>
      </c>
      <c r="J57" s="157">
        <v>1186</v>
      </c>
      <c r="K57" s="157">
        <v>1102</v>
      </c>
      <c r="L57" s="157">
        <v>748</v>
      </c>
      <c r="M57" s="150">
        <v>707</v>
      </c>
      <c r="N57" s="158">
        <f t="shared" si="0"/>
        <v>13334</v>
      </c>
    </row>
    <row r="58" spans="1:14" x14ac:dyDescent="0.25">
      <c r="A58" s="36" t="s">
        <v>118</v>
      </c>
      <c r="B58" s="156">
        <v>2</v>
      </c>
      <c r="C58" s="157">
        <v>1</v>
      </c>
      <c r="D58" s="157">
        <v>6</v>
      </c>
      <c r="E58" s="157">
        <v>0</v>
      </c>
      <c r="F58" s="157">
        <v>5</v>
      </c>
      <c r="G58" s="157">
        <v>4</v>
      </c>
      <c r="H58" s="157">
        <v>1</v>
      </c>
      <c r="I58" s="157">
        <v>2</v>
      </c>
      <c r="J58" s="157">
        <v>0</v>
      </c>
      <c r="K58" s="157">
        <v>3</v>
      </c>
      <c r="L58" s="157">
        <v>2</v>
      </c>
      <c r="M58" s="150">
        <v>2</v>
      </c>
      <c r="N58" s="158">
        <f t="shared" si="0"/>
        <v>28</v>
      </c>
    </row>
    <row r="59" spans="1:14" x14ac:dyDescent="0.25">
      <c r="A59" s="36" t="s">
        <v>60</v>
      </c>
      <c r="B59" s="159">
        <v>157</v>
      </c>
      <c r="C59" s="160">
        <v>103</v>
      </c>
      <c r="D59" s="160">
        <v>93</v>
      </c>
      <c r="E59" s="160">
        <v>112</v>
      </c>
      <c r="F59" s="160">
        <v>93</v>
      </c>
      <c r="G59" s="160">
        <v>120</v>
      </c>
      <c r="H59" s="160">
        <v>73</v>
      </c>
      <c r="I59" s="160">
        <v>65</v>
      </c>
      <c r="J59" s="160">
        <v>55</v>
      </c>
      <c r="K59" s="160">
        <v>90</v>
      </c>
      <c r="L59" s="160">
        <v>62</v>
      </c>
      <c r="M59" s="161">
        <v>91</v>
      </c>
      <c r="N59" s="158">
        <f t="shared" si="0"/>
        <v>1114</v>
      </c>
    </row>
    <row r="60" spans="1:14" x14ac:dyDescent="0.25">
      <c r="A60" s="36" t="s">
        <v>119</v>
      </c>
      <c r="B60" s="156">
        <v>33</v>
      </c>
      <c r="C60" s="157">
        <v>40</v>
      </c>
      <c r="D60" s="157">
        <v>47</v>
      </c>
      <c r="E60" s="157">
        <v>86</v>
      </c>
      <c r="F60" s="157">
        <v>73</v>
      </c>
      <c r="G60" s="157">
        <v>147</v>
      </c>
      <c r="H60" s="157">
        <v>67</v>
      </c>
      <c r="I60" s="157">
        <v>67</v>
      </c>
      <c r="J60" s="157">
        <v>69</v>
      </c>
      <c r="K60" s="157">
        <v>29</v>
      </c>
      <c r="L60" s="157">
        <v>34</v>
      </c>
      <c r="M60" s="150">
        <v>25</v>
      </c>
      <c r="N60" s="158">
        <f t="shared" si="0"/>
        <v>717</v>
      </c>
    </row>
    <row r="61" spans="1:14" x14ac:dyDescent="0.25">
      <c r="A61" s="36" t="s">
        <v>139</v>
      </c>
      <c r="B61" s="156">
        <v>48</v>
      </c>
      <c r="C61" s="157">
        <v>55</v>
      </c>
      <c r="D61" s="157">
        <v>39</v>
      </c>
      <c r="E61" s="157">
        <v>32</v>
      </c>
      <c r="F61" s="157">
        <v>40</v>
      </c>
      <c r="G61" s="157">
        <v>54</v>
      </c>
      <c r="H61" s="157">
        <v>37</v>
      </c>
      <c r="I61" s="157">
        <v>40</v>
      </c>
      <c r="J61" s="157">
        <v>39</v>
      </c>
      <c r="K61" s="157">
        <v>43</v>
      </c>
      <c r="L61" s="157">
        <v>27</v>
      </c>
      <c r="M61" s="150">
        <v>30</v>
      </c>
      <c r="N61" s="158">
        <f t="shared" si="0"/>
        <v>484</v>
      </c>
    </row>
    <row r="62" spans="1:14" x14ac:dyDescent="0.25">
      <c r="A62" s="36" t="s">
        <v>120</v>
      </c>
      <c r="B62" s="156">
        <v>4</v>
      </c>
      <c r="C62" s="157">
        <v>2</v>
      </c>
      <c r="D62" s="157">
        <v>1</v>
      </c>
      <c r="E62" s="157">
        <v>11</v>
      </c>
      <c r="F62" s="157">
        <v>6</v>
      </c>
      <c r="G62" s="157">
        <v>2</v>
      </c>
      <c r="H62" s="157">
        <v>3</v>
      </c>
      <c r="I62" s="157">
        <v>1</v>
      </c>
      <c r="J62" s="157">
        <v>4</v>
      </c>
      <c r="K62" s="157">
        <v>12</v>
      </c>
      <c r="L62" s="157">
        <v>16</v>
      </c>
      <c r="M62" s="150">
        <v>25</v>
      </c>
      <c r="N62" s="158">
        <f t="shared" si="0"/>
        <v>87</v>
      </c>
    </row>
    <row r="63" spans="1:14" ht="32.4" x14ac:dyDescent="0.25">
      <c r="A63" s="36" t="s">
        <v>121</v>
      </c>
      <c r="B63" s="159">
        <v>3</v>
      </c>
      <c r="C63" s="160">
        <v>8</v>
      </c>
      <c r="D63" s="160">
        <v>5</v>
      </c>
      <c r="E63" s="160">
        <v>0</v>
      </c>
      <c r="F63" s="160">
        <v>5</v>
      </c>
      <c r="G63" s="160">
        <v>5</v>
      </c>
      <c r="H63" s="160">
        <v>13</v>
      </c>
      <c r="I63" s="160">
        <v>0</v>
      </c>
      <c r="J63" s="160">
        <v>0</v>
      </c>
      <c r="K63" s="160">
        <v>4</v>
      </c>
      <c r="L63" s="160">
        <v>5</v>
      </c>
      <c r="M63" s="161">
        <v>6</v>
      </c>
      <c r="N63" s="158">
        <f t="shared" si="0"/>
        <v>54</v>
      </c>
    </row>
    <row r="64" spans="1:14" ht="32.4" x14ac:dyDescent="0.25">
      <c r="A64" s="36" t="s">
        <v>61</v>
      </c>
      <c r="B64" s="156">
        <v>6</v>
      </c>
      <c r="C64" s="157">
        <v>16</v>
      </c>
      <c r="D64" s="157">
        <v>11</v>
      </c>
      <c r="E64" s="157">
        <v>27</v>
      </c>
      <c r="F64" s="157">
        <v>11</v>
      </c>
      <c r="G64" s="157">
        <v>14</v>
      </c>
      <c r="H64" s="157">
        <v>28</v>
      </c>
      <c r="I64" s="157">
        <v>12</v>
      </c>
      <c r="J64" s="157">
        <v>6</v>
      </c>
      <c r="K64" s="157">
        <v>5</v>
      </c>
      <c r="L64" s="157">
        <v>8</v>
      </c>
      <c r="M64" s="150">
        <v>31</v>
      </c>
      <c r="N64" s="158">
        <f t="shared" si="0"/>
        <v>175</v>
      </c>
    </row>
    <row r="65" spans="1:14" x14ac:dyDescent="0.25">
      <c r="A65" s="36" t="s">
        <v>58</v>
      </c>
      <c r="B65" s="159">
        <v>9</v>
      </c>
      <c r="C65" s="160">
        <v>32</v>
      </c>
      <c r="D65" s="160">
        <v>7</v>
      </c>
      <c r="E65" s="160">
        <v>9</v>
      </c>
      <c r="F65" s="160">
        <v>9</v>
      </c>
      <c r="G65" s="160">
        <v>9</v>
      </c>
      <c r="H65" s="160">
        <v>21</v>
      </c>
      <c r="I65" s="160">
        <v>5</v>
      </c>
      <c r="J65" s="160">
        <v>5</v>
      </c>
      <c r="K65" s="160">
        <v>6</v>
      </c>
      <c r="L65" s="160">
        <v>6</v>
      </c>
      <c r="M65" s="161">
        <v>6</v>
      </c>
      <c r="N65" s="158">
        <f t="shared" si="0"/>
        <v>124</v>
      </c>
    </row>
    <row r="66" spans="1:14" x14ac:dyDescent="0.25">
      <c r="A66" s="36" t="s">
        <v>62</v>
      </c>
      <c r="B66" s="156">
        <v>0</v>
      </c>
      <c r="C66" s="157">
        <v>8</v>
      </c>
      <c r="D66" s="157">
        <v>2</v>
      </c>
      <c r="E66" s="157">
        <v>2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57">
        <v>1</v>
      </c>
      <c r="L66" s="157">
        <v>0</v>
      </c>
      <c r="M66" s="150">
        <v>0</v>
      </c>
      <c r="N66" s="158">
        <f t="shared" si="0"/>
        <v>13</v>
      </c>
    </row>
    <row r="67" spans="1:14" x14ac:dyDescent="0.25">
      <c r="A67" s="36" t="s">
        <v>122</v>
      </c>
      <c r="B67" s="156">
        <v>0</v>
      </c>
      <c r="C67" s="157">
        <v>0</v>
      </c>
      <c r="D67" s="157">
        <v>0</v>
      </c>
      <c r="E67" s="157">
        <v>2</v>
      </c>
      <c r="F67" s="157">
        <v>0</v>
      </c>
      <c r="G67" s="157">
        <v>2</v>
      </c>
      <c r="H67" s="157">
        <v>0</v>
      </c>
      <c r="I67" s="157">
        <v>0</v>
      </c>
      <c r="J67" s="157">
        <v>2</v>
      </c>
      <c r="K67" s="157">
        <v>0</v>
      </c>
      <c r="L67" s="157">
        <v>0</v>
      </c>
      <c r="M67" s="150">
        <v>1</v>
      </c>
      <c r="N67" s="158">
        <f t="shared" si="0"/>
        <v>7</v>
      </c>
    </row>
    <row r="68" spans="1:14" x14ac:dyDescent="0.25">
      <c r="A68" s="36" t="s">
        <v>140</v>
      </c>
      <c r="B68" s="159">
        <v>41</v>
      </c>
      <c r="C68" s="160">
        <v>32</v>
      </c>
      <c r="D68" s="160">
        <v>33</v>
      </c>
      <c r="E68" s="160">
        <v>15</v>
      </c>
      <c r="F68" s="160">
        <v>25</v>
      </c>
      <c r="G68" s="160">
        <v>6</v>
      </c>
      <c r="H68" s="160">
        <v>11</v>
      </c>
      <c r="I68" s="160">
        <v>8</v>
      </c>
      <c r="J68" s="160">
        <v>6</v>
      </c>
      <c r="K68" s="160">
        <v>10</v>
      </c>
      <c r="L68" s="160">
        <v>6</v>
      </c>
      <c r="M68" s="161">
        <v>2</v>
      </c>
      <c r="N68" s="158">
        <f>SUM(B68:M68)</f>
        <v>195</v>
      </c>
    </row>
    <row r="69" spans="1:14" x14ac:dyDescent="0.25">
      <c r="A69" s="36" t="s">
        <v>59</v>
      </c>
      <c r="B69" s="156">
        <v>992</v>
      </c>
      <c r="C69" s="157">
        <v>1098</v>
      </c>
      <c r="D69" s="157">
        <v>1090</v>
      </c>
      <c r="E69" s="157">
        <v>1107</v>
      </c>
      <c r="F69" s="157">
        <v>1317</v>
      </c>
      <c r="G69" s="157">
        <v>1101</v>
      </c>
      <c r="H69" s="157">
        <v>1173</v>
      </c>
      <c r="I69" s="157">
        <v>1138</v>
      </c>
      <c r="J69" s="157">
        <v>680</v>
      </c>
      <c r="K69" s="157">
        <v>1182</v>
      </c>
      <c r="L69" s="157">
        <v>1202</v>
      </c>
      <c r="M69" s="150">
        <v>581</v>
      </c>
      <c r="N69" s="158">
        <f>SUM(B69:M69)</f>
        <v>12661</v>
      </c>
    </row>
    <row r="70" spans="1:14" ht="32.4" x14ac:dyDescent="0.25">
      <c r="A70" s="36" t="s">
        <v>141</v>
      </c>
      <c r="B70" s="123">
        <v>176</v>
      </c>
      <c r="C70" s="124">
        <v>298</v>
      </c>
      <c r="D70" s="124">
        <v>318</v>
      </c>
      <c r="E70" s="124">
        <v>227</v>
      </c>
      <c r="F70" s="124">
        <v>196</v>
      </c>
      <c r="G70" s="124">
        <v>231</v>
      </c>
      <c r="H70" s="124">
        <v>173</v>
      </c>
      <c r="I70" s="124">
        <v>192</v>
      </c>
      <c r="J70" s="124">
        <v>236</v>
      </c>
      <c r="K70" s="124">
        <v>214</v>
      </c>
      <c r="L70" s="124">
        <v>187</v>
      </c>
      <c r="M70" s="125">
        <v>146</v>
      </c>
      <c r="N70" s="125">
        <f>SUM(B70:M70)</f>
        <v>2594</v>
      </c>
    </row>
    <row r="71" spans="1:14" x14ac:dyDescent="0.25">
      <c r="A71" s="98" t="s">
        <v>142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5">
      <c r="A72" s="98" t="s">
        <v>69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x14ac:dyDescent="0.25">
      <c r="A73" s="97" t="s">
        <v>73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</sheetData>
  <mergeCells count="9">
    <mergeCell ref="A1:N1"/>
    <mergeCell ref="A3:N3"/>
    <mergeCell ref="A4:N4"/>
    <mergeCell ref="A73:N73"/>
    <mergeCell ref="A71:N71"/>
    <mergeCell ref="N5:N6"/>
    <mergeCell ref="A5:A6"/>
    <mergeCell ref="B5:M5"/>
    <mergeCell ref="A72:N7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V23"/>
  <sheetViews>
    <sheetView showGridLines="0" topLeftCell="A8" zoomScale="70" zoomScaleNormal="70" zoomScaleSheetLayoutView="90" workbookViewId="0">
      <selection activeCell="E8" sqref="E8"/>
    </sheetView>
  </sheetViews>
  <sheetFormatPr baseColWidth="10" defaultColWidth="11.44140625" defaultRowHeight="16.2" x14ac:dyDescent="0.4"/>
  <cols>
    <col min="1" max="1" width="59.21875" style="13" customWidth="1"/>
    <col min="2" max="3" width="9.21875" style="13" customWidth="1"/>
    <col min="4" max="4" width="12.21875" style="13" bestFit="1" customWidth="1"/>
    <col min="5" max="6" width="12.21875" style="13" customWidth="1"/>
    <col min="7" max="7" width="11.77734375" style="13" bestFit="1" customWidth="1"/>
    <col min="8" max="9" width="9.21875" style="13" customWidth="1"/>
    <col min="10" max="10" width="12.21875" style="13" bestFit="1" customWidth="1"/>
    <col min="11" max="12" width="12.21875" style="13" customWidth="1"/>
    <col min="13" max="13" width="11.77734375" style="13" bestFit="1" customWidth="1"/>
    <col min="14" max="14" width="11.77734375" style="13" customWidth="1"/>
    <col min="15" max="17" width="9.21875" style="13" bestFit="1" customWidth="1"/>
    <col min="18" max="18" width="10.5546875" style="13" bestFit="1" customWidth="1"/>
    <col min="19" max="19" width="9.21875" style="13" bestFit="1" customWidth="1"/>
    <col min="20" max="20" width="10" style="13" bestFit="1" customWidth="1"/>
    <col min="21" max="21" width="9.21875" style="13" bestFit="1" customWidth="1"/>
    <col min="22" max="22" width="10.21875" style="13" bestFit="1" customWidth="1"/>
    <col min="23" max="16384" width="11.44140625" style="13"/>
  </cols>
  <sheetData>
    <row r="1" spans="1:22" ht="22.2" x14ac:dyDescent="0.5">
      <c r="A1" s="75" t="s">
        <v>164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2" s="12" customFormat="1" ht="25.2" x14ac:dyDescent="0.6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2" s="12" customFormat="1" ht="25.2" x14ac:dyDescent="0.6">
      <c r="A3" s="76" t="s">
        <v>150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s="12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2" ht="18.60000000000000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ht="17.25" customHeight="1" thickBot="1" x14ac:dyDescent="0.45">
      <c r="A6" s="83" t="s">
        <v>65</v>
      </c>
      <c r="B6" s="102" t="s">
        <v>71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83" t="s">
        <v>0</v>
      </c>
    </row>
    <row r="7" spans="1:22" ht="18.75" customHeight="1" x14ac:dyDescent="0.4">
      <c r="A7" s="83"/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6</v>
      </c>
      <c r="I7" s="15" t="s">
        <v>7</v>
      </c>
      <c r="J7" s="15" t="s">
        <v>8</v>
      </c>
      <c r="K7" s="15" t="s">
        <v>66</v>
      </c>
      <c r="L7" s="15" t="s">
        <v>10</v>
      </c>
      <c r="M7" s="15" t="s">
        <v>11</v>
      </c>
      <c r="N7" s="83" t="s">
        <v>0</v>
      </c>
    </row>
    <row r="8" spans="1:22" ht="33" customHeight="1" x14ac:dyDescent="0.4">
      <c r="A8" s="17" t="s">
        <v>149</v>
      </c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72"/>
    </row>
    <row r="9" spans="1:22" ht="33" customHeight="1" x14ac:dyDescent="0.4">
      <c r="A9" s="38" t="s">
        <v>45</v>
      </c>
      <c r="B9" s="164">
        <v>118</v>
      </c>
      <c r="C9" s="165">
        <v>46</v>
      </c>
      <c r="D9" s="165">
        <v>70</v>
      </c>
      <c r="E9" s="165">
        <v>78</v>
      </c>
      <c r="F9" s="165">
        <v>41</v>
      </c>
      <c r="G9" s="165">
        <v>31</v>
      </c>
      <c r="H9" s="165">
        <v>44</v>
      </c>
      <c r="I9" s="165">
        <v>5</v>
      </c>
      <c r="J9" s="165">
        <v>11</v>
      </c>
      <c r="K9" s="165">
        <v>16</v>
      </c>
      <c r="L9" s="165">
        <v>9</v>
      </c>
      <c r="M9" s="165">
        <v>2</v>
      </c>
      <c r="N9" s="173">
        <f>SUM(B9:M9)</f>
        <v>471</v>
      </c>
    </row>
    <row r="10" spans="1:22" ht="33" customHeight="1" x14ac:dyDescent="0.4">
      <c r="A10" s="39" t="s">
        <v>145</v>
      </c>
      <c r="B10" s="166">
        <v>132</v>
      </c>
      <c r="C10" s="166">
        <v>206</v>
      </c>
      <c r="D10" s="166">
        <v>367</v>
      </c>
      <c r="E10" s="166">
        <v>1481</v>
      </c>
      <c r="F10" s="166">
        <v>689</v>
      </c>
      <c r="G10" s="166">
        <v>847</v>
      </c>
      <c r="H10" s="166">
        <v>1057</v>
      </c>
      <c r="I10" s="166">
        <v>124</v>
      </c>
      <c r="J10" s="166">
        <v>275</v>
      </c>
      <c r="K10" s="166">
        <v>523</v>
      </c>
      <c r="L10" s="166">
        <v>479</v>
      </c>
      <c r="M10" s="166">
        <v>72</v>
      </c>
      <c r="N10" s="174">
        <f t="shared" ref="N10:N14" si="0">SUM(B10:M10)</f>
        <v>6252</v>
      </c>
    </row>
    <row r="11" spans="1:22" ht="33" customHeight="1" x14ac:dyDescent="0.4">
      <c r="A11" s="39" t="s">
        <v>146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74">
        <f t="shared" si="0"/>
        <v>0</v>
      </c>
    </row>
    <row r="12" spans="1:22" ht="33" customHeight="1" x14ac:dyDescent="0.4">
      <c r="A12" s="38" t="s">
        <v>67</v>
      </c>
      <c r="B12" s="165">
        <v>160</v>
      </c>
      <c r="C12" s="165">
        <v>65</v>
      </c>
      <c r="D12" s="165">
        <v>53</v>
      </c>
      <c r="E12" s="165">
        <v>84</v>
      </c>
      <c r="F12" s="165">
        <v>37</v>
      </c>
      <c r="G12" s="165">
        <v>49</v>
      </c>
      <c r="H12" s="165">
        <v>55</v>
      </c>
      <c r="I12" s="165">
        <v>6</v>
      </c>
      <c r="J12" s="165">
        <v>7</v>
      </c>
      <c r="K12" s="165">
        <v>27</v>
      </c>
      <c r="L12" s="165">
        <v>15</v>
      </c>
      <c r="M12" s="165">
        <v>8</v>
      </c>
      <c r="N12" s="173">
        <f t="shared" si="0"/>
        <v>566</v>
      </c>
    </row>
    <row r="13" spans="1:22" ht="33" customHeight="1" x14ac:dyDescent="0.4">
      <c r="A13" s="39" t="s">
        <v>145</v>
      </c>
      <c r="B13" s="166">
        <v>191</v>
      </c>
      <c r="C13" s="166">
        <v>162</v>
      </c>
      <c r="D13" s="166">
        <v>68</v>
      </c>
      <c r="E13" s="166">
        <v>1188</v>
      </c>
      <c r="F13" s="166">
        <v>642</v>
      </c>
      <c r="G13" s="166">
        <v>1146</v>
      </c>
      <c r="H13" s="166">
        <v>1176</v>
      </c>
      <c r="I13" s="166">
        <v>154</v>
      </c>
      <c r="J13" s="166">
        <v>70</v>
      </c>
      <c r="K13" s="166">
        <v>646</v>
      </c>
      <c r="L13" s="166">
        <v>676</v>
      </c>
      <c r="M13" s="166">
        <v>258</v>
      </c>
      <c r="N13" s="174">
        <f>SUM(B13:M13)</f>
        <v>6377</v>
      </c>
    </row>
    <row r="14" spans="1:22" ht="33" customHeight="1" x14ac:dyDescent="0.4">
      <c r="A14" s="39" t="s">
        <v>146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74">
        <f t="shared" si="0"/>
        <v>0</v>
      </c>
    </row>
    <row r="15" spans="1:22" ht="33" customHeight="1" x14ac:dyDescent="0.4">
      <c r="A15" s="17" t="s">
        <v>148</v>
      </c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74"/>
    </row>
    <row r="16" spans="1:22" ht="33" customHeight="1" x14ac:dyDescent="0.4">
      <c r="A16" s="38" t="s">
        <v>45</v>
      </c>
      <c r="B16" s="164">
        <v>158</v>
      </c>
      <c r="C16" s="165">
        <v>515</v>
      </c>
      <c r="D16" s="165">
        <v>325</v>
      </c>
      <c r="E16" s="165">
        <v>271</v>
      </c>
      <c r="F16" s="165">
        <v>375</v>
      </c>
      <c r="G16" s="165">
        <v>390</v>
      </c>
      <c r="H16" s="165">
        <v>401</v>
      </c>
      <c r="I16" s="165">
        <v>356</v>
      </c>
      <c r="J16" s="165">
        <v>344</v>
      </c>
      <c r="K16" s="165">
        <v>359</v>
      </c>
      <c r="L16" s="165">
        <v>151</v>
      </c>
      <c r="M16" s="165">
        <v>257</v>
      </c>
      <c r="N16" s="173">
        <f>SUM(B16:M16)</f>
        <v>3902</v>
      </c>
    </row>
    <row r="17" spans="1:14" ht="33" customHeight="1" x14ac:dyDescent="0.4">
      <c r="A17" s="39" t="s">
        <v>147</v>
      </c>
      <c r="B17" s="169">
        <v>210</v>
      </c>
      <c r="C17" s="166">
        <v>694</v>
      </c>
      <c r="D17" s="166">
        <v>485</v>
      </c>
      <c r="E17" s="166">
        <v>315</v>
      </c>
      <c r="F17" s="166">
        <v>542</v>
      </c>
      <c r="G17" s="166">
        <v>785</v>
      </c>
      <c r="H17" s="166">
        <v>1123</v>
      </c>
      <c r="I17" s="166">
        <v>485</v>
      </c>
      <c r="J17" s="166">
        <v>663</v>
      </c>
      <c r="K17" s="166">
        <v>836</v>
      </c>
      <c r="L17" s="166">
        <v>280</v>
      </c>
      <c r="M17" s="166">
        <v>575</v>
      </c>
      <c r="N17" s="174">
        <f t="shared" ref="N17:N21" si="1">SUM(B17:M17)</f>
        <v>6993</v>
      </c>
    </row>
    <row r="18" spans="1:14" ht="33" customHeight="1" x14ac:dyDescent="0.4">
      <c r="A18" s="39" t="s">
        <v>146</v>
      </c>
      <c r="B18" s="169">
        <v>0</v>
      </c>
      <c r="C18" s="166">
        <v>1</v>
      </c>
      <c r="D18" s="166">
        <v>0</v>
      </c>
      <c r="E18" s="166">
        <v>3</v>
      </c>
      <c r="F18" s="166">
        <v>7</v>
      </c>
      <c r="G18" s="166">
        <v>13</v>
      </c>
      <c r="H18" s="166">
        <v>3</v>
      </c>
      <c r="I18" s="166">
        <v>3</v>
      </c>
      <c r="J18" s="166">
        <v>0</v>
      </c>
      <c r="K18" s="166">
        <v>4</v>
      </c>
      <c r="L18" s="166">
        <v>8</v>
      </c>
      <c r="M18" s="166">
        <v>2</v>
      </c>
      <c r="N18" s="174">
        <f t="shared" si="1"/>
        <v>44</v>
      </c>
    </row>
    <row r="19" spans="1:14" ht="33" customHeight="1" x14ac:dyDescent="0.4">
      <c r="A19" s="38" t="s">
        <v>155</v>
      </c>
      <c r="B19" s="164">
        <v>108</v>
      </c>
      <c r="C19" s="165">
        <v>460</v>
      </c>
      <c r="D19" s="165">
        <v>170</v>
      </c>
      <c r="E19" s="165">
        <v>183</v>
      </c>
      <c r="F19" s="165">
        <v>224</v>
      </c>
      <c r="G19" s="165">
        <v>276</v>
      </c>
      <c r="H19" s="165">
        <v>395</v>
      </c>
      <c r="I19" s="165">
        <v>317</v>
      </c>
      <c r="J19" s="165">
        <v>349</v>
      </c>
      <c r="K19" s="165">
        <v>346</v>
      </c>
      <c r="L19" s="165">
        <v>265</v>
      </c>
      <c r="M19" s="165">
        <v>500</v>
      </c>
      <c r="N19" s="173">
        <f t="shared" si="1"/>
        <v>3593</v>
      </c>
    </row>
    <row r="20" spans="1:14" ht="33" customHeight="1" x14ac:dyDescent="0.4">
      <c r="A20" s="39" t="s">
        <v>147</v>
      </c>
      <c r="B20" s="169">
        <v>128</v>
      </c>
      <c r="C20" s="166">
        <v>616</v>
      </c>
      <c r="D20" s="166">
        <v>224</v>
      </c>
      <c r="E20" s="166">
        <v>244</v>
      </c>
      <c r="F20" s="166">
        <v>370</v>
      </c>
      <c r="G20" s="166">
        <v>560</v>
      </c>
      <c r="H20" s="166">
        <v>934</v>
      </c>
      <c r="I20" s="166">
        <v>709</v>
      </c>
      <c r="J20" s="166">
        <v>622</v>
      </c>
      <c r="K20" s="166">
        <v>716</v>
      </c>
      <c r="L20" s="166">
        <v>787</v>
      </c>
      <c r="M20" s="166">
        <v>892</v>
      </c>
      <c r="N20" s="174">
        <f t="shared" si="1"/>
        <v>6802</v>
      </c>
    </row>
    <row r="21" spans="1:14" ht="33" customHeight="1" x14ac:dyDescent="0.4">
      <c r="A21" s="40" t="s">
        <v>146</v>
      </c>
      <c r="B21" s="170">
        <v>0</v>
      </c>
      <c r="C21" s="171">
        <v>1</v>
      </c>
      <c r="D21" s="171">
        <v>0</v>
      </c>
      <c r="E21" s="171">
        <v>3</v>
      </c>
      <c r="F21" s="171">
        <v>0</v>
      </c>
      <c r="G21" s="171">
        <v>7</v>
      </c>
      <c r="H21" s="171">
        <v>16</v>
      </c>
      <c r="I21" s="171">
        <v>3</v>
      </c>
      <c r="J21" s="171">
        <v>0</v>
      </c>
      <c r="K21" s="171">
        <v>0</v>
      </c>
      <c r="L21" s="171">
        <v>4</v>
      </c>
      <c r="M21" s="171">
        <v>10</v>
      </c>
      <c r="N21" s="175">
        <f t="shared" si="1"/>
        <v>44</v>
      </c>
    </row>
    <row r="22" spans="1:14" ht="23.25" customHeight="1" x14ac:dyDescent="0.4">
      <c r="A22" s="52" t="s">
        <v>69</v>
      </c>
    </row>
    <row r="23" spans="1:14" ht="13.5" customHeight="1" x14ac:dyDescent="0.4">
      <c r="A23" s="52" t="s">
        <v>73</v>
      </c>
    </row>
  </sheetData>
  <mergeCells count="7">
    <mergeCell ref="A1:N1"/>
    <mergeCell ref="A3:N3"/>
    <mergeCell ref="A4:N4"/>
    <mergeCell ref="A5:V5"/>
    <mergeCell ref="A6:A7"/>
    <mergeCell ref="B6:M6"/>
    <mergeCell ref="N6:N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39"/>
  <sheetViews>
    <sheetView showGridLines="0" topLeftCell="B4" zoomScale="85" zoomScaleNormal="85" zoomScaleSheetLayoutView="90" workbookViewId="0">
      <selection activeCell="Q23" sqref="Q23"/>
    </sheetView>
  </sheetViews>
  <sheetFormatPr baseColWidth="10" defaultColWidth="11.44140625" defaultRowHeight="16.2" x14ac:dyDescent="0.4"/>
  <cols>
    <col min="1" max="1" width="24.77734375" style="13" hidden="1" customWidth="1"/>
    <col min="2" max="2" width="51.77734375" style="13" customWidth="1"/>
    <col min="3" max="3" width="11.77734375" style="13" customWidth="1"/>
    <col min="4" max="4" width="10.77734375" style="13" customWidth="1"/>
    <col min="5" max="6" width="10.77734375" style="13" bestFit="1" customWidth="1"/>
    <col min="7" max="7" width="11.5546875" style="13" bestFit="1" customWidth="1"/>
    <col min="8" max="8" width="12.5546875" style="13" bestFit="1" customWidth="1"/>
    <col min="9" max="9" width="11.109375" style="13" customWidth="1"/>
    <col min="10" max="10" width="10.21875" style="13" customWidth="1"/>
    <col min="11" max="11" width="16.21875" style="13" customWidth="1"/>
    <col min="12" max="12" width="10.21875" style="13" bestFit="1" customWidth="1"/>
    <col min="13" max="13" width="13" style="13" customWidth="1"/>
    <col min="14" max="14" width="10.21875" style="13" customWidth="1"/>
    <col min="15" max="15" width="13" style="13" bestFit="1" customWidth="1"/>
    <col min="16" max="16" width="11" style="13" customWidth="1"/>
    <col min="17" max="16384" width="11.44140625" style="13"/>
  </cols>
  <sheetData>
    <row r="1" spans="2:16" ht="22.2" x14ac:dyDescent="0.5">
      <c r="B1" s="75" t="s">
        <v>165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6" s="12" customFormat="1" ht="25.2" x14ac:dyDescent="0.6">
      <c r="B2" s="50" t="s">
        <v>54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s="12" customFormat="1" ht="25.2" x14ac:dyDescent="0.6">
      <c r="B3" s="76" t="s">
        <v>157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2:16" s="12" customFormat="1" ht="25.2" x14ac:dyDescent="0.6">
      <c r="B4" s="76">
        <v>2024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2:16" ht="18.600000000000001" x14ac:dyDescent="0.4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21.75" customHeight="1" thickBot="1" x14ac:dyDescent="0.45">
      <c r="B6" s="83" t="s">
        <v>65</v>
      </c>
      <c r="C6" s="86" t="s">
        <v>72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7"/>
      <c r="P6" s="103" t="s">
        <v>39</v>
      </c>
    </row>
    <row r="7" spans="2:16" ht="21" customHeight="1" x14ac:dyDescent="0.4">
      <c r="B7" s="83"/>
      <c r="C7" s="15" t="s">
        <v>74</v>
      </c>
      <c r="D7" s="15" t="s">
        <v>31</v>
      </c>
      <c r="E7" s="15" t="s">
        <v>40</v>
      </c>
      <c r="F7" s="15" t="s">
        <v>24</v>
      </c>
      <c r="G7" s="15" t="s">
        <v>23</v>
      </c>
      <c r="H7" s="15" t="s">
        <v>27</v>
      </c>
      <c r="I7" s="15" t="s">
        <v>34</v>
      </c>
      <c r="J7" s="15" t="s">
        <v>17</v>
      </c>
      <c r="K7" s="15" t="s">
        <v>75</v>
      </c>
      <c r="L7" s="15" t="s">
        <v>41</v>
      </c>
      <c r="M7" s="15" t="s">
        <v>22</v>
      </c>
      <c r="N7" s="15" t="s">
        <v>42</v>
      </c>
      <c r="O7" s="15" t="s">
        <v>28</v>
      </c>
      <c r="P7" s="103"/>
    </row>
    <row r="8" spans="2:16" ht="20.100000000000001" customHeight="1" x14ac:dyDescent="0.4">
      <c r="B8" s="17" t="s">
        <v>149</v>
      </c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8"/>
    </row>
    <row r="9" spans="2:16" ht="20.100000000000001" customHeight="1" x14ac:dyDescent="0.4">
      <c r="B9" s="38" t="s">
        <v>45</v>
      </c>
      <c r="C9" s="179">
        <v>114</v>
      </c>
      <c r="D9" s="180">
        <v>315</v>
      </c>
      <c r="E9" s="180">
        <v>146</v>
      </c>
      <c r="F9" s="180">
        <v>127</v>
      </c>
      <c r="G9" s="180">
        <v>36</v>
      </c>
      <c r="H9" s="180">
        <v>54</v>
      </c>
      <c r="I9" s="180">
        <v>311</v>
      </c>
      <c r="J9" s="180">
        <v>338</v>
      </c>
      <c r="K9" s="180">
        <v>0</v>
      </c>
      <c r="L9" s="180">
        <v>37</v>
      </c>
      <c r="M9" s="180">
        <v>360</v>
      </c>
      <c r="N9" s="180">
        <v>283</v>
      </c>
      <c r="O9" s="180">
        <v>375</v>
      </c>
      <c r="P9" s="181">
        <f>SUM(C9:O9)</f>
        <v>2496</v>
      </c>
    </row>
    <row r="10" spans="2:16" ht="20.100000000000001" customHeight="1" x14ac:dyDescent="0.4">
      <c r="B10" s="39" t="s">
        <v>145</v>
      </c>
      <c r="C10" s="182">
        <v>7005</v>
      </c>
      <c r="D10" s="183">
        <v>5029</v>
      </c>
      <c r="E10" s="183">
        <v>3916</v>
      </c>
      <c r="F10" s="183">
        <v>7644</v>
      </c>
      <c r="G10" s="183">
        <v>947</v>
      </c>
      <c r="H10" s="183">
        <v>3059</v>
      </c>
      <c r="I10" s="183">
        <v>3961</v>
      </c>
      <c r="J10" s="183">
        <v>3428</v>
      </c>
      <c r="K10" s="183">
        <v>0</v>
      </c>
      <c r="L10" s="183">
        <v>685</v>
      </c>
      <c r="M10" s="183">
        <v>11268</v>
      </c>
      <c r="N10" s="183">
        <v>4131</v>
      </c>
      <c r="O10" s="183">
        <v>4586</v>
      </c>
      <c r="P10" s="181">
        <f t="shared" ref="P10:P14" si="0">SUM(C10:O10)</f>
        <v>55659</v>
      </c>
    </row>
    <row r="11" spans="2:16" ht="20.100000000000001" customHeight="1" x14ac:dyDescent="0.4">
      <c r="B11" s="39" t="s">
        <v>146</v>
      </c>
      <c r="C11" s="182">
        <v>0</v>
      </c>
      <c r="D11" s="183">
        <v>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1">
        <f t="shared" si="0"/>
        <v>0</v>
      </c>
    </row>
    <row r="12" spans="2:16" ht="20.100000000000001" customHeight="1" x14ac:dyDescent="0.4">
      <c r="B12" s="38" t="s">
        <v>67</v>
      </c>
      <c r="C12" s="179">
        <v>112</v>
      </c>
      <c r="D12" s="180">
        <v>314</v>
      </c>
      <c r="E12" s="180">
        <v>143</v>
      </c>
      <c r="F12" s="180">
        <v>112</v>
      </c>
      <c r="G12" s="180">
        <v>36</v>
      </c>
      <c r="H12" s="180">
        <v>56</v>
      </c>
      <c r="I12" s="180">
        <v>297</v>
      </c>
      <c r="J12" s="180">
        <v>340</v>
      </c>
      <c r="K12" s="180">
        <v>0</v>
      </c>
      <c r="L12" s="180">
        <v>36</v>
      </c>
      <c r="M12" s="180">
        <v>361</v>
      </c>
      <c r="N12" s="180">
        <v>283</v>
      </c>
      <c r="O12" s="180">
        <v>373</v>
      </c>
      <c r="P12" s="181">
        <f t="shared" si="0"/>
        <v>2463</v>
      </c>
    </row>
    <row r="13" spans="2:16" ht="20.100000000000001" customHeight="1" x14ac:dyDescent="0.4">
      <c r="B13" s="39" t="s">
        <v>145</v>
      </c>
      <c r="C13" s="182">
        <v>6853</v>
      </c>
      <c r="D13" s="183">
        <v>5029</v>
      </c>
      <c r="E13" s="183">
        <v>3853</v>
      </c>
      <c r="F13" s="183">
        <v>6839</v>
      </c>
      <c r="G13" s="183">
        <v>947</v>
      </c>
      <c r="H13" s="183">
        <v>3018</v>
      </c>
      <c r="I13" s="183">
        <v>3970</v>
      </c>
      <c r="J13" s="183">
        <v>3215</v>
      </c>
      <c r="K13" s="183">
        <v>0</v>
      </c>
      <c r="L13" s="183">
        <v>663</v>
      </c>
      <c r="M13" s="183">
        <v>10990</v>
      </c>
      <c r="N13" s="183">
        <v>4131</v>
      </c>
      <c r="O13" s="183">
        <v>4700</v>
      </c>
      <c r="P13" s="181">
        <f t="shared" si="0"/>
        <v>54208</v>
      </c>
    </row>
    <row r="14" spans="2:16" ht="20.100000000000001" customHeight="1" x14ac:dyDescent="0.4">
      <c r="B14" s="39" t="s">
        <v>146</v>
      </c>
      <c r="C14" s="182">
        <v>0</v>
      </c>
      <c r="D14" s="183">
        <v>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1">
        <f t="shared" si="0"/>
        <v>0</v>
      </c>
    </row>
    <row r="15" spans="2:16" ht="20.100000000000001" customHeight="1" x14ac:dyDescent="0.4">
      <c r="B15" s="17" t="s">
        <v>148</v>
      </c>
      <c r="C15" s="182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1"/>
    </row>
    <row r="16" spans="2:16" ht="20.100000000000001" customHeight="1" x14ac:dyDescent="0.4">
      <c r="B16" s="38" t="s">
        <v>45</v>
      </c>
      <c r="C16" s="179">
        <v>113</v>
      </c>
      <c r="D16" s="180">
        <v>140</v>
      </c>
      <c r="E16" s="180">
        <v>65</v>
      </c>
      <c r="F16" s="180">
        <v>532</v>
      </c>
      <c r="G16" s="180">
        <v>155</v>
      </c>
      <c r="H16" s="180">
        <v>166</v>
      </c>
      <c r="I16" s="180">
        <v>234</v>
      </c>
      <c r="J16" s="180">
        <v>213</v>
      </c>
      <c r="K16" s="180">
        <v>67</v>
      </c>
      <c r="L16" s="180">
        <v>86</v>
      </c>
      <c r="M16" s="180">
        <v>233</v>
      </c>
      <c r="N16" s="180">
        <v>278</v>
      </c>
      <c r="O16" s="180">
        <v>577</v>
      </c>
      <c r="P16" s="181">
        <f>SUM(C16:O16)</f>
        <v>2859</v>
      </c>
    </row>
    <row r="17" spans="1:16" ht="20.100000000000001" customHeight="1" x14ac:dyDescent="0.4">
      <c r="B17" s="39" t="s">
        <v>147</v>
      </c>
      <c r="C17" s="129">
        <v>459</v>
      </c>
      <c r="D17" s="130">
        <v>989</v>
      </c>
      <c r="E17" s="130">
        <v>294</v>
      </c>
      <c r="F17" s="130">
        <v>844</v>
      </c>
      <c r="G17" s="130">
        <v>510</v>
      </c>
      <c r="H17" s="130">
        <v>3251</v>
      </c>
      <c r="I17" s="130">
        <v>393</v>
      </c>
      <c r="J17" s="130">
        <v>344</v>
      </c>
      <c r="K17" s="130">
        <v>140</v>
      </c>
      <c r="L17" s="130">
        <v>634</v>
      </c>
      <c r="M17" s="130">
        <v>4603</v>
      </c>
      <c r="N17" s="130">
        <v>322</v>
      </c>
      <c r="O17" s="130">
        <v>2950</v>
      </c>
      <c r="P17" s="181">
        <f>SUM(C17:O17)</f>
        <v>15733</v>
      </c>
    </row>
    <row r="18" spans="1:16" ht="20.100000000000001" customHeight="1" x14ac:dyDescent="0.4">
      <c r="B18" s="39" t="s">
        <v>146</v>
      </c>
      <c r="C18" s="129">
        <v>10</v>
      </c>
      <c r="D18" s="130">
        <v>92</v>
      </c>
      <c r="E18" s="130">
        <v>0</v>
      </c>
      <c r="F18" s="130">
        <v>0</v>
      </c>
      <c r="G18" s="130">
        <v>14</v>
      </c>
      <c r="H18" s="130">
        <v>3</v>
      </c>
      <c r="I18" s="130">
        <v>0</v>
      </c>
      <c r="J18" s="130">
        <v>0</v>
      </c>
      <c r="K18" s="130">
        <v>5</v>
      </c>
      <c r="L18" s="130">
        <v>32</v>
      </c>
      <c r="M18" s="130">
        <v>301</v>
      </c>
      <c r="N18" s="130">
        <v>0</v>
      </c>
      <c r="O18" s="130">
        <v>20</v>
      </c>
      <c r="P18" s="181">
        <f t="shared" ref="P18:P21" si="1">SUM(C18:O18)</f>
        <v>477</v>
      </c>
    </row>
    <row r="19" spans="1:16" ht="20.100000000000001" customHeight="1" x14ac:dyDescent="0.4">
      <c r="B19" s="38" t="s">
        <v>155</v>
      </c>
      <c r="C19" s="139">
        <v>127</v>
      </c>
      <c r="D19" s="140">
        <v>125</v>
      </c>
      <c r="E19" s="140">
        <v>54</v>
      </c>
      <c r="F19" s="140">
        <v>444</v>
      </c>
      <c r="G19" s="140">
        <v>162</v>
      </c>
      <c r="H19" s="140">
        <v>164</v>
      </c>
      <c r="I19" s="140">
        <v>235</v>
      </c>
      <c r="J19" s="140">
        <v>204</v>
      </c>
      <c r="K19" s="140">
        <v>72</v>
      </c>
      <c r="L19" s="140">
        <v>84</v>
      </c>
      <c r="M19" s="140">
        <v>242</v>
      </c>
      <c r="N19" s="140">
        <v>255</v>
      </c>
      <c r="O19" s="140">
        <v>598</v>
      </c>
      <c r="P19" s="181">
        <f t="shared" si="1"/>
        <v>2766</v>
      </c>
    </row>
    <row r="20" spans="1:16" ht="20.100000000000001" customHeight="1" x14ac:dyDescent="0.4">
      <c r="B20" s="39" t="s">
        <v>147</v>
      </c>
      <c r="C20" s="129">
        <v>449</v>
      </c>
      <c r="D20" s="130">
        <v>938</v>
      </c>
      <c r="E20" s="130">
        <v>290</v>
      </c>
      <c r="F20" s="130">
        <v>613</v>
      </c>
      <c r="G20" s="130">
        <v>530</v>
      </c>
      <c r="H20" s="130">
        <v>3251</v>
      </c>
      <c r="I20" s="130">
        <v>398</v>
      </c>
      <c r="J20" s="130">
        <v>332</v>
      </c>
      <c r="K20" s="130">
        <v>302</v>
      </c>
      <c r="L20" s="130">
        <v>634</v>
      </c>
      <c r="M20" s="130">
        <v>22252</v>
      </c>
      <c r="N20" s="130">
        <v>306</v>
      </c>
      <c r="O20" s="130">
        <v>2989</v>
      </c>
      <c r="P20" s="181">
        <f t="shared" si="1"/>
        <v>33284</v>
      </c>
    </row>
    <row r="21" spans="1:16" ht="20.100000000000001" customHeight="1" x14ac:dyDescent="0.4">
      <c r="B21" s="40" t="s">
        <v>146</v>
      </c>
      <c r="C21" s="132">
        <v>10</v>
      </c>
      <c r="D21" s="133">
        <v>92</v>
      </c>
      <c r="E21" s="133">
        <v>0</v>
      </c>
      <c r="F21" s="133">
        <v>0</v>
      </c>
      <c r="G21" s="133">
        <v>14</v>
      </c>
      <c r="H21" s="133">
        <v>3</v>
      </c>
      <c r="I21" s="133">
        <v>0</v>
      </c>
      <c r="J21" s="133">
        <v>0</v>
      </c>
      <c r="K21" s="133">
        <v>5</v>
      </c>
      <c r="L21" s="133">
        <v>32</v>
      </c>
      <c r="M21" s="133">
        <v>301</v>
      </c>
      <c r="N21" s="133">
        <v>0</v>
      </c>
      <c r="O21" s="133">
        <v>21</v>
      </c>
      <c r="P21" s="184">
        <f t="shared" si="1"/>
        <v>478</v>
      </c>
    </row>
    <row r="22" spans="1:16" ht="20.100000000000001" customHeight="1" x14ac:dyDescent="0.4">
      <c r="B22" s="4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3" t="s">
        <v>68</v>
      </c>
      <c r="P22" s="28"/>
    </row>
    <row r="23" spans="1:16" ht="20.100000000000001" customHeight="1" x14ac:dyDescent="0.4">
      <c r="B23" s="43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41"/>
    </row>
    <row r="24" spans="1:16" ht="20.100000000000001" customHeight="1" x14ac:dyDescent="0.4">
      <c r="B24" s="4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41"/>
    </row>
    <row r="25" spans="1:16" ht="15.75" customHeight="1" x14ac:dyDescent="0.4">
      <c r="B25" s="43"/>
    </row>
    <row r="26" spans="1:16" ht="46.5" customHeight="1" x14ac:dyDescent="0.4">
      <c r="A26" s="44"/>
      <c r="B26" s="45"/>
    </row>
    <row r="27" spans="1:16" x14ac:dyDescent="0.4">
      <c r="B27" s="45"/>
    </row>
    <row r="29" spans="1:16" x14ac:dyDescent="0.4">
      <c r="B29" s="45"/>
    </row>
    <row r="39" spans="1:1" x14ac:dyDescent="0.4">
      <c r="A39" s="13" t="s">
        <v>73</v>
      </c>
    </row>
  </sheetData>
  <mergeCells count="6">
    <mergeCell ref="B1:P1"/>
    <mergeCell ref="B3:P3"/>
    <mergeCell ref="B4:P4"/>
    <mergeCell ref="B6:B7"/>
    <mergeCell ref="P6:P7"/>
    <mergeCell ref="C6:O6"/>
  </mergeCells>
  <printOptions horizontalCentered="1" verticalCentered="1"/>
  <pageMargins left="0.74803149606299213" right="0.74803149606299213" top="0.98425196850393704" bottom="0.98425196850393704" header="0" footer="0"/>
  <pageSetup paperSize="9" scale="6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R39"/>
  <sheetViews>
    <sheetView showGridLines="0" topLeftCell="C1" zoomScale="85" zoomScaleNormal="85" zoomScaleSheetLayoutView="98" workbookViewId="0">
      <selection activeCell="Q22" sqref="Q22"/>
    </sheetView>
  </sheetViews>
  <sheetFormatPr baseColWidth="10" defaultColWidth="11.44140625" defaultRowHeight="16.2" x14ac:dyDescent="0.4"/>
  <cols>
    <col min="1" max="1" width="21" style="13" hidden="1" customWidth="1"/>
    <col min="2" max="2" width="53.5546875" style="13" customWidth="1"/>
    <col min="3" max="3" width="15.21875" style="13" bestFit="1" customWidth="1"/>
    <col min="4" max="4" width="19.5546875" style="13" customWidth="1"/>
    <col min="5" max="5" width="10.44140625" style="13" customWidth="1"/>
    <col min="6" max="7" width="9.44140625" style="13" bestFit="1" customWidth="1"/>
    <col min="8" max="8" width="12.77734375" style="13" bestFit="1" customWidth="1"/>
    <col min="9" max="9" width="8.5546875" style="13" bestFit="1" customWidth="1"/>
    <col min="10" max="10" width="12.5546875" style="13" customWidth="1"/>
    <col min="11" max="11" width="10.44140625" style="13" customWidth="1"/>
    <col min="12" max="12" width="14.21875" style="13" bestFit="1" customWidth="1"/>
    <col min="13" max="13" width="8.5546875" style="13" bestFit="1" customWidth="1"/>
    <col min="14" max="14" width="9.77734375" style="13" bestFit="1" customWidth="1"/>
    <col min="15" max="15" width="10" style="13" bestFit="1" customWidth="1"/>
    <col min="16" max="16" width="12.88671875" style="13" customWidth="1"/>
    <col min="17" max="16384" width="11.44140625" style="13"/>
  </cols>
  <sheetData>
    <row r="1" spans="2:18" s="12" customFormat="1" ht="25.2" x14ac:dyDescent="0.6">
      <c r="B1" s="50" t="s">
        <v>54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2:18" s="12" customFormat="1" ht="24.75" customHeight="1" x14ac:dyDescent="0.6">
      <c r="B2" s="76" t="s">
        <v>157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2:18" s="12" customFormat="1" ht="24.75" customHeight="1" x14ac:dyDescent="0.6">
      <c r="B3" s="76">
        <v>2024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2:18" x14ac:dyDescent="0.4">
      <c r="B4" s="74" t="s">
        <v>43</v>
      </c>
    </row>
    <row r="5" spans="2:18" ht="19.5" customHeight="1" thickBot="1" x14ac:dyDescent="0.45">
      <c r="B5" s="104" t="s">
        <v>65</v>
      </c>
      <c r="C5" s="105" t="s">
        <v>72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0</v>
      </c>
    </row>
    <row r="6" spans="2:18" ht="25.5" customHeight="1" x14ac:dyDescent="0.4">
      <c r="B6" s="104"/>
      <c r="C6" s="15" t="s">
        <v>26</v>
      </c>
      <c r="D6" s="16" t="s">
        <v>53</v>
      </c>
      <c r="E6" s="16" t="s">
        <v>35</v>
      </c>
      <c r="F6" s="15" t="s">
        <v>32</v>
      </c>
      <c r="G6" s="16" t="s">
        <v>18</v>
      </c>
      <c r="H6" s="15" t="s">
        <v>20</v>
      </c>
      <c r="I6" s="15" t="s">
        <v>33</v>
      </c>
      <c r="J6" s="15" t="s">
        <v>29</v>
      </c>
      <c r="K6" s="15" t="s">
        <v>19</v>
      </c>
      <c r="L6" s="15" t="s">
        <v>44</v>
      </c>
      <c r="M6" s="15" t="s">
        <v>21</v>
      </c>
      <c r="N6" s="15" t="s">
        <v>30</v>
      </c>
      <c r="O6" s="15" t="s">
        <v>25</v>
      </c>
      <c r="P6" s="106"/>
    </row>
    <row r="7" spans="2:18" ht="20.100000000000001" customHeight="1" x14ac:dyDescent="0.4">
      <c r="B7" s="17" t="s">
        <v>149</v>
      </c>
      <c r="C7" s="176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85"/>
      <c r="P7" s="185"/>
      <c r="R7" s="27"/>
    </row>
    <row r="8" spans="2:18" ht="20.100000000000001" customHeight="1" x14ac:dyDescent="0.4">
      <c r="B8" s="38" t="s">
        <v>45</v>
      </c>
      <c r="C8" s="179">
        <v>396</v>
      </c>
      <c r="D8" s="180">
        <v>471</v>
      </c>
      <c r="E8" s="180">
        <v>137</v>
      </c>
      <c r="F8" s="180">
        <v>63</v>
      </c>
      <c r="G8" s="180">
        <v>187</v>
      </c>
      <c r="H8" s="180">
        <v>104</v>
      </c>
      <c r="I8" s="180">
        <v>0</v>
      </c>
      <c r="J8" s="180">
        <v>438</v>
      </c>
      <c r="K8" s="180">
        <v>9</v>
      </c>
      <c r="L8" s="180">
        <v>1</v>
      </c>
      <c r="M8" s="180">
        <v>0</v>
      </c>
      <c r="N8" s="180">
        <v>34</v>
      </c>
      <c r="O8" s="186">
        <v>1</v>
      </c>
      <c r="P8" s="186">
        <f>+SUM(C8:O8)+'C6.1'!P9</f>
        <v>4337</v>
      </c>
      <c r="R8" s="27"/>
    </row>
    <row r="9" spans="2:18" ht="20.100000000000001" customHeight="1" x14ac:dyDescent="0.4">
      <c r="B9" s="39" t="s">
        <v>145</v>
      </c>
      <c r="C9" s="182">
        <v>9752</v>
      </c>
      <c r="D9" s="183">
        <v>6252</v>
      </c>
      <c r="E9" s="183">
        <v>2808</v>
      </c>
      <c r="F9" s="183">
        <v>2324</v>
      </c>
      <c r="G9" s="183">
        <v>4087</v>
      </c>
      <c r="H9" s="183">
        <v>1866</v>
      </c>
      <c r="I9" s="183">
        <v>0</v>
      </c>
      <c r="J9" s="183">
        <v>8190</v>
      </c>
      <c r="K9" s="183">
        <v>587</v>
      </c>
      <c r="L9" s="183">
        <v>32</v>
      </c>
      <c r="M9" s="183">
        <v>0</v>
      </c>
      <c r="N9" s="183">
        <v>753</v>
      </c>
      <c r="O9" s="187">
        <v>42</v>
      </c>
      <c r="P9" s="187">
        <f>+SUM(C9:O9)+'C6.1'!P10</f>
        <v>92352</v>
      </c>
      <c r="R9" s="27"/>
    </row>
    <row r="10" spans="2:18" ht="20.100000000000001" customHeight="1" x14ac:dyDescent="0.4">
      <c r="B10" s="39" t="s">
        <v>146</v>
      </c>
      <c r="C10" s="182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/>
      <c r="L10" s="183">
        <v>0</v>
      </c>
      <c r="M10" s="183">
        <v>0</v>
      </c>
      <c r="N10" s="183">
        <v>0</v>
      </c>
      <c r="O10" s="187">
        <v>0</v>
      </c>
      <c r="P10" s="187">
        <f>+SUM(C10:O10)+'C6.1'!P11</f>
        <v>0</v>
      </c>
      <c r="R10" s="27"/>
    </row>
    <row r="11" spans="2:18" ht="20.100000000000001" customHeight="1" x14ac:dyDescent="0.4">
      <c r="B11" s="38" t="s">
        <v>67</v>
      </c>
      <c r="C11" s="179">
        <v>404</v>
      </c>
      <c r="D11" s="180">
        <v>566</v>
      </c>
      <c r="E11" s="180">
        <v>133</v>
      </c>
      <c r="F11" s="180">
        <v>63</v>
      </c>
      <c r="G11" s="180">
        <v>187</v>
      </c>
      <c r="H11" s="180">
        <v>105</v>
      </c>
      <c r="I11" s="180">
        <v>0</v>
      </c>
      <c r="J11" s="180">
        <v>379</v>
      </c>
      <c r="K11" s="180">
        <v>12</v>
      </c>
      <c r="L11" s="180">
        <v>1</v>
      </c>
      <c r="M11" s="180">
        <v>7</v>
      </c>
      <c r="N11" s="180">
        <v>34</v>
      </c>
      <c r="O11" s="186">
        <v>1</v>
      </c>
      <c r="P11" s="186">
        <f>+SUM(C11:O11)+'C6.1'!P12</f>
        <v>4355</v>
      </c>
      <c r="R11" s="27"/>
    </row>
    <row r="12" spans="2:18" ht="20.100000000000001" customHeight="1" x14ac:dyDescent="0.4">
      <c r="B12" s="39" t="s">
        <v>145</v>
      </c>
      <c r="C12" s="182">
        <v>9808</v>
      </c>
      <c r="D12" s="183">
        <v>6377</v>
      </c>
      <c r="E12" s="183">
        <v>2822</v>
      </c>
      <c r="F12" s="183">
        <v>2324</v>
      </c>
      <c r="G12" s="183">
        <v>4087</v>
      </c>
      <c r="H12" s="183">
        <v>1868</v>
      </c>
      <c r="I12" s="183">
        <v>0</v>
      </c>
      <c r="J12" s="183">
        <v>7668</v>
      </c>
      <c r="K12" s="183">
        <v>589</v>
      </c>
      <c r="L12" s="183">
        <v>32</v>
      </c>
      <c r="M12" s="183">
        <v>0</v>
      </c>
      <c r="N12" s="183">
        <v>753</v>
      </c>
      <c r="O12" s="187">
        <v>42</v>
      </c>
      <c r="P12" s="187">
        <f>+SUM(C12:O12)+'C6.1'!P13</f>
        <v>90578</v>
      </c>
      <c r="R12" s="27"/>
    </row>
    <row r="13" spans="2:18" ht="20.100000000000001" customHeight="1" x14ac:dyDescent="0.4">
      <c r="B13" s="39" t="s">
        <v>146</v>
      </c>
      <c r="C13" s="182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7">
        <v>0</v>
      </c>
      <c r="P13" s="187">
        <f>+SUM(C13:O13)+'C6.1'!P14</f>
        <v>0</v>
      </c>
      <c r="R13" s="27"/>
    </row>
    <row r="14" spans="2:18" ht="20.100000000000001" customHeight="1" x14ac:dyDescent="0.4">
      <c r="B14" s="17" t="s">
        <v>148</v>
      </c>
      <c r="C14" s="182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7"/>
      <c r="P14" s="187"/>
      <c r="R14" s="27"/>
    </row>
    <row r="15" spans="2:18" ht="20.100000000000001" customHeight="1" x14ac:dyDescent="0.4">
      <c r="B15" s="38" t="s">
        <v>45</v>
      </c>
      <c r="C15" s="179">
        <v>285</v>
      </c>
      <c r="D15" s="180">
        <v>3902</v>
      </c>
      <c r="E15" s="180">
        <v>291</v>
      </c>
      <c r="F15" s="180">
        <v>120</v>
      </c>
      <c r="G15" s="180">
        <v>52</v>
      </c>
      <c r="H15" s="180">
        <v>77</v>
      </c>
      <c r="I15" s="180">
        <v>76</v>
      </c>
      <c r="J15" s="180">
        <v>289</v>
      </c>
      <c r="K15" s="180">
        <v>142</v>
      </c>
      <c r="L15" s="180">
        <v>142</v>
      </c>
      <c r="M15" s="180">
        <v>156</v>
      </c>
      <c r="N15" s="180">
        <v>93</v>
      </c>
      <c r="O15" s="186">
        <v>110</v>
      </c>
      <c r="P15" s="186">
        <f>+SUM(C15:O15)+'C6.1'!P16</f>
        <v>8594</v>
      </c>
      <c r="R15" s="27"/>
    </row>
    <row r="16" spans="2:18" ht="20.100000000000001" customHeight="1" x14ac:dyDescent="0.4">
      <c r="B16" s="39" t="s">
        <v>147</v>
      </c>
      <c r="C16" s="129">
        <v>11813</v>
      </c>
      <c r="D16" s="130">
        <v>6993</v>
      </c>
      <c r="E16" s="130">
        <v>4257</v>
      </c>
      <c r="F16" s="130">
        <v>272</v>
      </c>
      <c r="G16" s="130">
        <v>76</v>
      </c>
      <c r="H16" s="130">
        <v>111</v>
      </c>
      <c r="I16" s="130">
        <v>264</v>
      </c>
      <c r="J16" s="130">
        <v>2678</v>
      </c>
      <c r="K16" s="130">
        <v>236</v>
      </c>
      <c r="L16" s="130">
        <v>140</v>
      </c>
      <c r="M16" s="130">
        <v>213</v>
      </c>
      <c r="N16" s="130">
        <v>533</v>
      </c>
      <c r="O16" s="137">
        <v>434</v>
      </c>
      <c r="P16" s="187">
        <f>+SUM(C16:O16)+'C6.1'!P17</f>
        <v>43753</v>
      </c>
      <c r="Q16" s="27"/>
      <c r="R16" s="27"/>
    </row>
    <row r="17" spans="1:18" ht="20.100000000000001" customHeight="1" x14ac:dyDescent="0.4">
      <c r="B17" s="39" t="s">
        <v>146</v>
      </c>
      <c r="C17" s="129">
        <v>374</v>
      </c>
      <c r="D17" s="130">
        <v>44</v>
      </c>
      <c r="E17" s="130">
        <v>129</v>
      </c>
      <c r="F17" s="130">
        <v>10</v>
      </c>
      <c r="G17" s="130">
        <v>0</v>
      </c>
      <c r="H17" s="130">
        <v>0</v>
      </c>
      <c r="I17" s="130">
        <v>0</v>
      </c>
      <c r="J17" s="130">
        <v>165</v>
      </c>
      <c r="K17" s="130">
        <v>0</v>
      </c>
      <c r="L17" s="130">
        <v>0</v>
      </c>
      <c r="M17" s="130">
        <v>0</v>
      </c>
      <c r="N17" s="130">
        <v>0</v>
      </c>
      <c r="O17" s="137">
        <v>0</v>
      </c>
      <c r="P17" s="187">
        <f>+SUM(C17:O17)+'C6.1'!P18</f>
        <v>1199</v>
      </c>
      <c r="Q17" s="27"/>
      <c r="R17" s="27"/>
    </row>
    <row r="18" spans="1:18" ht="20.100000000000001" customHeight="1" x14ac:dyDescent="0.4">
      <c r="B18" s="38" t="s">
        <v>155</v>
      </c>
      <c r="C18" s="179">
        <v>286</v>
      </c>
      <c r="D18" s="180">
        <v>3593</v>
      </c>
      <c r="E18" s="180">
        <v>265</v>
      </c>
      <c r="F18" s="180">
        <v>120</v>
      </c>
      <c r="G18" s="180">
        <v>51</v>
      </c>
      <c r="H18" s="180">
        <v>80</v>
      </c>
      <c r="I18" s="180">
        <v>76</v>
      </c>
      <c r="J18" s="180">
        <v>245</v>
      </c>
      <c r="K18" s="180">
        <v>152</v>
      </c>
      <c r="L18" s="180">
        <v>138</v>
      </c>
      <c r="M18" s="180">
        <v>153</v>
      </c>
      <c r="N18" s="180">
        <v>92</v>
      </c>
      <c r="O18" s="186">
        <v>96</v>
      </c>
      <c r="P18" s="186">
        <f>+SUM(C18:O18)+'C6.1'!P19</f>
        <v>8113</v>
      </c>
      <c r="R18" s="27"/>
    </row>
    <row r="19" spans="1:18" ht="20.100000000000001" customHeight="1" x14ac:dyDescent="0.4">
      <c r="B19" s="39" t="s">
        <v>147</v>
      </c>
      <c r="C19" s="129">
        <v>11810</v>
      </c>
      <c r="D19" s="130">
        <v>6802</v>
      </c>
      <c r="E19" s="130">
        <v>6736</v>
      </c>
      <c r="F19" s="130">
        <v>272</v>
      </c>
      <c r="G19" s="130">
        <v>75</v>
      </c>
      <c r="H19" s="130">
        <v>114</v>
      </c>
      <c r="I19" s="130">
        <v>264</v>
      </c>
      <c r="J19" s="130">
        <v>2481</v>
      </c>
      <c r="K19" s="130">
        <v>246</v>
      </c>
      <c r="L19" s="130">
        <v>140</v>
      </c>
      <c r="M19" s="130">
        <v>212</v>
      </c>
      <c r="N19" s="130">
        <v>475</v>
      </c>
      <c r="O19" s="137">
        <v>421</v>
      </c>
      <c r="P19" s="187">
        <f>+SUM(C19:O19)+'C6.1'!P20</f>
        <v>63332</v>
      </c>
      <c r="R19" s="27"/>
    </row>
    <row r="20" spans="1:18" ht="20.100000000000001" customHeight="1" x14ac:dyDescent="0.4">
      <c r="B20" s="40" t="s">
        <v>146</v>
      </c>
      <c r="C20" s="132">
        <v>374</v>
      </c>
      <c r="D20" s="133">
        <v>44</v>
      </c>
      <c r="E20" s="133">
        <v>173</v>
      </c>
      <c r="F20" s="133">
        <v>10</v>
      </c>
      <c r="G20" s="133">
        <v>0</v>
      </c>
      <c r="H20" s="133">
        <v>0</v>
      </c>
      <c r="I20" s="133">
        <v>0</v>
      </c>
      <c r="J20" s="133">
        <v>159</v>
      </c>
      <c r="K20" s="133">
        <v>0</v>
      </c>
      <c r="L20" s="133">
        <v>0</v>
      </c>
      <c r="M20" s="133">
        <v>0</v>
      </c>
      <c r="N20" s="133">
        <v>0</v>
      </c>
      <c r="O20" s="143">
        <v>0</v>
      </c>
      <c r="P20" s="143">
        <f>+SUM(C20:O20)+'C6.1'!P21</f>
        <v>1238</v>
      </c>
      <c r="R20" s="27"/>
    </row>
    <row r="21" spans="1:18" ht="19.5" customHeight="1" x14ac:dyDescent="0.4">
      <c r="B21" s="52" t="s">
        <v>69</v>
      </c>
      <c r="C21" s="46"/>
      <c r="D21" s="46"/>
      <c r="E21" s="46"/>
      <c r="F21" s="46"/>
    </row>
    <row r="22" spans="1:18" ht="18" customHeight="1" x14ac:dyDescent="0.4">
      <c r="B22" s="52" t="s">
        <v>73</v>
      </c>
      <c r="C22" s="46"/>
      <c r="D22" s="46"/>
      <c r="E22" s="46"/>
      <c r="F22" s="46"/>
    </row>
    <row r="23" spans="1:18" x14ac:dyDescent="0.4">
      <c r="A23" s="47"/>
      <c r="B23" s="46"/>
      <c r="C23" s="46"/>
      <c r="D23" s="46"/>
      <c r="E23" s="46"/>
      <c r="F23" s="46"/>
    </row>
    <row r="39" spans="1:1" x14ac:dyDescent="0.4">
      <c r="A39" s="13" t="s">
        <v>73</v>
      </c>
    </row>
  </sheetData>
  <mergeCells count="5">
    <mergeCell ref="B2:P2"/>
    <mergeCell ref="B3:P3"/>
    <mergeCell ref="B5:B6"/>
    <mergeCell ref="C5:O5"/>
    <mergeCell ref="P5:P6"/>
  </mergeCells>
  <printOptions horizontalCentered="1" verticalCentered="1"/>
  <pageMargins left="0.74803149606299213" right="0.74803149606299213" top="0.98425196850393704" bottom="0.98425196850393704" header="0" footer="0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Y23"/>
  <sheetViews>
    <sheetView showGridLines="0" topLeftCell="A4" zoomScale="80" zoomScaleNormal="80" zoomScaleSheetLayoutView="96" workbookViewId="0">
      <selection activeCell="A39" sqref="A39"/>
    </sheetView>
  </sheetViews>
  <sheetFormatPr baseColWidth="10" defaultColWidth="11.44140625" defaultRowHeight="16.2" x14ac:dyDescent="0.4"/>
  <cols>
    <col min="1" max="1" width="54.77734375" style="13" customWidth="1"/>
    <col min="2" max="2" width="11.77734375" style="13" customWidth="1"/>
    <col min="3" max="3" width="9.5546875" style="13" customWidth="1"/>
    <col min="4" max="4" width="9.21875" style="13" customWidth="1"/>
    <col min="5" max="5" width="10.44140625" style="13" customWidth="1"/>
    <col min="6" max="6" width="11.21875" style="13" customWidth="1"/>
    <col min="7" max="7" width="10" style="13" customWidth="1"/>
    <col min="8" max="8" width="9.44140625" style="13" customWidth="1"/>
    <col min="9" max="9" width="10.33203125" style="13" customWidth="1"/>
    <col min="10" max="10" width="9.44140625" style="13" bestFit="1" customWidth="1"/>
    <col min="11" max="11" width="10.109375" style="13" customWidth="1"/>
    <col min="12" max="12" width="9.77734375" style="13" bestFit="1" customWidth="1"/>
    <col min="13" max="13" width="9.21875" style="13" bestFit="1" customWidth="1"/>
    <col min="14" max="14" width="10.77734375" style="13" customWidth="1"/>
    <col min="15" max="17" width="9.21875" style="13" bestFit="1" customWidth="1"/>
    <col min="18" max="18" width="10.5546875" style="13" bestFit="1" customWidth="1"/>
    <col min="19" max="19" width="9.21875" style="13" bestFit="1" customWidth="1"/>
    <col min="20" max="20" width="10" style="13" bestFit="1" customWidth="1"/>
    <col min="21" max="21" width="9.21875" style="13" bestFit="1" customWidth="1"/>
    <col min="22" max="22" width="10.21875" style="13" bestFit="1" customWidth="1"/>
    <col min="23" max="16384" width="11.44140625" style="13"/>
  </cols>
  <sheetData>
    <row r="1" spans="1:22" ht="22.2" x14ac:dyDescent="0.5">
      <c r="A1" s="75" t="s">
        <v>166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2" s="12" customFormat="1" ht="25.2" x14ac:dyDescent="0.6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2" s="12" customFormat="1" ht="25.2" x14ac:dyDescent="0.6">
      <c r="A3" s="76" t="s">
        <v>150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s="12" customFormat="1" ht="25.2" x14ac:dyDescent="0.6">
      <c r="A4" s="76">
        <v>2024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22" ht="18.60000000000000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ht="17.25" customHeight="1" thickBot="1" x14ac:dyDescent="0.45">
      <c r="A6" s="83" t="s">
        <v>65</v>
      </c>
      <c r="B6" s="102" t="s">
        <v>71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7"/>
      <c r="N6" s="108" t="s">
        <v>0</v>
      </c>
    </row>
    <row r="7" spans="1:22" ht="20.25" customHeight="1" x14ac:dyDescent="0.4">
      <c r="A7" s="83"/>
      <c r="B7" s="48" t="s">
        <v>47</v>
      </c>
      <c r="C7" s="48" t="s">
        <v>48</v>
      </c>
      <c r="D7" s="48" t="s">
        <v>49</v>
      </c>
      <c r="E7" s="48" t="s">
        <v>50</v>
      </c>
      <c r="F7" s="48" t="s">
        <v>51</v>
      </c>
      <c r="G7" s="48" t="s">
        <v>52</v>
      </c>
      <c r="H7" s="48" t="s">
        <v>6</v>
      </c>
      <c r="I7" s="48" t="s">
        <v>7</v>
      </c>
      <c r="J7" s="48" t="s">
        <v>8</v>
      </c>
      <c r="K7" s="48" t="s">
        <v>9</v>
      </c>
      <c r="L7" s="48" t="s">
        <v>10</v>
      </c>
      <c r="M7" s="49" t="s">
        <v>11</v>
      </c>
      <c r="N7" s="108" t="s">
        <v>0</v>
      </c>
    </row>
    <row r="8" spans="1:22" ht="33" customHeight="1" x14ac:dyDescent="0.4">
      <c r="A8" s="17" t="s">
        <v>149</v>
      </c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8"/>
      <c r="N8" s="188"/>
    </row>
    <row r="9" spans="1:22" ht="33" customHeight="1" x14ac:dyDescent="0.4">
      <c r="A9" s="38" t="s">
        <v>45</v>
      </c>
      <c r="B9" s="164">
        <v>424</v>
      </c>
      <c r="C9" s="165">
        <v>436</v>
      </c>
      <c r="D9" s="165">
        <v>456</v>
      </c>
      <c r="E9" s="165">
        <v>446</v>
      </c>
      <c r="F9" s="165">
        <v>426</v>
      </c>
      <c r="G9" s="165">
        <v>393</v>
      </c>
      <c r="H9" s="165">
        <v>421</v>
      </c>
      <c r="I9" s="165">
        <v>386</v>
      </c>
      <c r="J9" s="165">
        <v>288</v>
      </c>
      <c r="K9" s="165">
        <v>264</v>
      </c>
      <c r="L9" s="165">
        <v>292</v>
      </c>
      <c r="M9" s="165">
        <v>105</v>
      </c>
      <c r="N9" s="173">
        <f>SUM(B9:M9)</f>
        <v>4337</v>
      </c>
    </row>
    <row r="10" spans="1:22" ht="33" customHeight="1" x14ac:dyDescent="0.4">
      <c r="A10" s="39" t="s">
        <v>145</v>
      </c>
      <c r="B10" s="166">
        <v>4128</v>
      </c>
      <c r="C10" s="166">
        <v>8518</v>
      </c>
      <c r="D10" s="166">
        <v>8473</v>
      </c>
      <c r="E10" s="166">
        <v>9543</v>
      </c>
      <c r="F10" s="166">
        <v>10353</v>
      </c>
      <c r="G10" s="166">
        <v>9625</v>
      </c>
      <c r="H10" s="166">
        <v>8355</v>
      </c>
      <c r="I10" s="166">
        <v>8574</v>
      </c>
      <c r="J10" s="166">
        <v>6945</v>
      </c>
      <c r="K10" s="166">
        <v>7614</v>
      </c>
      <c r="L10" s="166">
        <v>6888</v>
      </c>
      <c r="M10" s="166">
        <v>3336</v>
      </c>
      <c r="N10" s="174">
        <f t="shared" ref="N10:N14" si="0">SUM(B10:M10)</f>
        <v>92352</v>
      </c>
    </row>
    <row r="11" spans="1:22" ht="33" customHeight="1" x14ac:dyDescent="0.4">
      <c r="A11" s="39" t="s">
        <v>146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74">
        <f t="shared" si="0"/>
        <v>0</v>
      </c>
    </row>
    <row r="12" spans="1:22" ht="33" customHeight="1" x14ac:dyDescent="0.4">
      <c r="A12" s="38" t="s">
        <v>67</v>
      </c>
      <c r="B12" s="165">
        <v>376</v>
      </c>
      <c r="C12" s="165">
        <v>465</v>
      </c>
      <c r="D12" s="165">
        <v>367</v>
      </c>
      <c r="E12" s="165">
        <v>452</v>
      </c>
      <c r="F12" s="165">
        <v>419</v>
      </c>
      <c r="G12" s="165">
        <v>404</v>
      </c>
      <c r="H12" s="165">
        <v>411</v>
      </c>
      <c r="I12" s="165">
        <v>375</v>
      </c>
      <c r="J12" s="165">
        <v>298</v>
      </c>
      <c r="K12" s="165">
        <v>266</v>
      </c>
      <c r="L12" s="165">
        <v>324</v>
      </c>
      <c r="M12" s="165">
        <v>198</v>
      </c>
      <c r="N12" s="173">
        <f t="shared" si="0"/>
        <v>4355</v>
      </c>
    </row>
    <row r="13" spans="1:22" ht="33" customHeight="1" x14ac:dyDescent="0.4">
      <c r="A13" s="39" t="s">
        <v>145</v>
      </c>
      <c r="B13" s="166">
        <v>2693</v>
      </c>
      <c r="C13" s="166">
        <v>7735</v>
      </c>
      <c r="D13" s="166">
        <v>7461</v>
      </c>
      <c r="E13" s="166">
        <v>9253</v>
      </c>
      <c r="F13" s="166">
        <v>9633</v>
      </c>
      <c r="G13" s="166">
        <v>9582</v>
      </c>
      <c r="H13" s="166">
        <v>8668</v>
      </c>
      <c r="I13" s="166">
        <v>8543</v>
      </c>
      <c r="J13" s="166">
        <v>6524</v>
      </c>
      <c r="K13" s="166">
        <v>6728</v>
      </c>
      <c r="L13" s="166">
        <v>7287</v>
      </c>
      <c r="M13" s="166">
        <v>6471</v>
      </c>
      <c r="N13" s="174">
        <f>SUM(B13:M13)</f>
        <v>90578</v>
      </c>
    </row>
    <row r="14" spans="1:22" ht="33" customHeight="1" x14ac:dyDescent="0.4">
      <c r="A14" s="39" t="s">
        <v>146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74">
        <f t="shared" si="0"/>
        <v>0</v>
      </c>
    </row>
    <row r="15" spans="1:22" ht="33" customHeight="1" x14ac:dyDescent="0.4">
      <c r="A15" s="17" t="s">
        <v>148</v>
      </c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74"/>
    </row>
    <row r="16" spans="1:22" ht="33" customHeight="1" x14ac:dyDescent="0.4">
      <c r="A16" s="38" t="s">
        <v>45</v>
      </c>
      <c r="B16" s="164">
        <v>363</v>
      </c>
      <c r="C16" s="165">
        <v>765</v>
      </c>
      <c r="D16" s="165">
        <v>700</v>
      </c>
      <c r="E16" s="165">
        <v>739</v>
      </c>
      <c r="F16" s="165">
        <v>972</v>
      </c>
      <c r="G16" s="165">
        <v>692</v>
      </c>
      <c r="H16" s="165">
        <v>855</v>
      </c>
      <c r="I16" s="165">
        <v>763</v>
      </c>
      <c r="J16" s="165">
        <v>776</v>
      </c>
      <c r="K16" s="165">
        <v>780</v>
      </c>
      <c r="L16" s="165">
        <v>527</v>
      </c>
      <c r="M16" s="165">
        <v>662</v>
      </c>
      <c r="N16" s="173">
        <f>SUM(B16:M16)</f>
        <v>8594</v>
      </c>
    </row>
    <row r="17" spans="1:25" ht="33" customHeight="1" x14ac:dyDescent="0.4">
      <c r="A17" s="39" t="s">
        <v>147</v>
      </c>
      <c r="B17" s="169">
        <v>4681</v>
      </c>
      <c r="C17" s="166">
        <v>1808</v>
      </c>
      <c r="D17" s="166">
        <v>12184</v>
      </c>
      <c r="E17" s="166">
        <v>2949</v>
      </c>
      <c r="F17" s="166">
        <v>3651</v>
      </c>
      <c r="G17" s="166">
        <v>2409</v>
      </c>
      <c r="H17" s="166">
        <v>3367</v>
      </c>
      <c r="I17" s="166">
        <v>4022</v>
      </c>
      <c r="J17" s="166">
        <v>3183</v>
      </c>
      <c r="K17" s="166">
        <v>2416</v>
      </c>
      <c r="L17" s="166">
        <v>1712</v>
      </c>
      <c r="M17" s="166">
        <v>1371</v>
      </c>
      <c r="N17" s="174">
        <f t="shared" ref="N17:N21" si="1">SUM(B17:M17)</f>
        <v>43753</v>
      </c>
    </row>
    <row r="18" spans="1:25" ht="33" customHeight="1" x14ac:dyDescent="0.4">
      <c r="A18" s="39" t="s">
        <v>146</v>
      </c>
      <c r="B18" s="169">
        <v>298</v>
      </c>
      <c r="C18" s="166">
        <v>359</v>
      </c>
      <c r="D18" s="166">
        <v>76</v>
      </c>
      <c r="E18" s="166">
        <v>74</v>
      </c>
      <c r="F18" s="166">
        <v>163</v>
      </c>
      <c r="G18" s="166">
        <v>76</v>
      </c>
      <c r="H18" s="166">
        <v>25</v>
      </c>
      <c r="I18" s="166">
        <v>7</v>
      </c>
      <c r="J18" s="166">
        <v>51</v>
      </c>
      <c r="K18" s="166">
        <v>23</v>
      </c>
      <c r="L18" s="166">
        <v>45</v>
      </c>
      <c r="M18" s="166">
        <v>2</v>
      </c>
      <c r="N18" s="174">
        <f t="shared" si="1"/>
        <v>1199</v>
      </c>
    </row>
    <row r="19" spans="1:25" ht="33" customHeight="1" x14ac:dyDescent="0.4">
      <c r="A19" s="38" t="s">
        <v>155</v>
      </c>
      <c r="B19" s="164">
        <v>356</v>
      </c>
      <c r="C19" s="165">
        <v>663</v>
      </c>
      <c r="D19" s="165">
        <v>413</v>
      </c>
      <c r="E19" s="165">
        <v>610</v>
      </c>
      <c r="F19" s="165">
        <v>813</v>
      </c>
      <c r="G19" s="165">
        <v>650</v>
      </c>
      <c r="H19" s="165">
        <v>793</v>
      </c>
      <c r="I19" s="165">
        <v>706</v>
      </c>
      <c r="J19" s="165">
        <v>724</v>
      </c>
      <c r="K19" s="165">
        <v>721</v>
      </c>
      <c r="L19" s="165">
        <v>649</v>
      </c>
      <c r="M19" s="165">
        <v>1015</v>
      </c>
      <c r="N19" s="173">
        <f t="shared" si="1"/>
        <v>8113</v>
      </c>
    </row>
    <row r="20" spans="1:25" ht="33" customHeight="1" x14ac:dyDescent="0.4">
      <c r="A20" s="39" t="s">
        <v>147</v>
      </c>
      <c r="B20" s="169">
        <v>761</v>
      </c>
      <c r="C20" s="166">
        <v>6928</v>
      </c>
      <c r="D20" s="166">
        <v>1557</v>
      </c>
      <c r="E20" s="166">
        <v>2401</v>
      </c>
      <c r="F20" s="166">
        <v>13036</v>
      </c>
      <c r="G20" s="166">
        <v>6682</v>
      </c>
      <c r="H20" s="166">
        <v>2770</v>
      </c>
      <c r="I20" s="166">
        <v>2787</v>
      </c>
      <c r="J20" s="166">
        <v>4020</v>
      </c>
      <c r="K20" s="166">
        <v>17589</v>
      </c>
      <c r="L20" s="166">
        <v>1833</v>
      </c>
      <c r="M20" s="166">
        <v>2968</v>
      </c>
      <c r="N20" s="174">
        <f t="shared" si="1"/>
        <v>63332</v>
      </c>
    </row>
    <row r="21" spans="1:25" ht="33" customHeight="1" x14ac:dyDescent="0.4">
      <c r="A21" s="40" t="s">
        <v>146</v>
      </c>
      <c r="B21" s="170">
        <v>13</v>
      </c>
      <c r="C21" s="171">
        <v>299</v>
      </c>
      <c r="D21" s="171">
        <v>18</v>
      </c>
      <c r="E21" s="171">
        <v>421</v>
      </c>
      <c r="F21" s="171">
        <v>25</v>
      </c>
      <c r="G21" s="171">
        <v>239</v>
      </c>
      <c r="H21" s="171">
        <v>73</v>
      </c>
      <c r="I21" s="171">
        <v>18</v>
      </c>
      <c r="J21" s="171">
        <v>21</v>
      </c>
      <c r="K21" s="171">
        <v>45</v>
      </c>
      <c r="L21" s="171">
        <v>50</v>
      </c>
      <c r="M21" s="171">
        <v>16</v>
      </c>
      <c r="N21" s="170">
        <f t="shared" si="1"/>
        <v>1238</v>
      </c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</row>
    <row r="22" spans="1:25" ht="16.5" customHeight="1" x14ac:dyDescent="0.4">
      <c r="A22" s="52" t="s">
        <v>69</v>
      </c>
    </row>
    <row r="23" spans="1:25" ht="13.5" customHeight="1" x14ac:dyDescent="0.4">
      <c r="A23" s="52" t="s">
        <v>73</v>
      </c>
    </row>
  </sheetData>
  <mergeCells count="7">
    <mergeCell ref="A1:N1"/>
    <mergeCell ref="A3:N3"/>
    <mergeCell ref="A4:N4"/>
    <mergeCell ref="A5:V5"/>
    <mergeCell ref="A6:A7"/>
    <mergeCell ref="B6:M6"/>
    <mergeCell ref="N6:N7"/>
  </mergeCells>
  <printOptions horizontalCentered="1" verticalCentered="1"/>
  <pageMargins left="1.3130314960629921" right="0.74803149606299213" top="0.98425196850393704" bottom="0.98425196850393704" header="0" footer="0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C1</vt:lpstr>
      <vt:lpstr>C2.1</vt:lpstr>
      <vt:lpstr>C2.2</vt:lpstr>
      <vt:lpstr>C3</vt:lpstr>
      <vt:lpstr>C4</vt:lpstr>
      <vt:lpstr>C5</vt:lpstr>
      <vt:lpstr>C6.1</vt:lpstr>
      <vt:lpstr>C6.2</vt:lpstr>
      <vt:lpstr>C7</vt:lpstr>
      <vt:lpstr>C8</vt:lpstr>
      <vt:lpstr>'C1'!Área_de_impresión</vt:lpstr>
      <vt:lpstr>C2.1!Área_de_impresión</vt:lpstr>
      <vt:lpstr>'C3'!Área_de_impresión</vt:lpstr>
      <vt:lpstr>'C5'!Área_de_impresión</vt:lpstr>
      <vt:lpstr>C6.1!Área_de_impresión</vt:lpstr>
      <vt:lpstr>'C7'!Área_de_impresión</vt:lpstr>
    </vt:vector>
  </TitlesOfParts>
  <Company>Ministerio de Trabajo y P.E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2025-04-22T15:47:46Z</cp:lastPrinted>
  <dcterms:created xsi:type="dcterms:W3CDTF">2009-05-08T15:47:46Z</dcterms:created>
  <dcterms:modified xsi:type="dcterms:W3CDTF">2025-04-22T15:51:24Z</dcterms:modified>
</cp:coreProperties>
</file>