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1.Niños\3.Mar\6.Reportes_02\"/>
    </mc:Choice>
  </mc:AlternateContent>
  <xr:revisionPtr revIDLastSave="0" documentId="13_ncr:1_{D8083A6D-98E9-4C11-8B74-01ECD7F9C209}" xr6:coauthVersionLast="47" xr6:coauthVersionMax="47" xr10:uidLastSave="{00000000-0000-0000-0000-000000000000}"/>
  <bookViews>
    <workbookView xWindow="2955" yWindow="0" windowWidth="15510" windowHeight="16200" tabRatio="767" xr2:uid="{00000000-000D-0000-FFFF-FFFF00000000}"/>
  </bookViews>
  <sheets>
    <sheet name="INICIO" sheetId="29" r:id="rId1"/>
    <sheet name="EN 0-35m x DISTRITO" sheetId="22" r:id="rId2"/>
    <sheet name="EN 0-59m x DISTRITO" sheetId="25" r:id="rId3"/>
    <sheet name="Anemia 6-35m x DISTRITO" sheetId="8" r:id="rId4"/>
    <sheet name="Anemia 6-59m x DISTRITO" sheetId="28" r:id="rId5"/>
  </sheets>
  <definedNames>
    <definedName name="_xlnm._FilterDatabase" localSheetId="3" hidden="1">'Anemia 6-35m x DISTRITO'!$E$7:$N$36</definedName>
    <definedName name="_xlnm._FilterDatabase" localSheetId="4" hidden="1">'Anemia 6-59m x DISTRITO'!$F$7:$N$41</definedName>
    <definedName name="_xlnm._FilterDatabase" localSheetId="1" hidden="1">'EN 0-35m x DISTRITO'!$E$8:$X$43</definedName>
    <definedName name="_xlnm._FilterDatabase" localSheetId="2" hidden="1">'EN 0-59m x DISTRITO'!$E$8:$X$43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8" l="1"/>
  <c r="G37" i="8"/>
  <c r="H37" i="8" s="1"/>
  <c r="I37" i="8"/>
  <c r="J37" i="8" s="1"/>
  <c r="K37" i="8"/>
  <c r="L37" i="8" s="1"/>
  <c r="M37" i="8"/>
  <c r="N37" i="8" s="1"/>
  <c r="B38" i="28"/>
  <c r="B38" i="8"/>
  <c r="B39" i="25"/>
  <c r="B39" i="22"/>
  <c r="B3" i="25" l="1"/>
  <c r="B3" i="22"/>
  <c r="W38" i="25" l="1"/>
  <c r="U38" i="25"/>
  <c r="S38" i="25"/>
  <c r="P38" i="25"/>
  <c r="O38" i="25"/>
  <c r="M38" i="25"/>
  <c r="L38" i="25"/>
  <c r="J38" i="25"/>
  <c r="G38" i="25"/>
  <c r="F38" i="25"/>
  <c r="F38" i="22"/>
  <c r="W38" i="22"/>
  <c r="U38" i="22"/>
  <c r="S38" i="22"/>
  <c r="P38" i="22"/>
  <c r="O38" i="22"/>
  <c r="M38" i="22"/>
  <c r="L38" i="22"/>
  <c r="J38" i="22"/>
  <c r="G38" i="22"/>
  <c r="N38" i="25" l="1"/>
  <c r="I38" i="25"/>
  <c r="K38" i="25" s="1"/>
  <c r="R38" i="25"/>
  <c r="T38" i="25" s="1"/>
  <c r="I38" i="22"/>
  <c r="K38" i="22" s="1"/>
  <c r="N38" i="22"/>
  <c r="X38" i="25"/>
  <c r="V38" i="25"/>
  <c r="Q38" i="25"/>
  <c r="H38" i="25"/>
  <c r="R38" i="22"/>
  <c r="T38" i="22" s="1"/>
  <c r="X38" i="22"/>
  <c r="H38" i="22"/>
  <c r="Q38" i="22"/>
  <c r="V38" i="22"/>
  <c r="B3" i="28" l="1"/>
  <c r="B3" i="8"/>
  <c r="M37" i="28" l="1"/>
  <c r="K37" i="28"/>
  <c r="I37" i="28"/>
  <c r="G37" i="28"/>
  <c r="F37" i="28"/>
  <c r="H37" i="28" l="1"/>
  <c r="J37" i="28"/>
  <c r="L37" i="28"/>
  <c r="N37" i="28"/>
</calcChain>
</file>

<file path=xl/sharedStrings.xml><?xml version="1.0" encoding="utf-8"?>
<sst xmlns="http://schemas.openxmlformats.org/spreadsheetml/2006/main" count="487" uniqueCount="80">
  <si>
    <t>DEPARTAMENTO</t>
  </si>
  <si>
    <t>N° DE CASOS</t>
  </si>
  <si>
    <t>%</t>
  </si>
  <si>
    <t>SOBREPESO</t>
  </si>
  <si>
    <t>OBESIDAD</t>
  </si>
  <si>
    <t>PROVINCIA</t>
  </si>
  <si>
    <t>DISTRITO</t>
  </si>
  <si>
    <t>UBIGEO</t>
  </si>
  <si>
    <t>ANEMIA TOTAL</t>
  </si>
  <si>
    <t>DESNUTRICIÓN CRÓNICA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</si>
  <si>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</si>
  <si>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</si>
  <si>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r>
      <t>INDICADOR PESO / EDAD</t>
    </r>
    <r>
      <rPr>
        <b/>
        <vertAlign val="superscript"/>
        <sz val="10"/>
        <color theme="1"/>
        <rFont val="Arial Narrow"/>
        <family val="2"/>
      </rPr>
      <t>2</t>
    </r>
  </si>
  <si>
    <t>DESNUTRICIÓN GLOBAL</t>
  </si>
  <si>
    <r>
      <t>INDICADOR PESO / TALLA</t>
    </r>
    <r>
      <rPr>
        <b/>
        <vertAlign val="superscript"/>
        <sz val="10"/>
        <color theme="1"/>
        <rFont val="Arial Narrow"/>
        <family val="2"/>
      </rPr>
      <t>3</t>
    </r>
  </si>
  <si>
    <t>DESNUTRICIÓN AGUDA</t>
  </si>
  <si>
    <t>1,2,3 Indicadores Nitricionales según OMS.</t>
  </si>
  <si>
    <t>ANEMIA LEVE</t>
  </si>
  <si>
    <t>ANEMIA MODERADA</t>
  </si>
  <si>
    <t>ANEMIA SEVERA</t>
  </si>
  <si>
    <r>
      <t>RIESGO DE D. CRÓNICA</t>
    </r>
    <r>
      <rPr>
        <b/>
        <vertAlign val="superscript"/>
        <sz val="10"/>
        <color theme="1"/>
        <rFont val="Arial Narrow"/>
        <family val="2"/>
      </rPr>
      <t>4</t>
    </r>
  </si>
  <si>
    <t>4 Riesgo de Desnutrición Crónica (T/E)se considera a todo niño que se encuentra con valor -2 &lt;= Z &lt; -1</t>
  </si>
  <si>
    <t>MINISTERIO DE SALUD</t>
  </si>
  <si>
    <t>INSTITUTO NACIONAL DE SALUD</t>
  </si>
  <si>
    <t>SISTEMA DE INFORMACIÓN DEL ESTADO NUTRICIONAL</t>
  </si>
  <si>
    <t>ESTADO NUTRICIONAL EN NIÑOS MENORES DE 3 AÑOS SEGÚN DEPARTAMENTO/PROVINCIA/DISTRITO DEL ESTABLECIMIENTO DE SALUD</t>
  </si>
  <si>
    <t>ESTADO NUTRICIONAL EN NIÑOS MENORES DE 5 AÑOS SEGÚN DEPARTAMENTO/PROVINCIA/DISTRITO DEL ESTABLECIMIENTO DE SALUD</t>
  </si>
  <si>
    <t>ANEMIA EN NIÑOS ENTRE 6 A 35 MESES SEGÚN DEPARTAMENTO/PROVINCIA/DISTRITO DEL ESTABLECIMIENTO DE SALUD</t>
  </si>
  <si>
    <t>ANEMIA EN NIÑOS ENTRE 6 A 59 MESES SEGÚN DEPARTAMENTO/PROVINCIA/DISTRITO DEL ESTABLECIMIENTO DE SALUD</t>
  </si>
  <si>
    <t>VRAEM: INDICADORES NUTRICIONALES EN NIÑOS MENORES DE 3 Y 5 AÑOS</t>
  </si>
  <si>
    <t>VRAEM</t>
  </si>
  <si>
    <t xml:space="preserve">
CUADRO N°01
VRAEM: ESTADO NUTRICIONAL EN NIÑOS MENORES DE 3 AÑOS QUE ACCEDIERON A LOS ESTABLECIMIENTOS DE SALUD POR INDICADORES ANTROPOMÉTRICOS, SEGÚN DEPARTAMENTO, PROVINCIA Y DISTRITO DEL ESTABLECIMIENTO DE SALUD</t>
  </si>
  <si>
    <t xml:space="preserve">
CUADRO N°02
VRAEM: ESTADO NUTRICIONAL EN NIÑOS MENORES DE 5 AÑOS QUE ACCEDIERON A LOS ESTABLECIMIENTOS DE SALUD POR INDICADORES ANTROPOMÉTRICOS, SEGÚN DEPARTAMENTO, PROVINCIA Y DISTRITO DEL ESTABLECIMIENTO DE SALUD</t>
  </si>
  <si>
    <t xml:space="preserve">
CUADRO N°04
VRAEM: ANEMIA EN NIÑOS ENTRE 6 A 59 MESES QUE ACCEDIERON A LOS ESTABLECIMIENTOS DE SALUD, SEGÚN DEPARTAMENTO, PROVINCIA Y DISTRITO DEL ESTABLECIMIENTO DE SALUD</t>
  </si>
  <si>
    <t xml:space="preserve">
CUADRO N°03
VRAEM: ANEMIA EN NIÑOS ENTRE 6 A 35 MESES QUE ACCEDIERON A LOS ESTABLECIMIENTOS DE SALUD, SEGÚN DEPARTAMENTO, PROVINCIA Y DISTRITO DEL ESTABLECIMIENTO DE SALUD</t>
  </si>
  <si>
    <t>RIESGO DE D. AGUDA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</si>
  <si>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</si>
  <si>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</si>
  <si>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</si>
  <si>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</si>
  <si>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PERIODO: ENERO A MARZO - 2025</t>
  </si>
  <si>
    <t>AYACUCHO</t>
  </si>
  <si>
    <t>HUAMANGA</t>
  </si>
  <si>
    <t>HUANTA</t>
  </si>
  <si>
    <t>AYAHUANCO</t>
  </si>
  <si>
    <t>CANAYRE</t>
  </si>
  <si>
    <t>CHACA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</si>
  <si>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</si>
  <si>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</si>
  <si>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</si>
  <si>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</si>
  <si>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</si>
  <si>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</si>
  <si>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</si>
  <si>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</si>
  <si>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</si>
  <si>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</si>
  <si>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CHUNGUI</t>
  </si>
  <si>
    <t>SAMUGARI</t>
  </si>
  <si>
    <t>SAN MIGUEL</t>
  </si>
  <si>
    <t>SANTA ROSA</t>
  </si>
  <si>
    <t>TAMBO</t>
  </si>
  <si>
    <t>CUSCO</t>
  </si>
  <si>
    <t>LA CONVENCION</t>
  </si>
  <si>
    <t>KIMBIRI</t>
  </si>
  <si>
    <t>PICHARI</t>
  </si>
  <si>
    <t>VILCABAMBA</t>
  </si>
  <si>
    <t>HUANCAVELICA</t>
  </si>
  <si>
    <t>TAYACAJA</t>
  </si>
  <si>
    <t>COLCABAMBA</t>
  </si>
  <si>
    <t>HUACHOCOLPA</t>
  </si>
  <si>
    <t>SURCUBAMBA</t>
  </si>
  <si>
    <t>JUNIN</t>
  </si>
  <si>
    <t>HUANCAYO</t>
  </si>
  <si>
    <t>PARIAHUANCA</t>
  </si>
  <si>
    <t>SANTO DOMINGO DE ACOBAMBA</t>
  </si>
  <si>
    <t>SATIPO</t>
  </si>
  <si>
    <t>MAZAMARI</t>
  </si>
  <si>
    <t>PANGOA</t>
  </si>
  <si>
    <t>RIO TAMBO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</si>
</sst>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b/>
      <sz val="11.5"/>
      <color theme="4" tint="-0.499984740745262"/>
      <name val="Arial Narrow"/>
      <family val="2"/>
    </font>
    <font>
      <sz val="8"/>
      <name val="Calibri"/>
      <family val="2"/>
      <scheme val="minor"/>
    </font>
    <font>
      <i/>
      <sz val="10"/>
      <name val="Arial Narrow"/>
      <family val="2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1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center"/>
    </xf>
    <xf numFmtId="166" fontId="7" fillId="3" borderId="21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2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4" xfId="1" applyNumberFormat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4" xfId="0" applyBorder="1"/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6" fontId="2" fillId="0" borderId="19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6" xfId="1" applyNumberFormat="1" applyFont="1" applyFill="1" applyBorder="1" applyAlignment="1">
      <alignment horizontal="right" vertical="center"/>
    </xf>
    <xf numFmtId="166" fontId="2" fillId="0" borderId="14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6" fontId="17" fillId="0" borderId="19" xfId="1" applyNumberFormat="1" applyFont="1" applyFill="1" applyBorder="1" applyAlignment="1">
      <alignment horizontal="right" vertical="center"/>
    </xf>
    <xf numFmtId="166" fontId="17" fillId="0" borderId="16" xfId="1" applyNumberFormat="1" applyFont="1" applyFill="1" applyBorder="1" applyAlignment="1">
      <alignment horizontal="right" vertical="center"/>
    </xf>
    <xf numFmtId="165" fontId="17" fillId="0" borderId="15" xfId="1" applyNumberFormat="1" applyFont="1" applyFill="1" applyBorder="1" applyAlignment="1">
      <alignment horizontal="right" vertical="center"/>
    </xf>
    <xf numFmtId="165" fontId="17" fillId="0" borderId="16" xfId="1" applyNumberFormat="1" applyFont="1" applyFill="1" applyBorder="1" applyAlignment="1">
      <alignment horizontal="right" vertical="center"/>
    </xf>
    <xf numFmtId="166" fontId="17" fillId="0" borderId="14" xfId="1" applyNumberFormat="1" applyFont="1" applyFill="1" applyBorder="1" applyAlignment="1">
      <alignment horizontal="right" vertical="center"/>
    </xf>
    <xf numFmtId="165" fontId="17" fillId="0" borderId="1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5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2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1"/>
  <sheetViews>
    <sheetView showGridLines="0" tabSelected="1" workbookViewId="0">
      <selection activeCell="C21" sqref="C21"/>
    </sheetView>
  </sheetViews>
  <sheetFormatPr baseColWidth="10" defaultColWidth="14.28515625" defaultRowHeight="30" customHeight="1" x14ac:dyDescent="0.25"/>
  <cols>
    <col min="1" max="1" width="6.7109375" style="35" customWidth="1"/>
    <col min="2" max="2" width="17.7109375" style="35" customWidth="1"/>
    <col min="3" max="3" width="8.7109375" style="35" customWidth="1"/>
    <col min="4" max="10" width="14.28515625" style="35"/>
    <col min="11" max="11" width="21.5703125" style="35" customWidth="1"/>
    <col min="12" max="12" width="17.7109375" style="35" customWidth="1"/>
    <col min="13" max="16384" width="14.28515625" style="35"/>
  </cols>
  <sheetData>
    <row r="1" spans="2:12" ht="30" customHeight="1" thickBot="1" x14ac:dyDescent="0.3"/>
    <row r="2" spans="2:12" ht="30" customHeight="1" thickTop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30" customHeight="1" x14ac:dyDescent="0.3">
      <c r="B3" s="39"/>
      <c r="C3" s="60" t="s">
        <v>22</v>
      </c>
      <c r="D3" s="60"/>
      <c r="E3" s="60"/>
      <c r="F3" s="40"/>
      <c r="G3" s="61" t="s">
        <v>36</v>
      </c>
      <c r="H3" s="61"/>
      <c r="I3" s="61"/>
      <c r="J3" s="61"/>
      <c r="K3" s="61"/>
      <c r="L3" s="41"/>
    </row>
    <row r="4" spans="2:12" ht="30" customHeight="1" x14ac:dyDescent="0.25">
      <c r="B4" s="39"/>
      <c r="C4" s="62" t="s">
        <v>23</v>
      </c>
      <c r="D4" s="62"/>
      <c r="E4" s="62"/>
      <c r="F4" s="40"/>
      <c r="G4" s="63" t="s">
        <v>37</v>
      </c>
      <c r="H4" s="63"/>
      <c r="I4" s="63"/>
      <c r="J4" s="63"/>
      <c r="K4" s="63"/>
      <c r="L4" s="41"/>
    </row>
    <row r="5" spans="2:12" ht="30" customHeight="1" x14ac:dyDescent="0.25">
      <c r="B5" s="42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30" customHeight="1" x14ac:dyDescent="0.25">
      <c r="B6" s="39"/>
      <c r="C6" s="64" t="s">
        <v>29</v>
      </c>
      <c r="D6" s="64"/>
      <c r="E6" s="64"/>
      <c r="F6" s="64"/>
      <c r="G6" s="64"/>
      <c r="H6" s="64"/>
      <c r="I6" s="64"/>
      <c r="J6" s="64"/>
      <c r="K6" s="64"/>
      <c r="L6" s="41"/>
    </row>
    <row r="7" spans="2:12" ht="30" customHeight="1" x14ac:dyDescent="0.25">
      <c r="B7" s="39"/>
      <c r="C7" s="64" t="s">
        <v>24</v>
      </c>
      <c r="D7" s="64"/>
      <c r="E7" s="64"/>
      <c r="F7" s="64"/>
      <c r="G7" s="64"/>
      <c r="H7" s="64"/>
      <c r="I7" s="64"/>
      <c r="J7" s="64"/>
      <c r="K7" s="64"/>
      <c r="L7" s="41"/>
    </row>
    <row r="8" spans="2:12" ht="30" customHeight="1" x14ac:dyDescent="0.25">
      <c r="B8" s="39"/>
      <c r="C8" s="64" t="s">
        <v>40</v>
      </c>
      <c r="D8" s="64"/>
      <c r="E8" s="64"/>
      <c r="F8" s="64"/>
      <c r="G8" s="64"/>
      <c r="H8" s="64"/>
      <c r="I8" s="64"/>
      <c r="J8" s="64"/>
      <c r="K8" s="64"/>
      <c r="L8" s="41"/>
    </row>
    <row r="9" spans="2:12" ht="30" customHeight="1" x14ac:dyDescent="0.25">
      <c r="B9" s="39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2:12" ht="30" customHeight="1" x14ac:dyDescent="0.25">
      <c r="B10" s="39"/>
      <c r="C10" s="46">
        <v>1</v>
      </c>
      <c r="D10" s="65" t="s">
        <v>25</v>
      </c>
      <c r="E10" s="65"/>
      <c r="F10" s="65"/>
      <c r="G10" s="65"/>
      <c r="H10" s="65"/>
      <c r="I10" s="65"/>
      <c r="J10" s="65"/>
      <c r="K10" s="65"/>
      <c r="L10" s="41"/>
    </row>
    <row r="11" spans="2:12" ht="30" customHeight="1" x14ac:dyDescent="0.25">
      <c r="B11" s="39"/>
      <c r="C11" s="47">
        <v>2</v>
      </c>
      <c r="D11" s="66" t="s">
        <v>26</v>
      </c>
      <c r="E11" s="66"/>
      <c r="F11" s="66"/>
      <c r="G11" s="66"/>
      <c r="H11" s="66"/>
      <c r="I11" s="66"/>
      <c r="J11" s="66"/>
      <c r="K11" s="66"/>
      <c r="L11" s="41"/>
    </row>
    <row r="12" spans="2:12" ht="30" customHeight="1" x14ac:dyDescent="0.25">
      <c r="B12" s="39"/>
      <c r="C12" s="46">
        <v>3</v>
      </c>
      <c r="D12" s="65" t="s">
        <v>27</v>
      </c>
      <c r="E12" s="65"/>
      <c r="F12" s="65"/>
      <c r="G12" s="65"/>
      <c r="H12" s="65"/>
      <c r="I12" s="65"/>
      <c r="J12" s="65"/>
      <c r="K12" s="65"/>
      <c r="L12" s="41"/>
    </row>
    <row r="13" spans="2:12" ht="30" customHeight="1" x14ac:dyDescent="0.25">
      <c r="B13" s="39"/>
      <c r="C13" s="47">
        <v>4</v>
      </c>
      <c r="D13" s="66" t="s">
        <v>28</v>
      </c>
      <c r="E13" s="66"/>
      <c r="F13" s="66"/>
      <c r="G13" s="66"/>
      <c r="H13" s="66"/>
      <c r="I13" s="66"/>
      <c r="J13" s="66"/>
      <c r="K13" s="66"/>
      <c r="L13" s="41"/>
    </row>
    <row r="14" spans="2:12" ht="30" customHeight="1" x14ac:dyDescent="0.2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12" ht="30" customHeight="1" x14ac:dyDescent="0.2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2:12" ht="30" customHeight="1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2:12" ht="30" customHeight="1" x14ac:dyDescent="0.2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2:12" ht="30" customHeight="1" x14ac:dyDescent="0.2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2:12" ht="30" customHeight="1" x14ac:dyDescent="0.2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2:12" ht="30" customHeight="1" thickBot="1" x14ac:dyDescent="0.3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2:12" ht="30" customHeight="1" thickTop="1" x14ac:dyDescent="0.25"/>
  </sheetData>
  <mergeCells count="11">
    <mergeCell ref="C7:K7"/>
    <mergeCell ref="C8:K8"/>
    <mergeCell ref="D10:K10"/>
    <mergeCell ref="D13:K13"/>
    <mergeCell ref="D11:K11"/>
    <mergeCell ref="D12:K12"/>
    <mergeCell ref="C3:E3"/>
    <mergeCell ref="G3:K3"/>
    <mergeCell ref="C4:E4"/>
    <mergeCell ref="G4:K4"/>
    <mergeCell ref="C6:K6"/>
  </mergeCells>
  <hyperlinks>
    <hyperlink ref="D10:K10" location="'EN 0-35m x DISTRITO'!A1" display="ESTADO NUTRICIONAL EN NIÑOS MENORES DE 3 AÑOS SEGÚN DEPARTAMENTO/PROVINCIA/DISTRITO DE ORIGEN DEL NIÑO" xr:uid="{00000000-0004-0000-0000-000002000000}"/>
    <hyperlink ref="D11:K11" location="'EN 0-59m x DISTRITO'!A1" display="ESTADO NUTRICIONAL EN NIÑOS MENORES DE 5 AÑOS SEGÚN DEPARTAMENTO/PROVINCIA/DISTRITO DE ORIGEN DEL NIÑO" xr:uid="{00000000-0004-0000-0000-000005000000}"/>
    <hyperlink ref="D12:K12" location="'Anemia 6-35m x DISTRITO'!A1" display="ANEMIA EN NIÑOS ENTRE 6 A 35 MESES SEGÚN DEPARTAMENTO/PROVINCIA/DISTRITO DE ORIGEN DEL NIÑO" xr:uid="{00000000-0004-0000-0000-000008000000}"/>
    <hyperlink ref="D13:K13" location="'Anemia 6-59m x DISTRITO'!A1" display="ANEMIA EN NIÑOS ENTRE 6 A 59 MESES SEGÚN DEPARTAMENTO/PROVINCIA/DISTRITO DE ORIGEN DEL NIÑO" xr:uid="{00000000-0004-0000-0000-00000B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X43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72" t="s">
        <v>31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4" ht="15" customHeight="1" x14ac:dyDescent="0.25">
      <c r="B3" s="73" t="str">
        <f>INICIO!C$8</f>
        <v>PERIODO: ENERO A MARZO - 2025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2:24" ht="15" customHeight="1" thickBot="1" x14ac:dyDescent="0.3"/>
    <row r="5" spans="2:24" ht="15" customHeight="1" thickBot="1" x14ac:dyDescent="0.3">
      <c r="B5" s="71" t="s">
        <v>0</v>
      </c>
      <c r="C5" s="71" t="s">
        <v>5</v>
      </c>
      <c r="D5" s="71" t="s">
        <v>6</v>
      </c>
      <c r="E5" s="71" t="s">
        <v>7</v>
      </c>
      <c r="F5" s="70" t="s">
        <v>11</v>
      </c>
      <c r="G5" s="70"/>
      <c r="H5" s="70"/>
      <c r="I5" s="70"/>
      <c r="J5" s="70"/>
      <c r="K5" s="70"/>
      <c r="L5" s="70" t="s">
        <v>12</v>
      </c>
      <c r="M5" s="70"/>
      <c r="N5" s="70"/>
      <c r="O5" s="70" t="s">
        <v>14</v>
      </c>
      <c r="P5" s="70"/>
      <c r="Q5" s="70"/>
      <c r="R5" s="70"/>
      <c r="S5" s="70"/>
      <c r="T5" s="70"/>
      <c r="U5" s="70"/>
      <c r="V5" s="70"/>
      <c r="W5" s="70"/>
      <c r="X5" s="70"/>
    </row>
    <row r="6" spans="2:24" ht="15" customHeight="1" thickBot="1" x14ac:dyDescent="0.3">
      <c r="B6" s="71"/>
      <c r="C6" s="71"/>
      <c r="D6" s="71"/>
      <c r="E6" s="71"/>
      <c r="F6" s="70" t="s">
        <v>10</v>
      </c>
      <c r="G6" s="70" t="s">
        <v>9</v>
      </c>
      <c r="H6" s="70"/>
      <c r="I6" s="76" t="s">
        <v>10</v>
      </c>
      <c r="J6" s="74" t="s">
        <v>20</v>
      </c>
      <c r="K6" s="75"/>
      <c r="L6" s="70" t="s">
        <v>10</v>
      </c>
      <c r="M6" s="70" t="s">
        <v>13</v>
      </c>
      <c r="N6" s="70"/>
      <c r="O6" s="70" t="s">
        <v>10</v>
      </c>
      <c r="P6" s="70" t="s">
        <v>15</v>
      </c>
      <c r="Q6" s="70"/>
      <c r="R6" s="70" t="s">
        <v>10</v>
      </c>
      <c r="S6" s="70" t="s">
        <v>35</v>
      </c>
      <c r="T6" s="70"/>
      <c r="U6" s="70" t="s">
        <v>3</v>
      </c>
      <c r="V6" s="70"/>
      <c r="W6" s="70" t="s">
        <v>4</v>
      </c>
      <c r="X6" s="70"/>
    </row>
    <row r="7" spans="2:24" ht="30" customHeight="1" thickBot="1" x14ac:dyDescent="0.3">
      <c r="B7" s="71"/>
      <c r="C7" s="71"/>
      <c r="D7" s="71"/>
      <c r="E7" s="71"/>
      <c r="F7" s="70"/>
      <c r="G7" s="9" t="s">
        <v>1</v>
      </c>
      <c r="H7" s="9" t="s">
        <v>2</v>
      </c>
      <c r="I7" s="77"/>
      <c r="J7" s="9" t="s">
        <v>1</v>
      </c>
      <c r="K7" s="9" t="s">
        <v>2</v>
      </c>
      <c r="L7" s="70"/>
      <c r="M7" s="9" t="s">
        <v>1</v>
      </c>
      <c r="N7" s="9" t="s">
        <v>2</v>
      </c>
      <c r="O7" s="70"/>
      <c r="P7" s="9" t="s">
        <v>1</v>
      </c>
      <c r="Q7" s="9" t="s">
        <v>2</v>
      </c>
      <c r="R7" s="70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41</v>
      </c>
      <c r="C8" s="7" t="s">
        <v>42</v>
      </c>
      <c r="D8" s="6" t="s">
        <v>41</v>
      </c>
      <c r="E8" s="33">
        <v>50101</v>
      </c>
      <c r="F8" s="12">
        <v>957</v>
      </c>
      <c r="G8" s="19">
        <v>187</v>
      </c>
      <c r="H8" s="15">
        <v>19.540229885057471</v>
      </c>
      <c r="I8" s="30">
        <v>770</v>
      </c>
      <c r="J8" s="19">
        <v>364</v>
      </c>
      <c r="K8" s="15">
        <v>47.272727272727273</v>
      </c>
      <c r="L8" s="12">
        <v>957</v>
      </c>
      <c r="M8" s="19">
        <v>45</v>
      </c>
      <c r="N8" s="23">
        <v>4.7021943573667713</v>
      </c>
      <c r="O8" s="12">
        <v>957</v>
      </c>
      <c r="P8" s="19">
        <v>9</v>
      </c>
      <c r="Q8" s="24">
        <v>0.94043887147335425</v>
      </c>
      <c r="R8" s="19">
        <v>886</v>
      </c>
      <c r="S8" s="15">
        <v>48</v>
      </c>
      <c r="T8" s="15">
        <v>5.4176072234762982</v>
      </c>
      <c r="U8" s="30">
        <v>50</v>
      </c>
      <c r="V8" s="24">
        <v>5.2246603970741896</v>
      </c>
      <c r="W8" s="30">
        <v>12</v>
      </c>
      <c r="X8" s="23">
        <v>1.2539184952978055</v>
      </c>
    </row>
    <row r="9" spans="2:24" ht="15" customHeight="1" x14ac:dyDescent="0.25">
      <c r="B9" s="5" t="s">
        <v>41</v>
      </c>
      <c r="C9" s="7" t="s">
        <v>43</v>
      </c>
      <c r="D9" s="7" t="s">
        <v>44</v>
      </c>
      <c r="E9" s="34">
        <v>50402</v>
      </c>
      <c r="F9" s="48">
        <v>94</v>
      </c>
      <c r="G9" s="49">
        <v>23</v>
      </c>
      <c r="H9" s="50">
        <v>24.468085106382979</v>
      </c>
      <c r="I9" s="51">
        <v>71</v>
      </c>
      <c r="J9" s="49">
        <v>30</v>
      </c>
      <c r="K9" s="50">
        <v>42.25352112676056</v>
      </c>
      <c r="L9" s="48">
        <v>94</v>
      </c>
      <c r="M9" s="49">
        <v>2</v>
      </c>
      <c r="N9" s="52">
        <v>2.1276595744680851</v>
      </c>
      <c r="O9" s="48">
        <v>94</v>
      </c>
      <c r="P9" s="49">
        <v>0</v>
      </c>
      <c r="Q9" s="53">
        <v>0</v>
      </c>
      <c r="R9" s="49">
        <v>88</v>
      </c>
      <c r="S9" s="50">
        <v>3</v>
      </c>
      <c r="T9" s="50">
        <v>3.4090909090909087</v>
      </c>
      <c r="U9" s="51">
        <v>5</v>
      </c>
      <c r="V9" s="53">
        <v>5.3191489361702127</v>
      </c>
      <c r="W9" s="51">
        <v>1</v>
      </c>
      <c r="X9" s="52">
        <v>1.0638297872340425</v>
      </c>
    </row>
    <row r="10" spans="2:24" ht="15" customHeight="1" x14ac:dyDescent="0.25">
      <c r="B10" s="5" t="s">
        <v>41</v>
      </c>
      <c r="C10" s="7" t="s">
        <v>43</v>
      </c>
      <c r="D10" s="7" t="s">
        <v>45</v>
      </c>
      <c r="E10" s="34">
        <v>50409</v>
      </c>
      <c r="F10" s="48">
        <v>206</v>
      </c>
      <c r="G10" s="49">
        <v>20</v>
      </c>
      <c r="H10" s="50">
        <v>9.7087378640776691</v>
      </c>
      <c r="I10" s="51">
        <v>186</v>
      </c>
      <c r="J10" s="49">
        <v>70</v>
      </c>
      <c r="K10" s="50">
        <v>37.634408602150536</v>
      </c>
      <c r="L10" s="48">
        <v>206</v>
      </c>
      <c r="M10" s="49">
        <v>3</v>
      </c>
      <c r="N10" s="52">
        <v>1.4563106796116505</v>
      </c>
      <c r="O10" s="48">
        <v>206</v>
      </c>
      <c r="P10" s="49">
        <v>0</v>
      </c>
      <c r="Q10" s="53">
        <v>0</v>
      </c>
      <c r="R10" s="49">
        <v>194</v>
      </c>
      <c r="S10" s="50">
        <v>7</v>
      </c>
      <c r="T10" s="50">
        <v>3.608247422680412</v>
      </c>
      <c r="U10" s="51">
        <v>10</v>
      </c>
      <c r="V10" s="53">
        <v>4.8543689320388346</v>
      </c>
      <c r="W10" s="51">
        <v>2</v>
      </c>
      <c r="X10" s="52">
        <v>0.97087378640776689</v>
      </c>
    </row>
    <row r="11" spans="2:24" ht="15" customHeight="1" x14ac:dyDescent="0.25">
      <c r="B11" s="5" t="s">
        <v>41</v>
      </c>
      <c r="C11" s="7" t="s">
        <v>43</v>
      </c>
      <c r="D11" s="7" t="s">
        <v>46</v>
      </c>
      <c r="E11" s="34">
        <v>50412</v>
      </c>
      <c r="F11" s="48">
        <v>100</v>
      </c>
      <c r="G11" s="49">
        <v>38</v>
      </c>
      <c r="H11" s="50">
        <v>38</v>
      </c>
      <c r="I11" s="51">
        <v>62</v>
      </c>
      <c r="J11" s="49">
        <v>37</v>
      </c>
      <c r="K11" s="50">
        <v>59.677419354838712</v>
      </c>
      <c r="L11" s="48">
        <v>100</v>
      </c>
      <c r="M11" s="49">
        <v>12</v>
      </c>
      <c r="N11" s="52">
        <v>12</v>
      </c>
      <c r="O11" s="48">
        <v>100</v>
      </c>
      <c r="P11" s="49">
        <v>1</v>
      </c>
      <c r="Q11" s="53">
        <v>1</v>
      </c>
      <c r="R11" s="49">
        <v>94</v>
      </c>
      <c r="S11" s="50">
        <v>6</v>
      </c>
      <c r="T11" s="50">
        <v>6.3829787234042552</v>
      </c>
      <c r="U11" s="51">
        <v>4</v>
      </c>
      <c r="V11" s="53">
        <v>4</v>
      </c>
      <c r="W11" s="51">
        <v>1</v>
      </c>
      <c r="X11" s="52">
        <v>1</v>
      </c>
    </row>
    <row r="12" spans="2:24" ht="15" customHeight="1" x14ac:dyDescent="0.25">
      <c r="B12" s="5" t="s">
        <v>41</v>
      </c>
      <c r="C12" s="7" t="s">
        <v>43</v>
      </c>
      <c r="D12" s="7" t="s">
        <v>43</v>
      </c>
      <c r="E12" s="34">
        <v>50401</v>
      </c>
      <c r="F12" s="48">
        <v>647</v>
      </c>
      <c r="G12" s="49">
        <v>120</v>
      </c>
      <c r="H12" s="50">
        <v>18.547140649149924</v>
      </c>
      <c r="I12" s="51">
        <v>527</v>
      </c>
      <c r="J12" s="49">
        <v>242</v>
      </c>
      <c r="K12" s="50">
        <v>45.920303605313094</v>
      </c>
      <c r="L12" s="48">
        <v>647</v>
      </c>
      <c r="M12" s="49">
        <v>27</v>
      </c>
      <c r="N12" s="52">
        <v>4.1731066460587325</v>
      </c>
      <c r="O12" s="48">
        <v>647</v>
      </c>
      <c r="P12" s="49">
        <v>4</v>
      </c>
      <c r="Q12" s="53">
        <v>0.61823802163833075</v>
      </c>
      <c r="R12" s="49">
        <v>614</v>
      </c>
      <c r="S12" s="50">
        <v>37</v>
      </c>
      <c r="T12" s="50">
        <v>6.0260586319218241</v>
      </c>
      <c r="U12" s="51">
        <v>25</v>
      </c>
      <c r="V12" s="53">
        <v>3.863987635239567</v>
      </c>
      <c r="W12" s="51">
        <v>4</v>
      </c>
      <c r="X12" s="52">
        <v>0.61823802163833075</v>
      </c>
    </row>
    <row r="13" spans="2:24" ht="15" customHeight="1" x14ac:dyDescent="0.25">
      <c r="B13" s="5" t="s">
        <v>41</v>
      </c>
      <c r="C13" s="7" t="s">
        <v>43</v>
      </c>
      <c r="D13" s="7" t="s">
        <v>47</v>
      </c>
      <c r="E13" s="34">
        <v>50408</v>
      </c>
      <c r="F13" s="48">
        <v>266</v>
      </c>
      <c r="G13" s="49">
        <v>34</v>
      </c>
      <c r="H13" s="50">
        <v>12.781954887218044</v>
      </c>
      <c r="I13" s="51">
        <v>232</v>
      </c>
      <c r="J13" s="49">
        <v>77</v>
      </c>
      <c r="K13" s="50">
        <v>33.189655172413794</v>
      </c>
      <c r="L13" s="48">
        <v>266</v>
      </c>
      <c r="M13" s="49">
        <v>11</v>
      </c>
      <c r="N13" s="52">
        <v>4.1353383458646613</v>
      </c>
      <c r="O13" s="48">
        <v>266</v>
      </c>
      <c r="P13" s="49">
        <v>5</v>
      </c>
      <c r="Q13" s="53">
        <v>1.8796992481203008</v>
      </c>
      <c r="R13" s="49">
        <v>249</v>
      </c>
      <c r="S13" s="50">
        <v>21</v>
      </c>
      <c r="T13" s="50">
        <v>8.4337349397590362</v>
      </c>
      <c r="U13" s="51">
        <v>11</v>
      </c>
      <c r="V13" s="53">
        <v>4.1353383458646613</v>
      </c>
      <c r="W13" s="51">
        <v>1</v>
      </c>
      <c r="X13" s="52">
        <v>0.37593984962406013</v>
      </c>
    </row>
    <row r="14" spans="2:24" ht="15" customHeight="1" x14ac:dyDescent="0.25">
      <c r="B14" s="5" t="s">
        <v>41</v>
      </c>
      <c r="C14" s="7" t="s">
        <v>43</v>
      </c>
      <c r="D14" s="7" t="s">
        <v>48</v>
      </c>
      <c r="E14" s="34">
        <v>50405</v>
      </c>
      <c r="F14" s="48">
        <v>73</v>
      </c>
      <c r="G14" s="49">
        <v>10</v>
      </c>
      <c r="H14" s="50">
        <v>13.698630136986301</v>
      </c>
      <c r="I14" s="51">
        <v>63</v>
      </c>
      <c r="J14" s="49">
        <v>29</v>
      </c>
      <c r="K14" s="50">
        <v>46.031746031746032</v>
      </c>
      <c r="L14" s="48">
        <v>73</v>
      </c>
      <c r="M14" s="49">
        <v>2</v>
      </c>
      <c r="N14" s="52">
        <v>2.7397260273972601</v>
      </c>
      <c r="O14" s="48">
        <v>73</v>
      </c>
      <c r="P14" s="49">
        <v>0</v>
      </c>
      <c r="Q14" s="53">
        <v>0</v>
      </c>
      <c r="R14" s="49">
        <v>68</v>
      </c>
      <c r="S14" s="50">
        <v>2</v>
      </c>
      <c r="T14" s="50">
        <v>2.9411764705882351</v>
      </c>
      <c r="U14" s="51">
        <v>5</v>
      </c>
      <c r="V14" s="53">
        <v>6.8493150684931505</v>
      </c>
      <c r="W14" s="51">
        <v>0</v>
      </c>
      <c r="X14" s="52">
        <v>0</v>
      </c>
    </row>
    <row r="15" spans="2:24" ht="15" customHeight="1" x14ac:dyDescent="0.25">
      <c r="B15" s="5" t="s">
        <v>41</v>
      </c>
      <c r="C15" s="7" t="s">
        <v>43</v>
      </c>
      <c r="D15" s="7" t="s">
        <v>49</v>
      </c>
      <c r="E15" s="34">
        <v>50411</v>
      </c>
      <c r="F15" s="48">
        <v>70</v>
      </c>
      <c r="G15" s="49">
        <v>20</v>
      </c>
      <c r="H15" s="50">
        <v>28.571428571428569</v>
      </c>
      <c r="I15" s="51">
        <v>50</v>
      </c>
      <c r="J15" s="49">
        <v>24</v>
      </c>
      <c r="K15" s="50">
        <v>48</v>
      </c>
      <c r="L15" s="48">
        <v>70</v>
      </c>
      <c r="M15" s="49">
        <v>3</v>
      </c>
      <c r="N15" s="52">
        <v>4.2857142857142856</v>
      </c>
      <c r="O15" s="48">
        <v>70</v>
      </c>
      <c r="P15" s="49">
        <v>0</v>
      </c>
      <c r="Q15" s="53">
        <v>0</v>
      </c>
      <c r="R15" s="49">
        <v>58</v>
      </c>
      <c r="S15" s="50">
        <v>4</v>
      </c>
      <c r="T15" s="50">
        <v>6.8965517241379306</v>
      </c>
      <c r="U15" s="51">
        <v>11</v>
      </c>
      <c r="V15" s="53">
        <v>15.714285714285714</v>
      </c>
      <c r="W15" s="51">
        <v>1</v>
      </c>
      <c r="X15" s="52">
        <v>1.4285714285714286</v>
      </c>
    </row>
    <row r="16" spans="2:24" ht="15" customHeight="1" x14ac:dyDescent="0.25">
      <c r="B16" s="5" t="s">
        <v>41</v>
      </c>
      <c r="C16" s="7" t="s">
        <v>43</v>
      </c>
      <c r="D16" s="7" t="s">
        <v>50</v>
      </c>
      <c r="E16" s="34">
        <v>50406</v>
      </c>
      <c r="F16" s="48">
        <v>29</v>
      </c>
      <c r="G16" s="49">
        <v>12</v>
      </c>
      <c r="H16" s="50">
        <v>41.379310344827587</v>
      </c>
      <c r="I16" s="51">
        <v>17</v>
      </c>
      <c r="J16" s="49">
        <v>8</v>
      </c>
      <c r="K16" s="50">
        <v>47.058823529411761</v>
      </c>
      <c r="L16" s="48">
        <v>29</v>
      </c>
      <c r="M16" s="49">
        <v>2</v>
      </c>
      <c r="N16" s="52">
        <v>6.8965517241379306</v>
      </c>
      <c r="O16" s="48">
        <v>29</v>
      </c>
      <c r="P16" s="49">
        <v>1</v>
      </c>
      <c r="Q16" s="53">
        <v>3.4482758620689653</v>
      </c>
      <c r="R16" s="49">
        <v>28</v>
      </c>
      <c r="S16" s="50">
        <v>4</v>
      </c>
      <c r="T16" s="50">
        <v>14.285714285714285</v>
      </c>
      <c r="U16" s="51">
        <v>0</v>
      </c>
      <c r="V16" s="53">
        <v>0</v>
      </c>
      <c r="W16" s="51">
        <v>0</v>
      </c>
      <c r="X16" s="52">
        <v>0</v>
      </c>
    </row>
    <row r="17" spans="2:24" ht="15" customHeight="1" x14ac:dyDescent="0.25">
      <c r="B17" s="5" t="s">
        <v>41</v>
      </c>
      <c r="C17" s="7" t="s">
        <v>43</v>
      </c>
      <c r="D17" s="7" t="s">
        <v>51</v>
      </c>
      <c r="E17" s="34">
        <v>50407</v>
      </c>
      <c r="F17" s="48">
        <v>431</v>
      </c>
      <c r="G17" s="49">
        <v>60</v>
      </c>
      <c r="H17" s="50">
        <v>13.921113689095128</v>
      </c>
      <c r="I17" s="51">
        <v>371</v>
      </c>
      <c r="J17" s="49">
        <v>147</v>
      </c>
      <c r="K17" s="50">
        <v>39.622641509433961</v>
      </c>
      <c r="L17" s="48">
        <v>431</v>
      </c>
      <c r="M17" s="49">
        <v>9</v>
      </c>
      <c r="N17" s="52">
        <v>2.0881670533642689</v>
      </c>
      <c r="O17" s="48">
        <v>431</v>
      </c>
      <c r="P17" s="49">
        <v>4</v>
      </c>
      <c r="Q17" s="53">
        <v>0.92807424593967514</v>
      </c>
      <c r="R17" s="49">
        <v>408</v>
      </c>
      <c r="S17" s="50">
        <v>14</v>
      </c>
      <c r="T17" s="50">
        <v>3.4313725490196081</v>
      </c>
      <c r="U17" s="51">
        <v>16</v>
      </c>
      <c r="V17" s="53">
        <v>3.7122969837587005</v>
      </c>
      <c r="W17" s="51">
        <v>3</v>
      </c>
      <c r="X17" s="52">
        <v>0.6960556844547563</v>
      </c>
    </row>
    <row r="18" spans="2:24" ht="15" customHeight="1" x14ac:dyDescent="0.25">
      <c r="B18" s="5" t="s">
        <v>41</v>
      </c>
      <c r="C18" s="7" t="s">
        <v>43</v>
      </c>
      <c r="D18" s="7" t="s">
        <v>52</v>
      </c>
      <c r="E18" s="34">
        <v>50410</v>
      </c>
      <c r="F18" s="48">
        <v>230</v>
      </c>
      <c r="G18" s="49">
        <v>38</v>
      </c>
      <c r="H18" s="50">
        <v>16.521739130434781</v>
      </c>
      <c r="I18" s="51">
        <v>192</v>
      </c>
      <c r="J18" s="49">
        <v>92</v>
      </c>
      <c r="K18" s="50">
        <v>47.916666666666671</v>
      </c>
      <c r="L18" s="48">
        <v>230</v>
      </c>
      <c r="M18" s="49">
        <v>7</v>
      </c>
      <c r="N18" s="52">
        <v>3.0434782608695654</v>
      </c>
      <c r="O18" s="48">
        <v>230</v>
      </c>
      <c r="P18" s="49">
        <v>1</v>
      </c>
      <c r="Q18" s="53">
        <v>0.43478260869565216</v>
      </c>
      <c r="R18" s="49">
        <v>216</v>
      </c>
      <c r="S18" s="50">
        <v>11</v>
      </c>
      <c r="T18" s="50">
        <v>5.0925925925925926</v>
      </c>
      <c r="U18" s="51">
        <v>13</v>
      </c>
      <c r="V18" s="53">
        <v>5.6521739130434785</v>
      </c>
      <c r="W18" s="51">
        <v>0</v>
      </c>
      <c r="X18" s="52">
        <v>0</v>
      </c>
    </row>
    <row r="19" spans="2:24" ht="15" customHeight="1" x14ac:dyDescent="0.25">
      <c r="B19" s="5" t="s">
        <v>41</v>
      </c>
      <c r="C19" s="7" t="s">
        <v>53</v>
      </c>
      <c r="D19" s="7" t="s">
        <v>54</v>
      </c>
      <c r="E19" s="34">
        <v>50510</v>
      </c>
      <c r="F19" s="48">
        <v>103</v>
      </c>
      <c r="G19" s="49">
        <v>10</v>
      </c>
      <c r="H19" s="50">
        <v>9.7087378640776691</v>
      </c>
      <c r="I19" s="51">
        <v>93</v>
      </c>
      <c r="J19" s="49">
        <v>44</v>
      </c>
      <c r="K19" s="50">
        <v>47.311827956989248</v>
      </c>
      <c r="L19" s="48">
        <v>103</v>
      </c>
      <c r="M19" s="49">
        <v>0</v>
      </c>
      <c r="N19" s="52">
        <v>0</v>
      </c>
      <c r="O19" s="48">
        <v>103</v>
      </c>
      <c r="P19" s="49">
        <v>1</v>
      </c>
      <c r="Q19" s="53">
        <v>0.97087378640776689</v>
      </c>
      <c r="R19" s="49">
        <v>93</v>
      </c>
      <c r="S19" s="50">
        <v>2</v>
      </c>
      <c r="T19" s="50">
        <v>2.1505376344086025</v>
      </c>
      <c r="U19" s="51">
        <v>6</v>
      </c>
      <c r="V19" s="53">
        <v>5.825242718446602</v>
      </c>
      <c r="W19" s="51">
        <v>3</v>
      </c>
      <c r="X19" s="52">
        <v>2.912621359223301</v>
      </c>
    </row>
    <row r="20" spans="2:24" ht="15" customHeight="1" x14ac:dyDescent="0.25">
      <c r="B20" s="5" t="s">
        <v>41</v>
      </c>
      <c r="C20" s="7" t="s">
        <v>53</v>
      </c>
      <c r="D20" s="7" t="s">
        <v>55</v>
      </c>
      <c r="E20" s="34">
        <v>50502</v>
      </c>
      <c r="F20" s="48">
        <v>330</v>
      </c>
      <c r="G20" s="49">
        <v>46</v>
      </c>
      <c r="H20" s="50">
        <v>13.939393939393941</v>
      </c>
      <c r="I20" s="51">
        <v>284</v>
      </c>
      <c r="J20" s="49">
        <v>133</v>
      </c>
      <c r="K20" s="50">
        <v>46.83098591549296</v>
      </c>
      <c r="L20" s="48">
        <v>330</v>
      </c>
      <c r="M20" s="49">
        <v>16</v>
      </c>
      <c r="N20" s="52">
        <v>4.8484848484848486</v>
      </c>
      <c r="O20" s="48">
        <v>330</v>
      </c>
      <c r="P20" s="49">
        <v>6</v>
      </c>
      <c r="Q20" s="53">
        <v>1.8181818181818181</v>
      </c>
      <c r="R20" s="49">
        <v>305</v>
      </c>
      <c r="S20" s="50">
        <v>20</v>
      </c>
      <c r="T20" s="50">
        <v>6.557377049180328</v>
      </c>
      <c r="U20" s="51">
        <v>16</v>
      </c>
      <c r="V20" s="53">
        <v>4.8484848484848486</v>
      </c>
      <c r="W20" s="51">
        <v>3</v>
      </c>
      <c r="X20" s="52">
        <v>0.90909090909090906</v>
      </c>
    </row>
    <row r="21" spans="2:24" ht="15" customHeight="1" x14ac:dyDescent="0.25">
      <c r="B21" s="5" t="s">
        <v>41</v>
      </c>
      <c r="C21" s="7" t="s">
        <v>53</v>
      </c>
      <c r="D21" s="7" t="s">
        <v>56</v>
      </c>
      <c r="E21" s="34">
        <v>50503</v>
      </c>
      <c r="F21" s="48">
        <v>257</v>
      </c>
      <c r="G21" s="49">
        <v>33</v>
      </c>
      <c r="H21" s="50">
        <v>12.840466926070038</v>
      </c>
      <c r="I21" s="51">
        <v>224</v>
      </c>
      <c r="J21" s="49">
        <v>94</v>
      </c>
      <c r="K21" s="50">
        <v>41.964285714285715</v>
      </c>
      <c r="L21" s="48">
        <v>257</v>
      </c>
      <c r="M21" s="49">
        <v>16</v>
      </c>
      <c r="N21" s="52">
        <v>6.2256809338521402</v>
      </c>
      <c r="O21" s="48">
        <v>257</v>
      </c>
      <c r="P21" s="49">
        <v>1</v>
      </c>
      <c r="Q21" s="53">
        <v>0.38910505836575876</v>
      </c>
      <c r="R21" s="49">
        <v>239</v>
      </c>
      <c r="S21" s="50">
        <v>21</v>
      </c>
      <c r="T21" s="50">
        <v>8.7866108786610866</v>
      </c>
      <c r="U21" s="51">
        <v>13</v>
      </c>
      <c r="V21" s="53">
        <v>5.0583657587548636</v>
      </c>
      <c r="W21" s="51">
        <v>4</v>
      </c>
      <c r="X21" s="52">
        <v>1.556420233463035</v>
      </c>
    </row>
    <row r="22" spans="2:24" ht="15" customHeight="1" x14ac:dyDescent="0.25">
      <c r="B22" s="5" t="s">
        <v>41</v>
      </c>
      <c r="C22" s="7" t="s">
        <v>53</v>
      </c>
      <c r="D22" s="7" t="s">
        <v>57</v>
      </c>
      <c r="E22" s="34">
        <v>50505</v>
      </c>
      <c r="F22" s="48">
        <v>143</v>
      </c>
      <c r="G22" s="49">
        <v>31</v>
      </c>
      <c r="H22" s="50">
        <v>21.678321678321677</v>
      </c>
      <c r="I22" s="51">
        <v>112</v>
      </c>
      <c r="J22" s="49">
        <v>58</v>
      </c>
      <c r="K22" s="50">
        <v>51.785714285714292</v>
      </c>
      <c r="L22" s="48">
        <v>143</v>
      </c>
      <c r="M22" s="49">
        <v>3</v>
      </c>
      <c r="N22" s="52">
        <v>2.0979020979020979</v>
      </c>
      <c r="O22" s="48">
        <v>143</v>
      </c>
      <c r="P22" s="49">
        <v>0</v>
      </c>
      <c r="Q22" s="53">
        <v>0</v>
      </c>
      <c r="R22" s="49">
        <v>134</v>
      </c>
      <c r="S22" s="50">
        <v>4</v>
      </c>
      <c r="T22" s="50">
        <v>2.9850746268656714</v>
      </c>
      <c r="U22" s="51">
        <v>8</v>
      </c>
      <c r="V22" s="53">
        <v>5.5944055944055942</v>
      </c>
      <c r="W22" s="51">
        <v>1</v>
      </c>
      <c r="X22" s="52">
        <v>0.69930069930069927</v>
      </c>
    </row>
    <row r="23" spans="2:24" ht="15" customHeight="1" x14ac:dyDescent="0.25">
      <c r="B23" s="5" t="s">
        <v>41</v>
      </c>
      <c r="C23" s="7" t="s">
        <v>53</v>
      </c>
      <c r="D23" s="7" t="s">
        <v>58</v>
      </c>
      <c r="E23" s="34">
        <v>50509</v>
      </c>
      <c r="F23" s="48">
        <v>271</v>
      </c>
      <c r="G23" s="49">
        <v>35</v>
      </c>
      <c r="H23" s="50">
        <v>12.915129151291513</v>
      </c>
      <c r="I23" s="51">
        <v>236</v>
      </c>
      <c r="J23" s="49">
        <v>77</v>
      </c>
      <c r="K23" s="50">
        <v>32.627118644067799</v>
      </c>
      <c r="L23" s="48">
        <v>271</v>
      </c>
      <c r="M23" s="49">
        <v>11</v>
      </c>
      <c r="N23" s="52">
        <v>4.0590405904059041</v>
      </c>
      <c r="O23" s="48">
        <v>271</v>
      </c>
      <c r="P23" s="49">
        <v>5</v>
      </c>
      <c r="Q23" s="53">
        <v>1.8450184501845017</v>
      </c>
      <c r="R23" s="49">
        <v>245</v>
      </c>
      <c r="S23" s="50">
        <v>16</v>
      </c>
      <c r="T23" s="50">
        <v>6.5306122448979593</v>
      </c>
      <c r="U23" s="51">
        <v>20</v>
      </c>
      <c r="V23" s="53">
        <v>7.3800738007380069</v>
      </c>
      <c r="W23" s="51">
        <v>1</v>
      </c>
      <c r="X23" s="52">
        <v>0.36900369003690037</v>
      </c>
    </row>
    <row r="24" spans="2:24" ht="15" customHeight="1" x14ac:dyDescent="0.25">
      <c r="B24" s="5" t="s">
        <v>41</v>
      </c>
      <c r="C24" s="7" t="s">
        <v>53</v>
      </c>
      <c r="D24" s="7" t="s">
        <v>59</v>
      </c>
      <c r="E24" s="34">
        <v>50501</v>
      </c>
      <c r="F24" s="48">
        <v>359</v>
      </c>
      <c r="G24" s="49">
        <v>79</v>
      </c>
      <c r="H24" s="50">
        <v>22.00557103064067</v>
      </c>
      <c r="I24" s="51">
        <v>280</v>
      </c>
      <c r="J24" s="49">
        <v>142</v>
      </c>
      <c r="K24" s="50">
        <v>50.714285714285708</v>
      </c>
      <c r="L24" s="48">
        <v>359</v>
      </c>
      <c r="M24" s="49">
        <v>14</v>
      </c>
      <c r="N24" s="52">
        <v>3.8997214484679668</v>
      </c>
      <c r="O24" s="48">
        <v>359</v>
      </c>
      <c r="P24" s="49">
        <v>1</v>
      </c>
      <c r="Q24" s="53">
        <v>0.2785515320334262</v>
      </c>
      <c r="R24" s="49">
        <v>325</v>
      </c>
      <c r="S24" s="50">
        <v>9</v>
      </c>
      <c r="T24" s="50">
        <v>2.7692307692307692</v>
      </c>
      <c r="U24" s="51">
        <v>25</v>
      </c>
      <c r="V24" s="53">
        <v>6.9637883008356551</v>
      </c>
      <c r="W24" s="51">
        <v>8</v>
      </c>
      <c r="X24" s="52">
        <v>2.2284122562674096</v>
      </c>
    </row>
    <row r="25" spans="2:24" ht="15" customHeight="1" x14ac:dyDescent="0.25">
      <c r="B25" s="5" t="s">
        <v>41</v>
      </c>
      <c r="C25" s="7" t="s">
        <v>53</v>
      </c>
      <c r="D25" s="7" t="s">
        <v>60</v>
      </c>
      <c r="E25" s="34">
        <v>50507</v>
      </c>
      <c r="F25" s="48">
        <v>510</v>
      </c>
      <c r="G25" s="49">
        <v>82</v>
      </c>
      <c r="H25" s="50">
        <v>16.078431372549019</v>
      </c>
      <c r="I25" s="51">
        <v>428</v>
      </c>
      <c r="J25" s="49">
        <v>138</v>
      </c>
      <c r="K25" s="50">
        <v>32.242990654205606</v>
      </c>
      <c r="L25" s="48">
        <v>510</v>
      </c>
      <c r="M25" s="49">
        <v>20</v>
      </c>
      <c r="N25" s="52">
        <v>3.9215686274509802</v>
      </c>
      <c r="O25" s="48">
        <v>510</v>
      </c>
      <c r="P25" s="49">
        <v>6</v>
      </c>
      <c r="Q25" s="53">
        <v>1.1764705882352942</v>
      </c>
      <c r="R25" s="49">
        <v>479</v>
      </c>
      <c r="S25" s="50">
        <v>40</v>
      </c>
      <c r="T25" s="50">
        <v>8.3507306889352826</v>
      </c>
      <c r="U25" s="51">
        <v>17</v>
      </c>
      <c r="V25" s="53">
        <v>3.3333333333333335</v>
      </c>
      <c r="W25" s="51">
        <v>8</v>
      </c>
      <c r="X25" s="52">
        <v>1.5686274509803921</v>
      </c>
    </row>
    <row r="26" spans="2:24" ht="15" customHeight="1" x14ac:dyDescent="0.25">
      <c r="B26" s="5" t="s">
        <v>41</v>
      </c>
      <c r="C26" s="7" t="s">
        <v>53</v>
      </c>
      <c r="D26" s="7" t="s">
        <v>61</v>
      </c>
      <c r="E26" s="34">
        <v>50508</v>
      </c>
      <c r="F26" s="48">
        <v>414</v>
      </c>
      <c r="G26" s="49">
        <v>98</v>
      </c>
      <c r="H26" s="50">
        <v>23.671497584541061</v>
      </c>
      <c r="I26" s="51">
        <v>316</v>
      </c>
      <c r="J26" s="49">
        <v>155</v>
      </c>
      <c r="K26" s="50">
        <v>49.050632911392405</v>
      </c>
      <c r="L26" s="48">
        <v>414</v>
      </c>
      <c r="M26" s="49">
        <v>16</v>
      </c>
      <c r="N26" s="52">
        <v>3.8647342995169081</v>
      </c>
      <c r="O26" s="48">
        <v>414</v>
      </c>
      <c r="P26" s="49">
        <v>4</v>
      </c>
      <c r="Q26" s="53">
        <v>0.96618357487922701</v>
      </c>
      <c r="R26" s="49">
        <v>388</v>
      </c>
      <c r="S26" s="50">
        <v>17</v>
      </c>
      <c r="T26" s="50">
        <v>4.3814432989690717</v>
      </c>
      <c r="U26" s="51">
        <v>20</v>
      </c>
      <c r="V26" s="53">
        <v>4.8309178743961354</v>
      </c>
      <c r="W26" s="51">
        <v>2</v>
      </c>
      <c r="X26" s="52">
        <v>0.48309178743961351</v>
      </c>
    </row>
    <row r="27" spans="2:24" ht="15" customHeight="1" x14ac:dyDescent="0.25">
      <c r="B27" s="5" t="s">
        <v>62</v>
      </c>
      <c r="C27" s="7" t="s">
        <v>63</v>
      </c>
      <c r="D27" s="7" t="s">
        <v>64</v>
      </c>
      <c r="E27" s="34">
        <v>80907</v>
      </c>
      <c r="F27" s="48">
        <v>806</v>
      </c>
      <c r="G27" s="49">
        <v>94</v>
      </c>
      <c r="H27" s="50">
        <v>11.662531017369728</v>
      </c>
      <c r="I27" s="51">
        <v>712</v>
      </c>
      <c r="J27" s="49">
        <v>260</v>
      </c>
      <c r="K27" s="50">
        <v>36.516853932584269</v>
      </c>
      <c r="L27" s="48">
        <v>806</v>
      </c>
      <c r="M27" s="49">
        <v>26</v>
      </c>
      <c r="N27" s="52">
        <v>3.225806451612903</v>
      </c>
      <c r="O27" s="48">
        <v>806</v>
      </c>
      <c r="P27" s="49">
        <v>10</v>
      </c>
      <c r="Q27" s="53">
        <v>1.240694789081886</v>
      </c>
      <c r="R27" s="49">
        <v>754</v>
      </c>
      <c r="S27" s="50">
        <v>58</v>
      </c>
      <c r="T27" s="50">
        <v>7.6923076923076925</v>
      </c>
      <c r="U27" s="51">
        <v>37</v>
      </c>
      <c r="V27" s="53">
        <v>4.5905707196029777</v>
      </c>
      <c r="W27" s="51">
        <v>5</v>
      </c>
      <c r="X27" s="52">
        <v>0.62034739454094301</v>
      </c>
    </row>
    <row r="28" spans="2:24" ht="15" customHeight="1" x14ac:dyDescent="0.25">
      <c r="B28" s="5" t="s">
        <v>62</v>
      </c>
      <c r="C28" s="7" t="s">
        <v>63</v>
      </c>
      <c r="D28" s="7" t="s">
        <v>65</v>
      </c>
      <c r="E28" s="34">
        <v>80910</v>
      </c>
      <c r="F28" s="48">
        <v>559</v>
      </c>
      <c r="G28" s="49">
        <v>98</v>
      </c>
      <c r="H28" s="50">
        <v>17.531305903398927</v>
      </c>
      <c r="I28" s="51">
        <v>461</v>
      </c>
      <c r="J28" s="49">
        <v>171</v>
      </c>
      <c r="K28" s="50">
        <v>37.093275488069416</v>
      </c>
      <c r="L28" s="48">
        <v>559</v>
      </c>
      <c r="M28" s="49">
        <v>32</v>
      </c>
      <c r="N28" s="52">
        <v>5.7245080500894456</v>
      </c>
      <c r="O28" s="48">
        <v>559</v>
      </c>
      <c r="P28" s="49">
        <v>10</v>
      </c>
      <c r="Q28" s="53">
        <v>1.7889087656529516</v>
      </c>
      <c r="R28" s="49">
        <v>530</v>
      </c>
      <c r="S28" s="50">
        <v>45</v>
      </c>
      <c r="T28" s="50">
        <v>8.4905660377358494</v>
      </c>
      <c r="U28" s="51">
        <v>16</v>
      </c>
      <c r="V28" s="53">
        <v>2.8622540250447228</v>
      </c>
      <c r="W28" s="51">
        <v>3</v>
      </c>
      <c r="X28" s="52">
        <v>0.53667262969588547</v>
      </c>
    </row>
    <row r="29" spans="2:24" ht="15" customHeight="1" x14ac:dyDescent="0.25">
      <c r="B29" s="5" t="s">
        <v>62</v>
      </c>
      <c r="C29" s="7" t="s">
        <v>63</v>
      </c>
      <c r="D29" s="7" t="s">
        <v>66</v>
      </c>
      <c r="E29" s="34">
        <v>80909</v>
      </c>
      <c r="F29" s="48">
        <v>334</v>
      </c>
      <c r="G29" s="49">
        <v>24</v>
      </c>
      <c r="H29" s="50">
        <v>7.1856287425149699</v>
      </c>
      <c r="I29" s="51">
        <v>310</v>
      </c>
      <c r="J29" s="49">
        <v>120</v>
      </c>
      <c r="K29" s="50">
        <v>38.70967741935484</v>
      </c>
      <c r="L29" s="48">
        <v>334</v>
      </c>
      <c r="M29" s="49">
        <v>7</v>
      </c>
      <c r="N29" s="52">
        <v>2.0958083832335328</v>
      </c>
      <c r="O29" s="48">
        <v>334</v>
      </c>
      <c r="P29" s="49">
        <v>7</v>
      </c>
      <c r="Q29" s="53">
        <v>2.0958083832335328</v>
      </c>
      <c r="R29" s="49">
        <v>306</v>
      </c>
      <c r="S29" s="50">
        <v>25</v>
      </c>
      <c r="T29" s="50">
        <v>8.1699346405228752</v>
      </c>
      <c r="U29" s="51">
        <v>18</v>
      </c>
      <c r="V29" s="53">
        <v>5.3892215568862278</v>
      </c>
      <c r="W29" s="51">
        <v>3</v>
      </c>
      <c r="X29" s="52">
        <v>0.89820359281437123</v>
      </c>
    </row>
    <row r="30" spans="2:24" ht="15" customHeight="1" x14ac:dyDescent="0.25">
      <c r="B30" s="5" t="s">
        <v>67</v>
      </c>
      <c r="C30" s="7" t="s">
        <v>68</v>
      </c>
      <c r="D30" s="7" t="s">
        <v>69</v>
      </c>
      <c r="E30" s="34">
        <v>90705</v>
      </c>
      <c r="F30" s="48">
        <v>418</v>
      </c>
      <c r="G30" s="49">
        <v>90</v>
      </c>
      <c r="H30" s="50">
        <v>21.5311004784689</v>
      </c>
      <c r="I30" s="51">
        <v>328</v>
      </c>
      <c r="J30" s="49">
        <v>178</v>
      </c>
      <c r="K30" s="50">
        <v>54.268292682926834</v>
      </c>
      <c r="L30" s="48">
        <v>418</v>
      </c>
      <c r="M30" s="49">
        <v>12</v>
      </c>
      <c r="N30" s="52">
        <v>2.8708133971291865</v>
      </c>
      <c r="O30" s="48">
        <v>418</v>
      </c>
      <c r="P30" s="49">
        <v>1</v>
      </c>
      <c r="Q30" s="53">
        <v>0.23923444976076555</v>
      </c>
      <c r="R30" s="49">
        <v>397</v>
      </c>
      <c r="S30" s="50">
        <v>13</v>
      </c>
      <c r="T30" s="50">
        <v>3.2745591939546599</v>
      </c>
      <c r="U30" s="51">
        <v>17</v>
      </c>
      <c r="V30" s="53">
        <v>4.0669856459330145</v>
      </c>
      <c r="W30" s="51">
        <v>3</v>
      </c>
      <c r="X30" s="52">
        <v>0.71770334928229662</v>
      </c>
    </row>
    <row r="31" spans="2:24" ht="15" customHeight="1" x14ac:dyDescent="0.25">
      <c r="B31" s="5" t="s">
        <v>67</v>
      </c>
      <c r="C31" s="7" t="s">
        <v>68</v>
      </c>
      <c r="D31" s="7" t="s">
        <v>70</v>
      </c>
      <c r="E31" s="34">
        <v>90707</v>
      </c>
      <c r="F31" s="13">
        <v>45</v>
      </c>
      <c r="G31" s="20">
        <v>6</v>
      </c>
      <c r="H31" s="16">
        <v>13.333333333333334</v>
      </c>
      <c r="I31" s="31">
        <v>39</v>
      </c>
      <c r="J31" s="20">
        <v>12</v>
      </c>
      <c r="K31" s="16">
        <v>30.76923076923077</v>
      </c>
      <c r="L31" s="13">
        <v>45</v>
      </c>
      <c r="M31" s="20">
        <v>0</v>
      </c>
      <c r="N31" s="25">
        <v>0</v>
      </c>
      <c r="O31" s="13">
        <v>45</v>
      </c>
      <c r="P31" s="20">
        <v>0</v>
      </c>
      <c r="Q31" s="26">
        <v>0</v>
      </c>
      <c r="R31" s="20">
        <v>43</v>
      </c>
      <c r="S31" s="16">
        <v>4</v>
      </c>
      <c r="T31" s="16">
        <v>9.3023255813953494</v>
      </c>
      <c r="U31" s="31">
        <v>1</v>
      </c>
      <c r="V31" s="26">
        <v>2.2222222222222223</v>
      </c>
      <c r="W31" s="31">
        <v>1</v>
      </c>
      <c r="X31" s="25">
        <v>2.2222222222222223</v>
      </c>
    </row>
    <row r="32" spans="2:24" ht="15" customHeight="1" x14ac:dyDescent="0.25">
      <c r="B32" s="5" t="s">
        <v>67</v>
      </c>
      <c r="C32" s="7" t="s">
        <v>68</v>
      </c>
      <c r="D32" s="7" t="s">
        <v>71</v>
      </c>
      <c r="E32" s="34">
        <v>90717</v>
      </c>
      <c r="F32" s="13">
        <v>22</v>
      </c>
      <c r="G32" s="20">
        <v>3</v>
      </c>
      <c r="H32" s="16">
        <v>13.636363636363635</v>
      </c>
      <c r="I32" s="31">
        <v>19</v>
      </c>
      <c r="J32" s="20">
        <v>8</v>
      </c>
      <c r="K32" s="16">
        <v>42.105263157894733</v>
      </c>
      <c r="L32" s="13">
        <v>22</v>
      </c>
      <c r="M32" s="20">
        <v>0</v>
      </c>
      <c r="N32" s="25">
        <v>0</v>
      </c>
      <c r="O32" s="13">
        <v>22</v>
      </c>
      <c r="P32" s="20">
        <v>0</v>
      </c>
      <c r="Q32" s="26">
        <v>0</v>
      </c>
      <c r="R32" s="20">
        <v>16</v>
      </c>
      <c r="S32" s="16">
        <v>1</v>
      </c>
      <c r="T32" s="16">
        <v>6.25</v>
      </c>
      <c r="U32" s="31">
        <v>5</v>
      </c>
      <c r="V32" s="26">
        <v>22.727272727272727</v>
      </c>
      <c r="W32" s="31">
        <v>1</v>
      </c>
      <c r="X32" s="25">
        <v>4.5454545454545459</v>
      </c>
    </row>
    <row r="33" spans="2:24" ht="15" customHeight="1" x14ac:dyDescent="0.25">
      <c r="B33" s="5" t="s">
        <v>72</v>
      </c>
      <c r="C33" s="7" t="s">
        <v>73</v>
      </c>
      <c r="D33" s="7" t="s">
        <v>74</v>
      </c>
      <c r="E33" s="34">
        <v>120124</v>
      </c>
      <c r="F33" s="13">
        <v>150</v>
      </c>
      <c r="G33" s="20">
        <v>21</v>
      </c>
      <c r="H33" s="16">
        <v>14.000000000000002</v>
      </c>
      <c r="I33" s="31">
        <v>129</v>
      </c>
      <c r="J33" s="20">
        <v>45</v>
      </c>
      <c r="K33" s="16">
        <v>34.883720930232556</v>
      </c>
      <c r="L33" s="13">
        <v>150</v>
      </c>
      <c r="M33" s="20">
        <v>7</v>
      </c>
      <c r="N33" s="25">
        <v>4.666666666666667</v>
      </c>
      <c r="O33" s="13">
        <v>150</v>
      </c>
      <c r="P33" s="20">
        <v>2</v>
      </c>
      <c r="Q33" s="26">
        <v>1.3333333333333335</v>
      </c>
      <c r="R33" s="20">
        <v>136</v>
      </c>
      <c r="S33" s="16">
        <v>6</v>
      </c>
      <c r="T33" s="16">
        <v>4.4117647058823533</v>
      </c>
      <c r="U33" s="31">
        <v>10</v>
      </c>
      <c r="V33" s="26">
        <v>6.666666666666667</v>
      </c>
      <c r="W33" s="31">
        <v>2</v>
      </c>
      <c r="X33" s="25">
        <v>1.3333333333333335</v>
      </c>
    </row>
    <row r="34" spans="2:24" ht="15" customHeight="1" x14ac:dyDescent="0.25">
      <c r="B34" s="5" t="s">
        <v>72</v>
      </c>
      <c r="C34" s="7" t="s">
        <v>73</v>
      </c>
      <c r="D34" s="7" t="s">
        <v>75</v>
      </c>
      <c r="E34" s="34">
        <v>120135</v>
      </c>
      <c r="F34" s="13">
        <v>87</v>
      </c>
      <c r="G34" s="20">
        <v>18</v>
      </c>
      <c r="H34" s="16">
        <v>20.689655172413794</v>
      </c>
      <c r="I34" s="31">
        <v>69</v>
      </c>
      <c r="J34" s="20">
        <v>22</v>
      </c>
      <c r="K34" s="16">
        <v>31.884057971014489</v>
      </c>
      <c r="L34" s="13">
        <v>87</v>
      </c>
      <c r="M34" s="20">
        <v>5</v>
      </c>
      <c r="N34" s="25">
        <v>5.7471264367816088</v>
      </c>
      <c r="O34" s="13">
        <v>87</v>
      </c>
      <c r="P34" s="20">
        <v>1</v>
      </c>
      <c r="Q34" s="26">
        <v>1.1494252873563218</v>
      </c>
      <c r="R34" s="20">
        <v>81</v>
      </c>
      <c r="S34" s="16">
        <v>7</v>
      </c>
      <c r="T34" s="16">
        <v>8.6419753086419746</v>
      </c>
      <c r="U34" s="31">
        <v>4</v>
      </c>
      <c r="V34" s="26">
        <v>4.5977011494252871</v>
      </c>
      <c r="W34" s="31">
        <v>1</v>
      </c>
      <c r="X34" s="25">
        <v>1.1494252873563218</v>
      </c>
    </row>
    <row r="35" spans="2:24" ht="15" customHeight="1" x14ac:dyDescent="0.25">
      <c r="B35" s="5" t="s">
        <v>72</v>
      </c>
      <c r="C35" s="7" t="s">
        <v>76</v>
      </c>
      <c r="D35" s="7" t="s">
        <v>77</v>
      </c>
      <c r="E35" s="34">
        <v>120604</v>
      </c>
      <c r="F35" s="13">
        <v>838</v>
      </c>
      <c r="G35" s="20">
        <v>110</v>
      </c>
      <c r="H35" s="16">
        <v>13.126491646778044</v>
      </c>
      <c r="I35" s="31">
        <v>728</v>
      </c>
      <c r="J35" s="20">
        <v>241</v>
      </c>
      <c r="K35" s="16">
        <v>33.104395604395606</v>
      </c>
      <c r="L35" s="13">
        <v>838</v>
      </c>
      <c r="M35" s="20">
        <v>32</v>
      </c>
      <c r="N35" s="25">
        <v>3.8186157517899764</v>
      </c>
      <c r="O35" s="13">
        <v>838</v>
      </c>
      <c r="P35" s="20">
        <v>16</v>
      </c>
      <c r="Q35" s="26">
        <v>1.9093078758949882</v>
      </c>
      <c r="R35" s="20">
        <v>781</v>
      </c>
      <c r="S35" s="16">
        <v>51</v>
      </c>
      <c r="T35" s="16">
        <v>6.5300896286811776</v>
      </c>
      <c r="U35" s="31">
        <v>34</v>
      </c>
      <c r="V35" s="26">
        <v>4.0572792362768499</v>
      </c>
      <c r="W35" s="31">
        <v>7</v>
      </c>
      <c r="X35" s="25">
        <v>0.8353221957040573</v>
      </c>
    </row>
    <row r="36" spans="2:24" ht="15" customHeight="1" x14ac:dyDescent="0.25">
      <c r="B36" s="5" t="s">
        <v>72</v>
      </c>
      <c r="C36" s="7" t="s">
        <v>76</v>
      </c>
      <c r="D36" s="7" t="s">
        <v>78</v>
      </c>
      <c r="E36" s="34">
        <v>120606</v>
      </c>
      <c r="F36" s="13">
        <v>3109</v>
      </c>
      <c r="G36" s="20">
        <v>728</v>
      </c>
      <c r="H36" s="16">
        <v>23.41588935348987</v>
      </c>
      <c r="I36" s="31">
        <v>2381</v>
      </c>
      <c r="J36" s="20">
        <v>990</v>
      </c>
      <c r="K36" s="16">
        <v>41.579168416631667</v>
      </c>
      <c r="L36" s="13">
        <v>3109</v>
      </c>
      <c r="M36" s="20">
        <v>259</v>
      </c>
      <c r="N36" s="25">
        <v>8.330652943068511</v>
      </c>
      <c r="O36" s="13">
        <v>3109</v>
      </c>
      <c r="P36" s="20">
        <v>66</v>
      </c>
      <c r="Q36" s="26">
        <v>2.1228690897394662</v>
      </c>
      <c r="R36" s="20">
        <v>2904</v>
      </c>
      <c r="S36" s="16">
        <v>230</v>
      </c>
      <c r="T36" s="16">
        <v>7.9201101928374653</v>
      </c>
      <c r="U36" s="31">
        <v>116</v>
      </c>
      <c r="V36" s="26">
        <v>3.7311032486330014</v>
      </c>
      <c r="W36" s="31">
        <v>23</v>
      </c>
      <c r="X36" s="25">
        <v>0.73978771309102609</v>
      </c>
    </row>
    <row r="37" spans="2:24" ht="15" customHeight="1" thickBot="1" x14ac:dyDescent="0.3">
      <c r="B37" s="5" t="s">
        <v>72</v>
      </c>
      <c r="C37" s="7" t="s">
        <v>76</v>
      </c>
      <c r="D37" s="7" t="s">
        <v>79</v>
      </c>
      <c r="E37" s="34">
        <v>120608</v>
      </c>
      <c r="F37" s="13">
        <v>2311</v>
      </c>
      <c r="G37" s="20">
        <v>1080</v>
      </c>
      <c r="H37" s="16">
        <v>46.733016010385114</v>
      </c>
      <c r="I37" s="31">
        <v>1231</v>
      </c>
      <c r="J37" s="20">
        <v>666</v>
      </c>
      <c r="K37" s="16">
        <v>54.102355808285949</v>
      </c>
      <c r="L37" s="13">
        <v>2311</v>
      </c>
      <c r="M37" s="20">
        <v>321</v>
      </c>
      <c r="N37" s="25">
        <v>13.890090869753354</v>
      </c>
      <c r="O37" s="13">
        <v>2311</v>
      </c>
      <c r="P37" s="20">
        <v>51</v>
      </c>
      <c r="Q37" s="26">
        <v>2.2068368671570751</v>
      </c>
      <c r="R37" s="20">
        <v>2115</v>
      </c>
      <c r="S37" s="16">
        <v>224</v>
      </c>
      <c r="T37" s="16">
        <v>10.591016548463356</v>
      </c>
      <c r="U37" s="31">
        <v>111</v>
      </c>
      <c r="V37" s="26">
        <v>4.8031155344006926</v>
      </c>
      <c r="W37" s="31">
        <v>34</v>
      </c>
      <c r="X37" s="25">
        <v>1.4712245781047164</v>
      </c>
    </row>
    <row r="38" spans="2:24" ht="15" customHeight="1" thickBot="1" x14ac:dyDescent="0.3">
      <c r="B38" s="67" t="s">
        <v>30</v>
      </c>
      <c r="C38" s="68"/>
      <c r="D38" s="68"/>
      <c r="E38" s="69"/>
      <c r="F38" s="14">
        <f>SUM(F8:F37)</f>
        <v>14169</v>
      </c>
      <c r="G38" s="22">
        <f>SUM(G8:G37)</f>
        <v>3248</v>
      </c>
      <c r="H38" s="18">
        <f>G38/F38*100</f>
        <v>22.923283223939585</v>
      </c>
      <c r="I38" s="32">
        <f>SUM(I8:I37)</f>
        <v>10921</v>
      </c>
      <c r="J38" s="22">
        <f>SUM(J8:J37)</f>
        <v>4674</v>
      </c>
      <c r="K38" s="18">
        <f>J38/I38*100</f>
        <v>42.798278545920702</v>
      </c>
      <c r="L38" s="22">
        <f>SUM(L8:L37)</f>
        <v>14169</v>
      </c>
      <c r="M38" s="22">
        <f>SUM(M8:M37)</f>
        <v>920</v>
      </c>
      <c r="N38" s="28">
        <f>M38/L38*100</f>
        <v>6.4930482038252526</v>
      </c>
      <c r="O38" s="14">
        <f>SUM(O8:O37)</f>
        <v>14169</v>
      </c>
      <c r="P38" s="22">
        <f>SUM(P8:P37)</f>
        <v>213</v>
      </c>
      <c r="Q38" s="29">
        <f>P38/O38*100</f>
        <v>1.5032818124073681</v>
      </c>
      <c r="R38" s="18">
        <f>SUM(R8:R37)</f>
        <v>13174</v>
      </c>
      <c r="S38" s="22">
        <f>SUM(S8:S37)</f>
        <v>950</v>
      </c>
      <c r="T38" s="29">
        <f>S38/R38*100</f>
        <v>7.2111735236071048</v>
      </c>
      <c r="U38" s="32">
        <f>SUM(U8:U37)</f>
        <v>644</v>
      </c>
      <c r="V38" s="29">
        <f>U38/O38*100</f>
        <v>4.5451337426776766</v>
      </c>
      <c r="W38" s="32">
        <f>SUM(W8:W37)</f>
        <v>138</v>
      </c>
      <c r="X38" s="28">
        <f>W38/O38*100</f>
        <v>0.9739572305737878</v>
      </c>
    </row>
    <row r="39" spans="2:24" ht="15" customHeight="1" x14ac:dyDescent="0.25">
      <c r="B39" s="2" t="str">
        <f>_xlfn.CONCAT("Fuente: Sistema de Información SIEN - HIS, ",RIGHT(INICIO!C8,4),".")</f>
        <v>Fuente: Sistema de Información SIEN - HIS, 2025.</v>
      </c>
      <c r="C39" s="2"/>
      <c r="D39" s="2"/>
      <c r="E39" s="2"/>
      <c r="F39" s="2"/>
    </row>
    <row r="40" spans="2:24" ht="15" customHeight="1" x14ac:dyDescent="0.25">
      <c r="B40" s="2" t="s">
        <v>38</v>
      </c>
      <c r="C40" s="2"/>
      <c r="D40" s="2"/>
      <c r="E40" s="2"/>
      <c r="F40" s="2"/>
    </row>
    <row r="41" spans="2:24" ht="15" customHeight="1" x14ac:dyDescent="0.25">
      <c r="B41" s="2" t="s">
        <v>16</v>
      </c>
      <c r="C41" s="2"/>
      <c r="D41" s="2"/>
      <c r="E41" s="2"/>
      <c r="F41" s="2"/>
    </row>
    <row r="42" spans="2:24" ht="15" customHeight="1" x14ac:dyDescent="0.25">
      <c r="B42" s="2" t="s">
        <v>21</v>
      </c>
      <c r="C42" s="2"/>
      <c r="D42" s="2"/>
      <c r="E42" s="2"/>
      <c r="F42" s="2"/>
    </row>
    <row r="43" spans="2:24" ht="15" customHeight="1" x14ac:dyDescent="0.25">
      <c r="B43" s="2"/>
    </row>
  </sheetData>
  <mergeCells count="22">
    <mergeCell ref="W6:X6"/>
    <mergeCell ref="E5:E7"/>
    <mergeCell ref="B2:X2"/>
    <mergeCell ref="B3:X3"/>
    <mergeCell ref="B5:B7"/>
    <mergeCell ref="F5:K5"/>
    <mergeCell ref="L5:N5"/>
    <mergeCell ref="O5:X5"/>
    <mergeCell ref="F6:F7"/>
    <mergeCell ref="G6:H6"/>
    <mergeCell ref="L6:L7"/>
    <mergeCell ref="D5:D7"/>
    <mergeCell ref="J6:K6"/>
    <mergeCell ref="I6:I7"/>
    <mergeCell ref="R6:R7"/>
    <mergeCell ref="B38:E38"/>
    <mergeCell ref="M6:N6"/>
    <mergeCell ref="O6:O7"/>
    <mergeCell ref="P6:Q6"/>
    <mergeCell ref="U6:V6"/>
    <mergeCell ref="C5:C7"/>
    <mergeCell ref="S6:T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00B050"/>
  </sheetPr>
  <dimension ref="B2:X43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72" t="s">
        <v>32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4" ht="15" customHeight="1" x14ac:dyDescent="0.25">
      <c r="B3" s="73" t="str">
        <f>INICIO!C$8</f>
        <v>PERIODO: ENERO A MARZO - 2025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2:24" ht="15" customHeight="1" thickBot="1" x14ac:dyDescent="0.3"/>
    <row r="5" spans="2:24" ht="15" customHeight="1" thickBot="1" x14ac:dyDescent="0.3">
      <c r="B5" s="71" t="s">
        <v>0</v>
      </c>
      <c r="C5" s="71" t="s">
        <v>5</v>
      </c>
      <c r="D5" s="71" t="s">
        <v>6</v>
      </c>
      <c r="E5" s="71" t="s">
        <v>7</v>
      </c>
      <c r="F5" s="70" t="s">
        <v>11</v>
      </c>
      <c r="G5" s="70"/>
      <c r="H5" s="70"/>
      <c r="I5" s="70"/>
      <c r="J5" s="70"/>
      <c r="K5" s="70"/>
      <c r="L5" s="70" t="s">
        <v>12</v>
      </c>
      <c r="M5" s="70"/>
      <c r="N5" s="70"/>
      <c r="O5" s="70" t="s">
        <v>14</v>
      </c>
      <c r="P5" s="70"/>
      <c r="Q5" s="70"/>
      <c r="R5" s="70"/>
      <c r="S5" s="70"/>
      <c r="T5" s="70"/>
      <c r="U5" s="70"/>
      <c r="V5" s="70"/>
      <c r="W5" s="70"/>
      <c r="X5" s="70"/>
    </row>
    <row r="6" spans="2:24" ht="15" customHeight="1" thickBot="1" x14ac:dyDescent="0.3">
      <c r="B6" s="71"/>
      <c r="C6" s="71"/>
      <c r="D6" s="71"/>
      <c r="E6" s="71"/>
      <c r="F6" s="70" t="s">
        <v>10</v>
      </c>
      <c r="G6" s="70" t="s">
        <v>9</v>
      </c>
      <c r="H6" s="70"/>
      <c r="I6" s="70" t="s">
        <v>10</v>
      </c>
      <c r="J6" s="74" t="s">
        <v>20</v>
      </c>
      <c r="K6" s="75"/>
      <c r="L6" s="70" t="s">
        <v>10</v>
      </c>
      <c r="M6" s="70" t="s">
        <v>13</v>
      </c>
      <c r="N6" s="70"/>
      <c r="O6" s="70" t="s">
        <v>10</v>
      </c>
      <c r="P6" s="70" t="s">
        <v>15</v>
      </c>
      <c r="Q6" s="70"/>
      <c r="R6" s="70" t="s">
        <v>10</v>
      </c>
      <c r="S6" s="70" t="s">
        <v>35</v>
      </c>
      <c r="T6" s="70"/>
      <c r="U6" s="70" t="s">
        <v>3</v>
      </c>
      <c r="V6" s="70"/>
      <c r="W6" s="70" t="s">
        <v>4</v>
      </c>
      <c r="X6" s="70"/>
    </row>
    <row r="7" spans="2:24" ht="30" customHeight="1" thickBot="1" x14ac:dyDescent="0.3">
      <c r="B7" s="71"/>
      <c r="C7" s="71"/>
      <c r="D7" s="71"/>
      <c r="E7" s="71"/>
      <c r="F7" s="70"/>
      <c r="G7" s="9" t="s">
        <v>1</v>
      </c>
      <c r="H7" s="9" t="s">
        <v>2</v>
      </c>
      <c r="I7" s="70"/>
      <c r="J7" s="9" t="s">
        <v>1</v>
      </c>
      <c r="K7" s="9" t="s">
        <v>2</v>
      </c>
      <c r="L7" s="70"/>
      <c r="M7" s="9" t="s">
        <v>1</v>
      </c>
      <c r="N7" s="9" t="s">
        <v>2</v>
      </c>
      <c r="O7" s="70"/>
      <c r="P7" s="9" t="s">
        <v>1</v>
      </c>
      <c r="Q7" s="9" t="s">
        <v>2</v>
      </c>
      <c r="R7" s="70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41</v>
      </c>
      <c r="C8" s="7" t="s">
        <v>42</v>
      </c>
      <c r="D8" s="6" t="s">
        <v>41</v>
      </c>
      <c r="E8" s="33">
        <v>50101</v>
      </c>
      <c r="F8" s="12">
        <v>1277</v>
      </c>
      <c r="G8" s="19">
        <v>266</v>
      </c>
      <c r="H8" s="15">
        <v>20.830070477682067</v>
      </c>
      <c r="I8" s="30">
        <v>1011</v>
      </c>
      <c r="J8" s="19">
        <v>512</v>
      </c>
      <c r="K8" s="15">
        <v>50.642927794263102</v>
      </c>
      <c r="L8" s="12">
        <v>1277</v>
      </c>
      <c r="M8" s="19">
        <v>59</v>
      </c>
      <c r="N8" s="23">
        <v>4.6202036021926389</v>
      </c>
      <c r="O8" s="12">
        <v>1277</v>
      </c>
      <c r="P8" s="19">
        <v>11</v>
      </c>
      <c r="Q8" s="24">
        <v>0.86139389193422078</v>
      </c>
      <c r="R8" s="19">
        <v>1195</v>
      </c>
      <c r="S8" s="15">
        <v>64</v>
      </c>
      <c r="T8" s="15">
        <v>5.3556485355648533</v>
      </c>
      <c r="U8" s="30">
        <v>56</v>
      </c>
      <c r="V8" s="24">
        <v>4.3852779953014878</v>
      </c>
      <c r="W8" s="30">
        <v>15</v>
      </c>
      <c r="X8" s="23">
        <v>1.1746280344557558</v>
      </c>
    </row>
    <row r="9" spans="2:24" ht="15" customHeight="1" x14ac:dyDescent="0.25">
      <c r="B9" s="5" t="s">
        <v>41</v>
      </c>
      <c r="C9" s="7" t="s">
        <v>43</v>
      </c>
      <c r="D9" s="7" t="s">
        <v>44</v>
      </c>
      <c r="E9" s="34">
        <v>50402</v>
      </c>
      <c r="F9" s="13">
        <v>166</v>
      </c>
      <c r="G9" s="20">
        <v>40</v>
      </c>
      <c r="H9" s="16">
        <v>24.096385542168676</v>
      </c>
      <c r="I9" s="31">
        <v>126</v>
      </c>
      <c r="J9" s="20">
        <v>65</v>
      </c>
      <c r="K9" s="16">
        <v>51.587301587301596</v>
      </c>
      <c r="L9" s="13">
        <v>166</v>
      </c>
      <c r="M9" s="20">
        <v>4</v>
      </c>
      <c r="N9" s="25">
        <v>2.4096385542168677</v>
      </c>
      <c r="O9" s="13">
        <v>166</v>
      </c>
      <c r="P9" s="20">
        <v>0</v>
      </c>
      <c r="Q9" s="26">
        <v>0</v>
      </c>
      <c r="R9" s="16">
        <v>156</v>
      </c>
      <c r="S9" s="16">
        <v>3</v>
      </c>
      <c r="T9" s="16">
        <v>1.9230769230769231</v>
      </c>
      <c r="U9" s="31">
        <v>9</v>
      </c>
      <c r="V9" s="26">
        <v>5.4216867469879517</v>
      </c>
      <c r="W9" s="31">
        <v>1</v>
      </c>
      <c r="X9" s="25">
        <v>0.60240963855421692</v>
      </c>
    </row>
    <row r="10" spans="2:24" ht="15" customHeight="1" x14ac:dyDescent="0.25">
      <c r="B10" s="5" t="s">
        <v>41</v>
      </c>
      <c r="C10" s="7" t="s">
        <v>43</v>
      </c>
      <c r="D10" s="7" t="s">
        <v>45</v>
      </c>
      <c r="E10" s="34">
        <v>50409</v>
      </c>
      <c r="F10" s="13">
        <v>276</v>
      </c>
      <c r="G10" s="20">
        <v>24</v>
      </c>
      <c r="H10" s="16">
        <v>8.695652173913043</v>
      </c>
      <c r="I10" s="31">
        <v>252</v>
      </c>
      <c r="J10" s="20">
        <v>105</v>
      </c>
      <c r="K10" s="16">
        <v>41.666666666666671</v>
      </c>
      <c r="L10" s="13">
        <v>276</v>
      </c>
      <c r="M10" s="20">
        <v>3</v>
      </c>
      <c r="N10" s="25">
        <v>1.0869565217391304</v>
      </c>
      <c r="O10" s="13">
        <v>276</v>
      </c>
      <c r="P10" s="20">
        <v>0</v>
      </c>
      <c r="Q10" s="26">
        <v>0</v>
      </c>
      <c r="R10" s="16">
        <v>257</v>
      </c>
      <c r="S10" s="16">
        <v>7</v>
      </c>
      <c r="T10" s="16">
        <v>2.7237354085603114</v>
      </c>
      <c r="U10" s="31">
        <v>17</v>
      </c>
      <c r="V10" s="26">
        <v>6.1594202898550732</v>
      </c>
      <c r="W10" s="31">
        <v>2</v>
      </c>
      <c r="X10" s="25">
        <v>0.72463768115942029</v>
      </c>
    </row>
    <row r="11" spans="2:24" ht="15" customHeight="1" x14ac:dyDescent="0.25">
      <c r="B11" s="5" t="s">
        <v>41</v>
      </c>
      <c r="C11" s="7" t="s">
        <v>43</v>
      </c>
      <c r="D11" s="7" t="s">
        <v>46</v>
      </c>
      <c r="E11" s="34">
        <v>50412</v>
      </c>
      <c r="F11" s="13">
        <v>176</v>
      </c>
      <c r="G11" s="20">
        <v>51</v>
      </c>
      <c r="H11" s="16">
        <v>28.97727272727273</v>
      </c>
      <c r="I11" s="31">
        <v>125</v>
      </c>
      <c r="J11" s="20">
        <v>76</v>
      </c>
      <c r="K11" s="16">
        <v>60.8</v>
      </c>
      <c r="L11" s="13">
        <v>176</v>
      </c>
      <c r="M11" s="20">
        <v>16</v>
      </c>
      <c r="N11" s="25">
        <v>9.0909090909090917</v>
      </c>
      <c r="O11" s="13">
        <v>176</v>
      </c>
      <c r="P11" s="20">
        <v>3</v>
      </c>
      <c r="Q11" s="26">
        <v>1.7045454545454544</v>
      </c>
      <c r="R11" s="16">
        <v>165</v>
      </c>
      <c r="S11" s="16">
        <v>7</v>
      </c>
      <c r="T11" s="16">
        <v>4.2424242424242431</v>
      </c>
      <c r="U11" s="31">
        <v>7</v>
      </c>
      <c r="V11" s="26">
        <v>3.9772727272727271</v>
      </c>
      <c r="W11" s="31">
        <v>1</v>
      </c>
      <c r="X11" s="25">
        <v>0.56818181818181823</v>
      </c>
    </row>
    <row r="12" spans="2:24" ht="15" customHeight="1" x14ac:dyDescent="0.25">
      <c r="B12" s="5" t="s">
        <v>41</v>
      </c>
      <c r="C12" s="7" t="s">
        <v>43</v>
      </c>
      <c r="D12" s="7" t="s">
        <v>43</v>
      </c>
      <c r="E12" s="34">
        <v>50401</v>
      </c>
      <c r="F12" s="13">
        <v>931</v>
      </c>
      <c r="G12" s="20">
        <v>179</v>
      </c>
      <c r="H12" s="16">
        <v>19.226638023630503</v>
      </c>
      <c r="I12" s="31">
        <v>752</v>
      </c>
      <c r="J12" s="20">
        <v>379</v>
      </c>
      <c r="K12" s="16">
        <v>50.398936170212771</v>
      </c>
      <c r="L12" s="13">
        <v>931</v>
      </c>
      <c r="M12" s="20">
        <v>33</v>
      </c>
      <c r="N12" s="25">
        <v>3.5445757250268528</v>
      </c>
      <c r="O12" s="13">
        <v>931</v>
      </c>
      <c r="P12" s="20">
        <v>6</v>
      </c>
      <c r="Q12" s="26">
        <v>0.64446831364124602</v>
      </c>
      <c r="R12" s="16">
        <v>882</v>
      </c>
      <c r="S12" s="16">
        <v>43</v>
      </c>
      <c r="T12" s="16">
        <v>4.8752834467120181</v>
      </c>
      <c r="U12" s="31">
        <v>35</v>
      </c>
      <c r="V12" s="26">
        <v>3.7593984962406015</v>
      </c>
      <c r="W12" s="31">
        <v>8</v>
      </c>
      <c r="X12" s="25">
        <v>0.85929108485499461</v>
      </c>
    </row>
    <row r="13" spans="2:24" ht="15" customHeight="1" x14ac:dyDescent="0.25">
      <c r="B13" s="5" t="s">
        <v>41</v>
      </c>
      <c r="C13" s="7" t="s">
        <v>43</v>
      </c>
      <c r="D13" s="7" t="s">
        <v>47</v>
      </c>
      <c r="E13" s="34">
        <v>50408</v>
      </c>
      <c r="F13" s="13">
        <v>386</v>
      </c>
      <c r="G13" s="20">
        <v>56</v>
      </c>
      <c r="H13" s="16">
        <v>14.507772020725387</v>
      </c>
      <c r="I13" s="31">
        <v>330</v>
      </c>
      <c r="J13" s="20">
        <v>128</v>
      </c>
      <c r="K13" s="16">
        <v>38.787878787878789</v>
      </c>
      <c r="L13" s="13">
        <v>386</v>
      </c>
      <c r="M13" s="20">
        <v>18</v>
      </c>
      <c r="N13" s="25">
        <v>4.6632124352331603</v>
      </c>
      <c r="O13" s="13">
        <v>386</v>
      </c>
      <c r="P13" s="20">
        <v>8</v>
      </c>
      <c r="Q13" s="26">
        <v>2.0725388601036272</v>
      </c>
      <c r="R13" s="16">
        <v>360</v>
      </c>
      <c r="S13" s="16">
        <v>32</v>
      </c>
      <c r="T13" s="16">
        <v>8.8888888888888893</v>
      </c>
      <c r="U13" s="31">
        <v>17</v>
      </c>
      <c r="V13" s="26">
        <v>4.4041450777202069</v>
      </c>
      <c r="W13" s="31">
        <v>1</v>
      </c>
      <c r="X13" s="25">
        <v>0.2590673575129534</v>
      </c>
    </row>
    <row r="14" spans="2:24" ht="15" customHeight="1" x14ac:dyDescent="0.25">
      <c r="B14" s="5" t="s">
        <v>41</v>
      </c>
      <c r="C14" s="7" t="s">
        <v>43</v>
      </c>
      <c r="D14" s="7" t="s">
        <v>48</v>
      </c>
      <c r="E14" s="34">
        <v>50405</v>
      </c>
      <c r="F14" s="13">
        <v>104</v>
      </c>
      <c r="G14" s="20">
        <v>18</v>
      </c>
      <c r="H14" s="16">
        <v>17.307692307692307</v>
      </c>
      <c r="I14" s="31">
        <v>86</v>
      </c>
      <c r="J14" s="20">
        <v>42</v>
      </c>
      <c r="K14" s="16">
        <v>48.837209302325576</v>
      </c>
      <c r="L14" s="13">
        <v>104</v>
      </c>
      <c r="M14" s="20">
        <v>5</v>
      </c>
      <c r="N14" s="25">
        <v>4.8076923076923084</v>
      </c>
      <c r="O14" s="13">
        <v>104</v>
      </c>
      <c r="P14" s="20">
        <v>2</v>
      </c>
      <c r="Q14" s="26">
        <v>1.9230769230769231</v>
      </c>
      <c r="R14" s="16">
        <v>95</v>
      </c>
      <c r="S14" s="16">
        <v>3</v>
      </c>
      <c r="T14" s="16">
        <v>3.1578947368421053</v>
      </c>
      <c r="U14" s="31">
        <v>7</v>
      </c>
      <c r="V14" s="26">
        <v>6.7307692307692308</v>
      </c>
      <c r="W14" s="31">
        <v>0</v>
      </c>
      <c r="X14" s="25">
        <v>0</v>
      </c>
    </row>
    <row r="15" spans="2:24" ht="15" customHeight="1" x14ac:dyDescent="0.25">
      <c r="B15" s="5" t="s">
        <v>41</v>
      </c>
      <c r="C15" s="7" t="s">
        <v>43</v>
      </c>
      <c r="D15" s="7" t="s">
        <v>49</v>
      </c>
      <c r="E15" s="34">
        <v>50411</v>
      </c>
      <c r="F15" s="13">
        <v>105</v>
      </c>
      <c r="G15" s="20">
        <v>31</v>
      </c>
      <c r="H15" s="16">
        <v>29.523809523809526</v>
      </c>
      <c r="I15" s="31">
        <v>74</v>
      </c>
      <c r="J15" s="20">
        <v>40</v>
      </c>
      <c r="K15" s="16">
        <v>54.054054054054056</v>
      </c>
      <c r="L15" s="13">
        <v>105</v>
      </c>
      <c r="M15" s="20">
        <v>5</v>
      </c>
      <c r="N15" s="25">
        <v>4.7619047619047619</v>
      </c>
      <c r="O15" s="13">
        <v>105</v>
      </c>
      <c r="P15" s="20">
        <v>0</v>
      </c>
      <c r="Q15" s="26">
        <v>0</v>
      </c>
      <c r="R15" s="16">
        <v>90</v>
      </c>
      <c r="S15" s="16">
        <v>4</v>
      </c>
      <c r="T15" s="16">
        <v>4.4444444444444446</v>
      </c>
      <c r="U15" s="31">
        <v>14</v>
      </c>
      <c r="V15" s="26">
        <v>13.333333333333334</v>
      </c>
      <c r="W15" s="31">
        <v>1</v>
      </c>
      <c r="X15" s="25">
        <v>0.95238095238095244</v>
      </c>
    </row>
    <row r="16" spans="2:24" ht="15" customHeight="1" x14ac:dyDescent="0.25">
      <c r="B16" s="5" t="s">
        <v>41</v>
      </c>
      <c r="C16" s="7" t="s">
        <v>43</v>
      </c>
      <c r="D16" s="7" t="s">
        <v>50</v>
      </c>
      <c r="E16" s="34">
        <v>50406</v>
      </c>
      <c r="F16" s="13">
        <v>39</v>
      </c>
      <c r="G16" s="20">
        <v>13</v>
      </c>
      <c r="H16" s="16">
        <v>33.333333333333329</v>
      </c>
      <c r="I16" s="31">
        <v>26</v>
      </c>
      <c r="J16" s="20">
        <v>15</v>
      </c>
      <c r="K16" s="16">
        <v>57.692307692307686</v>
      </c>
      <c r="L16" s="13">
        <v>39</v>
      </c>
      <c r="M16" s="20">
        <v>2</v>
      </c>
      <c r="N16" s="25">
        <v>5.1282051282051277</v>
      </c>
      <c r="O16" s="13">
        <v>39</v>
      </c>
      <c r="P16" s="20">
        <v>1</v>
      </c>
      <c r="Q16" s="26">
        <v>2.5641025641025639</v>
      </c>
      <c r="R16" s="16">
        <v>38</v>
      </c>
      <c r="S16" s="16">
        <v>5</v>
      </c>
      <c r="T16" s="16">
        <v>13.157894736842104</v>
      </c>
      <c r="U16" s="31">
        <v>0</v>
      </c>
      <c r="V16" s="26">
        <v>0</v>
      </c>
      <c r="W16" s="31">
        <v>0</v>
      </c>
      <c r="X16" s="25">
        <v>0</v>
      </c>
    </row>
    <row r="17" spans="2:24" ht="15" customHeight="1" x14ac:dyDescent="0.25">
      <c r="B17" s="5" t="s">
        <v>41</v>
      </c>
      <c r="C17" s="7" t="s">
        <v>43</v>
      </c>
      <c r="D17" s="7" t="s">
        <v>51</v>
      </c>
      <c r="E17" s="34">
        <v>50407</v>
      </c>
      <c r="F17" s="13">
        <v>588</v>
      </c>
      <c r="G17" s="20">
        <v>82</v>
      </c>
      <c r="H17" s="16">
        <v>13.945578231292515</v>
      </c>
      <c r="I17" s="31">
        <v>506</v>
      </c>
      <c r="J17" s="20">
        <v>224</v>
      </c>
      <c r="K17" s="16">
        <v>44.268774703557312</v>
      </c>
      <c r="L17" s="13">
        <v>588</v>
      </c>
      <c r="M17" s="20">
        <v>11</v>
      </c>
      <c r="N17" s="25">
        <v>1.870748299319728</v>
      </c>
      <c r="O17" s="13">
        <v>588</v>
      </c>
      <c r="P17" s="20">
        <v>5</v>
      </c>
      <c r="Q17" s="26">
        <v>0.85034013605442182</v>
      </c>
      <c r="R17" s="16">
        <v>560</v>
      </c>
      <c r="S17" s="16">
        <v>18</v>
      </c>
      <c r="T17" s="16">
        <v>3.214285714285714</v>
      </c>
      <c r="U17" s="31">
        <v>20</v>
      </c>
      <c r="V17" s="26">
        <v>3.4013605442176873</v>
      </c>
      <c r="W17" s="31">
        <v>3</v>
      </c>
      <c r="X17" s="25">
        <v>0.51020408163265307</v>
      </c>
    </row>
    <row r="18" spans="2:24" ht="15" customHeight="1" x14ac:dyDescent="0.25">
      <c r="B18" s="5" t="s">
        <v>41</v>
      </c>
      <c r="C18" s="7" t="s">
        <v>43</v>
      </c>
      <c r="D18" s="7" t="s">
        <v>52</v>
      </c>
      <c r="E18" s="34">
        <v>50410</v>
      </c>
      <c r="F18" s="13">
        <v>367</v>
      </c>
      <c r="G18" s="20">
        <v>68</v>
      </c>
      <c r="H18" s="16">
        <v>18.528610354223432</v>
      </c>
      <c r="I18" s="31">
        <v>299</v>
      </c>
      <c r="J18" s="20">
        <v>146</v>
      </c>
      <c r="K18" s="16">
        <v>48.829431438127088</v>
      </c>
      <c r="L18" s="13">
        <v>367</v>
      </c>
      <c r="M18" s="20">
        <v>13</v>
      </c>
      <c r="N18" s="25">
        <v>3.5422343324250685</v>
      </c>
      <c r="O18" s="13">
        <v>367</v>
      </c>
      <c r="P18" s="20">
        <v>2</v>
      </c>
      <c r="Q18" s="26">
        <v>0.54495912806539504</v>
      </c>
      <c r="R18" s="16">
        <v>347</v>
      </c>
      <c r="S18" s="16">
        <v>16</v>
      </c>
      <c r="T18" s="16">
        <v>4.6109510086455332</v>
      </c>
      <c r="U18" s="31">
        <v>16</v>
      </c>
      <c r="V18" s="26">
        <v>4.3596730245231603</v>
      </c>
      <c r="W18" s="31">
        <v>2</v>
      </c>
      <c r="X18" s="25">
        <v>0.54495912806539504</v>
      </c>
    </row>
    <row r="19" spans="2:24" ht="15" customHeight="1" x14ac:dyDescent="0.25">
      <c r="B19" s="5" t="s">
        <v>41</v>
      </c>
      <c r="C19" s="7" t="s">
        <v>53</v>
      </c>
      <c r="D19" s="7" t="s">
        <v>54</v>
      </c>
      <c r="E19" s="34">
        <v>50510</v>
      </c>
      <c r="F19" s="13">
        <v>166</v>
      </c>
      <c r="G19" s="20">
        <v>22</v>
      </c>
      <c r="H19" s="16">
        <v>13.253012048192772</v>
      </c>
      <c r="I19" s="31">
        <v>144</v>
      </c>
      <c r="J19" s="20">
        <v>65</v>
      </c>
      <c r="K19" s="16">
        <v>45.138888888888893</v>
      </c>
      <c r="L19" s="13">
        <v>166</v>
      </c>
      <c r="M19" s="20">
        <v>1</v>
      </c>
      <c r="N19" s="25">
        <v>0.60240963855421692</v>
      </c>
      <c r="O19" s="13">
        <v>166</v>
      </c>
      <c r="P19" s="20">
        <v>1</v>
      </c>
      <c r="Q19" s="26">
        <v>0.60240963855421692</v>
      </c>
      <c r="R19" s="16">
        <v>147</v>
      </c>
      <c r="S19" s="16">
        <v>4</v>
      </c>
      <c r="T19" s="16">
        <v>2.7210884353741496</v>
      </c>
      <c r="U19" s="31">
        <v>12</v>
      </c>
      <c r="V19" s="26">
        <v>7.2289156626506017</v>
      </c>
      <c r="W19" s="31">
        <v>6</v>
      </c>
      <c r="X19" s="25">
        <v>3.6144578313253009</v>
      </c>
    </row>
    <row r="20" spans="2:24" ht="15" customHeight="1" x14ac:dyDescent="0.25">
      <c r="B20" s="5" t="s">
        <v>41</v>
      </c>
      <c r="C20" s="7" t="s">
        <v>53</v>
      </c>
      <c r="D20" s="7" t="s">
        <v>55</v>
      </c>
      <c r="E20" s="34">
        <v>50502</v>
      </c>
      <c r="F20" s="13">
        <v>542</v>
      </c>
      <c r="G20" s="20">
        <v>85</v>
      </c>
      <c r="H20" s="16">
        <v>15.682656826568268</v>
      </c>
      <c r="I20" s="31">
        <v>457</v>
      </c>
      <c r="J20" s="20">
        <v>237</v>
      </c>
      <c r="K20" s="16">
        <v>51.859956236323853</v>
      </c>
      <c r="L20" s="13">
        <v>542</v>
      </c>
      <c r="M20" s="20">
        <v>25</v>
      </c>
      <c r="N20" s="25">
        <v>4.6125461254612548</v>
      </c>
      <c r="O20" s="13">
        <v>542</v>
      </c>
      <c r="P20" s="20">
        <v>8</v>
      </c>
      <c r="Q20" s="26">
        <v>1.4760147601476015</v>
      </c>
      <c r="R20" s="16">
        <v>505</v>
      </c>
      <c r="S20" s="16">
        <v>33</v>
      </c>
      <c r="T20" s="16">
        <v>6.5346534653465351</v>
      </c>
      <c r="U20" s="31">
        <v>24</v>
      </c>
      <c r="V20" s="26">
        <v>4.428044280442804</v>
      </c>
      <c r="W20" s="31">
        <v>5</v>
      </c>
      <c r="X20" s="25">
        <v>0.92250922509225086</v>
      </c>
    </row>
    <row r="21" spans="2:24" ht="15" customHeight="1" x14ac:dyDescent="0.25">
      <c r="B21" s="5" t="s">
        <v>41</v>
      </c>
      <c r="C21" s="7" t="s">
        <v>53</v>
      </c>
      <c r="D21" s="7" t="s">
        <v>56</v>
      </c>
      <c r="E21" s="34">
        <v>50503</v>
      </c>
      <c r="F21" s="13">
        <v>375</v>
      </c>
      <c r="G21" s="20">
        <v>47</v>
      </c>
      <c r="H21" s="16">
        <v>12.533333333333333</v>
      </c>
      <c r="I21" s="31">
        <v>328</v>
      </c>
      <c r="J21" s="20">
        <v>142</v>
      </c>
      <c r="K21" s="16">
        <v>43.292682926829265</v>
      </c>
      <c r="L21" s="13">
        <v>375</v>
      </c>
      <c r="M21" s="20">
        <v>20</v>
      </c>
      <c r="N21" s="25">
        <v>5.3333333333333339</v>
      </c>
      <c r="O21" s="13">
        <v>375</v>
      </c>
      <c r="P21" s="20">
        <v>2</v>
      </c>
      <c r="Q21" s="26">
        <v>0.53333333333333333</v>
      </c>
      <c r="R21" s="16">
        <v>344</v>
      </c>
      <c r="S21" s="16">
        <v>25</v>
      </c>
      <c r="T21" s="16">
        <v>7.2674418604651168</v>
      </c>
      <c r="U21" s="31">
        <v>24</v>
      </c>
      <c r="V21" s="26">
        <v>6.4</v>
      </c>
      <c r="W21" s="31">
        <v>5</v>
      </c>
      <c r="X21" s="25">
        <v>1.3333333333333335</v>
      </c>
    </row>
    <row r="22" spans="2:24" ht="15" customHeight="1" x14ac:dyDescent="0.25">
      <c r="B22" s="5" t="s">
        <v>41</v>
      </c>
      <c r="C22" s="7" t="s">
        <v>53</v>
      </c>
      <c r="D22" s="7" t="s">
        <v>57</v>
      </c>
      <c r="E22" s="34">
        <v>50505</v>
      </c>
      <c r="F22" s="13">
        <v>246</v>
      </c>
      <c r="G22" s="20">
        <v>49</v>
      </c>
      <c r="H22" s="16">
        <v>19.918699186991869</v>
      </c>
      <c r="I22" s="31">
        <v>197</v>
      </c>
      <c r="J22" s="20">
        <v>102</v>
      </c>
      <c r="K22" s="16">
        <v>51.776649746192895</v>
      </c>
      <c r="L22" s="13">
        <v>246</v>
      </c>
      <c r="M22" s="20">
        <v>6</v>
      </c>
      <c r="N22" s="25">
        <v>2.4390243902439024</v>
      </c>
      <c r="O22" s="13">
        <v>246</v>
      </c>
      <c r="P22" s="20">
        <v>2</v>
      </c>
      <c r="Q22" s="26">
        <v>0.81300813008130091</v>
      </c>
      <c r="R22" s="16">
        <v>230</v>
      </c>
      <c r="S22" s="16">
        <v>5</v>
      </c>
      <c r="T22" s="16">
        <v>2.1739130434782608</v>
      </c>
      <c r="U22" s="31">
        <v>13</v>
      </c>
      <c r="V22" s="26">
        <v>5.2845528455284558</v>
      </c>
      <c r="W22" s="31">
        <v>1</v>
      </c>
      <c r="X22" s="25">
        <v>0.40650406504065045</v>
      </c>
    </row>
    <row r="23" spans="2:24" ht="15" customHeight="1" x14ac:dyDescent="0.25">
      <c r="B23" s="5" t="s">
        <v>41</v>
      </c>
      <c r="C23" s="7" t="s">
        <v>53</v>
      </c>
      <c r="D23" s="7" t="s">
        <v>58</v>
      </c>
      <c r="E23" s="34">
        <v>50509</v>
      </c>
      <c r="F23" s="13">
        <v>392</v>
      </c>
      <c r="G23" s="20">
        <v>52</v>
      </c>
      <c r="H23" s="16">
        <v>13.26530612244898</v>
      </c>
      <c r="I23" s="31">
        <v>340</v>
      </c>
      <c r="J23" s="20">
        <v>129</v>
      </c>
      <c r="K23" s="16">
        <v>37.941176470588232</v>
      </c>
      <c r="L23" s="13">
        <v>392</v>
      </c>
      <c r="M23" s="20">
        <v>12</v>
      </c>
      <c r="N23" s="25">
        <v>3.0612244897959182</v>
      </c>
      <c r="O23" s="13">
        <v>392</v>
      </c>
      <c r="P23" s="20">
        <v>5</v>
      </c>
      <c r="Q23" s="26">
        <v>1.2755102040816326</v>
      </c>
      <c r="R23" s="16">
        <v>362</v>
      </c>
      <c r="S23" s="16">
        <v>21</v>
      </c>
      <c r="T23" s="16">
        <v>5.8011049723756907</v>
      </c>
      <c r="U23" s="31">
        <v>23</v>
      </c>
      <c r="V23" s="26">
        <v>5.8673469387755102</v>
      </c>
      <c r="W23" s="31">
        <v>2</v>
      </c>
      <c r="X23" s="25">
        <v>0.51020408163265307</v>
      </c>
    </row>
    <row r="24" spans="2:24" ht="15" customHeight="1" x14ac:dyDescent="0.25">
      <c r="B24" s="5" t="s">
        <v>41</v>
      </c>
      <c r="C24" s="7" t="s">
        <v>53</v>
      </c>
      <c r="D24" s="7" t="s">
        <v>59</v>
      </c>
      <c r="E24" s="34">
        <v>50501</v>
      </c>
      <c r="F24" s="13">
        <v>530</v>
      </c>
      <c r="G24" s="20">
        <v>105</v>
      </c>
      <c r="H24" s="16">
        <v>19.811320754716981</v>
      </c>
      <c r="I24" s="31">
        <v>425</v>
      </c>
      <c r="J24" s="20">
        <v>225</v>
      </c>
      <c r="K24" s="16">
        <v>52.941176470588239</v>
      </c>
      <c r="L24" s="13">
        <v>530</v>
      </c>
      <c r="M24" s="20">
        <v>18</v>
      </c>
      <c r="N24" s="25">
        <v>3.3962264150943398</v>
      </c>
      <c r="O24" s="13">
        <v>530</v>
      </c>
      <c r="P24" s="20">
        <v>3</v>
      </c>
      <c r="Q24" s="26">
        <v>0.56603773584905659</v>
      </c>
      <c r="R24" s="16">
        <v>485</v>
      </c>
      <c r="S24" s="16">
        <v>13</v>
      </c>
      <c r="T24" s="16">
        <v>2.6804123711340204</v>
      </c>
      <c r="U24" s="31">
        <v>30</v>
      </c>
      <c r="V24" s="26">
        <v>5.6603773584905666</v>
      </c>
      <c r="W24" s="31">
        <v>12</v>
      </c>
      <c r="X24" s="25">
        <v>2.2641509433962264</v>
      </c>
    </row>
    <row r="25" spans="2:24" ht="15" customHeight="1" x14ac:dyDescent="0.25">
      <c r="B25" s="5" t="s">
        <v>41</v>
      </c>
      <c r="C25" s="7" t="s">
        <v>53</v>
      </c>
      <c r="D25" s="7" t="s">
        <v>60</v>
      </c>
      <c r="E25" s="34">
        <v>50507</v>
      </c>
      <c r="F25" s="48">
        <v>720</v>
      </c>
      <c r="G25" s="49">
        <v>122</v>
      </c>
      <c r="H25" s="50">
        <v>16.944444444444446</v>
      </c>
      <c r="I25" s="31">
        <v>598</v>
      </c>
      <c r="J25" s="49">
        <v>216</v>
      </c>
      <c r="K25" s="16">
        <v>36.120401337792643</v>
      </c>
      <c r="L25" s="48">
        <v>720</v>
      </c>
      <c r="M25" s="49">
        <v>33</v>
      </c>
      <c r="N25" s="52">
        <v>4.583333333333333</v>
      </c>
      <c r="O25" s="48">
        <v>720</v>
      </c>
      <c r="P25" s="49">
        <v>10</v>
      </c>
      <c r="Q25" s="53">
        <v>1.3888888888888888</v>
      </c>
      <c r="R25" s="50">
        <v>678</v>
      </c>
      <c r="S25" s="50">
        <v>51</v>
      </c>
      <c r="T25" s="50">
        <v>7.5221238938053103</v>
      </c>
      <c r="U25" s="51">
        <v>22</v>
      </c>
      <c r="V25" s="53">
        <v>3.0555555555555554</v>
      </c>
      <c r="W25" s="51">
        <v>10</v>
      </c>
      <c r="X25" s="52">
        <v>1.3888888888888888</v>
      </c>
    </row>
    <row r="26" spans="2:24" ht="15" customHeight="1" x14ac:dyDescent="0.25">
      <c r="B26" s="5" t="s">
        <v>41</v>
      </c>
      <c r="C26" s="7" t="s">
        <v>53</v>
      </c>
      <c r="D26" s="7" t="s">
        <v>61</v>
      </c>
      <c r="E26" s="34">
        <v>50508</v>
      </c>
      <c r="F26" s="13">
        <v>658</v>
      </c>
      <c r="G26" s="20">
        <v>161</v>
      </c>
      <c r="H26" s="16">
        <v>24.468085106382979</v>
      </c>
      <c r="I26" s="31">
        <v>497</v>
      </c>
      <c r="J26" s="20">
        <v>271</v>
      </c>
      <c r="K26" s="16">
        <v>54.527162977867206</v>
      </c>
      <c r="L26" s="13">
        <v>658</v>
      </c>
      <c r="M26" s="20">
        <v>26</v>
      </c>
      <c r="N26" s="25">
        <v>3.9513677811550152</v>
      </c>
      <c r="O26" s="13">
        <v>658</v>
      </c>
      <c r="P26" s="20">
        <v>5</v>
      </c>
      <c r="Q26" s="26">
        <v>0.75987841945288759</v>
      </c>
      <c r="R26" s="16">
        <v>622</v>
      </c>
      <c r="S26" s="16">
        <v>24</v>
      </c>
      <c r="T26" s="16">
        <v>3.8585209003215439</v>
      </c>
      <c r="U26" s="31">
        <v>28</v>
      </c>
      <c r="V26" s="26">
        <v>4.2553191489361701</v>
      </c>
      <c r="W26" s="31">
        <v>3</v>
      </c>
      <c r="X26" s="25">
        <v>0.45592705167173248</v>
      </c>
    </row>
    <row r="27" spans="2:24" ht="15" customHeight="1" x14ac:dyDescent="0.25">
      <c r="B27" s="5" t="s">
        <v>62</v>
      </c>
      <c r="C27" s="7" t="s">
        <v>63</v>
      </c>
      <c r="D27" s="7" t="s">
        <v>64</v>
      </c>
      <c r="E27" s="34">
        <v>80907</v>
      </c>
      <c r="F27" s="13">
        <v>1186</v>
      </c>
      <c r="G27" s="20">
        <v>145</v>
      </c>
      <c r="H27" s="16">
        <v>12.225969645868465</v>
      </c>
      <c r="I27" s="31">
        <v>1041</v>
      </c>
      <c r="J27" s="20">
        <v>413</v>
      </c>
      <c r="K27" s="16">
        <v>39.673390970220943</v>
      </c>
      <c r="L27" s="13">
        <v>1186</v>
      </c>
      <c r="M27" s="20">
        <v>28</v>
      </c>
      <c r="N27" s="25">
        <v>2.3608768971332208</v>
      </c>
      <c r="O27" s="13">
        <v>1186</v>
      </c>
      <c r="P27" s="20">
        <v>14</v>
      </c>
      <c r="Q27" s="26">
        <v>1.1804384485666104</v>
      </c>
      <c r="R27" s="16">
        <v>1111</v>
      </c>
      <c r="S27" s="16">
        <v>70</v>
      </c>
      <c r="T27" s="16">
        <v>6.3006300630063006</v>
      </c>
      <c r="U27" s="31">
        <v>51</v>
      </c>
      <c r="V27" s="26">
        <v>4.3001686340640815</v>
      </c>
      <c r="W27" s="31">
        <v>10</v>
      </c>
      <c r="X27" s="25">
        <v>0.84317032040472173</v>
      </c>
    </row>
    <row r="28" spans="2:24" ht="15" customHeight="1" x14ac:dyDescent="0.25">
      <c r="B28" s="5" t="s">
        <v>62</v>
      </c>
      <c r="C28" s="7" t="s">
        <v>63</v>
      </c>
      <c r="D28" s="7" t="s">
        <v>65</v>
      </c>
      <c r="E28" s="34">
        <v>80910</v>
      </c>
      <c r="F28" s="13">
        <v>774</v>
      </c>
      <c r="G28" s="20">
        <v>135</v>
      </c>
      <c r="H28" s="16">
        <v>17.441860465116278</v>
      </c>
      <c r="I28" s="31">
        <v>639</v>
      </c>
      <c r="J28" s="20">
        <v>247</v>
      </c>
      <c r="K28" s="16">
        <v>38.654147104851326</v>
      </c>
      <c r="L28" s="13">
        <v>774</v>
      </c>
      <c r="M28" s="20">
        <v>41</v>
      </c>
      <c r="N28" s="25">
        <v>5.297157622739018</v>
      </c>
      <c r="O28" s="13">
        <v>774</v>
      </c>
      <c r="P28" s="20">
        <v>11</v>
      </c>
      <c r="Q28" s="26">
        <v>1.421188630490956</v>
      </c>
      <c r="R28" s="16">
        <v>738</v>
      </c>
      <c r="S28" s="16">
        <v>58</v>
      </c>
      <c r="T28" s="16">
        <v>7.8590785907859075</v>
      </c>
      <c r="U28" s="31">
        <v>18</v>
      </c>
      <c r="V28" s="26">
        <v>2.3255813953488373</v>
      </c>
      <c r="W28" s="31">
        <v>7</v>
      </c>
      <c r="X28" s="25">
        <v>0.90439276485788112</v>
      </c>
    </row>
    <row r="29" spans="2:24" ht="15" customHeight="1" x14ac:dyDescent="0.25">
      <c r="B29" s="5" t="s">
        <v>62</v>
      </c>
      <c r="C29" s="7" t="s">
        <v>63</v>
      </c>
      <c r="D29" s="7" t="s">
        <v>66</v>
      </c>
      <c r="E29" s="34">
        <v>80909</v>
      </c>
      <c r="F29" s="13">
        <v>485</v>
      </c>
      <c r="G29" s="20">
        <v>44</v>
      </c>
      <c r="H29" s="16">
        <v>9.072164948453608</v>
      </c>
      <c r="I29" s="31">
        <v>441</v>
      </c>
      <c r="J29" s="20">
        <v>177</v>
      </c>
      <c r="K29" s="16">
        <v>40.136054421768705</v>
      </c>
      <c r="L29" s="13">
        <v>485</v>
      </c>
      <c r="M29" s="20">
        <v>13</v>
      </c>
      <c r="N29" s="25">
        <v>2.6804123711340204</v>
      </c>
      <c r="O29" s="13">
        <v>485</v>
      </c>
      <c r="P29" s="20">
        <v>9</v>
      </c>
      <c r="Q29" s="26">
        <v>1.8556701030927836</v>
      </c>
      <c r="R29" s="16">
        <v>447</v>
      </c>
      <c r="S29" s="16">
        <v>33</v>
      </c>
      <c r="T29" s="16">
        <v>7.3825503355704702</v>
      </c>
      <c r="U29" s="31">
        <v>24</v>
      </c>
      <c r="V29" s="26">
        <v>4.9484536082474229</v>
      </c>
      <c r="W29" s="31">
        <v>5</v>
      </c>
      <c r="X29" s="25">
        <v>1.0309278350515463</v>
      </c>
    </row>
    <row r="30" spans="2:24" ht="15" customHeight="1" x14ac:dyDescent="0.25">
      <c r="B30" s="5" t="s">
        <v>67</v>
      </c>
      <c r="C30" s="7" t="s">
        <v>68</v>
      </c>
      <c r="D30" s="7" t="s">
        <v>69</v>
      </c>
      <c r="E30" s="34">
        <v>90705</v>
      </c>
      <c r="F30" s="13">
        <v>684</v>
      </c>
      <c r="G30" s="20">
        <v>155</v>
      </c>
      <c r="H30" s="16">
        <v>22.660818713450293</v>
      </c>
      <c r="I30" s="31">
        <v>529</v>
      </c>
      <c r="J30" s="20">
        <v>299</v>
      </c>
      <c r="K30" s="16">
        <v>56.521739130434781</v>
      </c>
      <c r="L30" s="13">
        <v>684</v>
      </c>
      <c r="M30" s="20">
        <v>17</v>
      </c>
      <c r="N30" s="25">
        <v>2.4853801169590644</v>
      </c>
      <c r="O30" s="13">
        <v>684</v>
      </c>
      <c r="P30" s="20">
        <v>2</v>
      </c>
      <c r="Q30" s="26">
        <v>0.29239766081871343</v>
      </c>
      <c r="R30" s="16">
        <v>646</v>
      </c>
      <c r="S30" s="16">
        <v>16</v>
      </c>
      <c r="T30" s="16">
        <v>2.4767801857585141</v>
      </c>
      <c r="U30" s="31">
        <v>30</v>
      </c>
      <c r="V30" s="26">
        <v>4.3859649122807012</v>
      </c>
      <c r="W30" s="31">
        <v>6</v>
      </c>
      <c r="X30" s="25">
        <v>0.8771929824561403</v>
      </c>
    </row>
    <row r="31" spans="2:24" ht="15" customHeight="1" x14ac:dyDescent="0.25">
      <c r="B31" s="5" t="s">
        <v>67</v>
      </c>
      <c r="C31" s="7" t="s">
        <v>68</v>
      </c>
      <c r="D31" s="7" t="s">
        <v>70</v>
      </c>
      <c r="E31" s="34">
        <v>90707</v>
      </c>
      <c r="F31" s="13">
        <v>88</v>
      </c>
      <c r="G31" s="20">
        <v>11</v>
      </c>
      <c r="H31" s="16">
        <v>12.5</v>
      </c>
      <c r="I31" s="31">
        <v>77</v>
      </c>
      <c r="J31" s="20">
        <v>30</v>
      </c>
      <c r="K31" s="16">
        <v>38.961038961038966</v>
      </c>
      <c r="L31" s="13">
        <v>88</v>
      </c>
      <c r="M31" s="20">
        <v>1</v>
      </c>
      <c r="N31" s="25">
        <v>1.1363636363636365</v>
      </c>
      <c r="O31" s="13">
        <v>88</v>
      </c>
      <c r="P31" s="20">
        <v>0</v>
      </c>
      <c r="Q31" s="26">
        <v>0</v>
      </c>
      <c r="R31" s="16">
        <v>86</v>
      </c>
      <c r="S31" s="16">
        <v>5</v>
      </c>
      <c r="T31" s="16">
        <v>5.8139534883720927</v>
      </c>
      <c r="U31" s="31">
        <v>1</v>
      </c>
      <c r="V31" s="26">
        <v>1.1363636363636365</v>
      </c>
      <c r="W31" s="31">
        <v>1</v>
      </c>
      <c r="X31" s="25">
        <v>1.1363636363636365</v>
      </c>
    </row>
    <row r="32" spans="2:24" ht="15" customHeight="1" x14ac:dyDescent="0.25">
      <c r="B32" s="5" t="s">
        <v>67</v>
      </c>
      <c r="C32" s="7" t="s">
        <v>68</v>
      </c>
      <c r="D32" s="7" t="s">
        <v>71</v>
      </c>
      <c r="E32" s="34">
        <v>90717</v>
      </c>
      <c r="F32" s="13">
        <v>47</v>
      </c>
      <c r="G32" s="20">
        <v>9</v>
      </c>
      <c r="H32" s="16">
        <v>19.148936170212767</v>
      </c>
      <c r="I32" s="31">
        <v>38</v>
      </c>
      <c r="J32" s="20">
        <v>19</v>
      </c>
      <c r="K32" s="16">
        <v>50</v>
      </c>
      <c r="L32" s="13">
        <v>47</v>
      </c>
      <c r="M32" s="20">
        <v>0</v>
      </c>
      <c r="N32" s="25">
        <v>0</v>
      </c>
      <c r="O32" s="13">
        <v>47</v>
      </c>
      <c r="P32" s="20">
        <v>0</v>
      </c>
      <c r="Q32" s="26">
        <v>0</v>
      </c>
      <c r="R32" s="16">
        <v>36</v>
      </c>
      <c r="S32" s="16">
        <v>2</v>
      </c>
      <c r="T32" s="16">
        <v>5.5555555555555554</v>
      </c>
      <c r="U32" s="31">
        <v>8</v>
      </c>
      <c r="V32" s="26">
        <v>17.021276595744681</v>
      </c>
      <c r="W32" s="31">
        <v>3</v>
      </c>
      <c r="X32" s="25">
        <v>6.3829787234042552</v>
      </c>
    </row>
    <row r="33" spans="2:24" ht="15" customHeight="1" x14ac:dyDescent="0.25">
      <c r="B33" s="5" t="s">
        <v>72</v>
      </c>
      <c r="C33" s="7" t="s">
        <v>73</v>
      </c>
      <c r="D33" s="7" t="s">
        <v>74</v>
      </c>
      <c r="E33" s="34">
        <v>120124</v>
      </c>
      <c r="F33" s="13">
        <v>222</v>
      </c>
      <c r="G33" s="20">
        <v>34</v>
      </c>
      <c r="H33" s="16">
        <v>15.315315315315313</v>
      </c>
      <c r="I33" s="31">
        <v>188</v>
      </c>
      <c r="J33" s="20">
        <v>78</v>
      </c>
      <c r="K33" s="16">
        <v>41.48936170212766</v>
      </c>
      <c r="L33" s="13">
        <v>222</v>
      </c>
      <c r="M33" s="20">
        <v>7</v>
      </c>
      <c r="N33" s="25">
        <v>3.1531531531531529</v>
      </c>
      <c r="O33" s="13">
        <v>222</v>
      </c>
      <c r="P33" s="20">
        <v>2</v>
      </c>
      <c r="Q33" s="26">
        <v>0.90090090090090091</v>
      </c>
      <c r="R33" s="16">
        <v>204</v>
      </c>
      <c r="S33" s="16">
        <v>7</v>
      </c>
      <c r="T33" s="16">
        <v>3.4313725490196081</v>
      </c>
      <c r="U33" s="31">
        <v>13</v>
      </c>
      <c r="V33" s="26">
        <v>5.8558558558558556</v>
      </c>
      <c r="W33" s="31">
        <v>3</v>
      </c>
      <c r="X33" s="25">
        <v>1.3513513513513513</v>
      </c>
    </row>
    <row r="34" spans="2:24" ht="15" customHeight="1" x14ac:dyDescent="0.25">
      <c r="B34" s="5" t="s">
        <v>72</v>
      </c>
      <c r="C34" s="7" t="s">
        <v>73</v>
      </c>
      <c r="D34" s="7" t="s">
        <v>75</v>
      </c>
      <c r="E34" s="34">
        <v>120135</v>
      </c>
      <c r="F34" s="13">
        <v>145</v>
      </c>
      <c r="G34" s="20">
        <v>32</v>
      </c>
      <c r="H34" s="16">
        <v>22.068965517241381</v>
      </c>
      <c r="I34" s="31">
        <v>113</v>
      </c>
      <c r="J34" s="20">
        <v>55</v>
      </c>
      <c r="K34" s="16">
        <v>48.672566371681413</v>
      </c>
      <c r="L34" s="13">
        <v>145</v>
      </c>
      <c r="M34" s="20">
        <v>7</v>
      </c>
      <c r="N34" s="25">
        <v>4.8275862068965516</v>
      </c>
      <c r="O34" s="13">
        <v>145</v>
      </c>
      <c r="P34" s="20">
        <v>3</v>
      </c>
      <c r="Q34" s="26">
        <v>2.0689655172413794</v>
      </c>
      <c r="R34" s="16">
        <v>135</v>
      </c>
      <c r="S34" s="16">
        <v>9</v>
      </c>
      <c r="T34" s="16">
        <v>6.666666666666667</v>
      </c>
      <c r="U34" s="31">
        <v>6</v>
      </c>
      <c r="V34" s="26">
        <v>4.1379310344827589</v>
      </c>
      <c r="W34" s="31">
        <v>1</v>
      </c>
      <c r="X34" s="25">
        <v>0.68965517241379315</v>
      </c>
    </row>
    <row r="35" spans="2:24" ht="15" customHeight="1" x14ac:dyDescent="0.25">
      <c r="B35" s="5" t="s">
        <v>72</v>
      </c>
      <c r="C35" s="7" t="s">
        <v>76</v>
      </c>
      <c r="D35" s="7" t="s">
        <v>77</v>
      </c>
      <c r="E35" s="34">
        <v>120604</v>
      </c>
      <c r="F35" s="13">
        <v>1109</v>
      </c>
      <c r="G35" s="20">
        <v>156</v>
      </c>
      <c r="H35" s="16">
        <v>14.066726780883679</v>
      </c>
      <c r="I35" s="31">
        <v>953</v>
      </c>
      <c r="J35" s="20">
        <v>344</v>
      </c>
      <c r="K35" s="16">
        <v>36.096537250786987</v>
      </c>
      <c r="L35" s="13">
        <v>1109</v>
      </c>
      <c r="M35" s="20">
        <v>40</v>
      </c>
      <c r="N35" s="25">
        <v>3.6068530207394049</v>
      </c>
      <c r="O35" s="13">
        <v>1109</v>
      </c>
      <c r="P35" s="20">
        <v>17</v>
      </c>
      <c r="Q35" s="26">
        <v>1.5329125338142471</v>
      </c>
      <c r="R35" s="16">
        <v>1036</v>
      </c>
      <c r="S35" s="16">
        <v>69</v>
      </c>
      <c r="T35" s="16">
        <v>6.6602316602316609</v>
      </c>
      <c r="U35" s="31">
        <v>44</v>
      </c>
      <c r="V35" s="26">
        <v>3.9675383228133452</v>
      </c>
      <c r="W35" s="31">
        <v>12</v>
      </c>
      <c r="X35" s="25">
        <v>1.0820559062218216</v>
      </c>
    </row>
    <row r="36" spans="2:24" ht="15" customHeight="1" x14ac:dyDescent="0.25">
      <c r="B36" s="5" t="s">
        <v>72</v>
      </c>
      <c r="C36" s="7" t="s">
        <v>76</v>
      </c>
      <c r="D36" s="7" t="s">
        <v>78</v>
      </c>
      <c r="E36" s="34">
        <v>120606</v>
      </c>
      <c r="F36" s="13">
        <v>4211</v>
      </c>
      <c r="G36" s="20">
        <v>1074</v>
      </c>
      <c r="H36" s="16">
        <v>25.504630729042983</v>
      </c>
      <c r="I36" s="31">
        <v>3137</v>
      </c>
      <c r="J36" s="20">
        <v>1420</v>
      </c>
      <c r="K36" s="16">
        <v>45.266177876952504</v>
      </c>
      <c r="L36" s="13">
        <v>4211</v>
      </c>
      <c r="M36" s="20">
        <v>339</v>
      </c>
      <c r="N36" s="25">
        <v>8.0503443362621709</v>
      </c>
      <c r="O36" s="13">
        <v>4211</v>
      </c>
      <c r="P36" s="20">
        <v>86</v>
      </c>
      <c r="Q36" s="26">
        <v>2.042270244597483</v>
      </c>
      <c r="R36" s="16">
        <v>3924</v>
      </c>
      <c r="S36" s="16">
        <v>306</v>
      </c>
      <c r="T36" s="16">
        <v>7.7981651376146797</v>
      </c>
      <c r="U36" s="31">
        <v>159</v>
      </c>
      <c r="V36" s="26">
        <v>3.7758252196627882</v>
      </c>
      <c r="W36" s="31">
        <v>42</v>
      </c>
      <c r="X36" s="25">
        <v>0.99738779387318932</v>
      </c>
    </row>
    <row r="37" spans="2:24" ht="15" customHeight="1" thickBot="1" x14ac:dyDescent="0.3">
      <c r="B37" s="5" t="s">
        <v>72</v>
      </c>
      <c r="C37" s="7" t="s">
        <v>76</v>
      </c>
      <c r="D37" s="7" t="s">
        <v>79</v>
      </c>
      <c r="E37" s="34">
        <v>120608</v>
      </c>
      <c r="F37" s="13">
        <v>3378</v>
      </c>
      <c r="G37" s="20">
        <v>1649</v>
      </c>
      <c r="H37" s="16">
        <v>48.81586737714624</v>
      </c>
      <c r="I37" s="31">
        <v>1729</v>
      </c>
      <c r="J37" s="20">
        <v>1026</v>
      </c>
      <c r="K37" s="16">
        <v>59.340659340659343</v>
      </c>
      <c r="L37" s="13">
        <v>3378</v>
      </c>
      <c r="M37" s="20">
        <v>479</v>
      </c>
      <c r="N37" s="25">
        <v>14.179988158673771</v>
      </c>
      <c r="O37" s="13">
        <v>3378</v>
      </c>
      <c r="P37" s="20">
        <v>104</v>
      </c>
      <c r="Q37" s="26">
        <v>3.0787448194197751</v>
      </c>
      <c r="R37" s="16">
        <v>3097</v>
      </c>
      <c r="S37" s="16">
        <v>329</v>
      </c>
      <c r="T37" s="16">
        <v>10.623183726186632</v>
      </c>
      <c r="U37" s="31">
        <v>136</v>
      </c>
      <c r="V37" s="26">
        <v>4.0260509177027828</v>
      </c>
      <c r="W37" s="31">
        <v>41</v>
      </c>
      <c r="X37" s="25">
        <v>1.2137359384251036</v>
      </c>
    </row>
    <row r="38" spans="2:24" ht="15" customHeight="1" thickBot="1" x14ac:dyDescent="0.3">
      <c r="B38" s="67" t="s">
        <v>30</v>
      </c>
      <c r="C38" s="68"/>
      <c r="D38" s="68"/>
      <c r="E38" s="69"/>
      <c r="F38" s="14">
        <f>SUM(F8:F37)</f>
        <v>20373</v>
      </c>
      <c r="G38" s="22">
        <f>SUM(G8:G37)</f>
        <v>4915</v>
      </c>
      <c r="H38" s="18">
        <f>G38/F38*100</f>
        <v>24.125067491287489</v>
      </c>
      <c r="I38" s="32">
        <f>SUM(I8:I37)</f>
        <v>15458</v>
      </c>
      <c r="J38" s="22">
        <f>SUM(J8:J37)</f>
        <v>7227</v>
      </c>
      <c r="K38" s="18">
        <f>J38/I38*100</f>
        <v>46.752490619743817</v>
      </c>
      <c r="L38" s="22">
        <f>SUM(L8:L37)</f>
        <v>20373</v>
      </c>
      <c r="M38" s="22">
        <f>SUM(M8:M37)</f>
        <v>1282</v>
      </c>
      <c r="N38" s="28">
        <f>M38/L38*100</f>
        <v>6.2926422225494525</v>
      </c>
      <c r="O38" s="14">
        <f>SUM(O8:O37)</f>
        <v>20373</v>
      </c>
      <c r="P38" s="22">
        <f>SUM(P8:P37)</f>
        <v>322</v>
      </c>
      <c r="Q38" s="29">
        <f>P38/O38*100</f>
        <v>1.5805232415451824</v>
      </c>
      <c r="R38" s="18">
        <f>SUM(R8:R37)</f>
        <v>18978</v>
      </c>
      <c r="S38" s="22">
        <f>SUM(S8:S37)</f>
        <v>1282</v>
      </c>
      <c r="T38" s="29">
        <f>S38/R38*100</f>
        <v>6.7551902202550318</v>
      </c>
      <c r="U38" s="32">
        <f>SUM(U8:U37)</f>
        <v>864</v>
      </c>
      <c r="V38" s="29">
        <f>U38/O38*100</f>
        <v>4.2409070829038438</v>
      </c>
      <c r="W38" s="32">
        <f>SUM(W8:W37)</f>
        <v>209</v>
      </c>
      <c r="X38" s="28">
        <f>W38/O38*100</f>
        <v>1.0258675698228046</v>
      </c>
    </row>
    <row r="39" spans="2:24" ht="15" customHeight="1" x14ac:dyDescent="0.25">
      <c r="B39" s="2" t="str">
        <f>_xlfn.CONCAT("Fuente: Sistema de Información SIEN - HIS, ",RIGHT(INICIO!C8,4),".")</f>
        <v>Fuente: Sistema de Información SIEN - HIS, 2025.</v>
      </c>
      <c r="C39" s="2"/>
      <c r="D39" s="2"/>
      <c r="E39" s="2"/>
      <c r="F39" s="2"/>
    </row>
    <row r="40" spans="2:24" ht="15" customHeight="1" x14ac:dyDescent="0.25">
      <c r="B40" s="2" t="s">
        <v>38</v>
      </c>
      <c r="C40" s="2"/>
      <c r="D40" s="2"/>
      <c r="E40" s="2"/>
      <c r="F40" s="2"/>
    </row>
    <row r="41" spans="2:24" ht="15" customHeight="1" x14ac:dyDescent="0.25">
      <c r="B41" s="2" t="s">
        <v>16</v>
      </c>
      <c r="C41" s="2"/>
      <c r="D41" s="2"/>
      <c r="E41" s="2"/>
      <c r="F41" s="2"/>
    </row>
    <row r="42" spans="2:24" ht="15" customHeight="1" x14ac:dyDescent="0.25">
      <c r="B42" s="2" t="s">
        <v>21</v>
      </c>
      <c r="C42" s="2"/>
      <c r="D42" s="2"/>
      <c r="E42" s="2"/>
      <c r="F42" s="2"/>
    </row>
    <row r="43" spans="2:24" ht="15" customHeight="1" x14ac:dyDescent="0.25">
      <c r="B43" s="2"/>
    </row>
  </sheetData>
  <mergeCells count="22">
    <mergeCell ref="B38:E38"/>
    <mergeCell ref="G6:H6"/>
    <mergeCell ref="L6:L7"/>
    <mergeCell ref="M6:N6"/>
    <mergeCell ref="B2:X2"/>
    <mergeCell ref="B3:X3"/>
    <mergeCell ref="B5:B7"/>
    <mergeCell ref="C5:C7"/>
    <mergeCell ref="D5:D7"/>
    <mergeCell ref="E5:E7"/>
    <mergeCell ref="F5:K5"/>
    <mergeCell ref="L5:N5"/>
    <mergeCell ref="O5:X5"/>
    <mergeCell ref="F6:F7"/>
    <mergeCell ref="U6:V6"/>
    <mergeCell ref="W6:X6"/>
    <mergeCell ref="O6:O7"/>
    <mergeCell ref="P6:Q6"/>
    <mergeCell ref="J6:K6"/>
    <mergeCell ref="I6:I7"/>
    <mergeCell ref="S6:T6"/>
    <mergeCell ref="R6:R7"/>
  </mergeCells>
  <phoneticPr fontId="16" type="noConversion"/>
  <conditionalFormatting sqref="E8:E37">
    <cfRule type="duplicateValues" dxfId="0" priority="2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70C0"/>
  </sheetPr>
  <dimension ref="B2:N41"/>
  <sheetViews>
    <sheetView showGridLines="0" workbookViewId="0">
      <selection activeCell="C42" sqref="C4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72" t="s">
        <v>34</v>
      </c>
      <c r="C2" s="72"/>
      <c r="D2" s="72"/>
      <c r="E2" s="72"/>
      <c r="F2" s="78"/>
      <c r="G2" s="78"/>
      <c r="H2" s="78"/>
      <c r="I2" s="78"/>
      <c r="J2" s="78"/>
      <c r="K2" s="78"/>
      <c r="L2" s="78"/>
      <c r="M2" s="78"/>
      <c r="N2" s="78"/>
    </row>
    <row r="3" spans="2:14" ht="15" customHeight="1" x14ac:dyDescent="0.25">
      <c r="B3" s="73" t="str">
        <f>INICIO!C$8</f>
        <v>PERIODO: ENERO A MARZO - 2025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" customHeight="1" thickBot="1" x14ac:dyDescent="0.3"/>
    <row r="5" spans="2:14" ht="15" customHeight="1" thickBot="1" x14ac:dyDescent="0.3">
      <c r="B5" s="71" t="s">
        <v>0</v>
      </c>
      <c r="C5" s="71" t="s">
        <v>5</v>
      </c>
      <c r="D5" s="79" t="s">
        <v>6</v>
      </c>
      <c r="E5" s="71" t="s">
        <v>7</v>
      </c>
      <c r="F5" s="70" t="s">
        <v>10</v>
      </c>
      <c r="G5" s="70" t="s">
        <v>8</v>
      </c>
      <c r="H5" s="70"/>
      <c r="I5" s="75" t="s">
        <v>17</v>
      </c>
      <c r="J5" s="70"/>
      <c r="K5" s="70" t="s">
        <v>18</v>
      </c>
      <c r="L5" s="70"/>
      <c r="M5" s="70" t="s">
        <v>19</v>
      </c>
      <c r="N5" s="70"/>
    </row>
    <row r="6" spans="2:14" ht="15" customHeight="1" thickBot="1" x14ac:dyDescent="0.3">
      <c r="B6" s="71"/>
      <c r="C6" s="71"/>
      <c r="D6" s="79"/>
      <c r="E6" s="71"/>
      <c r="F6" s="70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41</v>
      </c>
      <c r="C7" s="7" t="s">
        <v>42</v>
      </c>
      <c r="D7" s="6" t="s">
        <v>41</v>
      </c>
      <c r="E7" s="8">
        <v>50101</v>
      </c>
      <c r="F7" s="12">
        <v>612</v>
      </c>
      <c r="G7" s="21">
        <v>46</v>
      </c>
      <c r="H7" s="27">
        <v>7.5163398692810457</v>
      </c>
      <c r="I7" s="21">
        <v>36</v>
      </c>
      <c r="J7" s="17">
        <v>5.8823529411764701</v>
      </c>
      <c r="K7" s="30">
        <v>10</v>
      </c>
      <c r="L7" s="24">
        <v>1.6339869281045754</v>
      </c>
      <c r="M7" s="21">
        <v>0</v>
      </c>
      <c r="N7" s="27">
        <v>0</v>
      </c>
    </row>
    <row r="8" spans="2:14" ht="15" customHeight="1" x14ac:dyDescent="0.25">
      <c r="B8" s="5" t="s">
        <v>41</v>
      </c>
      <c r="C8" s="7" t="s">
        <v>43</v>
      </c>
      <c r="D8" s="7" t="s">
        <v>44</v>
      </c>
      <c r="E8" s="3">
        <v>50402</v>
      </c>
      <c r="F8" s="13">
        <v>63</v>
      </c>
      <c r="G8" s="20">
        <v>2</v>
      </c>
      <c r="H8" s="25">
        <v>3.1746031746031744</v>
      </c>
      <c r="I8" s="20">
        <v>1</v>
      </c>
      <c r="J8" s="16">
        <v>1.5873015873015872</v>
      </c>
      <c r="K8" s="31">
        <v>1</v>
      </c>
      <c r="L8" s="26">
        <v>1.5873015873015872</v>
      </c>
      <c r="M8" s="20">
        <v>0</v>
      </c>
      <c r="N8" s="25">
        <v>0</v>
      </c>
    </row>
    <row r="9" spans="2:14" ht="15" customHeight="1" x14ac:dyDescent="0.25">
      <c r="B9" s="5" t="s">
        <v>41</v>
      </c>
      <c r="C9" s="7" t="s">
        <v>43</v>
      </c>
      <c r="D9" s="7" t="s">
        <v>45</v>
      </c>
      <c r="E9" s="3">
        <v>50409</v>
      </c>
      <c r="F9" s="13">
        <v>132</v>
      </c>
      <c r="G9" s="20">
        <v>4</v>
      </c>
      <c r="H9" s="25">
        <v>3.0303030303030303</v>
      </c>
      <c r="I9" s="20">
        <v>4</v>
      </c>
      <c r="J9" s="16">
        <v>3.0303030303030303</v>
      </c>
      <c r="K9" s="31">
        <v>0</v>
      </c>
      <c r="L9" s="26">
        <v>0</v>
      </c>
      <c r="M9" s="20">
        <v>0</v>
      </c>
      <c r="N9" s="25">
        <v>0</v>
      </c>
    </row>
    <row r="10" spans="2:14" ht="15" customHeight="1" x14ac:dyDescent="0.25">
      <c r="B10" s="5" t="s">
        <v>41</v>
      </c>
      <c r="C10" s="7" t="s">
        <v>43</v>
      </c>
      <c r="D10" s="7" t="s">
        <v>46</v>
      </c>
      <c r="E10" s="3">
        <v>50412</v>
      </c>
      <c r="F10" s="48">
        <v>63</v>
      </c>
      <c r="G10" s="49">
        <v>29</v>
      </c>
      <c r="H10" s="52">
        <v>46.031746031746032</v>
      </c>
      <c r="I10" s="49">
        <v>24</v>
      </c>
      <c r="J10" s="50">
        <v>38.095238095238095</v>
      </c>
      <c r="K10" s="51">
        <v>5</v>
      </c>
      <c r="L10" s="53">
        <v>7.9365079365079358</v>
      </c>
      <c r="M10" s="49">
        <v>0</v>
      </c>
      <c r="N10" s="52">
        <v>0</v>
      </c>
    </row>
    <row r="11" spans="2:14" ht="15" customHeight="1" x14ac:dyDescent="0.25">
      <c r="B11" s="5" t="s">
        <v>41</v>
      </c>
      <c r="C11" s="7" t="s">
        <v>43</v>
      </c>
      <c r="D11" s="7" t="s">
        <v>43</v>
      </c>
      <c r="E11" s="3">
        <v>50401</v>
      </c>
      <c r="F11" s="13">
        <v>397</v>
      </c>
      <c r="G11" s="20">
        <v>21</v>
      </c>
      <c r="H11" s="25">
        <v>5.2896725440806041</v>
      </c>
      <c r="I11" s="20">
        <v>19</v>
      </c>
      <c r="J11" s="16">
        <v>4.7858942065491181</v>
      </c>
      <c r="K11" s="31">
        <v>2</v>
      </c>
      <c r="L11" s="26">
        <v>0.50377833753148615</v>
      </c>
      <c r="M11" s="20">
        <v>0</v>
      </c>
      <c r="N11" s="25">
        <v>0</v>
      </c>
    </row>
    <row r="12" spans="2:14" ht="15" customHeight="1" x14ac:dyDescent="0.25">
      <c r="B12" s="5" t="s">
        <v>41</v>
      </c>
      <c r="C12" s="7" t="s">
        <v>43</v>
      </c>
      <c r="D12" s="7" t="s">
        <v>47</v>
      </c>
      <c r="E12" s="3">
        <v>50408</v>
      </c>
      <c r="F12" s="13">
        <v>170</v>
      </c>
      <c r="G12" s="20">
        <v>6</v>
      </c>
      <c r="H12" s="25">
        <v>3.5294117647058822</v>
      </c>
      <c r="I12" s="20">
        <v>6</v>
      </c>
      <c r="J12" s="16">
        <v>3.5294117647058822</v>
      </c>
      <c r="K12" s="31">
        <v>0</v>
      </c>
      <c r="L12" s="26">
        <v>0</v>
      </c>
      <c r="M12" s="20">
        <v>0</v>
      </c>
      <c r="N12" s="25">
        <v>0</v>
      </c>
    </row>
    <row r="13" spans="2:14" ht="15" customHeight="1" x14ac:dyDescent="0.25">
      <c r="B13" s="5" t="s">
        <v>41</v>
      </c>
      <c r="C13" s="7" t="s">
        <v>43</v>
      </c>
      <c r="D13" s="7" t="s">
        <v>48</v>
      </c>
      <c r="E13" s="3">
        <v>50405</v>
      </c>
      <c r="F13" s="48">
        <v>43</v>
      </c>
      <c r="G13" s="49">
        <v>15</v>
      </c>
      <c r="H13" s="52">
        <v>34.883720930232556</v>
      </c>
      <c r="I13" s="49">
        <v>12</v>
      </c>
      <c r="J13" s="50">
        <v>27.906976744186046</v>
      </c>
      <c r="K13" s="51">
        <v>3</v>
      </c>
      <c r="L13" s="53">
        <v>6.9767441860465116</v>
      </c>
      <c r="M13" s="49">
        <v>0</v>
      </c>
      <c r="N13" s="52">
        <v>0</v>
      </c>
    </row>
    <row r="14" spans="2:14" ht="15" customHeight="1" x14ac:dyDescent="0.25">
      <c r="B14" s="5" t="s">
        <v>41</v>
      </c>
      <c r="C14" s="7" t="s">
        <v>43</v>
      </c>
      <c r="D14" s="7" t="s">
        <v>49</v>
      </c>
      <c r="E14" s="3">
        <v>50411</v>
      </c>
      <c r="F14" s="48">
        <v>34</v>
      </c>
      <c r="G14" s="49">
        <v>6</v>
      </c>
      <c r="H14" s="52">
        <v>17.647058823529413</v>
      </c>
      <c r="I14" s="49">
        <v>4</v>
      </c>
      <c r="J14" s="50">
        <v>11.76470588235294</v>
      </c>
      <c r="K14" s="51">
        <v>2</v>
      </c>
      <c r="L14" s="53">
        <v>5.8823529411764701</v>
      </c>
      <c r="M14" s="49">
        <v>0</v>
      </c>
      <c r="N14" s="52">
        <v>0</v>
      </c>
    </row>
    <row r="15" spans="2:14" ht="15" customHeight="1" x14ac:dyDescent="0.25">
      <c r="B15" s="5" t="s">
        <v>41</v>
      </c>
      <c r="C15" s="7" t="s">
        <v>43</v>
      </c>
      <c r="D15" s="7" t="s">
        <v>50</v>
      </c>
      <c r="E15" s="3">
        <v>50406</v>
      </c>
      <c r="F15" s="48">
        <v>15</v>
      </c>
      <c r="G15" s="49">
        <v>0</v>
      </c>
      <c r="H15" s="52">
        <v>0</v>
      </c>
      <c r="I15" s="49">
        <v>0</v>
      </c>
      <c r="J15" s="50">
        <v>0</v>
      </c>
      <c r="K15" s="51">
        <v>0</v>
      </c>
      <c r="L15" s="53">
        <v>0</v>
      </c>
      <c r="M15" s="49">
        <v>0</v>
      </c>
      <c r="N15" s="52">
        <v>0</v>
      </c>
    </row>
    <row r="16" spans="2:14" ht="15" customHeight="1" x14ac:dyDescent="0.25">
      <c r="B16" s="5" t="s">
        <v>41</v>
      </c>
      <c r="C16" s="7" t="s">
        <v>43</v>
      </c>
      <c r="D16" s="7" t="s">
        <v>51</v>
      </c>
      <c r="E16" s="3">
        <v>50407</v>
      </c>
      <c r="F16" s="48">
        <v>264</v>
      </c>
      <c r="G16" s="49">
        <v>8</v>
      </c>
      <c r="H16" s="52">
        <v>3.0303030303030303</v>
      </c>
      <c r="I16" s="49">
        <v>6</v>
      </c>
      <c r="J16" s="50">
        <v>2.2727272727272729</v>
      </c>
      <c r="K16" s="51">
        <v>2</v>
      </c>
      <c r="L16" s="53">
        <v>0.75757575757575757</v>
      </c>
      <c r="M16" s="49">
        <v>0</v>
      </c>
      <c r="N16" s="52">
        <v>0</v>
      </c>
    </row>
    <row r="17" spans="2:14" ht="15" customHeight="1" x14ac:dyDescent="0.25">
      <c r="B17" s="5" t="s">
        <v>41</v>
      </c>
      <c r="C17" s="7" t="s">
        <v>43</v>
      </c>
      <c r="D17" s="7" t="s">
        <v>52</v>
      </c>
      <c r="E17" s="3">
        <v>50410</v>
      </c>
      <c r="F17" s="48">
        <v>131</v>
      </c>
      <c r="G17" s="49">
        <v>113</v>
      </c>
      <c r="H17" s="52">
        <v>86.25954198473282</v>
      </c>
      <c r="I17" s="49">
        <v>51</v>
      </c>
      <c r="J17" s="50">
        <v>38.931297709923662</v>
      </c>
      <c r="K17" s="51">
        <v>62</v>
      </c>
      <c r="L17" s="53">
        <v>47.328244274809158</v>
      </c>
      <c r="M17" s="49">
        <v>0</v>
      </c>
      <c r="N17" s="52">
        <v>0</v>
      </c>
    </row>
    <row r="18" spans="2:14" ht="15" customHeight="1" x14ac:dyDescent="0.25">
      <c r="B18" s="5" t="s">
        <v>41</v>
      </c>
      <c r="C18" s="7" t="s">
        <v>53</v>
      </c>
      <c r="D18" s="7" t="s">
        <v>54</v>
      </c>
      <c r="E18" s="3">
        <v>50510</v>
      </c>
      <c r="F18" s="48">
        <v>70</v>
      </c>
      <c r="G18" s="49">
        <v>16</v>
      </c>
      <c r="H18" s="52">
        <v>22.857142857142858</v>
      </c>
      <c r="I18" s="49">
        <v>14</v>
      </c>
      <c r="J18" s="50">
        <v>20</v>
      </c>
      <c r="K18" s="51">
        <v>2</v>
      </c>
      <c r="L18" s="53">
        <v>2.8571428571428572</v>
      </c>
      <c r="M18" s="49">
        <v>0</v>
      </c>
      <c r="N18" s="52">
        <v>0</v>
      </c>
    </row>
    <row r="19" spans="2:14" ht="15" customHeight="1" x14ac:dyDescent="0.25">
      <c r="B19" s="5" t="s">
        <v>41</v>
      </c>
      <c r="C19" s="7" t="s">
        <v>53</v>
      </c>
      <c r="D19" s="7" t="s">
        <v>55</v>
      </c>
      <c r="E19" s="3">
        <v>50502</v>
      </c>
      <c r="F19" s="48">
        <v>185</v>
      </c>
      <c r="G19" s="49">
        <v>152</v>
      </c>
      <c r="H19" s="52">
        <v>82.162162162162161</v>
      </c>
      <c r="I19" s="49">
        <v>71</v>
      </c>
      <c r="J19" s="50">
        <v>38.378378378378379</v>
      </c>
      <c r="K19" s="51">
        <v>80</v>
      </c>
      <c r="L19" s="53">
        <v>43.243243243243242</v>
      </c>
      <c r="M19" s="49">
        <v>1</v>
      </c>
      <c r="N19" s="52">
        <v>0.54054054054054057</v>
      </c>
    </row>
    <row r="20" spans="2:14" ht="15" customHeight="1" x14ac:dyDescent="0.25">
      <c r="B20" s="5" t="s">
        <v>41</v>
      </c>
      <c r="C20" s="7" t="s">
        <v>53</v>
      </c>
      <c r="D20" s="7" t="s">
        <v>56</v>
      </c>
      <c r="E20" s="3">
        <v>50503</v>
      </c>
      <c r="F20" s="13">
        <v>149</v>
      </c>
      <c r="G20" s="20">
        <v>4</v>
      </c>
      <c r="H20" s="25">
        <v>2.6845637583892619</v>
      </c>
      <c r="I20" s="20">
        <v>2</v>
      </c>
      <c r="J20" s="16">
        <v>1.3422818791946309</v>
      </c>
      <c r="K20" s="31">
        <v>2</v>
      </c>
      <c r="L20" s="26">
        <v>1.3422818791946309</v>
      </c>
      <c r="M20" s="20">
        <v>0</v>
      </c>
      <c r="N20" s="25">
        <v>0</v>
      </c>
    </row>
    <row r="21" spans="2:14" ht="15" customHeight="1" x14ac:dyDescent="0.25">
      <c r="B21" s="5" t="s">
        <v>41</v>
      </c>
      <c r="C21" s="7" t="s">
        <v>53</v>
      </c>
      <c r="D21" s="7" t="s">
        <v>57</v>
      </c>
      <c r="E21" s="3">
        <v>50505</v>
      </c>
      <c r="F21" s="13">
        <v>87</v>
      </c>
      <c r="G21" s="20">
        <v>40</v>
      </c>
      <c r="H21" s="25">
        <v>45.977011494252871</v>
      </c>
      <c r="I21" s="20">
        <v>28</v>
      </c>
      <c r="J21" s="16">
        <v>32.183908045977013</v>
      </c>
      <c r="K21" s="31">
        <v>12</v>
      </c>
      <c r="L21" s="26">
        <v>13.793103448275861</v>
      </c>
      <c r="M21" s="20">
        <v>0</v>
      </c>
      <c r="N21" s="25">
        <v>0</v>
      </c>
    </row>
    <row r="22" spans="2:14" ht="15" customHeight="1" x14ac:dyDescent="0.25">
      <c r="B22" s="5" t="s">
        <v>41</v>
      </c>
      <c r="C22" s="7" t="s">
        <v>53</v>
      </c>
      <c r="D22" s="7" t="s">
        <v>58</v>
      </c>
      <c r="E22" s="3">
        <v>50509</v>
      </c>
      <c r="F22" s="48">
        <v>152</v>
      </c>
      <c r="G22" s="49">
        <v>22</v>
      </c>
      <c r="H22" s="52">
        <v>14.473684210526317</v>
      </c>
      <c r="I22" s="49">
        <v>17</v>
      </c>
      <c r="J22" s="50">
        <v>11.184210526315789</v>
      </c>
      <c r="K22" s="51">
        <v>5</v>
      </c>
      <c r="L22" s="53">
        <v>3.2894736842105261</v>
      </c>
      <c r="M22" s="49">
        <v>0</v>
      </c>
      <c r="N22" s="52">
        <v>0</v>
      </c>
    </row>
    <row r="23" spans="2:14" ht="15" customHeight="1" x14ac:dyDescent="0.25">
      <c r="B23" s="5" t="s">
        <v>41</v>
      </c>
      <c r="C23" s="7" t="s">
        <v>53</v>
      </c>
      <c r="D23" s="7" t="s">
        <v>59</v>
      </c>
      <c r="E23" s="3">
        <v>50501</v>
      </c>
      <c r="F23" s="48">
        <v>199</v>
      </c>
      <c r="G23" s="49">
        <v>8</v>
      </c>
      <c r="H23" s="52">
        <v>4.0201005025125625</v>
      </c>
      <c r="I23" s="49">
        <v>7</v>
      </c>
      <c r="J23" s="50">
        <v>3.5175879396984926</v>
      </c>
      <c r="K23" s="51">
        <v>1</v>
      </c>
      <c r="L23" s="53">
        <v>0.50251256281407031</v>
      </c>
      <c r="M23" s="49">
        <v>0</v>
      </c>
      <c r="N23" s="52">
        <v>0</v>
      </c>
    </row>
    <row r="24" spans="2:14" ht="15" customHeight="1" x14ac:dyDescent="0.25">
      <c r="B24" s="5" t="s">
        <v>41</v>
      </c>
      <c r="C24" s="7" t="s">
        <v>53</v>
      </c>
      <c r="D24" s="7" t="s">
        <v>60</v>
      </c>
      <c r="E24" s="3">
        <v>50507</v>
      </c>
      <c r="F24" s="48">
        <v>267</v>
      </c>
      <c r="G24" s="49">
        <v>26</v>
      </c>
      <c r="H24" s="52">
        <v>9.7378277153558059</v>
      </c>
      <c r="I24" s="49">
        <v>23</v>
      </c>
      <c r="J24" s="50">
        <v>8.6142322097378283</v>
      </c>
      <c r="K24" s="51">
        <v>3</v>
      </c>
      <c r="L24" s="53">
        <v>1.1235955056179776</v>
      </c>
      <c r="M24" s="49">
        <v>0</v>
      </c>
      <c r="N24" s="52">
        <v>0</v>
      </c>
    </row>
    <row r="25" spans="2:14" ht="15" customHeight="1" x14ac:dyDescent="0.25">
      <c r="B25" s="5" t="s">
        <v>41</v>
      </c>
      <c r="C25" s="7" t="s">
        <v>53</v>
      </c>
      <c r="D25" s="7" t="s">
        <v>61</v>
      </c>
      <c r="E25" s="3">
        <v>50508</v>
      </c>
      <c r="F25" s="48">
        <v>272</v>
      </c>
      <c r="G25" s="49">
        <v>43</v>
      </c>
      <c r="H25" s="52">
        <v>15.808823529411764</v>
      </c>
      <c r="I25" s="49">
        <v>35</v>
      </c>
      <c r="J25" s="50">
        <v>12.867647058823529</v>
      </c>
      <c r="K25" s="51">
        <v>8</v>
      </c>
      <c r="L25" s="53">
        <v>2.9411764705882351</v>
      </c>
      <c r="M25" s="49">
        <v>0</v>
      </c>
      <c r="N25" s="52">
        <v>0</v>
      </c>
    </row>
    <row r="26" spans="2:14" ht="15" customHeight="1" x14ac:dyDescent="0.25">
      <c r="B26" s="5" t="s">
        <v>62</v>
      </c>
      <c r="C26" s="7" t="s">
        <v>63</v>
      </c>
      <c r="D26" s="7" t="s">
        <v>64</v>
      </c>
      <c r="E26" s="3">
        <v>80907</v>
      </c>
      <c r="F26" s="13">
        <v>447</v>
      </c>
      <c r="G26" s="20">
        <v>20</v>
      </c>
      <c r="H26" s="25">
        <v>4.4742729306487696</v>
      </c>
      <c r="I26" s="20">
        <v>16</v>
      </c>
      <c r="J26" s="16">
        <v>3.5794183445190155</v>
      </c>
      <c r="K26" s="31">
        <v>4</v>
      </c>
      <c r="L26" s="26">
        <v>0.89485458612975388</v>
      </c>
      <c r="M26" s="20">
        <v>0</v>
      </c>
      <c r="N26" s="25">
        <v>0</v>
      </c>
    </row>
    <row r="27" spans="2:14" ht="15" customHeight="1" x14ac:dyDescent="0.25">
      <c r="B27" s="5" t="s">
        <v>62</v>
      </c>
      <c r="C27" s="7" t="s">
        <v>63</v>
      </c>
      <c r="D27" s="7" t="s">
        <v>65</v>
      </c>
      <c r="E27" s="3">
        <v>80910</v>
      </c>
      <c r="F27" s="13">
        <v>382</v>
      </c>
      <c r="G27" s="20">
        <v>34</v>
      </c>
      <c r="H27" s="25">
        <v>8.9005235602094235</v>
      </c>
      <c r="I27" s="20">
        <v>27</v>
      </c>
      <c r="J27" s="16">
        <v>7.0680628272251314</v>
      </c>
      <c r="K27" s="31">
        <v>7</v>
      </c>
      <c r="L27" s="26">
        <v>1.832460732984293</v>
      </c>
      <c r="M27" s="20">
        <v>0</v>
      </c>
      <c r="N27" s="25">
        <v>0</v>
      </c>
    </row>
    <row r="28" spans="2:14" ht="15" customHeight="1" x14ac:dyDescent="0.25">
      <c r="B28" s="5" t="s">
        <v>62</v>
      </c>
      <c r="C28" s="7" t="s">
        <v>63</v>
      </c>
      <c r="D28" s="7" t="s">
        <v>66</v>
      </c>
      <c r="E28" s="3">
        <v>80909</v>
      </c>
      <c r="F28" s="48">
        <v>164</v>
      </c>
      <c r="G28" s="49">
        <v>134</v>
      </c>
      <c r="H28" s="52">
        <v>81.707317073170728</v>
      </c>
      <c r="I28" s="49">
        <v>47</v>
      </c>
      <c r="J28" s="50">
        <v>28.658536585365852</v>
      </c>
      <c r="K28" s="51">
        <v>86</v>
      </c>
      <c r="L28" s="53">
        <v>52.439024390243901</v>
      </c>
      <c r="M28" s="49">
        <v>1</v>
      </c>
      <c r="N28" s="52">
        <v>0.6097560975609756</v>
      </c>
    </row>
    <row r="29" spans="2:14" ht="15" customHeight="1" x14ac:dyDescent="0.25">
      <c r="B29" s="5" t="s">
        <v>67</v>
      </c>
      <c r="C29" s="7" t="s">
        <v>68</v>
      </c>
      <c r="D29" s="7" t="s">
        <v>69</v>
      </c>
      <c r="E29" s="3">
        <v>90705</v>
      </c>
      <c r="F29" s="48">
        <v>275</v>
      </c>
      <c r="G29" s="49">
        <v>63</v>
      </c>
      <c r="H29" s="52">
        <v>22.90909090909091</v>
      </c>
      <c r="I29" s="49">
        <v>38</v>
      </c>
      <c r="J29" s="50">
        <v>13.818181818181818</v>
      </c>
      <c r="K29" s="51">
        <v>24</v>
      </c>
      <c r="L29" s="53">
        <v>8.7272727272727284</v>
      </c>
      <c r="M29" s="49">
        <v>1</v>
      </c>
      <c r="N29" s="52">
        <v>0.36363636363636365</v>
      </c>
    </row>
    <row r="30" spans="2:14" ht="15" customHeight="1" x14ac:dyDescent="0.25">
      <c r="B30" s="5" t="s">
        <v>67</v>
      </c>
      <c r="C30" s="7" t="s">
        <v>68</v>
      </c>
      <c r="D30" s="7" t="s">
        <v>70</v>
      </c>
      <c r="E30" s="3">
        <v>90707</v>
      </c>
      <c r="F30" s="48">
        <v>26</v>
      </c>
      <c r="G30" s="49">
        <v>0</v>
      </c>
      <c r="H30" s="52">
        <v>0</v>
      </c>
      <c r="I30" s="49">
        <v>0</v>
      </c>
      <c r="J30" s="50">
        <v>0</v>
      </c>
      <c r="K30" s="51">
        <v>0</v>
      </c>
      <c r="L30" s="53">
        <v>0</v>
      </c>
      <c r="M30" s="49">
        <v>0</v>
      </c>
      <c r="N30" s="52">
        <v>0</v>
      </c>
    </row>
    <row r="31" spans="2:14" ht="15" customHeight="1" x14ac:dyDescent="0.25">
      <c r="B31" s="5" t="s">
        <v>67</v>
      </c>
      <c r="C31" s="7" t="s">
        <v>68</v>
      </c>
      <c r="D31" s="7" t="s">
        <v>71</v>
      </c>
      <c r="E31" s="3">
        <v>90717</v>
      </c>
      <c r="F31" s="13">
        <v>15</v>
      </c>
      <c r="G31" s="20">
        <v>0</v>
      </c>
      <c r="H31" s="25">
        <v>0</v>
      </c>
      <c r="I31" s="20">
        <v>0</v>
      </c>
      <c r="J31" s="16">
        <v>0</v>
      </c>
      <c r="K31" s="31">
        <v>0</v>
      </c>
      <c r="L31" s="26">
        <v>0</v>
      </c>
      <c r="M31" s="20">
        <v>0</v>
      </c>
      <c r="N31" s="25">
        <v>0</v>
      </c>
    </row>
    <row r="32" spans="2:14" ht="15" customHeight="1" x14ac:dyDescent="0.25">
      <c r="B32" s="5" t="s">
        <v>72</v>
      </c>
      <c r="C32" s="7" t="s">
        <v>73</v>
      </c>
      <c r="D32" s="7" t="s">
        <v>74</v>
      </c>
      <c r="E32" s="3">
        <v>120124</v>
      </c>
      <c r="F32" s="54">
        <v>81</v>
      </c>
      <c r="G32" s="55">
        <v>43</v>
      </c>
      <c r="H32" s="56">
        <v>53.086419753086425</v>
      </c>
      <c r="I32" s="55">
        <v>37</v>
      </c>
      <c r="J32" s="57">
        <v>45.679012345679013</v>
      </c>
      <c r="K32" s="58">
        <v>6</v>
      </c>
      <c r="L32" s="59">
        <v>7.4074074074074066</v>
      </c>
      <c r="M32" s="55">
        <v>0</v>
      </c>
      <c r="N32" s="56">
        <v>0</v>
      </c>
    </row>
    <row r="33" spans="2:14" ht="15" customHeight="1" x14ac:dyDescent="0.25">
      <c r="B33" s="5" t="s">
        <v>72</v>
      </c>
      <c r="C33" s="7" t="s">
        <v>73</v>
      </c>
      <c r="D33" s="7" t="s">
        <v>75</v>
      </c>
      <c r="E33" s="3">
        <v>120135</v>
      </c>
      <c r="F33" s="48">
        <v>54</v>
      </c>
      <c r="G33" s="49">
        <v>18</v>
      </c>
      <c r="H33" s="52">
        <v>33.333333333333329</v>
      </c>
      <c r="I33" s="49">
        <v>17</v>
      </c>
      <c r="J33" s="50">
        <v>31.481481481481481</v>
      </c>
      <c r="K33" s="51">
        <v>0</v>
      </c>
      <c r="L33" s="53">
        <v>0</v>
      </c>
      <c r="M33" s="49">
        <v>1</v>
      </c>
      <c r="N33" s="52">
        <v>1.8518518518518516</v>
      </c>
    </row>
    <row r="34" spans="2:14" ht="15" customHeight="1" x14ac:dyDescent="0.25">
      <c r="B34" s="5" t="s">
        <v>72</v>
      </c>
      <c r="C34" s="7" t="s">
        <v>76</v>
      </c>
      <c r="D34" s="7" t="s">
        <v>77</v>
      </c>
      <c r="E34" s="3">
        <v>120604</v>
      </c>
      <c r="F34" s="48">
        <v>554</v>
      </c>
      <c r="G34" s="49">
        <v>187</v>
      </c>
      <c r="H34" s="52">
        <v>33.754512635379065</v>
      </c>
      <c r="I34" s="49">
        <v>162</v>
      </c>
      <c r="J34" s="50">
        <v>29.241877256317689</v>
      </c>
      <c r="K34" s="51">
        <v>24</v>
      </c>
      <c r="L34" s="53">
        <v>4.3321299638989164</v>
      </c>
      <c r="M34" s="49">
        <v>1</v>
      </c>
      <c r="N34" s="52">
        <v>0.18050541516245489</v>
      </c>
    </row>
    <row r="35" spans="2:14" ht="15" customHeight="1" x14ac:dyDescent="0.25">
      <c r="B35" s="5" t="s">
        <v>72</v>
      </c>
      <c r="C35" s="7" t="s">
        <v>76</v>
      </c>
      <c r="D35" s="7" t="s">
        <v>78</v>
      </c>
      <c r="E35" s="3">
        <v>120606</v>
      </c>
      <c r="F35" s="13">
        <v>1721</v>
      </c>
      <c r="G35" s="20">
        <v>262</v>
      </c>
      <c r="H35" s="25">
        <v>15.223707147007554</v>
      </c>
      <c r="I35" s="20">
        <v>223</v>
      </c>
      <c r="J35" s="16">
        <v>12.957582800697267</v>
      </c>
      <c r="K35" s="31">
        <v>39</v>
      </c>
      <c r="L35" s="26">
        <v>2.2661243463102849</v>
      </c>
      <c r="M35" s="20">
        <v>0</v>
      </c>
      <c r="N35" s="25">
        <v>0</v>
      </c>
    </row>
    <row r="36" spans="2:14" ht="15" customHeight="1" thickBot="1" x14ac:dyDescent="0.3">
      <c r="B36" s="5" t="s">
        <v>72</v>
      </c>
      <c r="C36" s="7" t="s">
        <v>76</v>
      </c>
      <c r="D36" s="7" t="s">
        <v>79</v>
      </c>
      <c r="E36" s="3">
        <v>120608</v>
      </c>
      <c r="F36" s="48">
        <v>1402</v>
      </c>
      <c r="G36" s="49">
        <v>333</v>
      </c>
      <c r="H36" s="52">
        <v>23.751783166904421</v>
      </c>
      <c r="I36" s="49">
        <v>288</v>
      </c>
      <c r="J36" s="50">
        <v>20.542082738944366</v>
      </c>
      <c r="K36" s="51">
        <v>45</v>
      </c>
      <c r="L36" s="53">
        <v>3.2097004279600569</v>
      </c>
      <c r="M36" s="49">
        <v>0</v>
      </c>
      <c r="N36" s="52">
        <v>0</v>
      </c>
    </row>
    <row r="37" spans="2:14" ht="15" customHeight="1" thickBot="1" x14ac:dyDescent="0.3">
      <c r="B37" s="67" t="s">
        <v>30</v>
      </c>
      <c r="C37" s="68"/>
      <c r="D37" s="68"/>
      <c r="E37" s="69"/>
      <c r="F37" s="14">
        <f>SUM(F7:F36)</f>
        <v>8426</v>
      </c>
      <c r="G37" s="22">
        <f>SUM(G7:G36)</f>
        <v>1655</v>
      </c>
      <c r="H37" s="28">
        <f>G37/F37*100</f>
        <v>19.641585568478519</v>
      </c>
      <c r="I37" s="22">
        <f>SUM(I7:I36)</f>
        <v>1215</v>
      </c>
      <c r="J37" s="18">
        <f>I37/F37*100</f>
        <v>14.419653453596013</v>
      </c>
      <c r="K37" s="32">
        <f>SUM(K7:K36)</f>
        <v>435</v>
      </c>
      <c r="L37" s="29">
        <f>K37/F37*100</f>
        <v>5.1625919772133866</v>
      </c>
      <c r="M37" s="22">
        <f>SUM(M7:M36)</f>
        <v>5</v>
      </c>
      <c r="N37" s="28">
        <f>M37/F37*100</f>
        <v>5.9340137669119386E-2</v>
      </c>
    </row>
    <row r="38" spans="2:14" ht="15" customHeight="1" x14ac:dyDescent="0.25">
      <c r="B38" s="2" t="str">
        <f>_xlfn.CONCAT("Fuente: Sistema de Información SIEN - HIS, ",RIGHT(INICIO!C8,4),".")</f>
        <v>Fuente: Sistema de Información SIEN - HIS, 2025.</v>
      </c>
      <c r="C38" s="11"/>
      <c r="D38" s="11"/>
      <c r="E38" s="11"/>
    </row>
    <row r="39" spans="2:14" ht="15" customHeight="1" x14ac:dyDescent="0.25">
      <c r="B39" s="2" t="s">
        <v>39</v>
      </c>
      <c r="C39" s="11"/>
      <c r="D39" s="11"/>
      <c r="E39" s="11"/>
    </row>
    <row r="40" spans="2:14" ht="15" customHeight="1" x14ac:dyDescent="0.25">
      <c r="B40" s="2"/>
    </row>
    <row r="41" spans="2:14" ht="15" customHeight="1" x14ac:dyDescent="0.25">
      <c r="B41" s="2"/>
    </row>
  </sheetData>
  <mergeCells count="12">
    <mergeCell ref="B37:E37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0070C0"/>
  </sheetPr>
  <dimension ref="B2:N41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72" t="s">
        <v>33</v>
      </c>
      <c r="C2" s="72"/>
      <c r="D2" s="72"/>
      <c r="E2" s="72"/>
      <c r="F2" s="78"/>
      <c r="G2" s="78"/>
      <c r="H2" s="78"/>
      <c r="I2" s="78"/>
      <c r="J2" s="78"/>
      <c r="K2" s="78"/>
      <c r="L2" s="78"/>
      <c r="M2" s="78"/>
      <c r="N2" s="78"/>
    </row>
    <row r="3" spans="2:14" ht="15" customHeight="1" x14ac:dyDescent="0.25">
      <c r="B3" s="73" t="str">
        <f>INICIO!C$8</f>
        <v>PERIODO: ENERO A MARZO - 2025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" customHeight="1" thickBot="1" x14ac:dyDescent="0.3"/>
    <row r="5" spans="2:14" ht="15" customHeight="1" thickBot="1" x14ac:dyDescent="0.3">
      <c r="B5" s="71" t="s">
        <v>0</v>
      </c>
      <c r="C5" s="71" t="s">
        <v>5</v>
      </c>
      <c r="D5" s="79" t="s">
        <v>6</v>
      </c>
      <c r="E5" s="71" t="s">
        <v>7</v>
      </c>
      <c r="F5" s="70" t="s">
        <v>10</v>
      </c>
      <c r="G5" s="70" t="s">
        <v>8</v>
      </c>
      <c r="H5" s="70"/>
      <c r="I5" s="75" t="s">
        <v>17</v>
      </c>
      <c r="J5" s="70"/>
      <c r="K5" s="70" t="s">
        <v>18</v>
      </c>
      <c r="L5" s="70"/>
      <c r="M5" s="70" t="s">
        <v>19</v>
      </c>
      <c r="N5" s="70"/>
    </row>
    <row r="6" spans="2:14" ht="15" customHeight="1" thickBot="1" x14ac:dyDescent="0.3">
      <c r="B6" s="71"/>
      <c r="C6" s="71"/>
      <c r="D6" s="79"/>
      <c r="E6" s="71"/>
      <c r="F6" s="70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41</v>
      </c>
      <c r="C7" s="7" t="s">
        <v>42</v>
      </c>
      <c r="D7" s="6" t="s">
        <v>41</v>
      </c>
      <c r="E7" s="8">
        <v>50101</v>
      </c>
      <c r="F7" s="12">
        <v>825</v>
      </c>
      <c r="G7" s="21">
        <v>58</v>
      </c>
      <c r="H7" s="27">
        <v>7.0303030303030294</v>
      </c>
      <c r="I7" s="21">
        <v>48</v>
      </c>
      <c r="J7" s="17">
        <v>5.8181818181818183</v>
      </c>
      <c r="K7" s="30">
        <v>10</v>
      </c>
      <c r="L7" s="24">
        <v>1.2121212121212122</v>
      </c>
      <c r="M7" s="21">
        <v>0</v>
      </c>
      <c r="N7" s="27">
        <v>0</v>
      </c>
    </row>
    <row r="8" spans="2:14" ht="15" customHeight="1" x14ac:dyDescent="0.25">
      <c r="B8" s="5" t="s">
        <v>41</v>
      </c>
      <c r="C8" s="7" t="s">
        <v>43</v>
      </c>
      <c r="D8" s="7" t="s">
        <v>44</v>
      </c>
      <c r="E8" s="3">
        <v>50402</v>
      </c>
      <c r="F8" s="13">
        <v>97</v>
      </c>
      <c r="G8" s="20">
        <v>3</v>
      </c>
      <c r="H8" s="25">
        <v>3.0927835051546393</v>
      </c>
      <c r="I8" s="20">
        <v>2</v>
      </c>
      <c r="J8" s="16">
        <v>2.0618556701030926</v>
      </c>
      <c r="K8" s="31">
        <v>1</v>
      </c>
      <c r="L8" s="26">
        <v>1.0309278350515463</v>
      </c>
      <c r="M8" s="20">
        <v>0</v>
      </c>
      <c r="N8" s="25">
        <v>0</v>
      </c>
    </row>
    <row r="9" spans="2:14" ht="15" customHeight="1" x14ac:dyDescent="0.25">
      <c r="B9" s="5" t="s">
        <v>41</v>
      </c>
      <c r="C9" s="7" t="s">
        <v>43</v>
      </c>
      <c r="D9" s="7" t="s">
        <v>45</v>
      </c>
      <c r="E9" s="3">
        <v>50409</v>
      </c>
      <c r="F9" s="13">
        <v>188</v>
      </c>
      <c r="G9" s="20">
        <v>4</v>
      </c>
      <c r="H9" s="25">
        <v>2.1276595744680851</v>
      </c>
      <c r="I9" s="20">
        <v>4</v>
      </c>
      <c r="J9" s="16">
        <v>2.1276595744680851</v>
      </c>
      <c r="K9" s="31">
        <v>0</v>
      </c>
      <c r="L9" s="26">
        <v>0</v>
      </c>
      <c r="M9" s="20">
        <v>0</v>
      </c>
      <c r="N9" s="25">
        <v>0</v>
      </c>
    </row>
    <row r="10" spans="2:14" ht="15" customHeight="1" x14ac:dyDescent="0.25">
      <c r="B10" s="5" t="s">
        <v>41</v>
      </c>
      <c r="C10" s="7" t="s">
        <v>43</v>
      </c>
      <c r="D10" s="7" t="s">
        <v>46</v>
      </c>
      <c r="E10" s="3">
        <v>50412</v>
      </c>
      <c r="F10" s="13">
        <v>115</v>
      </c>
      <c r="G10" s="20">
        <v>46</v>
      </c>
      <c r="H10" s="25">
        <v>40</v>
      </c>
      <c r="I10" s="20">
        <v>37</v>
      </c>
      <c r="J10" s="16">
        <v>32.173913043478258</v>
      </c>
      <c r="K10" s="31">
        <v>9</v>
      </c>
      <c r="L10" s="26">
        <v>7.8260869565217401</v>
      </c>
      <c r="M10" s="20">
        <v>0</v>
      </c>
      <c r="N10" s="25">
        <v>0</v>
      </c>
    </row>
    <row r="11" spans="2:14" ht="15" customHeight="1" x14ac:dyDescent="0.25">
      <c r="B11" s="5" t="s">
        <v>41</v>
      </c>
      <c r="C11" s="7" t="s">
        <v>43</v>
      </c>
      <c r="D11" s="7" t="s">
        <v>43</v>
      </c>
      <c r="E11" s="3">
        <v>50401</v>
      </c>
      <c r="F11" s="13">
        <v>557</v>
      </c>
      <c r="G11" s="20">
        <v>27</v>
      </c>
      <c r="H11" s="25">
        <v>4.8473967684021542</v>
      </c>
      <c r="I11" s="20">
        <v>24</v>
      </c>
      <c r="J11" s="16">
        <v>4.3087971274685817</v>
      </c>
      <c r="K11" s="31">
        <v>3</v>
      </c>
      <c r="L11" s="26">
        <v>0.53859964093357271</v>
      </c>
      <c r="M11" s="20">
        <v>0</v>
      </c>
      <c r="N11" s="25">
        <v>0</v>
      </c>
    </row>
    <row r="12" spans="2:14" ht="15" customHeight="1" x14ac:dyDescent="0.25">
      <c r="B12" s="5" t="s">
        <v>41</v>
      </c>
      <c r="C12" s="7" t="s">
        <v>43</v>
      </c>
      <c r="D12" s="7" t="s">
        <v>47</v>
      </c>
      <c r="E12" s="3">
        <v>50408</v>
      </c>
      <c r="F12" s="13">
        <v>226</v>
      </c>
      <c r="G12" s="20">
        <v>8</v>
      </c>
      <c r="H12" s="25">
        <v>3.5398230088495577</v>
      </c>
      <c r="I12" s="20">
        <v>8</v>
      </c>
      <c r="J12" s="16">
        <v>3.5398230088495577</v>
      </c>
      <c r="K12" s="31">
        <v>0</v>
      </c>
      <c r="L12" s="26">
        <v>0</v>
      </c>
      <c r="M12" s="20">
        <v>0</v>
      </c>
      <c r="N12" s="25">
        <v>0</v>
      </c>
    </row>
    <row r="13" spans="2:14" ht="15" customHeight="1" x14ac:dyDescent="0.25">
      <c r="B13" s="5" t="s">
        <v>41</v>
      </c>
      <c r="C13" s="7" t="s">
        <v>43</v>
      </c>
      <c r="D13" s="7" t="s">
        <v>48</v>
      </c>
      <c r="E13" s="3">
        <v>50405</v>
      </c>
      <c r="F13" s="48">
        <v>61</v>
      </c>
      <c r="G13" s="49">
        <v>17</v>
      </c>
      <c r="H13" s="52">
        <v>27.868852459016392</v>
      </c>
      <c r="I13" s="49">
        <v>14</v>
      </c>
      <c r="J13" s="50">
        <v>22.950819672131146</v>
      </c>
      <c r="K13" s="51">
        <v>3</v>
      </c>
      <c r="L13" s="53">
        <v>4.918032786885246</v>
      </c>
      <c r="M13" s="49">
        <v>0</v>
      </c>
      <c r="N13" s="52">
        <v>0</v>
      </c>
    </row>
    <row r="14" spans="2:14" ht="15" customHeight="1" x14ac:dyDescent="0.25">
      <c r="B14" s="5" t="s">
        <v>41</v>
      </c>
      <c r="C14" s="7" t="s">
        <v>43</v>
      </c>
      <c r="D14" s="7" t="s">
        <v>49</v>
      </c>
      <c r="E14" s="3">
        <v>50411</v>
      </c>
      <c r="F14" s="48">
        <v>55</v>
      </c>
      <c r="G14" s="49">
        <v>6</v>
      </c>
      <c r="H14" s="52">
        <v>10.909090909090908</v>
      </c>
      <c r="I14" s="49">
        <v>4</v>
      </c>
      <c r="J14" s="50">
        <v>7.2727272727272725</v>
      </c>
      <c r="K14" s="51">
        <v>2</v>
      </c>
      <c r="L14" s="53">
        <v>3.6363636363636362</v>
      </c>
      <c r="M14" s="49">
        <v>0</v>
      </c>
      <c r="N14" s="52">
        <v>0</v>
      </c>
    </row>
    <row r="15" spans="2:14" ht="15" customHeight="1" x14ac:dyDescent="0.25">
      <c r="B15" s="5" t="s">
        <v>41</v>
      </c>
      <c r="C15" s="7" t="s">
        <v>43</v>
      </c>
      <c r="D15" s="7" t="s">
        <v>50</v>
      </c>
      <c r="E15" s="3">
        <v>50406</v>
      </c>
      <c r="F15" s="48">
        <v>22</v>
      </c>
      <c r="G15" s="49">
        <v>0</v>
      </c>
      <c r="H15" s="52">
        <v>0</v>
      </c>
      <c r="I15" s="49">
        <v>0</v>
      </c>
      <c r="J15" s="50">
        <v>0</v>
      </c>
      <c r="K15" s="51">
        <v>0</v>
      </c>
      <c r="L15" s="53">
        <v>0</v>
      </c>
      <c r="M15" s="49">
        <v>0</v>
      </c>
      <c r="N15" s="52">
        <v>0</v>
      </c>
    </row>
    <row r="16" spans="2:14" ht="15" customHeight="1" x14ac:dyDescent="0.25">
      <c r="B16" s="5" t="s">
        <v>41</v>
      </c>
      <c r="C16" s="7" t="s">
        <v>43</v>
      </c>
      <c r="D16" s="7" t="s">
        <v>51</v>
      </c>
      <c r="E16" s="3">
        <v>50407</v>
      </c>
      <c r="F16" s="48">
        <v>363</v>
      </c>
      <c r="G16" s="49">
        <v>9</v>
      </c>
      <c r="H16" s="52">
        <v>2.4793388429752068</v>
      </c>
      <c r="I16" s="49">
        <v>7</v>
      </c>
      <c r="J16" s="50">
        <v>1.9283746556473829</v>
      </c>
      <c r="K16" s="51">
        <v>2</v>
      </c>
      <c r="L16" s="53">
        <v>0.55096418732782371</v>
      </c>
      <c r="M16" s="49">
        <v>0</v>
      </c>
      <c r="N16" s="52">
        <v>0</v>
      </c>
    </row>
    <row r="17" spans="2:14" ht="15" customHeight="1" x14ac:dyDescent="0.25">
      <c r="B17" s="5" t="s">
        <v>41</v>
      </c>
      <c r="C17" s="7" t="s">
        <v>43</v>
      </c>
      <c r="D17" s="7" t="s">
        <v>52</v>
      </c>
      <c r="E17" s="3">
        <v>50410</v>
      </c>
      <c r="F17" s="13">
        <v>195</v>
      </c>
      <c r="G17" s="20">
        <v>156</v>
      </c>
      <c r="H17" s="25">
        <v>80</v>
      </c>
      <c r="I17" s="20">
        <v>80</v>
      </c>
      <c r="J17" s="16">
        <v>41.025641025641022</v>
      </c>
      <c r="K17" s="31">
        <v>76</v>
      </c>
      <c r="L17" s="26">
        <v>38.974358974358978</v>
      </c>
      <c r="M17" s="20">
        <v>0</v>
      </c>
      <c r="N17" s="25">
        <v>0</v>
      </c>
    </row>
    <row r="18" spans="2:14" ht="15" customHeight="1" x14ac:dyDescent="0.25">
      <c r="B18" s="5" t="s">
        <v>41</v>
      </c>
      <c r="C18" s="7" t="s">
        <v>53</v>
      </c>
      <c r="D18" s="7" t="s">
        <v>54</v>
      </c>
      <c r="E18" s="3">
        <v>50510</v>
      </c>
      <c r="F18" s="13">
        <v>109</v>
      </c>
      <c r="G18" s="20">
        <v>26</v>
      </c>
      <c r="H18" s="25">
        <v>23.853211009174313</v>
      </c>
      <c r="I18" s="20">
        <v>23</v>
      </c>
      <c r="J18" s="16">
        <v>21.100917431192663</v>
      </c>
      <c r="K18" s="31">
        <v>3</v>
      </c>
      <c r="L18" s="26">
        <v>2.7522935779816518</v>
      </c>
      <c r="M18" s="20">
        <v>0</v>
      </c>
      <c r="N18" s="25">
        <v>0</v>
      </c>
    </row>
    <row r="19" spans="2:14" ht="15" customHeight="1" x14ac:dyDescent="0.25">
      <c r="B19" s="5" t="s">
        <v>41</v>
      </c>
      <c r="C19" s="7" t="s">
        <v>53</v>
      </c>
      <c r="D19" s="7" t="s">
        <v>55</v>
      </c>
      <c r="E19" s="3">
        <v>50502</v>
      </c>
      <c r="F19" s="48">
        <v>306</v>
      </c>
      <c r="G19" s="49">
        <v>245</v>
      </c>
      <c r="H19" s="52">
        <v>80.06535947712419</v>
      </c>
      <c r="I19" s="49">
        <v>106</v>
      </c>
      <c r="J19" s="50">
        <v>34.640522875816991</v>
      </c>
      <c r="K19" s="51">
        <v>138</v>
      </c>
      <c r="L19" s="53">
        <v>45.098039215686278</v>
      </c>
      <c r="M19" s="49">
        <v>1</v>
      </c>
      <c r="N19" s="52">
        <v>0.32679738562091504</v>
      </c>
    </row>
    <row r="20" spans="2:14" ht="15" customHeight="1" x14ac:dyDescent="0.25">
      <c r="B20" s="5" t="s">
        <v>41</v>
      </c>
      <c r="C20" s="7" t="s">
        <v>53</v>
      </c>
      <c r="D20" s="7" t="s">
        <v>56</v>
      </c>
      <c r="E20" s="3">
        <v>50503</v>
      </c>
      <c r="F20" s="48">
        <v>211</v>
      </c>
      <c r="G20" s="49">
        <v>4</v>
      </c>
      <c r="H20" s="52">
        <v>1.8957345971563981</v>
      </c>
      <c r="I20" s="49">
        <v>2</v>
      </c>
      <c r="J20" s="50">
        <v>0.94786729857819907</v>
      </c>
      <c r="K20" s="51">
        <v>2</v>
      </c>
      <c r="L20" s="53">
        <v>0.94786729857819907</v>
      </c>
      <c r="M20" s="49">
        <v>0</v>
      </c>
      <c r="N20" s="52">
        <v>0</v>
      </c>
    </row>
    <row r="21" spans="2:14" ht="15" customHeight="1" x14ac:dyDescent="0.25">
      <c r="B21" s="5" t="s">
        <v>41</v>
      </c>
      <c r="C21" s="7" t="s">
        <v>53</v>
      </c>
      <c r="D21" s="7" t="s">
        <v>57</v>
      </c>
      <c r="E21" s="3">
        <v>50505</v>
      </c>
      <c r="F21" s="48">
        <v>129</v>
      </c>
      <c r="G21" s="49">
        <v>59</v>
      </c>
      <c r="H21" s="52">
        <v>45.736434108527128</v>
      </c>
      <c r="I21" s="49">
        <v>38</v>
      </c>
      <c r="J21" s="50">
        <v>29.457364341085274</v>
      </c>
      <c r="K21" s="51">
        <v>21</v>
      </c>
      <c r="L21" s="53">
        <v>16.279069767441861</v>
      </c>
      <c r="M21" s="49">
        <v>0</v>
      </c>
      <c r="N21" s="52">
        <v>0</v>
      </c>
    </row>
    <row r="22" spans="2:14" ht="15" customHeight="1" x14ac:dyDescent="0.25">
      <c r="B22" s="5" t="s">
        <v>41</v>
      </c>
      <c r="C22" s="7" t="s">
        <v>53</v>
      </c>
      <c r="D22" s="7" t="s">
        <v>58</v>
      </c>
      <c r="E22" s="3">
        <v>50509</v>
      </c>
      <c r="F22" s="48">
        <v>220</v>
      </c>
      <c r="G22" s="49">
        <v>35</v>
      </c>
      <c r="H22" s="52">
        <v>15.909090909090908</v>
      </c>
      <c r="I22" s="49">
        <v>29</v>
      </c>
      <c r="J22" s="50">
        <v>13.18181818181818</v>
      </c>
      <c r="K22" s="51">
        <v>6</v>
      </c>
      <c r="L22" s="53">
        <v>2.7272727272727271</v>
      </c>
      <c r="M22" s="49">
        <v>0</v>
      </c>
      <c r="N22" s="52">
        <v>0</v>
      </c>
    </row>
    <row r="23" spans="2:14" ht="15" customHeight="1" x14ac:dyDescent="0.25">
      <c r="B23" s="5" t="s">
        <v>41</v>
      </c>
      <c r="C23" s="7" t="s">
        <v>53</v>
      </c>
      <c r="D23" s="7" t="s">
        <v>59</v>
      </c>
      <c r="E23" s="3">
        <v>50501</v>
      </c>
      <c r="F23" s="48">
        <v>287</v>
      </c>
      <c r="G23" s="49">
        <v>11</v>
      </c>
      <c r="H23" s="52">
        <v>3.8327526132404177</v>
      </c>
      <c r="I23" s="49">
        <v>9</v>
      </c>
      <c r="J23" s="50">
        <v>3.1358885017421603</v>
      </c>
      <c r="K23" s="51">
        <v>2</v>
      </c>
      <c r="L23" s="53">
        <v>0.69686411149825789</v>
      </c>
      <c r="M23" s="49">
        <v>0</v>
      </c>
      <c r="N23" s="52">
        <v>0</v>
      </c>
    </row>
    <row r="24" spans="2:14" ht="15" customHeight="1" x14ac:dyDescent="0.25">
      <c r="B24" s="5" t="s">
        <v>41</v>
      </c>
      <c r="C24" s="7" t="s">
        <v>53</v>
      </c>
      <c r="D24" s="7" t="s">
        <v>60</v>
      </c>
      <c r="E24" s="3">
        <v>50507</v>
      </c>
      <c r="F24" s="48">
        <v>397</v>
      </c>
      <c r="G24" s="49">
        <v>31</v>
      </c>
      <c r="H24" s="52">
        <v>7.8085642317380355</v>
      </c>
      <c r="I24" s="49">
        <v>28</v>
      </c>
      <c r="J24" s="50">
        <v>7.0528967254408066</v>
      </c>
      <c r="K24" s="51">
        <v>3</v>
      </c>
      <c r="L24" s="53">
        <v>0.75566750629722923</v>
      </c>
      <c r="M24" s="49">
        <v>0</v>
      </c>
      <c r="N24" s="52">
        <v>0</v>
      </c>
    </row>
    <row r="25" spans="2:14" ht="15" customHeight="1" x14ac:dyDescent="0.25">
      <c r="B25" s="5" t="s">
        <v>41</v>
      </c>
      <c r="C25" s="7" t="s">
        <v>53</v>
      </c>
      <c r="D25" s="7" t="s">
        <v>61</v>
      </c>
      <c r="E25" s="3">
        <v>50508</v>
      </c>
      <c r="F25" s="48">
        <v>408</v>
      </c>
      <c r="G25" s="49">
        <v>57</v>
      </c>
      <c r="H25" s="52">
        <v>13.970588235294118</v>
      </c>
      <c r="I25" s="49">
        <v>47</v>
      </c>
      <c r="J25" s="50">
        <v>11.519607843137255</v>
      </c>
      <c r="K25" s="51">
        <v>10</v>
      </c>
      <c r="L25" s="53">
        <v>2.4509803921568629</v>
      </c>
      <c r="M25" s="49">
        <v>0</v>
      </c>
      <c r="N25" s="52">
        <v>0</v>
      </c>
    </row>
    <row r="26" spans="2:14" ht="15" customHeight="1" x14ac:dyDescent="0.25">
      <c r="B26" s="5" t="s">
        <v>62</v>
      </c>
      <c r="C26" s="7" t="s">
        <v>63</v>
      </c>
      <c r="D26" s="7" t="s">
        <v>64</v>
      </c>
      <c r="E26" s="3">
        <v>80907</v>
      </c>
      <c r="F26" s="48">
        <v>683</v>
      </c>
      <c r="G26" s="49">
        <v>24</v>
      </c>
      <c r="H26" s="52">
        <v>3.5139092240117131</v>
      </c>
      <c r="I26" s="49">
        <v>20</v>
      </c>
      <c r="J26" s="50">
        <v>2.9282576866764276</v>
      </c>
      <c r="K26" s="51">
        <v>4</v>
      </c>
      <c r="L26" s="53">
        <v>0.58565153733528552</v>
      </c>
      <c r="M26" s="49">
        <v>0</v>
      </c>
      <c r="N26" s="52">
        <v>0</v>
      </c>
    </row>
    <row r="27" spans="2:14" ht="15" customHeight="1" x14ac:dyDescent="0.25">
      <c r="B27" s="5" t="s">
        <v>62</v>
      </c>
      <c r="C27" s="7" t="s">
        <v>63</v>
      </c>
      <c r="D27" s="7" t="s">
        <v>65</v>
      </c>
      <c r="E27" s="3">
        <v>80910</v>
      </c>
      <c r="F27" s="48">
        <v>519</v>
      </c>
      <c r="G27" s="49">
        <v>40</v>
      </c>
      <c r="H27" s="52">
        <v>7.7071290944123305</v>
      </c>
      <c r="I27" s="49">
        <v>33</v>
      </c>
      <c r="J27" s="50">
        <v>6.3583815028901727</v>
      </c>
      <c r="K27" s="51">
        <v>7</v>
      </c>
      <c r="L27" s="53">
        <v>1.3487475915221581</v>
      </c>
      <c r="M27" s="49">
        <v>0</v>
      </c>
      <c r="N27" s="52">
        <v>0</v>
      </c>
    </row>
    <row r="28" spans="2:14" ht="15" customHeight="1" x14ac:dyDescent="0.25">
      <c r="B28" s="5" t="s">
        <v>62</v>
      </c>
      <c r="C28" s="7" t="s">
        <v>63</v>
      </c>
      <c r="D28" s="7" t="s">
        <v>66</v>
      </c>
      <c r="E28" s="3">
        <v>80909</v>
      </c>
      <c r="F28" s="48">
        <v>229</v>
      </c>
      <c r="G28" s="49">
        <v>185</v>
      </c>
      <c r="H28" s="52">
        <v>80.786026200873366</v>
      </c>
      <c r="I28" s="49">
        <v>60</v>
      </c>
      <c r="J28" s="50">
        <v>26.200873362445414</v>
      </c>
      <c r="K28" s="51">
        <v>124</v>
      </c>
      <c r="L28" s="53">
        <v>54.148471615720531</v>
      </c>
      <c r="M28" s="49">
        <v>1</v>
      </c>
      <c r="N28" s="52">
        <v>0.43668122270742354</v>
      </c>
    </row>
    <row r="29" spans="2:14" ht="15" customHeight="1" x14ac:dyDescent="0.25">
      <c r="B29" s="5" t="s">
        <v>67</v>
      </c>
      <c r="C29" s="7" t="s">
        <v>68</v>
      </c>
      <c r="D29" s="7" t="s">
        <v>69</v>
      </c>
      <c r="E29" s="3">
        <v>90705</v>
      </c>
      <c r="F29" s="48">
        <v>433</v>
      </c>
      <c r="G29" s="49">
        <v>92</v>
      </c>
      <c r="H29" s="52">
        <v>21.247113163972287</v>
      </c>
      <c r="I29" s="49">
        <v>59</v>
      </c>
      <c r="J29" s="50">
        <v>13.625866050808314</v>
      </c>
      <c r="K29" s="51">
        <v>32</v>
      </c>
      <c r="L29" s="53">
        <v>7.3903002309468819</v>
      </c>
      <c r="M29" s="49">
        <v>1</v>
      </c>
      <c r="N29" s="52">
        <v>0.23094688221709006</v>
      </c>
    </row>
    <row r="30" spans="2:14" ht="15" customHeight="1" x14ac:dyDescent="0.25">
      <c r="B30" s="5" t="s">
        <v>67</v>
      </c>
      <c r="C30" s="7" t="s">
        <v>68</v>
      </c>
      <c r="D30" s="7" t="s">
        <v>70</v>
      </c>
      <c r="E30" s="3">
        <v>90707</v>
      </c>
      <c r="F30" s="48">
        <v>52</v>
      </c>
      <c r="G30" s="49">
        <v>0</v>
      </c>
      <c r="H30" s="52">
        <v>0</v>
      </c>
      <c r="I30" s="49">
        <v>0</v>
      </c>
      <c r="J30" s="50">
        <v>0</v>
      </c>
      <c r="K30" s="51">
        <v>0</v>
      </c>
      <c r="L30" s="53">
        <v>0</v>
      </c>
      <c r="M30" s="49">
        <v>0</v>
      </c>
      <c r="N30" s="52">
        <v>0</v>
      </c>
    </row>
    <row r="31" spans="2:14" ht="15" customHeight="1" x14ac:dyDescent="0.25">
      <c r="B31" s="5" t="s">
        <v>67</v>
      </c>
      <c r="C31" s="7" t="s">
        <v>68</v>
      </c>
      <c r="D31" s="7" t="s">
        <v>71</v>
      </c>
      <c r="E31" s="3">
        <v>90717</v>
      </c>
      <c r="F31" s="48">
        <v>34</v>
      </c>
      <c r="G31" s="49">
        <v>0</v>
      </c>
      <c r="H31" s="52">
        <v>0</v>
      </c>
      <c r="I31" s="49">
        <v>0</v>
      </c>
      <c r="J31" s="50">
        <v>0</v>
      </c>
      <c r="K31" s="51">
        <v>0</v>
      </c>
      <c r="L31" s="53">
        <v>0</v>
      </c>
      <c r="M31" s="49">
        <v>0</v>
      </c>
      <c r="N31" s="52">
        <v>0</v>
      </c>
    </row>
    <row r="32" spans="2:14" ht="15" customHeight="1" x14ac:dyDescent="0.25">
      <c r="B32" s="5" t="s">
        <v>72</v>
      </c>
      <c r="C32" s="7" t="s">
        <v>73</v>
      </c>
      <c r="D32" s="7" t="s">
        <v>74</v>
      </c>
      <c r="E32" s="3">
        <v>120124</v>
      </c>
      <c r="F32" s="48">
        <v>113</v>
      </c>
      <c r="G32" s="49">
        <v>64</v>
      </c>
      <c r="H32" s="52">
        <v>56.637168141592923</v>
      </c>
      <c r="I32" s="49">
        <v>56</v>
      </c>
      <c r="J32" s="50">
        <v>49.557522123893804</v>
      </c>
      <c r="K32" s="51">
        <v>8</v>
      </c>
      <c r="L32" s="53">
        <v>7.0796460176991154</v>
      </c>
      <c r="M32" s="49">
        <v>0</v>
      </c>
      <c r="N32" s="52">
        <v>0</v>
      </c>
    </row>
    <row r="33" spans="2:14" ht="15" customHeight="1" x14ac:dyDescent="0.25">
      <c r="B33" s="5" t="s">
        <v>72</v>
      </c>
      <c r="C33" s="7" t="s">
        <v>73</v>
      </c>
      <c r="D33" s="7" t="s">
        <v>75</v>
      </c>
      <c r="E33" s="3">
        <v>120135</v>
      </c>
      <c r="F33" s="48">
        <v>92</v>
      </c>
      <c r="G33" s="49">
        <v>26</v>
      </c>
      <c r="H33" s="52">
        <v>28.260869565217391</v>
      </c>
      <c r="I33" s="49">
        <v>24</v>
      </c>
      <c r="J33" s="50">
        <v>26.086956521739129</v>
      </c>
      <c r="K33" s="51">
        <v>1</v>
      </c>
      <c r="L33" s="53">
        <v>1.0869565217391304</v>
      </c>
      <c r="M33" s="49">
        <v>1</v>
      </c>
      <c r="N33" s="52">
        <v>1.0869565217391304</v>
      </c>
    </row>
    <row r="34" spans="2:14" ht="15" customHeight="1" x14ac:dyDescent="0.25">
      <c r="B34" s="5" t="s">
        <v>72</v>
      </c>
      <c r="C34" s="7" t="s">
        <v>76</v>
      </c>
      <c r="D34" s="7" t="s">
        <v>77</v>
      </c>
      <c r="E34" s="3">
        <v>120604</v>
      </c>
      <c r="F34" s="48">
        <v>751</v>
      </c>
      <c r="G34" s="49">
        <v>216</v>
      </c>
      <c r="H34" s="52">
        <v>28.761651131824234</v>
      </c>
      <c r="I34" s="49">
        <v>189</v>
      </c>
      <c r="J34" s="50">
        <v>25.166444740346204</v>
      </c>
      <c r="K34" s="51">
        <v>26</v>
      </c>
      <c r="L34" s="53">
        <v>3.4620505992010648</v>
      </c>
      <c r="M34" s="49">
        <v>1</v>
      </c>
      <c r="N34" s="52">
        <v>0.13315579227696406</v>
      </c>
    </row>
    <row r="35" spans="2:14" ht="15" customHeight="1" x14ac:dyDescent="0.25">
      <c r="B35" s="5" t="s">
        <v>72</v>
      </c>
      <c r="C35" s="7" t="s">
        <v>76</v>
      </c>
      <c r="D35" s="7" t="s">
        <v>78</v>
      </c>
      <c r="E35" s="3">
        <v>120606</v>
      </c>
      <c r="F35" s="48">
        <v>2487</v>
      </c>
      <c r="G35" s="49">
        <v>368</v>
      </c>
      <c r="H35" s="52">
        <v>14.796944109368718</v>
      </c>
      <c r="I35" s="49">
        <v>321</v>
      </c>
      <c r="J35" s="50">
        <v>12.907117008443908</v>
      </c>
      <c r="K35" s="51">
        <v>47</v>
      </c>
      <c r="L35" s="53">
        <v>1.8898271009248089</v>
      </c>
      <c r="M35" s="49">
        <v>0</v>
      </c>
      <c r="N35" s="52">
        <v>0</v>
      </c>
    </row>
    <row r="36" spans="2:14" ht="15" customHeight="1" thickBot="1" x14ac:dyDescent="0.3">
      <c r="B36" s="5" t="s">
        <v>72</v>
      </c>
      <c r="C36" s="7" t="s">
        <v>76</v>
      </c>
      <c r="D36" s="7" t="s">
        <v>79</v>
      </c>
      <c r="E36" s="3">
        <v>120608</v>
      </c>
      <c r="F36" s="48">
        <v>2019</v>
      </c>
      <c r="G36" s="49">
        <v>454</v>
      </c>
      <c r="H36" s="52">
        <v>22.486379395740467</v>
      </c>
      <c r="I36" s="49">
        <v>392</v>
      </c>
      <c r="J36" s="50">
        <v>19.415552253590889</v>
      </c>
      <c r="K36" s="51">
        <v>62</v>
      </c>
      <c r="L36" s="53">
        <v>3.0708271421495787</v>
      </c>
      <c r="M36" s="49">
        <v>0</v>
      </c>
      <c r="N36" s="52">
        <v>0</v>
      </c>
    </row>
    <row r="37" spans="2:14" ht="15" customHeight="1" thickBot="1" x14ac:dyDescent="0.3">
      <c r="B37" s="67" t="s">
        <v>30</v>
      </c>
      <c r="C37" s="68"/>
      <c r="D37" s="68"/>
      <c r="E37" s="69"/>
      <c r="F37" s="14">
        <f>SUM(F7:F36)</f>
        <v>12183</v>
      </c>
      <c r="G37" s="22">
        <f>SUM(G7:G36)</f>
        <v>2271</v>
      </c>
      <c r="H37" s="28">
        <f>G37/F37*100</f>
        <v>18.640728884511205</v>
      </c>
      <c r="I37" s="22">
        <f>SUM(I7:I36)</f>
        <v>1664</v>
      </c>
      <c r="J37" s="18">
        <f>I37/F37*100</f>
        <v>13.65837642616761</v>
      </c>
      <c r="K37" s="32">
        <f>SUM(K7:K36)</f>
        <v>602</v>
      </c>
      <c r="L37" s="29">
        <f>K37/F37*100</f>
        <v>4.9413116637938108</v>
      </c>
      <c r="M37" s="22">
        <f>SUM(M7:M36)</f>
        <v>5</v>
      </c>
      <c r="N37" s="28">
        <f>M37/F37*100</f>
        <v>4.1040794549782482E-2</v>
      </c>
    </row>
    <row r="38" spans="2:14" ht="15" customHeight="1" x14ac:dyDescent="0.25">
      <c r="B38" s="2" t="str">
        <f>_xlfn.CONCAT("Fuente: Sistema de Información SIEN - HIS, ",RIGHT(INICIO!C8,4),".")</f>
        <v>Fuente: Sistema de Información SIEN - HIS, 2025.</v>
      </c>
      <c r="C38" s="11"/>
      <c r="D38" s="11"/>
      <c r="E38" s="11"/>
    </row>
    <row r="39" spans="2:14" ht="15" customHeight="1" x14ac:dyDescent="0.25">
      <c r="B39" s="2" t="s">
        <v>39</v>
      </c>
      <c r="C39" s="11"/>
      <c r="D39" s="11"/>
      <c r="E39" s="11"/>
    </row>
    <row r="40" spans="2:14" ht="15" customHeight="1" x14ac:dyDescent="0.25">
      <c r="B40" s="2"/>
    </row>
    <row r="41" spans="2:14" ht="15" customHeight="1" x14ac:dyDescent="0.25">
      <c r="B41" s="2"/>
    </row>
  </sheetData>
  <mergeCells count="12">
    <mergeCell ref="M5:N5"/>
    <mergeCell ref="B37:E37"/>
    <mergeCell ref="B2:N2"/>
    <mergeCell ref="B3:N3"/>
    <mergeCell ref="B5:B6"/>
    <mergeCell ref="C5:C6"/>
    <mergeCell ref="D5:D6"/>
    <mergeCell ref="E5:E6"/>
    <mergeCell ref="F5:F6"/>
    <mergeCell ref="G5:H5"/>
    <mergeCell ref="I5:J5"/>
    <mergeCell ref="K5:L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EN 0-35m x DISTRITO</vt:lpstr>
      <vt:lpstr>EN 0-59m x DISTRITO</vt:lpstr>
      <vt:lpstr>Anemia 6-35m x DISTRITO</vt:lpstr>
      <vt:lpstr>Anemia 6-59m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2025-05-16T17:55:31Z</dcterms:modified>
</cp:coreProperties>
</file>