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D:\RECURSOS HUMANOS-SINDYA\RR HH 2025\728 todo\728 VI\"/>
    </mc:Choice>
  </mc:AlternateContent>
  <bookViews>
    <workbookView xWindow="-105" yWindow="-105" windowWidth="23250" windowHeight="12570"/>
  </bookViews>
  <sheets>
    <sheet name="FICHA DE INSCRIPCION DL 728" sheetId="1" r:id="rId1"/>
    <sheet name="DATOS" sheetId="2" r:id="rId2"/>
  </sheets>
  <externalReferences>
    <externalReference r:id="rId3"/>
  </externalReferences>
  <definedNames>
    <definedName name="SUELDOS">DATOS!$B$6:$F$9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A11" i="1"/>
  <c r="E9" i="1"/>
  <c r="J155" i="1"/>
  <c r="P119" i="1"/>
  <c r="O119" i="1"/>
  <c r="N119" i="1"/>
  <c r="P115" i="1"/>
  <c r="O115" i="1"/>
  <c r="N115" i="1"/>
  <c r="P111" i="1"/>
  <c r="O111" i="1"/>
  <c r="N111" i="1"/>
  <c r="P107" i="1"/>
  <c r="O107" i="1"/>
  <c r="N107" i="1"/>
  <c r="P103" i="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122" i="1" l="1"/>
  <c r="O122" i="1" s="1"/>
  <c r="N48" i="1" s="1"/>
  <c r="P98" i="1"/>
  <c r="O98" i="1" s="1"/>
  <c r="H48" i="1" s="1"/>
  <c r="P48" i="1" l="1"/>
  <c r="J48" i="1"/>
  <c r="N122" i="1"/>
  <c r="L48" i="1" s="1"/>
  <c r="N98" i="1"/>
  <c r="F48" i="1" s="1"/>
</calcChain>
</file>

<file path=xl/comments1.xml><?xml version="1.0" encoding="utf-8"?>
<comments xmlns="http://schemas.openxmlformats.org/spreadsheetml/2006/main">
  <authors>
    <author>SGIS-02</author>
    <author>CAS II</author>
    <author>CAS II:</author>
    <author>JEREMIAS GZ</author>
  </authors>
  <commentList>
    <comment ref="D19" authorId="0" shapeId="0">
      <text>
        <r>
          <rPr>
            <b/>
            <sz val="9"/>
            <color indexed="81"/>
            <rFont val="Tahoma"/>
            <family val="2"/>
          </rPr>
          <t xml:space="preserve">CAS  III:
</t>
        </r>
        <r>
          <rPr>
            <sz val="9"/>
            <color indexed="81"/>
            <rFont val="Tahoma"/>
            <family val="2"/>
          </rPr>
          <t>NÚMERO DE DÍA</t>
        </r>
      </text>
    </comment>
    <comment ref="E19" authorId="0" shapeId="0">
      <text>
        <r>
          <rPr>
            <b/>
            <sz val="9"/>
            <color indexed="81"/>
            <rFont val="Tahoma"/>
            <family val="2"/>
          </rPr>
          <t xml:space="preserve">CAS III:
</t>
        </r>
        <r>
          <rPr>
            <sz val="9"/>
            <color indexed="81"/>
            <rFont val="Tahoma"/>
            <family val="2"/>
          </rPr>
          <t>NÚMERO DE MES</t>
        </r>
      </text>
    </comment>
    <comment ref="F19" authorId="0" shapeId="0">
      <text>
        <r>
          <rPr>
            <b/>
            <sz val="9"/>
            <color indexed="81"/>
            <rFont val="Tahoma"/>
            <family val="2"/>
          </rPr>
          <t xml:space="preserve">CAS III:
</t>
        </r>
        <r>
          <rPr>
            <sz val="9"/>
            <color indexed="81"/>
            <rFont val="Tahoma"/>
            <family val="2"/>
          </rPr>
          <t>NÚMERO DE AÑO</t>
        </r>
      </text>
    </comment>
    <comment ref="M23" authorId="1" shapeId="0">
      <text>
        <r>
          <rPr>
            <b/>
            <sz val="9"/>
            <color indexed="81"/>
            <rFont val="Tahoma"/>
            <charset val="1"/>
          </rPr>
          <t>CAS III:</t>
        </r>
        <r>
          <rPr>
            <sz val="9"/>
            <color indexed="81"/>
            <rFont val="Tahoma"/>
            <charset val="1"/>
          </rPr>
          <t xml:space="preserve">
CÓDIGO DE CIUDAD</t>
        </r>
      </text>
    </comment>
    <comment ref="N23" authorId="1" shapeId="0">
      <text>
        <r>
          <rPr>
            <b/>
            <sz val="9"/>
            <color indexed="81"/>
            <rFont val="Tahoma"/>
            <charset val="1"/>
          </rPr>
          <t>CAS III:</t>
        </r>
        <r>
          <rPr>
            <sz val="9"/>
            <color indexed="81"/>
            <rFont val="Tahoma"/>
            <charset val="1"/>
          </rPr>
          <t xml:space="preserve">
NÚMERO DE TÉLEFONO</t>
        </r>
      </text>
    </comment>
    <comment ref="D25" authorId="1" shapeId="0">
      <text>
        <r>
          <rPr>
            <b/>
            <sz val="9"/>
            <color indexed="81"/>
            <rFont val="Tahoma"/>
            <family val="2"/>
          </rPr>
          <t>CAS III:</t>
        </r>
        <r>
          <rPr>
            <sz val="9"/>
            <color indexed="81"/>
            <rFont val="Tahoma"/>
            <family val="2"/>
          </rPr>
          <t xml:space="preserve">
NÚMERO DEL CARNET RESPECTIVO</t>
        </r>
      </text>
    </comment>
    <comment ref="G25" authorId="1" shapeId="0">
      <text>
        <r>
          <rPr>
            <b/>
            <sz val="9"/>
            <color indexed="81"/>
            <rFont val="Tahoma"/>
            <family val="2"/>
          </rPr>
          <t>CAS III:</t>
        </r>
        <r>
          <rPr>
            <sz val="9"/>
            <color indexed="81"/>
            <rFont val="Tahoma"/>
            <family val="2"/>
          </rPr>
          <t xml:space="preserve">
NÚMERO DEL CARNET RESPECTIVO</t>
        </r>
      </text>
    </comment>
    <comment ref="P34" authorId="1" shapeId="0">
      <text>
        <r>
          <rPr>
            <b/>
            <sz val="9"/>
            <color indexed="81"/>
            <rFont val="Tahoma"/>
            <family val="2"/>
          </rPr>
          <t>CAS III:</t>
        </r>
        <r>
          <rPr>
            <sz val="9"/>
            <color indexed="81"/>
            <rFont val="Tahoma"/>
            <family val="2"/>
          </rPr>
          <t xml:space="preserve">
INDICAR DIA/MES/AÑO</t>
        </r>
      </text>
    </comment>
    <comment ref="K38" authorId="2" shapeId="0">
      <text>
        <r>
          <rPr>
            <b/>
            <sz val="9"/>
            <color indexed="81"/>
            <rFont val="Tahoma"/>
            <family val="2"/>
          </rPr>
          <t>CAS III:</t>
        </r>
        <r>
          <rPr>
            <sz val="9"/>
            <color indexed="81"/>
            <rFont val="Tahoma"/>
            <family val="2"/>
          </rPr>
          <t xml:space="preserve">
FECHA DE EXPEDICIÓN DEL DIPLOMA</t>
        </r>
      </text>
    </comment>
    <comment ref="E39" authorId="3" shapeId="0">
      <text>
        <r>
          <rPr>
            <b/>
            <sz val="9"/>
            <color indexed="81"/>
            <rFont val="Tahoma"/>
            <charset val="1"/>
          </rPr>
          <t xml:space="preserve">CAS III:
</t>
        </r>
        <r>
          <rPr>
            <sz val="9"/>
            <color indexed="81"/>
            <rFont val="Tahoma"/>
            <family val="2"/>
          </rPr>
          <t>PERÍODO MÁXIMO ALCANZADO</t>
        </r>
      </text>
    </comment>
    <comment ref="I39" authorId="1" shapeId="0">
      <text>
        <r>
          <rPr>
            <b/>
            <sz val="9"/>
            <color indexed="81"/>
            <rFont val="Tahoma"/>
            <family val="2"/>
          </rPr>
          <t>CAS III:</t>
        </r>
        <r>
          <rPr>
            <sz val="9"/>
            <color indexed="81"/>
            <rFont val="Tahoma"/>
            <family val="2"/>
          </rPr>
          <t xml:space="preserve">
AÑO DE INICIO DE LA CARRERA</t>
        </r>
      </text>
    </comment>
    <comment ref="J39" authorId="1" shapeId="0">
      <text>
        <r>
          <rPr>
            <b/>
            <sz val="9"/>
            <color indexed="81"/>
            <rFont val="Tahoma"/>
            <family val="2"/>
          </rPr>
          <t>CAS III:</t>
        </r>
        <r>
          <rPr>
            <sz val="9"/>
            <color indexed="81"/>
            <rFont val="Tahoma"/>
            <family val="2"/>
          </rPr>
          <t xml:space="preserve">
AÑO DE CULMINACIÓN DE LA CARRERA SEGÚN CONSTANCIA DE EGRESO</t>
        </r>
      </text>
    </comment>
    <comment ref="K39" authorId="0" shapeId="0">
      <text>
        <r>
          <rPr>
            <b/>
            <sz val="9"/>
            <color indexed="81"/>
            <rFont val="Tahoma"/>
            <family val="2"/>
          </rPr>
          <t xml:space="preserve">CAS III:
</t>
        </r>
        <r>
          <rPr>
            <sz val="9"/>
            <color indexed="81"/>
            <rFont val="Tahoma"/>
            <family val="2"/>
          </rPr>
          <t>NÚMERO DE DÍA</t>
        </r>
      </text>
    </comment>
    <comment ref="L39" authorId="0" shapeId="0">
      <text>
        <r>
          <rPr>
            <b/>
            <sz val="9"/>
            <color indexed="81"/>
            <rFont val="Tahoma"/>
            <family val="2"/>
          </rPr>
          <t xml:space="preserve">CAS III:
</t>
        </r>
        <r>
          <rPr>
            <sz val="9"/>
            <color indexed="81"/>
            <rFont val="Tahoma"/>
            <family val="2"/>
          </rPr>
          <t>NÚMERO DE MES</t>
        </r>
      </text>
    </comment>
    <comment ref="M39" authorId="0" shapeId="0">
      <text>
        <r>
          <rPr>
            <b/>
            <sz val="9"/>
            <color indexed="81"/>
            <rFont val="Tahoma"/>
            <family val="2"/>
          </rPr>
          <t xml:space="preserve">CAS III:
</t>
        </r>
        <r>
          <rPr>
            <sz val="9"/>
            <color indexed="81"/>
            <rFont val="Tahoma"/>
            <family val="2"/>
          </rPr>
          <t>NÚMERO DE AÑO</t>
        </r>
      </text>
    </comment>
    <comment ref="K43" authorId="2" shapeId="0">
      <text>
        <r>
          <rPr>
            <b/>
            <sz val="9"/>
            <color indexed="81"/>
            <rFont val="Tahoma"/>
            <family val="2"/>
          </rPr>
          <t>CAS III:</t>
        </r>
        <r>
          <rPr>
            <sz val="9"/>
            <color indexed="81"/>
            <rFont val="Tahoma"/>
            <family val="2"/>
          </rPr>
          <t xml:space="preserve">
FECHA DE EXPEDICIÓN DEL DIPLOMA</t>
        </r>
      </text>
    </comment>
    <comment ref="E44" authorId="3" shapeId="0">
      <text>
        <r>
          <rPr>
            <b/>
            <sz val="9"/>
            <color indexed="81"/>
            <rFont val="Tahoma"/>
            <family val="2"/>
          </rPr>
          <t xml:space="preserve">CAS III:
</t>
        </r>
        <r>
          <rPr>
            <sz val="9"/>
            <color indexed="81"/>
            <rFont val="Tahoma"/>
            <family val="2"/>
          </rPr>
          <t>PERÍODO MÁXIMO ALCANZADO</t>
        </r>
      </text>
    </comment>
    <comment ref="I44" authorId="1" shapeId="0">
      <text>
        <r>
          <rPr>
            <b/>
            <sz val="9"/>
            <color indexed="81"/>
            <rFont val="Tahoma"/>
            <family val="2"/>
          </rPr>
          <t>CAS III:</t>
        </r>
        <r>
          <rPr>
            <sz val="9"/>
            <color indexed="81"/>
            <rFont val="Tahoma"/>
            <family val="2"/>
          </rPr>
          <t xml:space="preserve">
AÑO DE INICIO DE LA CARRERA</t>
        </r>
      </text>
    </comment>
    <comment ref="J44" authorId="1" shapeId="0">
      <text>
        <r>
          <rPr>
            <b/>
            <sz val="9"/>
            <color indexed="81"/>
            <rFont val="Tahoma"/>
            <family val="2"/>
          </rPr>
          <t>CAS III:</t>
        </r>
        <r>
          <rPr>
            <sz val="9"/>
            <color indexed="81"/>
            <rFont val="Tahoma"/>
            <family val="2"/>
          </rPr>
          <t xml:space="preserve">
AÑO DE CULMINACIÓN DE LA CARRERA SEGÚN CONSTANCIA DE EGRESO</t>
        </r>
      </text>
    </comment>
    <comment ref="K44" authorId="0" shapeId="0">
      <text>
        <r>
          <rPr>
            <b/>
            <sz val="9"/>
            <color indexed="81"/>
            <rFont val="Tahoma"/>
            <family val="2"/>
          </rPr>
          <t xml:space="preserve">CAS III:
</t>
        </r>
        <r>
          <rPr>
            <sz val="9"/>
            <color indexed="81"/>
            <rFont val="Tahoma"/>
            <family val="2"/>
          </rPr>
          <t>NÚMERO DE DÍA</t>
        </r>
      </text>
    </comment>
    <comment ref="L44" authorId="0" shapeId="0">
      <text>
        <r>
          <rPr>
            <b/>
            <sz val="9"/>
            <color indexed="81"/>
            <rFont val="Tahoma"/>
            <family val="2"/>
          </rPr>
          <t xml:space="preserve">CAS III:
</t>
        </r>
        <r>
          <rPr>
            <sz val="9"/>
            <color indexed="81"/>
            <rFont val="Tahoma"/>
            <family val="2"/>
          </rPr>
          <t>NÚMERO DE MES</t>
        </r>
      </text>
    </comment>
    <comment ref="M44" authorId="0" shapeId="0">
      <text>
        <r>
          <rPr>
            <b/>
            <sz val="9"/>
            <color indexed="81"/>
            <rFont val="Tahoma"/>
            <family val="2"/>
          </rPr>
          <t xml:space="preserve">CAS III:
</t>
        </r>
        <r>
          <rPr>
            <sz val="9"/>
            <color indexed="81"/>
            <rFont val="Tahoma"/>
            <family val="2"/>
          </rPr>
          <t>NÚMERO DE AÑO</t>
        </r>
      </text>
    </comment>
    <comment ref="P134" authorId="3" shapeId="0">
      <text>
        <r>
          <rPr>
            <b/>
            <sz val="9"/>
            <color indexed="81"/>
            <rFont val="Tahoma"/>
            <family val="2"/>
          </rPr>
          <t xml:space="preserve">CAS III:
</t>
        </r>
        <r>
          <rPr>
            <sz val="9"/>
            <color indexed="81"/>
            <rFont val="Tahoma"/>
            <family val="2"/>
          </rPr>
          <t>INDICAR AÑO INICIO - AÑO FIN, EJ. (2019-2020)</t>
        </r>
      </text>
    </comment>
  </commentList>
</comments>
</file>

<file path=xl/sharedStrings.xml><?xml version="1.0" encoding="utf-8"?>
<sst xmlns="http://schemas.openxmlformats.org/spreadsheetml/2006/main" count="243" uniqueCount="157">
  <si>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</si>
  <si>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</si>
  <si>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</si>
  <si>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</si>
  <si>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</si>
  <si>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</si>
  <si>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</si>
  <si>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</si>
  <si>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</si>
  <si>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</si>
  <si>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</si>
  <si>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</si>
  <si>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</si>
  <si>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</si>
  <si>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</si>
  <si>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</si>
  <si>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</si>
  <si>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</si>
  <si>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</si>
  <si>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</si>
  <si>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</si>
  <si>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</si>
  <si>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</si>
  <si>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</si>
  <si>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</si>
  <si>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</si>
  <si>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</si>
  <si>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</si>
  <si>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</si>
  <si>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</si>
  <si>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</si>
  <si>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</si>
  <si>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</si>
  <si>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</si>
  <si>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</si>
  <si>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</si>
  <si>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</si>
  <si>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</si>
  <si>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</si>
  <si>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</si>
  <si>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</si>
  <si>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</si>
  <si>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</si>
  <si>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</si>
  <si>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</si>
  <si>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</si>
  <si>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</si>
  <si>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</si>
  <si>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</si>
  <si>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</si>
  <si>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</si>
  <si>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</si>
  <si>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</si>
  <si>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</si>
  <si>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</si>
  <si>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</si>
  <si>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</si>
  <si>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</si>
  <si>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</si>
  <si>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</si>
  <si>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</si>
  <si>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</si>
  <si>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</si>
  <si>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</si>
  <si>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</si>
  <si>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</si>
  <si>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</si>
  <si>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</si>
  <si>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</si>
  <si>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</si>
  <si>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</si>
  <si>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</si>
  <si>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</si>
  <si>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</si>
  <si>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</si>
  <si>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</si>
  <si>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</si>
  <si>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</si>
  <si>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</si>
  <si>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</si>
  <si>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</si>
  <si>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</si>
  <si>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</si>
  <si>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</si>
  <si>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</si>
  <si>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</si>
  <si>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</si>
  <si>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</si>
  <si>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</si>
  <si>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</si>
  <si>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</si>
  <si>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</si>
  <si>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</si>
  <si>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</si>
  <si>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</si>
  <si>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</si>
  <si>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</si>
  <si>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</si>
  <si>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</si>
  <si>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</si>
  <si>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</si>
  <si>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</si>
  <si>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</si>
  <si>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</si>
  <si>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</si>
  <si>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</si>
  <si>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</si>
  <si>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</si>
  <si>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</si>
  <si>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</si>
  <si>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</si>
  <si>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</si>
  <si>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</si>
  <si>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</si>
  <si>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</si>
  <si>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</si>
  <si>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</si>
  <si>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</si>
  <si>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</si>
  <si>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</si>
  <si>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</si>
  <si>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</si>
  <si>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</si>
  <si>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</si>
  <si>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</si>
  <si>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</si>
  <si>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</si>
  <si>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</si>
  <si>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</si>
  <si>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</si>
  <si>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</si>
  <si>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</si>
  <si>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</si>
  <si>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PLAZA</t>
  </si>
  <si>
    <t>001</t>
  </si>
  <si>
    <t>002</t>
  </si>
  <si>
    <t>003</t>
  </si>
  <si>
    <t>004</t>
  </si>
  <si>
    <t>008</t>
  </si>
  <si>
    <t>ORGANO DE GOBIERNO</t>
  </si>
  <si>
    <t>CODIGO</t>
  </si>
  <si>
    <t>AREA USUARIA</t>
  </si>
  <si>
    <t>N.º DE PLAZAS</t>
  </si>
  <si>
    <t>SUELDO</t>
  </si>
  <si>
    <t>TOTAL</t>
  </si>
  <si>
    <t>TECNICO EN SEGURIDAD II (SERENAZGO)</t>
  </si>
  <si>
    <t>TECNICO EN SEGURIDAD II (SERENO-CONDUCTOR)</t>
  </si>
  <si>
    <t>OPERADORES DE CAMARA DE VDEO VIGILANCIA</t>
  </si>
  <si>
    <t>TRABAJADOR DE SERVICIO-PERSONAL DE LIMPIEZA</t>
  </si>
  <si>
    <t>SUBGERENCIA DE MEDIO AMBIENTE</t>
  </si>
  <si>
    <t>Cerro de Pasco,</t>
  </si>
  <si>
    <t>…................................2025</t>
  </si>
  <si>
    <t>- 2025</t>
  </si>
  <si>
    <t>SUBGERENCIA DE SEGURIDAD CIUDADANA</t>
  </si>
  <si>
    <t xml:space="preserve">                           PLAZAS A CONVOCAR - PROCESO 728-VI</t>
  </si>
  <si>
    <t>728-VI</t>
  </si>
  <si>
    <t>CONCURSO PUBLICO  DETERMINADO - REGIMEN LABORAL  D.L. 728  VI- (LEY DE PRODUCTIVIDAD Y COMPETITIVIDAD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</si>
</sst>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S/&quot;\ * #,##0.00_-;\-&quot;S/&quot;\ * #,##0.00_-;_-&quot;S/&quot;\ * &quot;-&quot;??_-;_-@_-"/>
    <numFmt numFmtId="164" formatCode="000"/>
  </numFmts>
  <fonts count="24"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8"/>
      <color theme="1"/>
      <name val="Calibri"/>
      <family val="2"/>
      <scheme val="minor"/>
    </font>
    <font>
      <b/>
      <sz val="9"/>
      <color theme="1"/>
      <name val="Calibri"/>
      <family val="2"/>
      <scheme val="minor"/>
    </font>
    <font>
      <sz val="10"/>
      <color theme="1"/>
      <name val="Calibri"/>
      <family val="2"/>
      <scheme val="minor"/>
    </font>
    <font>
      <b/>
      <sz val="11"/>
      <color rgb="FF3F3F3F"/>
      <name val="Calibri"/>
      <family val="2"/>
      <scheme val="minor"/>
    </font>
    <font>
      <sz val="11"/>
      <name val="Calibri"/>
      <family val="2"/>
      <scheme val="minor"/>
    </font>
    <font>
      <i/>
      <sz val="12"/>
      <color theme="1"/>
      <name val="Arial Narrow"/>
      <family val="2"/>
    </font>
    <font>
      <sz val="12"/>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2F2F2"/>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44" fontId="1" fillId="0" borderId="0" applyFont="0" applyFill="0" applyBorder="0" applyAlignment="0" applyProtection="0"/>
    <xf numFmtId="0" fontId="20" fillId="17" borderId="42" applyNumberFormat="0" applyAlignment="0" applyProtection="0"/>
  </cellStyleXfs>
  <cellXfs count="277">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7" fillId="0" borderId="0" xfId="0" applyFont="1"/>
    <xf numFmtId="0" fontId="18" fillId="15" borderId="18" xfId="0" applyFont="1" applyFill="1" applyBorder="1" applyAlignment="1">
      <alignment horizontal="center" wrapText="1"/>
    </xf>
    <xf numFmtId="0" fontId="18" fillId="15" borderId="23" xfId="0" applyFont="1" applyFill="1" applyBorder="1" applyAlignment="1">
      <alignment horizontal="center" wrapText="1"/>
    </xf>
    <xf numFmtId="49" fontId="19" fillId="0" borderId="18" xfId="0" applyNumberFormat="1" applyFont="1" applyBorder="1" applyAlignment="1">
      <alignment horizontal="center" wrapText="1"/>
    </xf>
    <xf numFmtId="0" fontId="21" fillId="16" borderId="42" xfId="2" applyFont="1" applyFill="1" applyAlignment="1">
      <alignment horizontal="center" wrapText="1"/>
    </xf>
    <xf numFmtId="0" fontId="21" fillId="16" borderId="42" xfId="2" applyFont="1" applyFill="1" applyAlignment="1">
      <alignment horizontal="center"/>
    </xf>
    <xf numFmtId="0" fontId="22" fillId="0" borderId="18" xfId="0" applyFont="1" applyBorder="1" applyAlignment="1">
      <alignment horizontal="center" vertical="center" wrapText="1"/>
    </xf>
    <xf numFmtId="0" fontId="22"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3" borderId="2"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7" borderId="4" xfId="0" applyFont="1" applyFill="1" applyBorder="1" applyAlignment="1" applyProtection="1">
      <alignment horizontal="center" vertical="center"/>
      <protection locked="0" hidden="1"/>
    </xf>
    <xf numFmtId="0" fontId="5" fillId="7" borderId="18" xfId="0" applyFont="1" applyFill="1" applyBorder="1" applyAlignment="1" applyProtection="1">
      <alignment horizontal="center" vertical="center"/>
      <protection locked="0" hidden="1"/>
    </xf>
    <xf numFmtId="49" fontId="5" fillId="7" borderId="18" xfId="0" applyNumberFormat="1" applyFont="1" applyFill="1" applyBorder="1" applyAlignment="1" applyProtection="1">
      <alignment horizontal="center" vertical="center"/>
      <protection locked="0"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left" vertical="center"/>
      <protection locked="0" hidden="1"/>
    </xf>
    <xf numFmtId="0" fontId="5" fillId="5" borderId="38" xfId="0" applyFont="1" applyFill="1" applyBorder="1" applyAlignment="1" applyProtection="1">
      <alignment horizontal="left" vertical="center"/>
      <protection locked="0" hidden="1"/>
    </xf>
    <xf numFmtId="0" fontId="5" fillId="5" borderId="4" xfId="0" applyFont="1" applyFill="1" applyBorder="1" applyAlignment="1" applyProtection="1">
      <alignment horizontal="left" vertical="center"/>
      <protection locked="0" hidden="1"/>
    </xf>
    <xf numFmtId="0" fontId="5" fillId="5" borderId="38"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left" vertical="center"/>
      <protection locked="0" hidden="1"/>
    </xf>
    <xf numFmtId="0" fontId="5" fillId="5" borderId="19" xfId="0" applyFont="1" applyFill="1" applyBorder="1" applyAlignment="1" applyProtection="1">
      <alignment horizontal="lef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left" vertical="center"/>
      <protection locked="0" hidden="1"/>
    </xf>
    <xf numFmtId="0" fontId="5" fillId="7" borderId="38"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left" vertical="center"/>
      <protection locked="0" hidden="1"/>
    </xf>
    <xf numFmtId="0" fontId="5" fillId="5" borderId="39" xfId="0" applyFont="1" applyFill="1" applyBorder="1" applyAlignment="1" applyProtection="1">
      <alignment horizontal="center"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center"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4" fontId="5" fillId="5" borderId="18" xfId="0" applyNumberFormat="1" applyFont="1" applyFill="1" applyBorder="1" applyAlignment="1" applyProtection="1">
      <alignment horizontal="center" vertical="center"/>
      <protection locked="0" hidden="1"/>
    </xf>
    <xf numFmtId="1" fontId="5" fillId="5" borderId="1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30"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38" xfId="0" applyNumberFormat="1" applyFont="1" applyFill="1" applyBorder="1" applyAlignment="1" applyProtection="1">
      <alignment horizontal="center" vertical="center"/>
      <protection locked="0" hidden="1"/>
    </xf>
    <xf numFmtId="0" fontId="8" fillId="4" borderId="41"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center" vertical="center" wrapText="1"/>
      <protection locked="0"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3" xfId="0" applyFont="1" applyFill="1" applyBorder="1" applyAlignment="1" applyProtection="1">
      <alignment horizontal="center" vertical="center" wrapText="1"/>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44" fontId="5" fillId="7" borderId="18" xfId="1"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0" fontId="5" fillId="5" borderId="18" xfId="0" applyFont="1" applyFill="1" applyBorder="1" applyAlignment="1" applyProtection="1">
      <alignment vertical="center"/>
      <protection locked="0" hidden="1"/>
    </xf>
    <xf numFmtId="0" fontId="5" fillId="7" borderId="18" xfId="0" applyFont="1" applyFill="1" applyBorder="1" applyAlignment="1" applyProtection="1">
      <alignment vertical="center"/>
      <protection locked="0" hidden="1"/>
    </xf>
    <xf numFmtId="0" fontId="8" fillId="4" borderId="30" xfId="0" applyFont="1" applyFill="1" applyBorder="1" applyAlignment="1" applyProtection="1">
      <alignment horizontal="center" vertical="center" wrapText="1"/>
      <protection hidden="1"/>
    </xf>
    <xf numFmtId="0" fontId="5" fillId="10" borderId="18" xfId="0" applyFont="1" applyFill="1" applyBorder="1" applyAlignment="1" applyProtection="1">
      <alignment horizontal="left" vertical="center"/>
      <protection hidden="1"/>
    </xf>
    <xf numFmtId="0" fontId="5" fillId="10" borderId="18" xfId="0" applyFont="1" applyFill="1" applyBorder="1" applyAlignment="1" applyProtection="1">
      <alignment horizontal="center" vertical="center"/>
      <protection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7" borderId="25"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cellXfs>
  <cellStyles count="3">
    <cellStyle name="Moneda" xfId="1" builtinId="4"/>
    <cellStyle name="Normal" xfId="0" builtinId="0"/>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7"/>
  <sheetViews>
    <sheetView tabSelected="1" zoomScale="145" zoomScaleNormal="145" workbookViewId="0">
      <selection activeCell="A6" sqref="A6:Q6"/>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7.7109375" customWidth="1"/>
  </cols>
  <sheetData>
    <row r="1" spans="1:17" ht="20.25" x14ac:dyDescent="0.25">
      <c r="A1" s="65" t="s">
        <v>0</v>
      </c>
      <c r="B1" s="65"/>
      <c r="C1" s="65"/>
      <c r="D1" s="65"/>
      <c r="E1" s="65"/>
      <c r="F1" s="65"/>
      <c r="G1" s="65"/>
      <c r="H1" s="65"/>
      <c r="I1" s="65"/>
      <c r="J1" s="65"/>
      <c r="K1" s="65"/>
      <c r="L1" s="65"/>
      <c r="M1" s="65"/>
      <c r="N1" s="65"/>
      <c r="O1" s="65"/>
      <c r="P1" s="65"/>
      <c r="Q1" s="65"/>
    </row>
    <row r="2" spans="1:17" ht="46.5" customHeight="1" x14ac:dyDescent="0.25">
      <c r="A2" s="66" t="s">
        <v>156</v>
      </c>
      <c r="B2" s="66"/>
      <c r="C2" s="66"/>
      <c r="D2" s="66"/>
      <c r="E2" s="66"/>
      <c r="F2" s="66"/>
      <c r="G2" s="66"/>
      <c r="H2" s="66"/>
      <c r="I2" s="66"/>
      <c r="J2" s="66"/>
      <c r="K2" s="66"/>
      <c r="L2" s="66"/>
      <c r="M2" s="66"/>
      <c r="N2" s="66"/>
      <c r="O2" s="66"/>
      <c r="P2" s="66"/>
      <c r="Q2" s="66"/>
    </row>
    <row r="3" spans="1:17" ht="15.75" x14ac:dyDescent="0.25">
      <c r="A3" s="67" t="s">
        <v>1</v>
      </c>
      <c r="B3" s="67"/>
      <c r="C3" s="67"/>
      <c r="D3" s="67"/>
      <c r="E3" s="67"/>
      <c r="F3" s="67"/>
      <c r="G3" s="67"/>
      <c r="H3" s="67"/>
      <c r="I3" s="67"/>
      <c r="J3" s="67"/>
      <c r="K3" s="67"/>
      <c r="L3" s="67"/>
      <c r="M3" s="67"/>
      <c r="N3" s="67"/>
      <c r="O3" s="67"/>
      <c r="P3" s="67"/>
      <c r="Q3" s="67"/>
    </row>
    <row r="4" spans="1:17" ht="15.75" x14ac:dyDescent="0.25">
      <c r="A4" s="67" t="s">
        <v>2</v>
      </c>
      <c r="B4" s="67"/>
      <c r="C4" s="67"/>
      <c r="D4" s="67"/>
      <c r="E4" s="67"/>
      <c r="F4" s="67"/>
      <c r="G4" s="67"/>
      <c r="H4" s="67"/>
      <c r="I4" s="67"/>
      <c r="J4" s="67"/>
      <c r="K4" s="67"/>
      <c r="L4" s="67"/>
      <c r="M4" s="67"/>
      <c r="N4" s="67"/>
      <c r="O4" s="67"/>
      <c r="P4" s="67"/>
      <c r="Q4" s="67"/>
    </row>
    <row r="5" spans="1:17" x14ac:dyDescent="0.25">
      <c r="A5" s="1"/>
      <c r="B5" s="1"/>
      <c r="C5" s="1"/>
      <c r="D5" s="1"/>
      <c r="E5" s="1"/>
      <c r="F5" s="1"/>
      <c r="G5" s="1"/>
      <c r="H5" s="1"/>
      <c r="I5" s="1"/>
      <c r="J5" s="1"/>
      <c r="K5" s="1"/>
      <c r="L5" s="1"/>
      <c r="M5" s="1"/>
      <c r="N5" s="1"/>
      <c r="O5" s="1"/>
      <c r="P5" s="1"/>
      <c r="Q5" s="1"/>
    </row>
    <row r="6" spans="1:17" ht="23.25" customHeight="1" thickBot="1" x14ac:dyDescent="0.3">
      <c r="A6" s="68" t="s">
        <v>3</v>
      </c>
      <c r="B6" s="68"/>
      <c r="C6" s="68"/>
      <c r="D6" s="68"/>
      <c r="E6" s="68"/>
      <c r="F6" s="68"/>
      <c r="G6" s="68"/>
      <c r="H6" s="68"/>
      <c r="I6" s="68"/>
      <c r="J6" s="68"/>
      <c r="K6" s="68"/>
      <c r="L6" s="68"/>
      <c r="M6" s="68"/>
      <c r="N6" s="68"/>
      <c r="O6" s="68"/>
      <c r="P6" s="68"/>
      <c r="Q6" s="68"/>
    </row>
    <row r="7" spans="1:17" ht="16.5" thickBot="1" x14ac:dyDescent="0.3">
      <c r="A7" s="69" t="s">
        <v>4</v>
      </c>
      <c r="B7" s="70"/>
      <c r="C7" s="70"/>
      <c r="D7" s="70"/>
      <c r="E7" s="71"/>
      <c r="F7" s="1"/>
      <c r="G7" s="34"/>
      <c r="H7" s="1"/>
      <c r="I7" s="1"/>
      <c r="J7" s="1"/>
      <c r="K7" s="1"/>
      <c r="L7" s="1"/>
      <c r="M7" s="1"/>
      <c r="N7" s="1"/>
      <c r="O7" s="1"/>
      <c r="P7" s="1"/>
      <c r="Q7" s="1"/>
    </row>
    <row r="8" spans="1:17" x14ac:dyDescent="0.25">
      <c r="A8" s="72" t="s">
        <v>5</v>
      </c>
      <c r="B8" s="73"/>
      <c r="C8" s="74"/>
      <c r="D8" s="74"/>
      <c r="E8" s="74" t="s">
        <v>6</v>
      </c>
      <c r="F8" s="74"/>
      <c r="G8" s="74"/>
      <c r="H8" s="74"/>
      <c r="I8" s="74"/>
      <c r="J8" s="74"/>
      <c r="K8" s="74"/>
      <c r="L8" s="74"/>
      <c r="M8" s="74"/>
      <c r="N8" s="74"/>
      <c r="O8" s="74"/>
      <c r="P8" s="74"/>
      <c r="Q8" s="75"/>
    </row>
    <row r="9" spans="1:17" x14ac:dyDescent="0.25">
      <c r="A9" s="79" t="s">
        <v>155</v>
      </c>
      <c r="B9" s="80"/>
      <c r="C9" s="24" t="s">
        <v>138</v>
      </c>
      <c r="D9" s="25" t="s">
        <v>152</v>
      </c>
      <c r="E9" s="81" t="e">
        <f>VLOOKUP(C9,DATOS!B6:F9,3,0)</f>
        <v>#N/A</v>
      </c>
      <c r="F9" s="82"/>
      <c r="G9" s="82"/>
      <c r="H9" s="82"/>
      <c r="I9" s="82"/>
      <c r="J9" s="82"/>
      <c r="K9" s="82"/>
      <c r="L9" s="82"/>
      <c r="M9" s="82"/>
      <c r="N9" s="82"/>
      <c r="O9" s="82"/>
      <c r="P9" s="82"/>
      <c r="Q9" s="83"/>
    </row>
    <row r="10" spans="1:17" x14ac:dyDescent="0.25">
      <c r="A10" s="84" t="s">
        <v>7</v>
      </c>
      <c r="B10" s="85"/>
      <c r="C10" s="86"/>
      <c r="D10" s="86"/>
      <c r="E10" s="86"/>
      <c r="F10" s="86"/>
      <c r="G10" s="86"/>
      <c r="H10" s="86"/>
      <c r="I10" s="86"/>
      <c r="J10" s="86"/>
      <c r="K10" s="86" t="s">
        <v>8</v>
      </c>
      <c r="L10" s="86"/>
      <c r="M10" s="86"/>
      <c r="N10" s="86"/>
      <c r="O10" s="86"/>
      <c r="P10" s="86"/>
      <c r="Q10" s="87"/>
    </row>
    <row r="11" spans="1:17" ht="15.75" thickBot="1" x14ac:dyDescent="0.3">
      <c r="A11" s="88" t="e">
        <f>VLOOKUP(C9,SUELDOS,2,FALSE)</f>
        <v>#N/A</v>
      </c>
      <c r="B11" s="89"/>
      <c r="C11" s="90"/>
      <c r="D11" s="90"/>
      <c r="E11" s="90"/>
      <c r="F11" s="90"/>
      <c r="G11" s="90"/>
      <c r="H11" s="90"/>
      <c r="I11" s="90"/>
      <c r="J11" s="90"/>
      <c r="K11" s="91" t="s">
        <v>139</v>
      </c>
      <c r="L11" s="91"/>
      <c r="M11" s="91"/>
      <c r="N11" s="91"/>
      <c r="O11" s="91"/>
      <c r="P11" s="91"/>
      <c r="Q11" s="92"/>
    </row>
    <row r="12" spans="1:17" x14ac:dyDescent="0.25">
      <c r="A12" s="93" t="s">
        <v>9</v>
      </c>
      <c r="B12" s="93"/>
      <c r="C12" s="93"/>
      <c r="D12" s="93"/>
      <c r="E12" s="93"/>
      <c r="F12" s="93"/>
      <c r="G12" s="93"/>
      <c r="H12" s="93"/>
      <c r="I12" s="93"/>
      <c r="J12" s="93"/>
      <c r="K12" s="94"/>
      <c r="L12" s="94"/>
      <c r="M12" s="95" t="s">
        <v>10</v>
      </c>
      <c r="N12" s="96"/>
      <c r="O12" s="94"/>
      <c r="P12" s="94"/>
      <c r="Q12" s="94"/>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68" t="s">
        <v>11</v>
      </c>
      <c r="B14" s="68"/>
      <c r="C14" s="68"/>
      <c r="D14" s="68"/>
      <c r="E14" s="68"/>
      <c r="F14" s="68"/>
      <c r="G14" s="68"/>
      <c r="H14" s="68"/>
      <c r="I14" s="68"/>
      <c r="J14" s="68"/>
      <c r="K14" s="68"/>
      <c r="L14" s="68"/>
      <c r="M14" s="68"/>
      <c r="N14" s="68"/>
      <c r="O14" s="68"/>
      <c r="P14" s="68"/>
      <c r="Q14" s="68"/>
    </row>
    <row r="15" spans="1:17" ht="16.5" thickBot="1" x14ac:dyDescent="0.3">
      <c r="A15" s="76" t="s">
        <v>12</v>
      </c>
      <c r="B15" s="77"/>
      <c r="C15" s="77"/>
      <c r="D15" s="77"/>
      <c r="E15" s="78"/>
      <c r="F15" s="1"/>
      <c r="G15" s="1"/>
      <c r="H15" s="1"/>
      <c r="I15" s="1"/>
      <c r="J15" s="1"/>
      <c r="K15" s="1"/>
      <c r="L15" s="1"/>
      <c r="M15" s="1"/>
      <c r="N15" s="1"/>
      <c r="O15" s="1"/>
      <c r="P15" s="1"/>
      <c r="Q15" s="1"/>
    </row>
    <row r="16" spans="1:17" x14ac:dyDescent="0.25">
      <c r="A16" s="72" t="s">
        <v>13</v>
      </c>
      <c r="B16" s="74"/>
      <c r="C16" s="74"/>
      <c r="D16" s="74" t="s">
        <v>14</v>
      </c>
      <c r="E16" s="74"/>
      <c r="F16" s="74" t="s">
        <v>15</v>
      </c>
      <c r="G16" s="74"/>
      <c r="H16" s="74"/>
      <c r="I16" s="74"/>
      <c r="J16" s="74"/>
      <c r="K16" s="74"/>
      <c r="L16" s="74" t="s">
        <v>16</v>
      </c>
      <c r="M16" s="74"/>
      <c r="N16" s="74"/>
      <c r="O16" s="74"/>
      <c r="P16" s="74"/>
      <c r="Q16" s="75"/>
    </row>
    <row r="17" spans="1:17" x14ac:dyDescent="0.25">
      <c r="A17" s="97"/>
      <c r="B17" s="98"/>
      <c r="C17" s="98"/>
      <c r="D17" s="99"/>
      <c r="E17" s="99"/>
      <c r="F17" s="100"/>
      <c r="G17" s="100"/>
      <c r="H17" s="100"/>
      <c r="I17" s="100"/>
      <c r="J17" s="100"/>
      <c r="K17" s="100"/>
      <c r="L17" s="100"/>
      <c r="M17" s="100"/>
      <c r="N17" s="100"/>
      <c r="O17" s="100"/>
      <c r="P17" s="100"/>
      <c r="Q17" s="101"/>
    </row>
    <row r="18" spans="1:17" x14ac:dyDescent="0.25">
      <c r="A18" s="84" t="s">
        <v>17</v>
      </c>
      <c r="B18" s="86"/>
      <c r="C18" s="86"/>
      <c r="D18" s="86" t="s">
        <v>18</v>
      </c>
      <c r="E18" s="86"/>
      <c r="F18" s="86"/>
      <c r="G18" s="86" t="s">
        <v>19</v>
      </c>
      <c r="H18" s="86"/>
      <c r="I18" s="86"/>
      <c r="J18" s="86"/>
      <c r="K18" s="86"/>
      <c r="L18" s="86"/>
      <c r="M18" s="86"/>
      <c r="N18" s="86"/>
      <c r="O18" s="86"/>
      <c r="P18" s="86"/>
      <c r="Q18" s="87"/>
    </row>
    <row r="19" spans="1:17" x14ac:dyDescent="0.25">
      <c r="A19" s="105"/>
      <c r="B19" s="106"/>
      <c r="C19" s="106"/>
      <c r="D19" s="21"/>
      <c r="E19" s="21"/>
      <c r="F19" s="21"/>
      <c r="G19" s="107"/>
      <c r="H19" s="107"/>
      <c r="I19" s="107"/>
      <c r="J19" s="107"/>
      <c r="K19" s="107"/>
      <c r="L19" s="107"/>
      <c r="M19" s="107"/>
      <c r="N19" s="107"/>
      <c r="O19" s="107"/>
      <c r="P19" s="107"/>
      <c r="Q19" s="108"/>
    </row>
    <row r="20" spans="1:17" x14ac:dyDescent="0.25">
      <c r="A20" s="102" t="s">
        <v>20</v>
      </c>
      <c r="B20" s="103"/>
      <c r="C20" s="103"/>
      <c r="D20" s="103" t="s">
        <v>21</v>
      </c>
      <c r="E20" s="103"/>
      <c r="F20" s="103"/>
      <c r="G20" s="103"/>
      <c r="H20" s="103"/>
      <c r="I20" s="103"/>
      <c r="J20" s="103"/>
      <c r="K20" s="103"/>
      <c r="L20" s="103" t="s">
        <v>22</v>
      </c>
      <c r="M20" s="103"/>
      <c r="N20" s="103"/>
      <c r="O20" s="103"/>
      <c r="P20" s="103"/>
      <c r="Q20" s="104"/>
    </row>
    <row r="21" spans="1:17" x14ac:dyDescent="0.25">
      <c r="A21" s="97"/>
      <c r="B21" s="98"/>
      <c r="C21" s="98"/>
      <c r="D21" s="100"/>
      <c r="E21" s="100"/>
      <c r="F21" s="100"/>
      <c r="G21" s="100"/>
      <c r="H21" s="100"/>
      <c r="I21" s="100"/>
      <c r="J21" s="100"/>
      <c r="K21" s="100"/>
      <c r="L21" s="100"/>
      <c r="M21" s="100"/>
      <c r="N21" s="100"/>
      <c r="O21" s="100"/>
      <c r="P21" s="100"/>
      <c r="Q21" s="101"/>
    </row>
    <row r="22" spans="1:17" x14ac:dyDescent="0.25">
      <c r="A22" s="84" t="s">
        <v>23</v>
      </c>
      <c r="B22" s="86"/>
      <c r="C22" s="86"/>
      <c r="D22" s="86"/>
      <c r="E22" s="86" t="s">
        <v>24</v>
      </c>
      <c r="F22" s="86"/>
      <c r="G22" s="86"/>
      <c r="H22" s="86"/>
      <c r="I22" s="86" t="s">
        <v>25</v>
      </c>
      <c r="J22" s="86"/>
      <c r="K22" s="86"/>
      <c r="L22" s="86"/>
      <c r="M22" s="86" t="s">
        <v>26</v>
      </c>
      <c r="N22" s="86"/>
      <c r="O22" s="86"/>
      <c r="P22" s="86" t="s">
        <v>27</v>
      </c>
      <c r="Q22" s="87"/>
    </row>
    <row r="23" spans="1:17" x14ac:dyDescent="0.25">
      <c r="A23" s="109"/>
      <c r="B23" s="107"/>
      <c r="C23" s="107"/>
      <c r="D23" s="107"/>
      <c r="E23" s="107"/>
      <c r="F23" s="107"/>
      <c r="G23" s="107"/>
      <c r="H23" s="107"/>
      <c r="I23" s="107"/>
      <c r="J23" s="107"/>
      <c r="K23" s="107"/>
      <c r="L23" s="107"/>
      <c r="M23" s="21"/>
      <c r="N23" s="106"/>
      <c r="O23" s="106"/>
      <c r="P23" s="106"/>
      <c r="Q23" s="110"/>
    </row>
    <row r="24" spans="1:17" x14ac:dyDescent="0.25">
      <c r="A24" s="102" t="s">
        <v>28</v>
      </c>
      <c r="B24" s="103"/>
      <c r="C24" s="103"/>
      <c r="D24" s="103" t="s">
        <v>29</v>
      </c>
      <c r="E24" s="103"/>
      <c r="F24" s="103"/>
      <c r="G24" s="103" t="s">
        <v>30</v>
      </c>
      <c r="H24" s="103"/>
      <c r="I24" s="103"/>
      <c r="J24" s="103" t="s">
        <v>31</v>
      </c>
      <c r="K24" s="103"/>
      <c r="L24" s="103"/>
      <c r="M24" s="103"/>
      <c r="N24" s="103"/>
      <c r="O24" s="103"/>
      <c r="P24" s="103"/>
      <c r="Q24" s="104"/>
    </row>
    <row r="25" spans="1:17" x14ac:dyDescent="0.25">
      <c r="A25" s="97"/>
      <c r="B25" s="98"/>
      <c r="C25" s="98"/>
      <c r="D25" s="98"/>
      <c r="E25" s="98"/>
      <c r="F25" s="98"/>
      <c r="G25" s="98"/>
      <c r="H25" s="98"/>
      <c r="I25" s="98"/>
      <c r="J25" s="98"/>
      <c r="K25" s="98"/>
      <c r="L25" s="98"/>
      <c r="M25" s="98"/>
      <c r="N25" s="98"/>
      <c r="O25" s="98"/>
      <c r="P25" s="98"/>
      <c r="Q25" s="115"/>
    </row>
    <row r="26" spans="1:17" x14ac:dyDescent="0.25">
      <c r="A26" s="84" t="s">
        <v>32</v>
      </c>
      <c r="B26" s="86"/>
      <c r="C26" s="86"/>
      <c r="D26" s="86"/>
      <c r="E26" s="86"/>
      <c r="F26" s="86"/>
      <c r="G26" s="86"/>
      <c r="H26" s="86"/>
      <c r="I26" s="86" t="s">
        <v>33</v>
      </c>
      <c r="J26" s="86"/>
      <c r="K26" s="86" t="s">
        <v>34</v>
      </c>
      <c r="L26" s="86"/>
      <c r="M26" s="86" t="s">
        <v>35</v>
      </c>
      <c r="N26" s="86"/>
      <c r="O26" s="86"/>
      <c r="P26" s="86"/>
      <c r="Q26" s="87"/>
    </row>
    <row r="27" spans="1:17" ht="15.75" thickBot="1" x14ac:dyDescent="0.3">
      <c r="A27" s="111"/>
      <c r="B27" s="112"/>
      <c r="C27" s="112"/>
      <c r="D27" s="112"/>
      <c r="E27" s="112"/>
      <c r="F27" s="112"/>
      <c r="G27" s="112"/>
      <c r="H27" s="112"/>
      <c r="I27" s="113"/>
      <c r="J27" s="113"/>
      <c r="K27" s="113"/>
      <c r="L27" s="113"/>
      <c r="M27" s="112"/>
      <c r="N27" s="112"/>
      <c r="O27" s="112"/>
      <c r="P27" s="112"/>
      <c r="Q27" s="114"/>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68" t="s">
        <v>36</v>
      </c>
      <c r="B29" s="68"/>
      <c r="C29" s="68"/>
      <c r="D29" s="68"/>
      <c r="E29" s="68"/>
      <c r="F29" s="68"/>
      <c r="G29" s="68"/>
      <c r="H29" s="68"/>
      <c r="I29" s="68"/>
      <c r="J29" s="68"/>
      <c r="K29" s="68"/>
      <c r="L29" s="68"/>
      <c r="M29" s="68"/>
      <c r="N29" s="68"/>
      <c r="O29" s="68"/>
      <c r="P29" s="68"/>
      <c r="Q29" s="68"/>
    </row>
    <row r="30" spans="1:17" ht="16.5" thickBot="1" x14ac:dyDescent="0.3">
      <c r="A30" s="69" t="s">
        <v>37</v>
      </c>
      <c r="B30" s="70"/>
      <c r="C30" s="70"/>
      <c r="D30" s="70"/>
      <c r="E30" s="71"/>
      <c r="F30" s="1"/>
      <c r="G30" s="1"/>
      <c r="H30" s="1"/>
      <c r="I30" s="1"/>
      <c r="J30" s="1"/>
      <c r="K30" s="1"/>
      <c r="L30" s="1"/>
      <c r="M30" s="1"/>
      <c r="N30" s="1"/>
      <c r="O30" s="1"/>
      <c r="P30" s="1"/>
      <c r="Q30" s="1"/>
    </row>
    <row r="31" spans="1:17" x14ac:dyDescent="0.25">
      <c r="A31" s="123" t="s">
        <v>38</v>
      </c>
      <c r="B31" s="124"/>
      <c r="C31" s="124"/>
      <c r="D31" s="124"/>
      <c r="E31" s="124"/>
      <c r="F31" s="33"/>
      <c r="G31" s="35"/>
      <c r="H31" s="35"/>
      <c r="I31" s="35"/>
      <c r="J31" s="35"/>
      <c r="K31" s="35"/>
      <c r="L31" s="35"/>
      <c r="M31" s="35"/>
      <c r="N31" s="35"/>
      <c r="O31" s="35"/>
      <c r="P31" s="35"/>
      <c r="Q31" s="47"/>
    </row>
    <row r="32" spans="1:17" x14ac:dyDescent="0.25">
      <c r="A32" s="84" t="s">
        <v>39</v>
      </c>
      <c r="B32" s="85"/>
      <c r="C32" s="86"/>
      <c r="D32" s="86"/>
      <c r="E32" s="86"/>
      <c r="F32" s="86"/>
      <c r="G32" s="86"/>
      <c r="H32" s="86"/>
      <c r="I32" s="86"/>
      <c r="J32" s="86"/>
      <c r="K32" s="86"/>
      <c r="L32" s="86" t="s">
        <v>40</v>
      </c>
      <c r="M32" s="86"/>
      <c r="N32" s="86" t="s">
        <v>41</v>
      </c>
      <c r="O32" s="86"/>
      <c r="P32" s="86" t="s">
        <v>42</v>
      </c>
      <c r="Q32" s="87"/>
    </row>
    <row r="33" spans="1:17" ht="15.75" thickBot="1" x14ac:dyDescent="0.3">
      <c r="A33" s="111"/>
      <c r="B33" s="116"/>
      <c r="C33" s="112"/>
      <c r="D33" s="112"/>
      <c r="E33" s="112"/>
      <c r="F33" s="112"/>
      <c r="G33" s="112"/>
      <c r="H33" s="112"/>
      <c r="I33" s="112"/>
      <c r="J33" s="112"/>
      <c r="K33" s="112"/>
      <c r="L33" s="113"/>
      <c r="M33" s="113"/>
      <c r="N33" s="113"/>
      <c r="O33" s="113"/>
      <c r="P33" s="113"/>
      <c r="Q33" s="117"/>
    </row>
    <row r="34" spans="1:17" ht="15.75" thickBot="1" x14ac:dyDescent="0.3">
      <c r="A34" s="118" t="s">
        <v>43</v>
      </c>
      <c r="B34" s="119"/>
      <c r="C34" s="119"/>
      <c r="D34" s="119"/>
      <c r="E34" s="119"/>
      <c r="F34" s="119"/>
      <c r="G34" s="119"/>
      <c r="H34" s="119"/>
      <c r="I34" s="119"/>
      <c r="J34" s="119"/>
      <c r="K34" s="119"/>
      <c r="L34" s="119"/>
      <c r="M34" s="119"/>
      <c r="N34" s="119"/>
      <c r="O34" s="120"/>
      <c r="P34" s="121"/>
      <c r="Q34" s="122"/>
    </row>
    <row r="35" spans="1:17" x14ac:dyDescent="0.25">
      <c r="A35" s="125" t="s">
        <v>44</v>
      </c>
      <c r="B35" s="126"/>
      <c r="C35" s="126"/>
      <c r="D35" s="126"/>
      <c r="E35" s="126"/>
      <c r="F35" s="126"/>
      <c r="G35" s="36"/>
      <c r="H35" s="38"/>
      <c r="I35" s="38"/>
      <c r="J35" s="38"/>
      <c r="K35" s="38"/>
      <c r="L35" s="38"/>
      <c r="M35" s="38"/>
      <c r="N35" s="38"/>
      <c r="O35" s="38"/>
      <c r="P35" s="38"/>
      <c r="Q35" s="48"/>
    </row>
    <row r="36" spans="1:17" ht="30" customHeight="1" x14ac:dyDescent="0.25">
      <c r="A36" s="127" t="s">
        <v>45</v>
      </c>
      <c r="B36" s="128"/>
      <c r="C36" s="129"/>
      <c r="D36" s="129" t="s">
        <v>46</v>
      </c>
      <c r="E36" s="129"/>
      <c r="F36" s="129"/>
      <c r="G36" s="129"/>
      <c r="H36" s="129"/>
      <c r="I36" s="129"/>
      <c r="J36" s="129"/>
      <c r="K36" s="129" t="s">
        <v>47</v>
      </c>
      <c r="L36" s="129"/>
      <c r="M36" s="129"/>
      <c r="N36" s="129"/>
      <c r="O36" s="129"/>
      <c r="P36" s="129"/>
      <c r="Q36" s="130"/>
    </row>
    <row r="37" spans="1:17" x14ac:dyDescent="0.25">
      <c r="A37" s="97"/>
      <c r="B37" s="131"/>
      <c r="C37" s="98"/>
      <c r="D37" s="100"/>
      <c r="E37" s="100"/>
      <c r="F37" s="100"/>
      <c r="G37" s="100"/>
      <c r="H37" s="100"/>
      <c r="I37" s="100"/>
      <c r="J37" s="100"/>
      <c r="K37" s="100"/>
      <c r="L37" s="100"/>
      <c r="M37" s="100"/>
      <c r="N37" s="100"/>
      <c r="O37" s="100"/>
      <c r="P37" s="100"/>
      <c r="Q37" s="101"/>
    </row>
    <row r="38" spans="1:17" x14ac:dyDescent="0.25">
      <c r="A38" s="84" t="s">
        <v>48</v>
      </c>
      <c r="B38" s="85"/>
      <c r="C38" s="86"/>
      <c r="D38" s="86"/>
      <c r="E38" s="86" t="s">
        <v>49</v>
      </c>
      <c r="F38" s="86"/>
      <c r="G38" s="86" t="s">
        <v>50</v>
      </c>
      <c r="H38" s="86"/>
      <c r="I38" s="20" t="s">
        <v>51</v>
      </c>
      <c r="J38" s="20" t="s">
        <v>52</v>
      </c>
      <c r="K38" s="86" t="s">
        <v>53</v>
      </c>
      <c r="L38" s="86"/>
      <c r="M38" s="86"/>
      <c r="N38" s="86" t="s">
        <v>54</v>
      </c>
      <c r="O38" s="86"/>
      <c r="P38" s="86" t="s">
        <v>55</v>
      </c>
      <c r="Q38" s="87"/>
    </row>
    <row r="39" spans="1:17" ht="15.75" thickBot="1" x14ac:dyDescent="0.3">
      <c r="A39" s="132"/>
      <c r="B39" s="113"/>
      <c r="C39" s="113"/>
      <c r="D39" s="113"/>
      <c r="E39" s="113"/>
      <c r="F39" s="113"/>
      <c r="G39" s="113"/>
      <c r="H39" s="113"/>
      <c r="I39" s="22"/>
      <c r="J39" s="22"/>
      <c r="K39" s="22"/>
      <c r="L39" s="22"/>
      <c r="M39" s="22"/>
      <c r="N39" s="113"/>
      <c r="O39" s="113"/>
      <c r="P39" s="133"/>
      <c r="Q39" s="134"/>
    </row>
    <row r="40" spans="1:17" x14ac:dyDescent="0.25">
      <c r="A40" s="125" t="s">
        <v>56</v>
      </c>
      <c r="B40" s="126"/>
      <c r="C40" s="126"/>
      <c r="D40" s="126"/>
      <c r="E40" s="126"/>
      <c r="F40" s="126"/>
      <c r="G40" s="126"/>
      <c r="H40" s="39"/>
      <c r="I40" s="39"/>
      <c r="J40" s="39"/>
      <c r="K40" s="39"/>
      <c r="L40" s="39"/>
      <c r="M40" s="39"/>
      <c r="N40" s="39"/>
      <c r="O40" s="39"/>
      <c r="P40" s="39"/>
      <c r="Q40" s="50"/>
    </row>
    <row r="41" spans="1:17" ht="35.25" customHeight="1" x14ac:dyDescent="0.25">
      <c r="A41" s="127" t="s">
        <v>45</v>
      </c>
      <c r="B41" s="128"/>
      <c r="C41" s="129"/>
      <c r="D41" s="129" t="s">
        <v>46</v>
      </c>
      <c r="E41" s="129"/>
      <c r="F41" s="129"/>
      <c r="G41" s="129"/>
      <c r="H41" s="129"/>
      <c r="I41" s="129"/>
      <c r="J41" s="129"/>
      <c r="K41" s="129" t="s">
        <v>47</v>
      </c>
      <c r="L41" s="129"/>
      <c r="M41" s="129"/>
      <c r="N41" s="129"/>
      <c r="O41" s="129"/>
      <c r="P41" s="129"/>
      <c r="Q41" s="130"/>
    </row>
    <row r="42" spans="1:17" x14ac:dyDescent="0.25">
      <c r="A42" s="97"/>
      <c r="B42" s="131"/>
      <c r="C42" s="98"/>
      <c r="D42" s="100"/>
      <c r="E42" s="100"/>
      <c r="F42" s="100"/>
      <c r="G42" s="100"/>
      <c r="H42" s="100"/>
      <c r="I42" s="100"/>
      <c r="J42" s="100"/>
      <c r="K42" s="100"/>
      <c r="L42" s="100"/>
      <c r="M42" s="100"/>
      <c r="N42" s="100"/>
      <c r="O42" s="100"/>
      <c r="P42" s="100"/>
      <c r="Q42" s="101"/>
    </row>
    <row r="43" spans="1:17" x14ac:dyDescent="0.25">
      <c r="A43" s="84" t="s">
        <v>48</v>
      </c>
      <c r="B43" s="85"/>
      <c r="C43" s="86"/>
      <c r="D43" s="86"/>
      <c r="E43" s="86" t="s">
        <v>49</v>
      </c>
      <c r="F43" s="86"/>
      <c r="G43" s="86" t="s">
        <v>50</v>
      </c>
      <c r="H43" s="86"/>
      <c r="I43" s="20" t="s">
        <v>51</v>
      </c>
      <c r="J43" s="20" t="s">
        <v>52</v>
      </c>
      <c r="K43" s="86" t="s">
        <v>53</v>
      </c>
      <c r="L43" s="86"/>
      <c r="M43" s="86"/>
      <c r="N43" s="86" t="s">
        <v>54</v>
      </c>
      <c r="O43" s="86"/>
      <c r="P43" s="86" t="s">
        <v>55</v>
      </c>
      <c r="Q43" s="87"/>
    </row>
    <row r="44" spans="1:17" ht="15.75" thickBot="1" x14ac:dyDescent="0.3">
      <c r="A44" s="132"/>
      <c r="B44" s="135"/>
      <c r="C44" s="113"/>
      <c r="D44" s="113"/>
      <c r="E44" s="113"/>
      <c r="F44" s="113"/>
      <c r="G44" s="113"/>
      <c r="H44" s="113"/>
      <c r="I44" s="22"/>
      <c r="J44" s="22"/>
      <c r="K44" s="22"/>
      <c r="L44" s="22"/>
      <c r="M44" s="22"/>
      <c r="N44" s="113"/>
      <c r="O44" s="113"/>
      <c r="P44" s="133"/>
      <c r="Q44" s="134"/>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136" t="s">
        <v>57</v>
      </c>
      <c r="B46" s="137"/>
      <c r="C46" s="137"/>
      <c r="D46" s="137"/>
      <c r="E46" s="137"/>
      <c r="F46" s="137"/>
      <c r="G46" s="137"/>
      <c r="H46" s="137"/>
      <c r="I46" s="137"/>
      <c r="J46" s="137"/>
      <c r="K46" s="137"/>
      <c r="L46" s="137"/>
      <c r="M46" s="137"/>
      <c r="N46" s="137"/>
      <c r="O46" s="137"/>
      <c r="P46" s="137"/>
      <c r="Q46" s="138"/>
    </row>
    <row r="47" spans="1:17" ht="16.5" x14ac:dyDescent="0.25">
      <c r="A47" s="139" t="s">
        <v>58</v>
      </c>
      <c r="B47" s="140"/>
      <c r="C47" s="140"/>
      <c r="D47" s="140"/>
      <c r="E47" s="141"/>
      <c r="F47" s="142" t="s">
        <v>59</v>
      </c>
      <c r="G47" s="143"/>
      <c r="H47" s="143"/>
      <c r="I47" s="143"/>
      <c r="J47" s="143"/>
      <c r="K47" s="144"/>
      <c r="L47" s="145" t="s">
        <v>60</v>
      </c>
      <c r="M47" s="146"/>
      <c r="N47" s="146"/>
      <c r="O47" s="146"/>
      <c r="P47" s="146"/>
      <c r="Q47" s="147"/>
    </row>
    <row r="48" spans="1:17" ht="16.5" x14ac:dyDescent="0.25">
      <c r="A48" s="148" t="s">
        <v>61</v>
      </c>
      <c r="B48" s="149"/>
      <c r="C48" s="149"/>
      <c r="D48" s="26" t="s">
        <v>62</v>
      </c>
      <c r="E48" s="30" t="s">
        <v>63</v>
      </c>
      <c r="F48" s="150" t="str">
        <f>CONCATENATE(N98," año(s)")</f>
        <v>0 año(s)</v>
      </c>
      <c r="G48" s="151"/>
      <c r="H48" s="152" t="str">
        <f>CONCATENATE(O98," mes(es)")</f>
        <v>0 mes(es)</v>
      </c>
      <c r="I48" s="151"/>
      <c r="J48" s="152" t="str">
        <f>CONCATENATE(P98," día(s)")</f>
        <v>0 día(s)</v>
      </c>
      <c r="K48" s="153"/>
      <c r="L48" s="154" t="str">
        <f>CONCATENATE(N122," año(s)")</f>
        <v>0 año(s)</v>
      </c>
      <c r="M48" s="155"/>
      <c r="N48" s="155" t="str">
        <f>CONCATENATE(O122," mes(es)")</f>
        <v>0 mes(es)</v>
      </c>
      <c r="O48" s="155"/>
      <c r="P48" s="155" t="str">
        <f>CONCATENATE(P122," día(s)")</f>
        <v>0 día(s)</v>
      </c>
      <c r="Q48" s="156"/>
    </row>
    <row r="49" spans="1:17" ht="16.5" x14ac:dyDescent="0.25">
      <c r="A49" s="148" t="s">
        <v>64</v>
      </c>
      <c r="B49" s="149"/>
      <c r="C49" s="149"/>
      <c r="D49" s="27">
        <f>COUNTIF(F55:H64,"CURSO")</f>
        <v>0</v>
      </c>
      <c r="E49" s="31">
        <f ca="1">SUMIF(F55:H64,"CURSO",O55:P64)</f>
        <v>0</v>
      </c>
      <c r="F49" s="158" t="s">
        <v>65</v>
      </c>
      <c r="G49" s="159"/>
      <c r="H49" s="160"/>
      <c r="I49" s="158" t="s">
        <v>66</v>
      </c>
      <c r="J49" s="159"/>
      <c r="K49" s="160"/>
      <c r="L49" s="161" t="s">
        <v>67</v>
      </c>
      <c r="M49" s="161"/>
      <c r="N49" s="161"/>
      <c r="O49" s="161"/>
      <c r="P49" s="161"/>
      <c r="Q49" s="162"/>
    </row>
    <row r="50" spans="1:17" ht="17.25" thickBot="1" x14ac:dyDescent="0.3">
      <c r="A50" s="163" t="s">
        <v>68</v>
      </c>
      <c r="B50" s="164"/>
      <c r="C50" s="164"/>
      <c r="D50" s="28">
        <f>COUNTIF(F55:H64,"ESPECIALIZACIÓN")</f>
        <v>0</v>
      </c>
      <c r="E50" s="32">
        <f ca="1">SUMIF(F55:H64,"ESPECIALIZACIÓN",O55:P64)</f>
        <v>0</v>
      </c>
      <c r="F50" s="165" t="str">
        <f>IF(D25&lt;&gt;"","SI CUENTA","NO CUENTA")</f>
        <v>NO CUENTA</v>
      </c>
      <c r="G50" s="166"/>
      <c r="H50" s="166"/>
      <c r="I50" s="167" t="str">
        <f>IF(G25&lt;&gt;"","SI CUENTA","NO CUENTA")</f>
        <v>NO CUENTA</v>
      </c>
      <c r="J50" s="166"/>
      <c r="K50" s="168"/>
      <c r="L50" s="169" t="str">
        <f>CONCATENATE([1]DATOS!F24," año(s)")</f>
        <v>0 año(s)</v>
      </c>
      <c r="M50" s="170"/>
      <c r="N50" s="171" t="str">
        <f>CONCATENATE([1]DATOS!G24," mes(es)")</f>
        <v>0 mes(es)</v>
      </c>
      <c r="O50" s="170"/>
      <c r="P50" s="171" t="str">
        <f>CONCATENATE([1]DATOS!H24," día(s)")</f>
        <v>0 día(s)</v>
      </c>
      <c r="Q50" s="172"/>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68" t="s">
        <v>132</v>
      </c>
      <c r="B52" s="68"/>
      <c r="C52" s="68"/>
      <c r="D52" s="68"/>
      <c r="E52" s="68"/>
      <c r="F52" s="68"/>
      <c r="G52" s="68"/>
      <c r="H52" s="68"/>
      <c r="I52" s="68"/>
      <c r="J52" s="68"/>
      <c r="K52" s="68"/>
      <c r="L52" s="68"/>
      <c r="M52" s="68"/>
      <c r="N52" s="68"/>
      <c r="O52" s="68"/>
      <c r="P52" s="68"/>
      <c r="Q52" s="68"/>
    </row>
    <row r="53" spans="1:17" ht="16.5" thickBot="1" x14ac:dyDescent="0.3">
      <c r="A53" s="76" t="s">
        <v>69</v>
      </c>
      <c r="B53" s="77"/>
      <c r="C53" s="77"/>
      <c r="D53" s="77"/>
      <c r="E53" s="77"/>
      <c r="F53" s="77"/>
      <c r="G53" s="77"/>
      <c r="H53" s="77"/>
      <c r="I53" s="77"/>
      <c r="J53" s="77"/>
      <c r="K53" s="77"/>
      <c r="L53" s="77"/>
      <c r="M53" s="77"/>
      <c r="N53" s="77"/>
      <c r="O53" s="78"/>
      <c r="P53" s="1"/>
      <c r="Q53" s="1"/>
    </row>
    <row r="54" spans="1:17" ht="25.5" x14ac:dyDescent="0.25">
      <c r="A54" s="2" t="s">
        <v>70</v>
      </c>
      <c r="B54" s="157" t="s">
        <v>71</v>
      </c>
      <c r="C54" s="157"/>
      <c r="D54" s="157"/>
      <c r="E54" s="157"/>
      <c r="F54" s="157" t="s">
        <v>72</v>
      </c>
      <c r="G54" s="157"/>
      <c r="H54" s="157"/>
      <c r="I54" s="157" t="s">
        <v>73</v>
      </c>
      <c r="J54" s="157"/>
      <c r="K54" s="157"/>
      <c r="L54" s="157"/>
      <c r="M54" s="157" t="s">
        <v>74</v>
      </c>
      <c r="N54" s="157"/>
      <c r="O54" s="157" t="s">
        <v>75</v>
      </c>
      <c r="P54" s="157"/>
      <c r="Q54" s="51" t="s">
        <v>76</v>
      </c>
    </row>
    <row r="55" spans="1:17" ht="27" customHeight="1" x14ac:dyDescent="0.25">
      <c r="A55" s="5">
        <v>1</v>
      </c>
      <c r="B55" s="173"/>
      <c r="C55" s="173"/>
      <c r="D55" s="173"/>
      <c r="E55" s="173"/>
      <c r="F55" s="174" t="str">
        <f>IF(O55="","SE SELECCIONARA AUTOMÁTICAMENTE",IF(O55&lt;12,"NO SE CONSIDERA", IF(O55&lt;90,"CURSO","ESPECIALIZACIÓN")))</f>
        <v>SE SELECCIONARA AUTOMÁTICAMENTE</v>
      </c>
      <c r="G55" s="174"/>
      <c r="H55" s="174"/>
      <c r="I55" s="175"/>
      <c r="J55" s="175"/>
      <c r="K55" s="175"/>
      <c r="L55" s="175"/>
      <c r="M55" s="176"/>
      <c r="N55" s="176"/>
      <c r="O55" s="177"/>
      <c r="P55" s="177"/>
      <c r="Q55" s="52"/>
    </row>
    <row r="56" spans="1:17" ht="30.75" customHeight="1" x14ac:dyDescent="0.25">
      <c r="A56" s="3">
        <v>2</v>
      </c>
      <c r="B56" s="178"/>
      <c r="C56" s="178"/>
      <c r="D56" s="178"/>
      <c r="E56" s="178"/>
      <c r="F56" s="179" t="str">
        <f t="shared" ref="F56:F63" si="0">IF(O56="","SE SELECCIONARA AUTOMÁTICAMENTE",IF(O56&lt;12,"NO SE CONSIDERA", IF(O56&lt;90,"CURSO","ESPECIALIZACIÓN")))</f>
        <v>SE SELECCIONARA AUTOMÁTICAMENTE</v>
      </c>
      <c r="G56" s="179"/>
      <c r="H56" s="179"/>
      <c r="I56" s="180"/>
      <c r="J56" s="180"/>
      <c r="K56" s="180"/>
      <c r="L56" s="180"/>
      <c r="M56" s="181"/>
      <c r="N56" s="181"/>
      <c r="O56" s="182"/>
      <c r="P56" s="182"/>
      <c r="Q56" s="53"/>
    </row>
    <row r="57" spans="1:17" ht="23.25" customHeight="1" x14ac:dyDescent="0.25">
      <c r="A57" s="5">
        <v>3</v>
      </c>
      <c r="B57" s="173"/>
      <c r="C57" s="173"/>
      <c r="D57" s="173"/>
      <c r="E57" s="173"/>
      <c r="F57" s="174" t="str">
        <f t="shared" si="0"/>
        <v>SE SELECCIONARA AUTOMÁTICAMENTE</v>
      </c>
      <c r="G57" s="174"/>
      <c r="H57" s="174"/>
      <c r="I57" s="175"/>
      <c r="J57" s="175"/>
      <c r="K57" s="175"/>
      <c r="L57" s="175"/>
      <c r="M57" s="176"/>
      <c r="N57" s="176"/>
      <c r="O57" s="177"/>
      <c r="P57" s="177"/>
      <c r="Q57" s="52"/>
    </row>
    <row r="58" spans="1:17" ht="25.5" customHeight="1" x14ac:dyDescent="0.25">
      <c r="A58" s="3">
        <v>4</v>
      </c>
      <c r="B58" s="178"/>
      <c r="C58" s="178"/>
      <c r="D58" s="178"/>
      <c r="E58" s="178"/>
      <c r="F58" s="179" t="str">
        <f t="shared" si="0"/>
        <v>SE SELECCIONARA AUTOMÁTICAMENTE</v>
      </c>
      <c r="G58" s="179"/>
      <c r="H58" s="179"/>
      <c r="I58" s="180"/>
      <c r="J58" s="180"/>
      <c r="K58" s="180"/>
      <c r="L58" s="180"/>
      <c r="M58" s="181"/>
      <c r="N58" s="181"/>
      <c r="O58" s="182"/>
      <c r="P58" s="182"/>
      <c r="Q58" s="53"/>
    </row>
    <row r="59" spans="1:17" ht="28.5" customHeight="1" x14ac:dyDescent="0.25">
      <c r="A59" s="5">
        <v>5</v>
      </c>
      <c r="B59" s="173"/>
      <c r="C59" s="173"/>
      <c r="D59" s="173"/>
      <c r="E59" s="173"/>
      <c r="F59" s="174" t="str">
        <f t="shared" si="0"/>
        <v>SE SELECCIONARA AUTOMÁTICAMENTE</v>
      </c>
      <c r="G59" s="174"/>
      <c r="H59" s="174"/>
      <c r="I59" s="175"/>
      <c r="J59" s="175"/>
      <c r="K59" s="175"/>
      <c r="L59" s="175"/>
      <c r="M59" s="176"/>
      <c r="N59" s="176"/>
      <c r="O59" s="177"/>
      <c r="P59" s="177"/>
      <c r="Q59" s="52"/>
    </row>
    <row r="60" spans="1:17" ht="26.25" customHeight="1" x14ac:dyDescent="0.25">
      <c r="A60" s="3">
        <v>6</v>
      </c>
      <c r="B60" s="178"/>
      <c r="C60" s="178"/>
      <c r="D60" s="178"/>
      <c r="E60" s="178"/>
      <c r="F60" s="179" t="str">
        <f t="shared" si="0"/>
        <v>SE SELECCIONARA AUTOMÁTICAMENTE</v>
      </c>
      <c r="G60" s="179"/>
      <c r="H60" s="179"/>
      <c r="I60" s="180"/>
      <c r="J60" s="180"/>
      <c r="K60" s="180"/>
      <c r="L60" s="180"/>
      <c r="M60" s="181"/>
      <c r="N60" s="181"/>
      <c r="O60" s="182"/>
      <c r="P60" s="182"/>
      <c r="Q60" s="53"/>
    </row>
    <row r="61" spans="1:17" ht="34.5" customHeight="1" x14ac:dyDescent="0.25">
      <c r="A61" s="5">
        <v>7</v>
      </c>
      <c r="B61" s="173"/>
      <c r="C61" s="173"/>
      <c r="D61" s="173"/>
      <c r="E61" s="173"/>
      <c r="F61" s="174" t="str">
        <f t="shared" si="0"/>
        <v>SE SELECCIONARA AUTOMÁTICAMENTE</v>
      </c>
      <c r="G61" s="174"/>
      <c r="H61" s="174"/>
      <c r="I61" s="175"/>
      <c r="J61" s="175"/>
      <c r="K61" s="175"/>
      <c r="L61" s="175"/>
      <c r="M61" s="176"/>
      <c r="N61" s="176"/>
      <c r="O61" s="177"/>
      <c r="P61" s="177"/>
      <c r="Q61" s="52"/>
    </row>
    <row r="62" spans="1:17" ht="28.5" customHeight="1" x14ac:dyDescent="0.25">
      <c r="A62" s="3">
        <v>8</v>
      </c>
      <c r="B62" s="178"/>
      <c r="C62" s="178"/>
      <c r="D62" s="178"/>
      <c r="E62" s="178"/>
      <c r="F62" s="179" t="str">
        <f t="shared" si="0"/>
        <v>SE SELECCIONARA AUTOMÁTICAMENTE</v>
      </c>
      <c r="G62" s="179"/>
      <c r="H62" s="179"/>
      <c r="I62" s="180"/>
      <c r="J62" s="180"/>
      <c r="K62" s="180"/>
      <c r="L62" s="180"/>
      <c r="M62" s="181"/>
      <c r="N62" s="181"/>
      <c r="O62" s="182"/>
      <c r="P62" s="182"/>
      <c r="Q62" s="53"/>
    </row>
    <row r="63" spans="1:17" ht="25.5" customHeight="1" x14ac:dyDescent="0.25">
      <c r="A63" s="5">
        <v>9</v>
      </c>
      <c r="B63" s="173"/>
      <c r="C63" s="173"/>
      <c r="D63" s="173"/>
      <c r="E63" s="173"/>
      <c r="F63" s="174" t="str">
        <f t="shared" si="0"/>
        <v>SE SELECCIONARA AUTOMÁTICAMENTE</v>
      </c>
      <c r="G63" s="174"/>
      <c r="H63" s="174"/>
      <c r="I63" s="175"/>
      <c r="J63" s="175"/>
      <c r="K63" s="175"/>
      <c r="L63" s="175"/>
      <c r="M63" s="176"/>
      <c r="N63" s="176"/>
      <c r="O63" s="177"/>
      <c r="P63" s="177"/>
      <c r="Q63" s="52"/>
    </row>
    <row r="64" spans="1:17" ht="31.5" customHeight="1" thickBot="1" x14ac:dyDescent="0.3">
      <c r="A64" s="6">
        <v>10</v>
      </c>
      <c r="B64" s="195"/>
      <c r="C64" s="195"/>
      <c r="D64" s="195"/>
      <c r="E64" s="195"/>
      <c r="F64" s="196" t="str">
        <f>IF(O64="","SE SELECCIONARA AUTOMÁTICAMENTE",IF(O64&lt;12,"NO SE CONSIDERA", IF(O64&lt;90,"CURSO","ESPECIALIZACIÓN")))</f>
        <v>SE SELECCIONARA AUTOMÁTICAMENTE</v>
      </c>
      <c r="G64" s="196"/>
      <c r="H64" s="196"/>
      <c r="I64" s="197"/>
      <c r="J64" s="197"/>
      <c r="K64" s="197"/>
      <c r="L64" s="197"/>
      <c r="M64" s="198"/>
      <c r="N64" s="198"/>
      <c r="O64" s="199"/>
      <c r="P64" s="199"/>
      <c r="Q64" s="49"/>
    </row>
    <row r="65" spans="1:17" ht="15.75" thickBot="1" x14ac:dyDescent="0.3">
      <c r="A65" s="7"/>
      <c r="B65" s="23"/>
      <c r="C65" s="23"/>
      <c r="D65" s="23"/>
      <c r="E65" s="23"/>
      <c r="F65" s="23"/>
      <c r="G65" s="23"/>
      <c r="H65" s="23"/>
      <c r="I65" s="23"/>
      <c r="J65" s="23"/>
      <c r="K65" s="183" t="s">
        <v>77</v>
      </c>
      <c r="L65" s="184"/>
      <c r="M65" s="184"/>
      <c r="N65" s="184"/>
      <c r="O65" s="184">
        <f>SUM(O55:P64)</f>
        <v>0</v>
      </c>
      <c r="P65" s="185"/>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86" t="s">
        <v>78</v>
      </c>
      <c r="B67" s="186"/>
      <c r="C67" s="186"/>
      <c r="D67" s="186"/>
      <c r="E67" s="186"/>
      <c r="F67" s="186"/>
      <c r="G67" s="186"/>
      <c r="H67" s="186"/>
      <c r="I67" s="186"/>
      <c r="J67" s="186"/>
      <c r="K67" s="186"/>
      <c r="L67" s="186"/>
      <c r="M67" s="186"/>
      <c r="N67" s="186"/>
      <c r="O67" s="186"/>
      <c r="P67" s="186"/>
      <c r="Q67" s="186"/>
    </row>
    <row r="68" spans="1:17" ht="16.5" thickBot="1" x14ac:dyDescent="0.3">
      <c r="A68" s="187" t="s">
        <v>79</v>
      </c>
      <c r="B68" s="188"/>
      <c r="C68" s="188"/>
      <c r="D68" s="188"/>
      <c r="E68" s="188"/>
      <c r="F68" s="188"/>
      <c r="G68" s="188"/>
      <c r="H68" s="188"/>
      <c r="I68" s="189"/>
      <c r="J68" s="1"/>
      <c r="K68" s="1"/>
      <c r="L68" s="1"/>
      <c r="M68" s="1"/>
      <c r="N68" s="1"/>
      <c r="O68" s="1"/>
      <c r="P68" s="1"/>
      <c r="Q68" s="1"/>
    </row>
    <row r="69" spans="1:17" x14ac:dyDescent="0.25">
      <c r="A69" s="8" t="s">
        <v>70</v>
      </c>
      <c r="B69" s="190" t="s">
        <v>80</v>
      </c>
      <c r="C69" s="191"/>
      <c r="D69" s="191"/>
      <c r="E69" s="191"/>
      <c r="F69" s="192"/>
      <c r="G69" s="193" t="s">
        <v>81</v>
      </c>
      <c r="H69" s="193"/>
      <c r="I69" s="193"/>
      <c r="J69" s="193"/>
      <c r="K69" s="193"/>
      <c r="L69" s="193"/>
      <c r="M69" s="193" t="s">
        <v>82</v>
      </c>
      <c r="N69" s="193"/>
      <c r="O69" s="193"/>
      <c r="P69" s="193" t="s">
        <v>55</v>
      </c>
      <c r="Q69" s="194"/>
    </row>
    <row r="70" spans="1:17" x14ac:dyDescent="0.25">
      <c r="A70" s="3">
        <v>1</v>
      </c>
      <c r="B70" s="202"/>
      <c r="C70" s="203"/>
      <c r="D70" s="203"/>
      <c r="E70" s="203"/>
      <c r="F70" s="204"/>
      <c r="G70" s="107"/>
      <c r="H70" s="107"/>
      <c r="I70" s="107"/>
      <c r="J70" s="107"/>
      <c r="K70" s="107"/>
      <c r="L70" s="107"/>
      <c r="M70" s="106"/>
      <c r="N70" s="106"/>
      <c r="O70" s="106"/>
      <c r="P70" s="205"/>
      <c r="Q70" s="206"/>
    </row>
    <row r="71" spans="1:17" x14ac:dyDescent="0.25">
      <c r="A71" s="5">
        <v>2</v>
      </c>
      <c r="B71" s="207"/>
      <c r="C71" s="208"/>
      <c r="D71" s="208"/>
      <c r="E71" s="208"/>
      <c r="F71" s="209"/>
      <c r="G71" s="100"/>
      <c r="H71" s="100"/>
      <c r="I71" s="100"/>
      <c r="J71" s="100"/>
      <c r="K71" s="100"/>
      <c r="L71" s="100"/>
      <c r="M71" s="98"/>
      <c r="N71" s="98"/>
      <c r="O71" s="98"/>
      <c r="P71" s="99"/>
      <c r="Q71" s="210"/>
    </row>
    <row r="72" spans="1:17" ht="15.75" thickBot="1" x14ac:dyDescent="0.3">
      <c r="A72" s="6">
        <v>3</v>
      </c>
      <c r="B72" s="200"/>
      <c r="C72" s="201"/>
      <c r="D72" s="201"/>
      <c r="E72" s="201"/>
      <c r="F72" s="116"/>
      <c r="G72" s="112"/>
      <c r="H72" s="112"/>
      <c r="I72" s="112"/>
      <c r="J72" s="112"/>
      <c r="K72" s="112"/>
      <c r="L72" s="112"/>
      <c r="M72" s="113"/>
      <c r="N72" s="113"/>
      <c r="O72" s="113"/>
      <c r="P72" s="133"/>
      <c r="Q72" s="134"/>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68" t="s">
        <v>83</v>
      </c>
      <c r="B74" s="68"/>
      <c r="C74" s="68"/>
      <c r="D74" s="68"/>
      <c r="E74" s="68"/>
      <c r="F74" s="68"/>
      <c r="G74" s="68"/>
      <c r="H74" s="68"/>
      <c r="I74" s="68"/>
      <c r="J74" s="68"/>
      <c r="K74" s="68"/>
      <c r="L74" s="68"/>
      <c r="M74" s="68"/>
      <c r="N74" s="68"/>
      <c r="O74" s="68"/>
      <c r="P74" s="68"/>
      <c r="Q74" s="68"/>
    </row>
    <row r="75" spans="1:17" ht="16.5" thickBot="1" x14ac:dyDescent="0.3">
      <c r="A75" s="69" t="s">
        <v>84</v>
      </c>
      <c r="B75" s="70"/>
      <c r="C75" s="70"/>
      <c r="D75" s="70"/>
      <c r="E75" s="70"/>
      <c r="F75" s="70"/>
      <c r="G75" s="70"/>
      <c r="H75" s="71"/>
      <c r="I75" s="1"/>
      <c r="J75" s="1"/>
      <c r="K75" s="1"/>
      <c r="L75" s="1"/>
      <c r="M75" s="1"/>
      <c r="N75" s="1"/>
      <c r="O75" s="1"/>
      <c r="P75" s="1"/>
      <c r="Q75" s="1"/>
    </row>
    <row r="76" spans="1:17" x14ac:dyDescent="0.25">
      <c r="A76" s="2" t="s">
        <v>70</v>
      </c>
      <c r="B76" s="212" t="s">
        <v>85</v>
      </c>
      <c r="C76" s="213"/>
      <c r="D76" s="213"/>
      <c r="E76" s="213"/>
      <c r="F76" s="73"/>
      <c r="G76" s="74" t="s">
        <v>81</v>
      </c>
      <c r="H76" s="74"/>
      <c r="I76" s="74"/>
      <c r="J76" s="74"/>
      <c r="K76" s="74"/>
      <c r="L76" s="74"/>
      <c r="M76" s="74" t="s">
        <v>82</v>
      </c>
      <c r="N76" s="74"/>
      <c r="O76" s="74"/>
      <c r="P76" s="74" t="s">
        <v>55</v>
      </c>
      <c r="Q76" s="75"/>
    </row>
    <row r="77" spans="1:17" x14ac:dyDescent="0.25">
      <c r="A77" s="5">
        <v>1</v>
      </c>
      <c r="B77" s="207"/>
      <c r="C77" s="208"/>
      <c r="D77" s="208"/>
      <c r="E77" s="208"/>
      <c r="F77" s="209"/>
      <c r="G77" s="100"/>
      <c r="H77" s="100"/>
      <c r="I77" s="100"/>
      <c r="J77" s="100"/>
      <c r="K77" s="100"/>
      <c r="L77" s="100"/>
      <c r="M77" s="98"/>
      <c r="N77" s="98"/>
      <c r="O77" s="98"/>
      <c r="P77" s="99"/>
      <c r="Q77" s="210"/>
    </row>
    <row r="78" spans="1:17" ht="15.75" thickBot="1" x14ac:dyDescent="0.3">
      <c r="A78" s="6">
        <v>2</v>
      </c>
      <c r="B78" s="200"/>
      <c r="C78" s="201"/>
      <c r="D78" s="201"/>
      <c r="E78" s="201"/>
      <c r="F78" s="116"/>
      <c r="G78" s="112"/>
      <c r="H78" s="112"/>
      <c r="I78" s="112"/>
      <c r="J78" s="112"/>
      <c r="K78" s="112"/>
      <c r="L78" s="112"/>
      <c r="M78" s="113"/>
      <c r="N78" s="113"/>
      <c r="O78" s="113"/>
      <c r="P78" s="133"/>
      <c r="Q78" s="134"/>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69" t="s">
        <v>86</v>
      </c>
      <c r="B80" s="70"/>
      <c r="C80" s="70"/>
      <c r="D80" s="70"/>
      <c r="E80" s="70"/>
      <c r="F80" s="70"/>
      <c r="G80" s="70"/>
      <c r="H80" s="70"/>
      <c r="I80" s="71"/>
      <c r="J80" s="1"/>
      <c r="K80" s="1"/>
      <c r="L80" s="1"/>
      <c r="M80" s="1"/>
      <c r="N80" s="1"/>
      <c r="O80" s="1"/>
      <c r="P80" s="1"/>
      <c r="Q80" s="1"/>
    </row>
    <row r="81" spans="1:17" x14ac:dyDescent="0.25">
      <c r="A81" s="8" t="s">
        <v>70</v>
      </c>
      <c r="B81" s="190" t="s">
        <v>87</v>
      </c>
      <c r="C81" s="191"/>
      <c r="D81" s="191"/>
      <c r="E81" s="191"/>
      <c r="F81" s="191"/>
      <c r="G81" s="191"/>
      <c r="H81" s="191"/>
      <c r="I81" s="191"/>
      <c r="J81" s="191"/>
      <c r="K81" s="191"/>
      <c r="L81" s="191"/>
      <c r="M81" s="191"/>
      <c r="N81" s="191"/>
      <c r="O81" s="192"/>
      <c r="P81" s="190" t="s">
        <v>88</v>
      </c>
      <c r="Q81" s="211"/>
    </row>
    <row r="82" spans="1:17" x14ac:dyDescent="0.25">
      <c r="A82" s="3">
        <v>1</v>
      </c>
      <c r="B82" s="202"/>
      <c r="C82" s="203"/>
      <c r="D82" s="203"/>
      <c r="E82" s="203"/>
      <c r="F82" s="203"/>
      <c r="G82" s="203"/>
      <c r="H82" s="203"/>
      <c r="I82" s="203"/>
      <c r="J82" s="203"/>
      <c r="K82" s="203"/>
      <c r="L82" s="203"/>
      <c r="M82" s="203"/>
      <c r="N82" s="203"/>
      <c r="O82" s="204"/>
      <c r="P82" s="205"/>
      <c r="Q82" s="206"/>
    </row>
    <row r="83" spans="1:17" ht="15.75" thickBot="1" x14ac:dyDescent="0.3">
      <c r="A83" s="9">
        <v>2</v>
      </c>
      <c r="B83" s="217"/>
      <c r="C83" s="218"/>
      <c r="D83" s="218"/>
      <c r="E83" s="218"/>
      <c r="F83" s="218"/>
      <c r="G83" s="218"/>
      <c r="H83" s="218"/>
      <c r="I83" s="218"/>
      <c r="J83" s="218"/>
      <c r="K83" s="218"/>
      <c r="L83" s="218"/>
      <c r="M83" s="218"/>
      <c r="N83" s="218"/>
      <c r="O83" s="219"/>
      <c r="P83" s="220"/>
      <c r="Q83" s="221"/>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68" t="s">
        <v>89</v>
      </c>
      <c r="B85" s="68"/>
      <c r="C85" s="68"/>
      <c r="D85" s="68"/>
      <c r="E85" s="68"/>
      <c r="F85" s="68"/>
      <c r="G85" s="68"/>
      <c r="H85" s="68"/>
      <c r="I85" s="68"/>
      <c r="J85" s="68"/>
      <c r="K85" s="68"/>
      <c r="L85" s="68"/>
      <c r="M85" s="68"/>
      <c r="N85" s="68"/>
      <c r="O85" s="68"/>
      <c r="P85" s="68"/>
      <c r="Q85" s="68"/>
    </row>
    <row r="86" spans="1:17" ht="16.5" thickBot="1" x14ac:dyDescent="0.3">
      <c r="A86" s="69" t="s">
        <v>90</v>
      </c>
      <c r="B86" s="70"/>
      <c r="C86" s="70"/>
      <c r="D86" s="70"/>
      <c r="E86" s="70"/>
      <c r="F86" s="70"/>
      <c r="G86" s="71"/>
      <c r="H86" s="1"/>
      <c r="I86" s="1"/>
      <c r="J86" s="1"/>
      <c r="K86" s="1"/>
      <c r="L86" s="1"/>
      <c r="M86" s="1"/>
      <c r="N86" s="1"/>
      <c r="O86" s="1"/>
      <c r="P86" s="1"/>
      <c r="Q86" s="1"/>
    </row>
    <row r="87" spans="1:17" ht="25.5" x14ac:dyDescent="0.25">
      <c r="A87" s="10" t="s">
        <v>70</v>
      </c>
      <c r="B87" s="214" t="s">
        <v>91</v>
      </c>
      <c r="C87" s="214"/>
      <c r="D87" s="215"/>
      <c r="E87" s="212" t="s">
        <v>92</v>
      </c>
      <c r="F87" s="213"/>
      <c r="G87" s="73"/>
      <c r="H87" s="212" t="s">
        <v>93</v>
      </c>
      <c r="I87" s="73"/>
      <c r="J87" s="216" t="s">
        <v>94</v>
      </c>
      <c r="K87" s="73"/>
      <c r="L87" s="216" t="s">
        <v>95</v>
      </c>
      <c r="M87" s="73"/>
      <c r="N87" s="216" t="s">
        <v>96</v>
      </c>
      <c r="O87" s="214"/>
      <c r="P87" s="215"/>
      <c r="Q87" s="51" t="s">
        <v>55</v>
      </c>
    </row>
    <row r="88" spans="1:17" x14ac:dyDescent="0.25">
      <c r="A88" s="5">
        <v>1</v>
      </c>
      <c r="B88" s="222"/>
      <c r="C88" s="223"/>
      <c r="D88" s="224"/>
      <c r="E88" s="222"/>
      <c r="F88" s="223"/>
      <c r="G88" s="224"/>
      <c r="H88" s="225"/>
      <c r="I88" s="131"/>
      <c r="J88" s="226"/>
      <c r="K88" s="227"/>
      <c r="L88" s="226"/>
      <c r="M88" s="227"/>
      <c r="N88" s="29">
        <f>DATEDIF(J88,L88,"y")</f>
        <v>0</v>
      </c>
      <c r="O88" s="29">
        <f t="shared" ref="O88:O97" si="1">DATEDIF(J88,L88,"ym")</f>
        <v>0</v>
      </c>
      <c r="P88" s="29">
        <f t="shared" ref="P88:P97" si="2">DATEDIF(J88,L88,"md")</f>
        <v>0</v>
      </c>
      <c r="Q88" s="52"/>
    </row>
    <row r="89" spans="1:17" x14ac:dyDescent="0.25">
      <c r="A89" s="3">
        <v>2</v>
      </c>
      <c r="B89" s="228"/>
      <c r="C89" s="229"/>
      <c r="D89" s="230"/>
      <c r="E89" s="228"/>
      <c r="F89" s="229"/>
      <c r="G89" s="230"/>
      <c r="H89" s="231"/>
      <c r="I89" s="232"/>
      <c r="J89" s="233"/>
      <c r="K89" s="234"/>
      <c r="L89" s="233"/>
      <c r="M89" s="234"/>
      <c r="N89" s="41">
        <f t="shared" ref="N89:N97" si="3">DATEDIF(J89,L89,"y")</f>
        <v>0</v>
      </c>
      <c r="O89" s="41">
        <f t="shared" si="1"/>
        <v>0</v>
      </c>
      <c r="P89" s="41">
        <f t="shared" si="2"/>
        <v>0</v>
      </c>
      <c r="Q89" s="53"/>
    </row>
    <row r="90" spans="1:17" x14ac:dyDescent="0.25">
      <c r="A90" s="5">
        <v>3</v>
      </c>
      <c r="B90" s="223"/>
      <c r="C90" s="223"/>
      <c r="D90" s="224"/>
      <c r="E90" s="222"/>
      <c r="F90" s="223"/>
      <c r="G90" s="224"/>
      <c r="H90" s="225"/>
      <c r="I90" s="131"/>
      <c r="J90" s="226"/>
      <c r="K90" s="227"/>
      <c r="L90" s="226"/>
      <c r="M90" s="227"/>
      <c r="N90" s="29">
        <f t="shared" si="3"/>
        <v>0</v>
      </c>
      <c r="O90" s="29">
        <f t="shared" si="1"/>
        <v>0</v>
      </c>
      <c r="P90" s="29">
        <f t="shared" si="2"/>
        <v>0</v>
      </c>
      <c r="Q90" s="52"/>
    </row>
    <row r="91" spans="1:17" x14ac:dyDescent="0.25">
      <c r="A91" s="3">
        <v>4</v>
      </c>
      <c r="B91" s="229"/>
      <c r="C91" s="229"/>
      <c r="D91" s="230"/>
      <c r="E91" s="228"/>
      <c r="F91" s="229"/>
      <c r="G91" s="230"/>
      <c r="H91" s="231"/>
      <c r="I91" s="232"/>
      <c r="J91" s="233"/>
      <c r="K91" s="234"/>
      <c r="L91" s="233"/>
      <c r="M91" s="234"/>
      <c r="N91" s="41">
        <f t="shared" si="3"/>
        <v>0</v>
      </c>
      <c r="O91" s="41">
        <f t="shared" si="1"/>
        <v>0</v>
      </c>
      <c r="P91" s="41">
        <f t="shared" si="2"/>
        <v>0</v>
      </c>
      <c r="Q91" s="53"/>
    </row>
    <row r="92" spans="1:17" x14ac:dyDescent="0.25">
      <c r="A92" s="5">
        <v>5</v>
      </c>
      <c r="B92" s="223"/>
      <c r="C92" s="223"/>
      <c r="D92" s="224"/>
      <c r="E92" s="222"/>
      <c r="F92" s="223"/>
      <c r="G92" s="224"/>
      <c r="H92" s="225"/>
      <c r="I92" s="131"/>
      <c r="J92" s="226"/>
      <c r="K92" s="227"/>
      <c r="L92" s="226"/>
      <c r="M92" s="227"/>
      <c r="N92" s="29">
        <f t="shared" si="3"/>
        <v>0</v>
      </c>
      <c r="O92" s="29">
        <f t="shared" si="1"/>
        <v>0</v>
      </c>
      <c r="P92" s="29">
        <f t="shared" si="2"/>
        <v>0</v>
      </c>
      <c r="Q92" s="52"/>
    </row>
    <row r="93" spans="1:17" x14ac:dyDescent="0.25">
      <c r="A93" s="3">
        <v>6</v>
      </c>
      <c r="B93" s="228"/>
      <c r="C93" s="229"/>
      <c r="D93" s="230"/>
      <c r="E93" s="228"/>
      <c r="F93" s="229"/>
      <c r="G93" s="230"/>
      <c r="H93" s="231"/>
      <c r="I93" s="232"/>
      <c r="J93" s="233"/>
      <c r="K93" s="234"/>
      <c r="L93" s="233"/>
      <c r="M93" s="234"/>
      <c r="N93" s="41">
        <f t="shared" si="3"/>
        <v>0</v>
      </c>
      <c r="O93" s="41">
        <f t="shared" si="1"/>
        <v>0</v>
      </c>
      <c r="P93" s="41">
        <f t="shared" si="2"/>
        <v>0</v>
      </c>
      <c r="Q93" s="53"/>
    </row>
    <row r="94" spans="1:17" x14ac:dyDescent="0.25">
      <c r="A94" s="5">
        <v>7</v>
      </c>
      <c r="B94" s="223"/>
      <c r="C94" s="223"/>
      <c r="D94" s="224"/>
      <c r="E94" s="222"/>
      <c r="F94" s="223"/>
      <c r="G94" s="224"/>
      <c r="H94" s="225"/>
      <c r="I94" s="131"/>
      <c r="J94" s="226"/>
      <c r="K94" s="227"/>
      <c r="L94" s="226"/>
      <c r="M94" s="227"/>
      <c r="N94" s="29">
        <f t="shared" si="3"/>
        <v>0</v>
      </c>
      <c r="O94" s="29">
        <f t="shared" si="1"/>
        <v>0</v>
      </c>
      <c r="P94" s="29">
        <f t="shared" si="2"/>
        <v>0</v>
      </c>
      <c r="Q94" s="52"/>
    </row>
    <row r="95" spans="1:17" x14ac:dyDescent="0.25">
      <c r="A95" s="3">
        <v>8</v>
      </c>
      <c r="B95" s="229"/>
      <c r="C95" s="229"/>
      <c r="D95" s="230"/>
      <c r="E95" s="228"/>
      <c r="F95" s="229"/>
      <c r="G95" s="230"/>
      <c r="H95" s="231"/>
      <c r="I95" s="232"/>
      <c r="J95" s="233"/>
      <c r="K95" s="234"/>
      <c r="L95" s="233"/>
      <c r="M95" s="234"/>
      <c r="N95" s="41">
        <f t="shared" si="3"/>
        <v>0</v>
      </c>
      <c r="O95" s="41">
        <f t="shared" si="1"/>
        <v>0</v>
      </c>
      <c r="P95" s="41">
        <f t="shared" si="2"/>
        <v>0</v>
      </c>
      <c r="Q95" s="53"/>
    </row>
    <row r="96" spans="1:17" x14ac:dyDescent="0.25">
      <c r="A96" s="5">
        <v>9</v>
      </c>
      <c r="B96" s="223"/>
      <c r="C96" s="223"/>
      <c r="D96" s="224"/>
      <c r="E96" s="222"/>
      <c r="F96" s="223"/>
      <c r="G96" s="224"/>
      <c r="H96" s="225"/>
      <c r="I96" s="131"/>
      <c r="J96" s="226"/>
      <c r="K96" s="227"/>
      <c r="L96" s="226"/>
      <c r="M96" s="227"/>
      <c r="N96" s="29">
        <f t="shared" si="3"/>
        <v>0</v>
      </c>
      <c r="O96" s="29">
        <f t="shared" si="1"/>
        <v>0</v>
      </c>
      <c r="P96" s="29">
        <f t="shared" si="2"/>
        <v>0</v>
      </c>
      <c r="Q96" s="52"/>
    </row>
    <row r="97" spans="1:17" ht="15.75" thickBot="1" x14ac:dyDescent="0.3">
      <c r="A97" s="6">
        <v>10</v>
      </c>
      <c r="B97" s="235"/>
      <c r="C97" s="236"/>
      <c r="D97" s="237"/>
      <c r="E97" s="235"/>
      <c r="F97" s="236"/>
      <c r="G97" s="237"/>
      <c r="H97" s="238"/>
      <c r="I97" s="135"/>
      <c r="J97" s="239"/>
      <c r="K97" s="240"/>
      <c r="L97" s="239"/>
      <c r="M97" s="240"/>
      <c r="N97" s="42">
        <f t="shared" si="3"/>
        <v>0</v>
      </c>
      <c r="O97" s="42">
        <f t="shared" si="1"/>
        <v>0</v>
      </c>
      <c r="P97" s="42">
        <f t="shared" si="2"/>
        <v>0</v>
      </c>
      <c r="Q97" s="49"/>
    </row>
    <row r="98" spans="1:17" ht="15.75" thickBot="1" x14ac:dyDescent="0.3">
      <c r="A98" s="7"/>
      <c r="B98" s="23"/>
      <c r="C98" s="23"/>
      <c r="D98" s="23"/>
      <c r="E98" s="23"/>
      <c r="F98" s="23"/>
      <c r="G98" s="23"/>
      <c r="H98" s="4"/>
      <c r="I98" s="4"/>
      <c r="J98" s="241" t="s">
        <v>97</v>
      </c>
      <c r="K98" s="242"/>
      <c r="L98" s="242"/>
      <c r="M98" s="242"/>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68" t="s">
        <v>98</v>
      </c>
      <c r="B100" s="68"/>
      <c r="C100" s="68"/>
      <c r="D100" s="68"/>
      <c r="E100" s="68"/>
      <c r="F100" s="68"/>
      <c r="G100" s="68"/>
      <c r="H100" s="68"/>
      <c r="I100" s="68"/>
      <c r="J100" s="68"/>
      <c r="K100" s="68"/>
      <c r="L100" s="68"/>
      <c r="M100" s="68"/>
      <c r="N100" s="68"/>
      <c r="O100" s="68"/>
      <c r="P100" s="68"/>
      <c r="Q100" s="68"/>
    </row>
    <row r="101" spans="1:17" ht="16.5" thickBot="1" x14ac:dyDescent="0.3">
      <c r="A101" s="69" t="s">
        <v>99</v>
      </c>
      <c r="B101" s="70"/>
      <c r="C101" s="70"/>
      <c r="D101" s="70"/>
      <c r="E101" s="70"/>
      <c r="F101" s="70"/>
      <c r="G101" s="71"/>
      <c r="H101" s="1"/>
      <c r="I101" s="1"/>
      <c r="J101" s="1"/>
      <c r="K101" s="1"/>
      <c r="L101" s="1"/>
      <c r="M101" s="1"/>
      <c r="N101" s="1"/>
      <c r="O101" s="1"/>
      <c r="P101" s="1"/>
      <c r="Q101" s="1"/>
    </row>
    <row r="102" spans="1:17" ht="25.5" x14ac:dyDescent="0.25">
      <c r="A102" s="11" t="s">
        <v>70</v>
      </c>
      <c r="B102" s="243" t="s">
        <v>91</v>
      </c>
      <c r="C102" s="244"/>
      <c r="D102" s="245"/>
      <c r="E102" s="193" t="s">
        <v>100</v>
      </c>
      <c r="F102" s="193"/>
      <c r="G102" s="193"/>
      <c r="H102" s="193" t="s">
        <v>101</v>
      </c>
      <c r="I102" s="193"/>
      <c r="J102" s="246" t="s">
        <v>94</v>
      </c>
      <c r="K102" s="193"/>
      <c r="L102" s="246" t="s">
        <v>95</v>
      </c>
      <c r="M102" s="193"/>
      <c r="N102" s="246" t="s">
        <v>102</v>
      </c>
      <c r="O102" s="246"/>
      <c r="P102" s="246"/>
      <c r="Q102" s="54" t="s">
        <v>76</v>
      </c>
    </row>
    <row r="103" spans="1:17" x14ac:dyDescent="0.25">
      <c r="A103" s="12">
        <v>1</v>
      </c>
      <c r="B103" s="247"/>
      <c r="C103" s="248"/>
      <c r="D103" s="249"/>
      <c r="E103" s="107"/>
      <c r="F103" s="107"/>
      <c r="G103" s="107"/>
      <c r="H103" s="231"/>
      <c r="I103" s="232"/>
      <c r="J103" s="181"/>
      <c r="K103" s="181"/>
      <c r="L103" s="181"/>
      <c r="M103" s="181"/>
      <c r="N103" s="41">
        <f>DATEDIF(J103,L103,"y")</f>
        <v>0</v>
      </c>
      <c r="O103" s="41">
        <f>DATEDIF(J103,L103,"ym")</f>
        <v>0</v>
      </c>
      <c r="P103" s="41">
        <f>DATEDIF(J103,L103,"md")</f>
        <v>0</v>
      </c>
      <c r="Q103" s="53"/>
    </row>
    <row r="104" spans="1:17" x14ac:dyDescent="0.25">
      <c r="A104" s="102" t="s">
        <v>103</v>
      </c>
      <c r="B104" s="80"/>
      <c r="C104" s="103"/>
      <c r="D104" s="250"/>
      <c r="E104" s="250"/>
      <c r="F104" s="103" t="s">
        <v>104</v>
      </c>
      <c r="G104" s="103"/>
      <c r="H104" s="103"/>
      <c r="I104" s="103"/>
      <c r="J104" s="19"/>
      <c r="K104" s="103" t="s">
        <v>105</v>
      </c>
      <c r="L104" s="103"/>
      <c r="M104" s="103"/>
      <c r="N104" s="98"/>
      <c r="O104" s="98"/>
      <c r="P104" s="98"/>
      <c r="Q104" s="115"/>
    </row>
    <row r="105" spans="1:17" ht="24" customHeight="1" thickBot="1" x14ac:dyDescent="0.3">
      <c r="A105" s="251" t="s">
        <v>106</v>
      </c>
      <c r="B105" s="252"/>
      <c r="C105" s="253"/>
      <c r="D105" s="254"/>
      <c r="E105" s="254"/>
      <c r="F105" s="254"/>
      <c r="G105" s="254"/>
      <c r="H105" s="254"/>
      <c r="I105" s="254"/>
      <c r="J105" s="254"/>
      <c r="K105" s="254"/>
      <c r="L105" s="254"/>
      <c r="M105" s="254"/>
      <c r="N105" s="254"/>
      <c r="O105" s="254"/>
      <c r="P105" s="254"/>
      <c r="Q105" s="255"/>
    </row>
    <row r="106" spans="1:17" ht="25.5" x14ac:dyDescent="0.25">
      <c r="A106" s="11" t="s">
        <v>70</v>
      </c>
      <c r="B106" s="243" t="s">
        <v>91</v>
      </c>
      <c r="C106" s="244"/>
      <c r="D106" s="245"/>
      <c r="E106" s="193" t="s">
        <v>100</v>
      </c>
      <c r="F106" s="193"/>
      <c r="G106" s="193"/>
      <c r="H106" s="193" t="s">
        <v>101</v>
      </c>
      <c r="I106" s="193"/>
      <c r="J106" s="246" t="s">
        <v>94</v>
      </c>
      <c r="K106" s="193"/>
      <c r="L106" s="246" t="s">
        <v>95</v>
      </c>
      <c r="M106" s="193"/>
      <c r="N106" s="246" t="s">
        <v>102</v>
      </c>
      <c r="O106" s="246"/>
      <c r="P106" s="246"/>
      <c r="Q106" s="54" t="s">
        <v>76</v>
      </c>
    </row>
    <row r="107" spans="1:17" x14ac:dyDescent="0.25">
      <c r="A107" s="12">
        <v>2</v>
      </c>
      <c r="B107" s="247"/>
      <c r="C107" s="248"/>
      <c r="D107" s="249"/>
      <c r="E107" s="107"/>
      <c r="F107" s="107"/>
      <c r="G107" s="107"/>
      <c r="H107" s="231"/>
      <c r="I107" s="232"/>
      <c r="J107" s="181"/>
      <c r="K107" s="181"/>
      <c r="L107" s="181"/>
      <c r="M107" s="181"/>
      <c r="N107" s="41">
        <f>DATEDIF(J107,L107,"y")</f>
        <v>0</v>
      </c>
      <c r="O107" s="41">
        <f>DATEDIF(J107,L107,"ym")</f>
        <v>0</v>
      </c>
      <c r="P107" s="41">
        <f>DATEDIF(J107,L107,"md")</f>
        <v>0</v>
      </c>
      <c r="Q107" s="53"/>
    </row>
    <row r="108" spans="1:17" x14ac:dyDescent="0.25">
      <c r="A108" s="102" t="s">
        <v>103</v>
      </c>
      <c r="B108" s="80"/>
      <c r="C108" s="103"/>
      <c r="D108" s="250"/>
      <c r="E108" s="250"/>
      <c r="F108" s="103" t="s">
        <v>104</v>
      </c>
      <c r="G108" s="103"/>
      <c r="H108" s="103"/>
      <c r="I108" s="103"/>
      <c r="J108" s="19"/>
      <c r="K108" s="103" t="s">
        <v>105</v>
      </c>
      <c r="L108" s="103"/>
      <c r="M108" s="103"/>
      <c r="N108" s="98"/>
      <c r="O108" s="98"/>
      <c r="P108" s="98"/>
      <c r="Q108" s="115"/>
    </row>
    <row r="109" spans="1:17" ht="26.25" customHeight="1" thickBot="1" x14ac:dyDescent="0.3">
      <c r="A109" s="251" t="s">
        <v>106</v>
      </c>
      <c r="B109" s="252"/>
      <c r="C109" s="253"/>
      <c r="D109" s="254"/>
      <c r="E109" s="254"/>
      <c r="F109" s="254"/>
      <c r="G109" s="254"/>
      <c r="H109" s="254"/>
      <c r="I109" s="254"/>
      <c r="J109" s="254"/>
      <c r="K109" s="254"/>
      <c r="L109" s="254"/>
      <c r="M109" s="254"/>
      <c r="N109" s="254"/>
      <c r="O109" s="254"/>
      <c r="P109" s="254"/>
      <c r="Q109" s="255"/>
    </row>
    <row r="110" spans="1:17" ht="25.5" x14ac:dyDescent="0.25">
      <c r="A110" s="11" t="s">
        <v>70</v>
      </c>
      <c r="B110" s="243" t="s">
        <v>91</v>
      </c>
      <c r="C110" s="244"/>
      <c r="D110" s="245"/>
      <c r="E110" s="193" t="s">
        <v>100</v>
      </c>
      <c r="F110" s="193"/>
      <c r="G110" s="193"/>
      <c r="H110" s="193" t="s">
        <v>101</v>
      </c>
      <c r="I110" s="193"/>
      <c r="J110" s="246" t="s">
        <v>94</v>
      </c>
      <c r="K110" s="193"/>
      <c r="L110" s="246" t="s">
        <v>95</v>
      </c>
      <c r="M110" s="193"/>
      <c r="N110" s="246" t="s">
        <v>102</v>
      </c>
      <c r="O110" s="246"/>
      <c r="P110" s="246"/>
      <c r="Q110" s="54" t="s">
        <v>76</v>
      </c>
    </row>
    <row r="111" spans="1:17" x14ac:dyDescent="0.25">
      <c r="A111" s="12">
        <v>3</v>
      </c>
      <c r="B111" s="247"/>
      <c r="C111" s="248"/>
      <c r="D111" s="249"/>
      <c r="E111" s="107"/>
      <c r="F111" s="107"/>
      <c r="G111" s="107"/>
      <c r="H111" s="231"/>
      <c r="I111" s="232"/>
      <c r="J111" s="181"/>
      <c r="K111" s="181"/>
      <c r="L111" s="181"/>
      <c r="M111" s="181"/>
      <c r="N111" s="41">
        <f>DATEDIF(J111,L111,"y")</f>
        <v>0</v>
      </c>
      <c r="O111" s="41">
        <f>DATEDIF(J111,L111,"ym")</f>
        <v>0</v>
      </c>
      <c r="P111" s="41">
        <f>DATEDIF(J111,L111,"md")</f>
        <v>0</v>
      </c>
      <c r="Q111" s="53"/>
    </row>
    <row r="112" spans="1:17" x14ac:dyDescent="0.25">
      <c r="A112" s="102" t="s">
        <v>103</v>
      </c>
      <c r="B112" s="80"/>
      <c r="C112" s="103"/>
      <c r="D112" s="250"/>
      <c r="E112" s="250"/>
      <c r="F112" s="103" t="s">
        <v>104</v>
      </c>
      <c r="G112" s="103"/>
      <c r="H112" s="103"/>
      <c r="I112" s="103"/>
      <c r="J112" s="19"/>
      <c r="K112" s="103" t="s">
        <v>105</v>
      </c>
      <c r="L112" s="103"/>
      <c r="M112" s="103"/>
      <c r="N112" s="98"/>
      <c r="O112" s="98"/>
      <c r="P112" s="98"/>
      <c r="Q112" s="115"/>
    </row>
    <row r="113" spans="1:17" ht="26.25" customHeight="1" thickBot="1" x14ac:dyDescent="0.3">
      <c r="A113" s="251" t="s">
        <v>106</v>
      </c>
      <c r="B113" s="252"/>
      <c r="C113" s="253"/>
      <c r="D113" s="254"/>
      <c r="E113" s="254"/>
      <c r="F113" s="254"/>
      <c r="G113" s="254"/>
      <c r="H113" s="254"/>
      <c r="I113" s="254"/>
      <c r="J113" s="254"/>
      <c r="K113" s="254"/>
      <c r="L113" s="254"/>
      <c r="M113" s="254"/>
      <c r="N113" s="254"/>
      <c r="O113" s="254"/>
      <c r="P113" s="254"/>
      <c r="Q113" s="255"/>
    </row>
    <row r="114" spans="1:17" ht="26.25" customHeight="1" x14ac:dyDescent="0.25">
      <c r="A114" s="11" t="s">
        <v>70</v>
      </c>
      <c r="B114" s="243" t="s">
        <v>91</v>
      </c>
      <c r="C114" s="244"/>
      <c r="D114" s="245"/>
      <c r="E114" s="193" t="s">
        <v>100</v>
      </c>
      <c r="F114" s="193"/>
      <c r="G114" s="193"/>
      <c r="H114" s="193" t="s">
        <v>101</v>
      </c>
      <c r="I114" s="193"/>
      <c r="J114" s="246" t="s">
        <v>94</v>
      </c>
      <c r="K114" s="193"/>
      <c r="L114" s="246" t="s">
        <v>95</v>
      </c>
      <c r="M114" s="193"/>
      <c r="N114" s="246" t="s">
        <v>102</v>
      </c>
      <c r="O114" s="246"/>
      <c r="P114" s="246"/>
      <c r="Q114" s="54" t="s">
        <v>76</v>
      </c>
    </row>
    <row r="115" spans="1:17" x14ac:dyDescent="0.25">
      <c r="A115" s="12">
        <v>4</v>
      </c>
      <c r="B115" s="247"/>
      <c r="C115" s="248"/>
      <c r="D115" s="249"/>
      <c r="E115" s="107"/>
      <c r="F115" s="107"/>
      <c r="G115" s="107"/>
      <c r="H115" s="231"/>
      <c r="I115" s="232"/>
      <c r="J115" s="181"/>
      <c r="K115" s="181"/>
      <c r="L115" s="181"/>
      <c r="M115" s="181"/>
      <c r="N115" s="41">
        <f>DATEDIF(J115,L115,"y")</f>
        <v>0</v>
      </c>
      <c r="O115" s="41">
        <f>DATEDIF(J115,L115,"ym")</f>
        <v>0</v>
      </c>
      <c r="P115" s="41">
        <f>DATEDIF(J115,L115,"md")</f>
        <v>0</v>
      </c>
      <c r="Q115" s="53"/>
    </row>
    <row r="116" spans="1:17" x14ac:dyDescent="0.25">
      <c r="A116" s="102" t="s">
        <v>103</v>
      </c>
      <c r="B116" s="80"/>
      <c r="C116" s="103"/>
      <c r="D116" s="250"/>
      <c r="E116" s="250"/>
      <c r="F116" s="103" t="s">
        <v>104</v>
      </c>
      <c r="G116" s="103"/>
      <c r="H116" s="103"/>
      <c r="I116" s="103"/>
      <c r="J116" s="19"/>
      <c r="K116" s="103" t="s">
        <v>105</v>
      </c>
      <c r="L116" s="103"/>
      <c r="M116" s="103"/>
      <c r="N116" s="98"/>
      <c r="O116" s="98"/>
      <c r="P116" s="98"/>
      <c r="Q116" s="115"/>
    </row>
    <row r="117" spans="1:17" ht="49.5" customHeight="1" thickBot="1" x14ac:dyDescent="0.3">
      <c r="A117" s="251" t="s">
        <v>106</v>
      </c>
      <c r="B117" s="252"/>
      <c r="C117" s="253"/>
      <c r="D117" s="254"/>
      <c r="E117" s="254"/>
      <c r="F117" s="254"/>
      <c r="G117" s="254"/>
      <c r="H117" s="254"/>
      <c r="I117" s="254"/>
      <c r="J117" s="254"/>
      <c r="K117" s="254"/>
      <c r="L117" s="254"/>
      <c r="M117" s="254"/>
      <c r="N117" s="254"/>
      <c r="O117" s="254"/>
      <c r="P117" s="254"/>
      <c r="Q117" s="255"/>
    </row>
    <row r="118" spans="1:17" ht="25.5" x14ac:dyDescent="0.25">
      <c r="A118" s="11" t="s">
        <v>70</v>
      </c>
      <c r="B118" s="243" t="s">
        <v>91</v>
      </c>
      <c r="C118" s="244"/>
      <c r="D118" s="245"/>
      <c r="E118" s="193" t="s">
        <v>100</v>
      </c>
      <c r="F118" s="193"/>
      <c r="G118" s="193"/>
      <c r="H118" s="193" t="s">
        <v>101</v>
      </c>
      <c r="I118" s="193"/>
      <c r="J118" s="246" t="s">
        <v>94</v>
      </c>
      <c r="K118" s="193"/>
      <c r="L118" s="246" t="s">
        <v>95</v>
      </c>
      <c r="M118" s="193"/>
      <c r="N118" s="246" t="s">
        <v>102</v>
      </c>
      <c r="O118" s="246"/>
      <c r="P118" s="246"/>
      <c r="Q118" s="54" t="s">
        <v>76</v>
      </c>
    </row>
    <row r="119" spans="1:17" x14ac:dyDescent="0.25">
      <c r="A119" s="12">
        <v>5</v>
      </c>
      <c r="B119" s="247"/>
      <c r="C119" s="248"/>
      <c r="D119" s="249"/>
      <c r="E119" s="107"/>
      <c r="F119" s="107"/>
      <c r="G119" s="107"/>
      <c r="H119" s="231"/>
      <c r="I119" s="232"/>
      <c r="J119" s="181"/>
      <c r="K119" s="181"/>
      <c r="L119" s="181"/>
      <c r="M119" s="181"/>
      <c r="N119" s="41">
        <f>DATEDIF(J119,L119,"y")</f>
        <v>0</v>
      </c>
      <c r="O119" s="41">
        <f>DATEDIF(J119,L119,"ym")</f>
        <v>0</v>
      </c>
      <c r="P119" s="41">
        <f>DATEDIF(J119,L119,"md")</f>
        <v>0</v>
      </c>
      <c r="Q119" s="53"/>
    </row>
    <row r="120" spans="1:17" x14ac:dyDescent="0.25">
      <c r="A120" s="102" t="s">
        <v>103</v>
      </c>
      <c r="B120" s="80"/>
      <c r="C120" s="103"/>
      <c r="D120" s="250"/>
      <c r="E120" s="250"/>
      <c r="F120" s="103" t="s">
        <v>104</v>
      </c>
      <c r="G120" s="103"/>
      <c r="H120" s="103"/>
      <c r="I120" s="103"/>
      <c r="J120" s="19"/>
      <c r="K120" s="103" t="s">
        <v>105</v>
      </c>
      <c r="L120" s="103"/>
      <c r="M120" s="103"/>
      <c r="N120" s="98"/>
      <c r="O120" s="98"/>
      <c r="P120" s="98"/>
      <c r="Q120" s="115"/>
    </row>
    <row r="121" spans="1:17" ht="42" customHeight="1" thickBot="1" x14ac:dyDescent="0.3">
      <c r="A121" s="251" t="s">
        <v>106</v>
      </c>
      <c r="B121" s="252"/>
      <c r="C121" s="253"/>
      <c r="D121" s="254"/>
      <c r="E121" s="254"/>
      <c r="F121" s="254"/>
      <c r="G121" s="254"/>
      <c r="H121" s="254"/>
      <c r="I121" s="254"/>
      <c r="J121" s="254"/>
      <c r="K121" s="254"/>
      <c r="L121" s="254"/>
      <c r="M121" s="254"/>
      <c r="N121" s="254"/>
      <c r="O121" s="254"/>
      <c r="P121" s="254"/>
      <c r="Q121" s="255"/>
    </row>
    <row r="122" spans="1:17" ht="15.75" thickBot="1" x14ac:dyDescent="0.3">
      <c r="A122" s="7"/>
      <c r="B122" s="23"/>
      <c r="C122" s="23"/>
      <c r="D122" s="23"/>
      <c r="E122" s="23"/>
      <c r="F122" s="23"/>
      <c r="G122" s="23"/>
      <c r="H122" s="4"/>
      <c r="I122" s="4"/>
      <c r="J122" s="241" t="s">
        <v>97</v>
      </c>
      <c r="K122" s="242"/>
      <c r="L122" s="242"/>
      <c r="M122" s="242"/>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69" t="s">
        <v>107</v>
      </c>
      <c r="B124" s="70"/>
      <c r="C124" s="70"/>
      <c r="D124" s="70"/>
      <c r="E124" s="71"/>
      <c r="F124" s="1"/>
      <c r="G124" s="1"/>
      <c r="H124" s="1"/>
      <c r="I124" s="1"/>
      <c r="J124" s="1"/>
      <c r="K124" s="1"/>
      <c r="L124" s="1"/>
      <c r="M124" s="1"/>
      <c r="N124" s="1"/>
      <c r="O124" s="1"/>
      <c r="P124" s="1"/>
      <c r="Q124" s="1"/>
    </row>
    <row r="125" spans="1:17" ht="32.25" customHeight="1" x14ac:dyDescent="0.25">
      <c r="A125" s="8" t="s">
        <v>70</v>
      </c>
      <c r="B125" s="193" t="s">
        <v>108</v>
      </c>
      <c r="C125" s="193"/>
      <c r="D125" s="193"/>
      <c r="E125" s="193"/>
      <c r="F125" s="193"/>
      <c r="G125" s="246" t="s">
        <v>109</v>
      </c>
      <c r="H125" s="246"/>
      <c r="I125" s="246"/>
      <c r="J125" s="246"/>
      <c r="K125" s="246"/>
      <c r="L125" s="246" t="s">
        <v>110</v>
      </c>
      <c r="M125" s="246"/>
      <c r="N125" s="246"/>
      <c r="O125" s="246" t="s">
        <v>111</v>
      </c>
      <c r="P125" s="246"/>
      <c r="Q125" s="258"/>
    </row>
    <row r="126" spans="1:17" x14ac:dyDescent="0.25">
      <c r="A126" s="3">
        <v>1</v>
      </c>
      <c r="B126" s="256"/>
      <c r="C126" s="256"/>
      <c r="D126" s="256"/>
      <c r="E126" s="256"/>
      <c r="F126" s="256"/>
      <c r="G126" s="256"/>
      <c r="H126" s="256"/>
      <c r="I126" s="256"/>
      <c r="J126" s="256"/>
      <c r="K126" s="256"/>
      <c r="L126" s="106"/>
      <c r="M126" s="106"/>
      <c r="N126" s="106"/>
      <c r="O126" s="106"/>
      <c r="P126" s="106"/>
      <c r="Q126" s="110"/>
    </row>
    <row r="127" spans="1:17" x14ac:dyDescent="0.25">
      <c r="A127" s="5">
        <v>2</v>
      </c>
      <c r="B127" s="257"/>
      <c r="C127" s="257"/>
      <c r="D127" s="257"/>
      <c r="E127" s="257"/>
      <c r="F127" s="257"/>
      <c r="G127" s="257"/>
      <c r="H127" s="257"/>
      <c r="I127" s="257"/>
      <c r="J127" s="257"/>
      <c r="K127" s="257"/>
      <c r="L127" s="98"/>
      <c r="M127" s="98"/>
      <c r="N127" s="98"/>
      <c r="O127" s="98"/>
      <c r="P127" s="98"/>
      <c r="Q127" s="115"/>
    </row>
    <row r="128" spans="1:17" ht="15.75" thickBot="1" x14ac:dyDescent="0.3">
      <c r="A128" s="6">
        <v>3</v>
      </c>
      <c r="B128" s="268"/>
      <c r="C128" s="268"/>
      <c r="D128" s="268"/>
      <c r="E128" s="268"/>
      <c r="F128" s="268"/>
      <c r="G128" s="268"/>
      <c r="H128" s="268"/>
      <c r="I128" s="268"/>
      <c r="J128" s="268"/>
      <c r="K128" s="268"/>
      <c r="L128" s="113"/>
      <c r="M128" s="113"/>
      <c r="N128" s="113"/>
      <c r="O128" s="113"/>
      <c r="P128" s="113"/>
      <c r="Q128" s="117"/>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76" t="s">
        <v>112</v>
      </c>
      <c r="B130" s="77"/>
      <c r="C130" s="77"/>
      <c r="D130" s="78"/>
      <c r="E130" s="1"/>
      <c r="F130" s="1"/>
      <c r="G130" s="1"/>
      <c r="H130" s="1"/>
      <c r="I130" s="1"/>
      <c r="J130" s="1"/>
      <c r="K130" s="1"/>
      <c r="L130" s="1"/>
      <c r="M130" s="1"/>
      <c r="N130" s="1"/>
      <c r="O130" s="1"/>
      <c r="P130" s="1"/>
      <c r="Q130" s="1"/>
    </row>
    <row r="131" spans="1:17" x14ac:dyDescent="0.25">
      <c r="A131" s="2">
        <v>1</v>
      </c>
      <c r="B131" s="269" t="s">
        <v>113</v>
      </c>
      <c r="C131" s="269"/>
      <c r="D131" s="269"/>
      <c r="E131" s="269"/>
      <c r="F131" s="269"/>
      <c r="G131" s="269"/>
      <c r="H131" s="269"/>
      <c r="I131" s="269"/>
      <c r="J131" s="269"/>
      <c r="K131" s="269"/>
      <c r="L131" s="269"/>
      <c r="M131" s="269"/>
      <c r="N131" s="269"/>
      <c r="O131" s="270" t="s">
        <v>114</v>
      </c>
      <c r="P131" s="270"/>
      <c r="Q131" s="55"/>
    </row>
    <row r="132" spans="1:17" x14ac:dyDescent="0.25">
      <c r="A132" s="13">
        <v>2</v>
      </c>
      <c r="B132" s="259" t="s">
        <v>115</v>
      </c>
      <c r="C132" s="259"/>
      <c r="D132" s="259"/>
      <c r="E132" s="259"/>
      <c r="F132" s="259"/>
      <c r="G132" s="259"/>
      <c r="H132" s="259"/>
      <c r="I132" s="259"/>
      <c r="J132" s="259"/>
      <c r="K132" s="259"/>
      <c r="L132" s="259"/>
      <c r="M132" s="259"/>
      <c r="N132" s="259"/>
      <c r="O132" s="260" t="s">
        <v>114</v>
      </c>
      <c r="P132" s="260"/>
      <c r="Q132" s="45"/>
    </row>
    <row r="133" spans="1:17" x14ac:dyDescent="0.25">
      <c r="A133" s="5">
        <v>3</v>
      </c>
      <c r="B133" s="261" t="s">
        <v>116</v>
      </c>
      <c r="C133" s="261"/>
      <c r="D133" s="261"/>
      <c r="E133" s="261"/>
      <c r="F133" s="261"/>
      <c r="G133" s="261"/>
      <c r="H133" s="261"/>
      <c r="I133" s="261"/>
      <c r="J133" s="261"/>
      <c r="K133" s="261"/>
      <c r="L133" s="261"/>
      <c r="M133" s="261"/>
      <c r="N133" s="261"/>
      <c r="O133" s="262" t="s">
        <v>114</v>
      </c>
      <c r="P133" s="262"/>
      <c r="Q133" s="46"/>
    </row>
    <row r="134" spans="1:17" x14ac:dyDescent="0.25">
      <c r="A134" s="263" t="s">
        <v>117</v>
      </c>
      <c r="B134" s="262"/>
      <c r="C134" s="225"/>
      <c r="D134" s="264"/>
      <c r="E134" s="264"/>
      <c r="F134" s="264"/>
      <c r="G134" s="264"/>
      <c r="H134" s="264"/>
      <c r="I134" s="264"/>
      <c r="J134" s="264"/>
      <c r="K134" s="264"/>
      <c r="L134" s="264"/>
      <c r="M134" s="131"/>
      <c r="N134" s="265" t="s">
        <v>118</v>
      </c>
      <c r="O134" s="266"/>
      <c r="P134" s="225"/>
      <c r="Q134" s="267"/>
    </row>
    <row r="135" spans="1:17" x14ac:dyDescent="0.25">
      <c r="A135" s="13">
        <v>4</v>
      </c>
      <c r="B135" s="259" t="s">
        <v>119</v>
      </c>
      <c r="C135" s="259"/>
      <c r="D135" s="259"/>
      <c r="E135" s="259"/>
      <c r="F135" s="259"/>
      <c r="G135" s="259"/>
      <c r="H135" s="259"/>
      <c r="I135" s="259"/>
      <c r="J135" s="259"/>
      <c r="K135" s="259"/>
      <c r="L135" s="259"/>
      <c r="M135" s="259"/>
      <c r="N135" s="259"/>
      <c r="O135" s="260" t="s">
        <v>114</v>
      </c>
      <c r="P135" s="260"/>
      <c r="Q135" s="45"/>
    </row>
    <row r="136" spans="1:17" x14ac:dyDescent="0.25">
      <c r="A136" s="5">
        <v>5</v>
      </c>
      <c r="B136" s="261" t="s">
        <v>120</v>
      </c>
      <c r="C136" s="261"/>
      <c r="D136" s="261"/>
      <c r="E136" s="261"/>
      <c r="F136" s="261"/>
      <c r="G136" s="261"/>
      <c r="H136" s="261"/>
      <c r="I136" s="261"/>
      <c r="J136" s="261"/>
      <c r="K136" s="261"/>
      <c r="L136" s="261"/>
      <c r="M136" s="261"/>
      <c r="N136" s="261"/>
      <c r="O136" s="262" t="s">
        <v>114</v>
      </c>
      <c r="P136" s="262"/>
      <c r="Q136" s="46"/>
    </row>
    <row r="137" spans="1:17" x14ac:dyDescent="0.25">
      <c r="A137" s="13">
        <v>6</v>
      </c>
      <c r="B137" s="259" t="s">
        <v>121</v>
      </c>
      <c r="C137" s="259"/>
      <c r="D137" s="259"/>
      <c r="E137" s="259"/>
      <c r="F137" s="259"/>
      <c r="G137" s="259"/>
      <c r="H137" s="259"/>
      <c r="I137" s="259"/>
      <c r="J137" s="259"/>
      <c r="K137" s="259"/>
      <c r="L137" s="259"/>
      <c r="M137" s="259"/>
      <c r="N137" s="259"/>
      <c r="O137" s="260" t="s">
        <v>114</v>
      </c>
      <c r="P137" s="260"/>
      <c r="Q137" s="45"/>
    </row>
    <row r="138" spans="1:17" x14ac:dyDescent="0.25">
      <c r="A138" s="5">
        <v>7</v>
      </c>
      <c r="B138" s="261" t="s">
        <v>122</v>
      </c>
      <c r="C138" s="261"/>
      <c r="D138" s="261"/>
      <c r="E138" s="261"/>
      <c r="F138" s="261"/>
      <c r="G138" s="261"/>
      <c r="H138" s="261"/>
      <c r="I138" s="261"/>
      <c r="J138" s="261"/>
      <c r="K138" s="261"/>
      <c r="L138" s="261"/>
      <c r="M138" s="261"/>
      <c r="N138" s="261"/>
      <c r="O138" s="262" t="s">
        <v>114</v>
      </c>
      <c r="P138" s="262"/>
      <c r="Q138" s="46"/>
    </row>
    <row r="139" spans="1:17" x14ac:dyDescent="0.25">
      <c r="A139" s="13">
        <v>8</v>
      </c>
      <c r="B139" s="259" t="s">
        <v>123</v>
      </c>
      <c r="C139" s="259"/>
      <c r="D139" s="259"/>
      <c r="E139" s="259"/>
      <c r="F139" s="259"/>
      <c r="G139" s="259"/>
      <c r="H139" s="259"/>
      <c r="I139" s="259"/>
      <c r="J139" s="259"/>
      <c r="K139" s="259"/>
      <c r="L139" s="259"/>
      <c r="M139" s="259"/>
      <c r="N139" s="259"/>
      <c r="O139" s="260" t="s">
        <v>114</v>
      </c>
      <c r="P139" s="260"/>
      <c r="Q139" s="45"/>
    </row>
    <row r="140" spans="1:17" ht="18.75" customHeight="1" x14ac:dyDescent="0.25">
      <c r="A140" s="5">
        <v>9</v>
      </c>
      <c r="B140" s="261" t="s">
        <v>124</v>
      </c>
      <c r="C140" s="261"/>
      <c r="D140" s="261"/>
      <c r="E140" s="261"/>
      <c r="F140" s="261"/>
      <c r="G140" s="261"/>
      <c r="H140" s="261"/>
      <c r="I140" s="261"/>
      <c r="J140" s="261"/>
      <c r="K140" s="261"/>
      <c r="L140" s="261"/>
      <c r="M140" s="261"/>
      <c r="N140" s="261"/>
      <c r="O140" s="262" t="s">
        <v>114</v>
      </c>
      <c r="P140" s="262"/>
      <c r="Q140" s="46"/>
    </row>
    <row r="141" spans="1:17" ht="27" customHeight="1" x14ac:dyDescent="0.25">
      <c r="A141" s="13">
        <v>10</v>
      </c>
      <c r="B141" s="276" t="s">
        <v>125</v>
      </c>
      <c r="C141" s="276"/>
      <c r="D141" s="276"/>
      <c r="E141" s="276"/>
      <c r="F141" s="276"/>
      <c r="G141" s="276"/>
      <c r="H141" s="276"/>
      <c r="I141" s="276"/>
      <c r="J141" s="276"/>
      <c r="K141" s="276"/>
      <c r="L141" s="276"/>
      <c r="M141" s="276"/>
      <c r="N141" s="276"/>
      <c r="O141" s="260" t="s">
        <v>114</v>
      </c>
      <c r="P141" s="260"/>
      <c r="Q141" s="45"/>
    </row>
    <row r="142" spans="1:17" x14ac:dyDescent="0.25">
      <c r="A142" s="102" t="s">
        <v>126</v>
      </c>
      <c r="B142" s="103"/>
      <c r="C142" s="103"/>
      <c r="D142" s="103"/>
      <c r="E142" s="103"/>
      <c r="F142" s="103"/>
      <c r="G142" s="103" t="s">
        <v>127</v>
      </c>
      <c r="H142" s="103"/>
      <c r="I142" s="103"/>
      <c r="J142" s="103"/>
      <c r="K142" s="103"/>
      <c r="L142" s="103"/>
      <c r="M142" s="103"/>
      <c r="N142" s="103"/>
      <c r="O142" s="103" t="s">
        <v>128</v>
      </c>
      <c r="P142" s="103"/>
      <c r="Q142" s="104"/>
    </row>
    <row r="143" spans="1:17" x14ac:dyDescent="0.25">
      <c r="A143" s="14">
        <v>1</v>
      </c>
      <c r="B143" s="100"/>
      <c r="C143" s="100"/>
      <c r="D143" s="100"/>
      <c r="E143" s="100"/>
      <c r="F143" s="100"/>
      <c r="G143" s="100"/>
      <c r="H143" s="100"/>
      <c r="I143" s="100"/>
      <c r="J143" s="100"/>
      <c r="K143" s="100"/>
      <c r="L143" s="100"/>
      <c r="M143" s="100"/>
      <c r="N143" s="100"/>
      <c r="O143" s="100"/>
      <c r="P143" s="100"/>
      <c r="Q143" s="101"/>
    </row>
    <row r="144" spans="1:17" ht="15.75" thickBot="1" x14ac:dyDescent="0.3">
      <c r="A144" s="15">
        <v>2</v>
      </c>
      <c r="B144" s="112"/>
      <c r="C144" s="112"/>
      <c r="D144" s="112"/>
      <c r="E144" s="112"/>
      <c r="F144" s="112"/>
      <c r="G144" s="112"/>
      <c r="H144" s="112"/>
      <c r="I144" s="112"/>
      <c r="J144" s="112"/>
      <c r="K144" s="112"/>
      <c r="L144" s="112"/>
      <c r="M144" s="112"/>
      <c r="N144" s="112"/>
      <c r="O144" s="112"/>
      <c r="P144" s="112"/>
      <c r="Q144" s="114"/>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273" t="s">
        <v>129</v>
      </c>
      <c r="B146" s="273"/>
      <c r="C146" s="273"/>
      <c r="D146" s="273"/>
      <c r="E146" s="273"/>
      <c r="F146" s="273"/>
      <c r="G146" s="273"/>
      <c r="H146" s="273"/>
      <c r="I146" s="273"/>
      <c r="J146" s="273"/>
      <c r="K146" s="273"/>
      <c r="L146" s="273"/>
      <c r="M146" s="273"/>
      <c r="N146" s="273"/>
      <c r="O146" s="273"/>
      <c r="P146" s="273"/>
      <c r="Q146" s="273"/>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274" t="s">
        <v>150</v>
      </c>
      <c r="N148" s="274"/>
      <c r="O148" s="275" t="s">
        <v>151</v>
      </c>
      <c r="P148" s="275"/>
      <c r="Q148" s="275"/>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271" t="s">
        <v>130</v>
      </c>
      <c r="I154" s="271"/>
      <c r="J154" s="271"/>
      <c r="K154" s="271"/>
      <c r="L154" s="271"/>
      <c r="M154" s="17"/>
      <c r="N154" s="17"/>
      <c r="O154" s="17"/>
      <c r="P154" s="17"/>
      <c r="Q154" s="17"/>
    </row>
    <row r="155" spans="1:17" ht="16.5" x14ac:dyDescent="0.3">
      <c r="A155" s="17"/>
      <c r="B155" s="17"/>
      <c r="C155" s="17"/>
      <c r="D155" s="17"/>
      <c r="E155" s="17"/>
      <c r="F155" s="17"/>
      <c r="G155" s="37"/>
      <c r="H155" s="17"/>
      <c r="I155" s="40" t="s">
        <v>131</v>
      </c>
      <c r="J155" s="272">
        <f>(D17)</f>
        <v>0</v>
      </c>
      <c r="K155" s="272"/>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 ref="B138:N138"/>
    <mergeCell ref="O138:P138"/>
    <mergeCell ref="B139:N139"/>
    <mergeCell ref="O139:P139"/>
    <mergeCell ref="B140:N140"/>
    <mergeCell ref="O140:P140"/>
    <mergeCell ref="B135:N135"/>
    <mergeCell ref="O135:P135"/>
    <mergeCell ref="B136:N136"/>
    <mergeCell ref="O136:P136"/>
    <mergeCell ref="B137:N137"/>
    <mergeCell ref="O137:P137"/>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19:D119"/>
    <mergeCell ref="E119:G119"/>
    <mergeCell ref="H119:I119"/>
    <mergeCell ref="J119:K119"/>
    <mergeCell ref="L119:M119"/>
    <mergeCell ref="A120:C120"/>
    <mergeCell ref="D120:E120"/>
    <mergeCell ref="F120:I120"/>
    <mergeCell ref="K120:M120"/>
    <mergeCell ref="N116:Q116"/>
    <mergeCell ref="A117:C117"/>
    <mergeCell ref="D117:Q117"/>
    <mergeCell ref="B118:D118"/>
    <mergeCell ref="E118:G118"/>
    <mergeCell ref="H118:I118"/>
    <mergeCell ref="J118:K118"/>
    <mergeCell ref="L118:M118"/>
    <mergeCell ref="N118:P118"/>
    <mergeCell ref="B115:D115"/>
    <mergeCell ref="E115:G115"/>
    <mergeCell ref="H115:I115"/>
    <mergeCell ref="J115:K115"/>
    <mergeCell ref="L115:M115"/>
    <mergeCell ref="A116:C116"/>
    <mergeCell ref="D116:E116"/>
    <mergeCell ref="F116:I116"/>
    <mergeCell ref="K116:M116"/>
    <mergeCell ref="N112:Q112"/>
    <mergeCell ref="A113:C113"/>
    <mergeCell ref="D113:Q113"/>
    <mergeCell ref="B114:D114"/>
    <mergeCell ref="E114:G114"/>
    <mergeCell ref="H114:I114"/>
    <mergeCell ref="J114:K114"/>
    <mergeCell ref="L114:M114"/>
    <mergeCell ref="N114:P114"/>
    <mergeCell ref="B111:D111"/>
    <mergeCell ref="E111:G111"/>
    <mergeCell ref="H111:I111"/>
    <mergeCell ref="J111:K111"/>
    <mergeCell ref="L111:M111"/>
    <mergeCell ref="A112:C112"/>
    <mergeCell ref="D112:E112"/>
    <mergeCell ref="F112:I112"/>
    <mergeCell ref="K112:M112"/>
    <mergeCell ref="N108:Q108"/>
    <mergeCell ref="A109:C109"/>
    <mergeCell ref="D109:Q109"/>
    <mergeCell ref="B110:D110"/>
    <mergeCell ref="E110:G110"/>
    <mergeCell ref="H110:I110"/>
    <mergeCell ref="J110:K110"/>
    <mergeCell ref="L110:M110"/>
    <mergeCell ref="N110:P110"/>
    <mergeCell ref="B107:D107"/>
    <mergeCell ref="E107:G107"/>
    <mergeCell ref="H107:I107"/>
    <mergeCell ref="J107:K107"/>
    <mergeCell ref="L107:M107"/>
    <mergeCell ref="A108:C108"/>
    <mergeCell ref="D108:E108"/>
    <mergeCell ref="F108:I108"/>
    <mergeCell ref="K108:M108"/>
    <mergeCell ref="N104:Q104"/>
    <mergeCell ref="A105:C105"/>
    <mergeCell ref="D105:Q105"/>
    <mergeCell ref="B106:D106"/>
    <mergeCell ref="E106:G106"/>
    <mergeCell ref="H106:I106"/>
    <mergeCell ref="J106:K106"/>
    <mergeCell ref="L106:M106"/>
    <mergeCell ref="N106:P106"/>
    <mergeCell ref="B103:D103"/>
    <mergeCell ref="E103:G103"/>
    <mergeCell ref="H103:I103"/>
    <mergeCell ref="J103:K103"/>
    <mergeCell ref="L103:M103"/>
    <mergeCell ref="A104:C104"/>
    <mergeCell ref="D104:E104"/>
    <mergeCell ref="F104:I104"/>
    <mergeCell ref="K104:M104"/>
    <mergeCell ref="J98:M98"/>
    <mergeCell ref="A100:Q100"/>
    <mergeCell ref="A101:G101"/>
    <mergeCell ref="B102:D102"/>
    <mergeCell ref="E102:G102"/>
    <mergeCell ref="H102:I102"/>
    <mergeCell ref="J102:K102"/>
    <mergeCell ref="L102:M102"/>
    <mergeCell ref="N102:P102"/>
    <mergeCell ref="B96:D96"/>
    <mergeCell ref="E96:G96"/>
    <mergeCell ref="H96:I96"/>
    <mergeCell ref="J96:K96"/>
    <mergeCell ref="L96:M96"/>
    <mergeCell ref="B97:D97"/>
    <mergeCell ref="E97:G97"/>
    <mergeCell ref="H97:I97"/>
    <mergeCell ref="J97:K97"/>
    <mergeCell ref="L97:M97"/>
    <mergeCell ref="B94:D94"/>
    <mergeCell ref="E94:G94"/>
    <mergeCell ref="H94:I94"/>
    <mergeCell ref="J94:K94"/>
    <mergeCell ref="L94:M94"/>
    <mergeCell ref="B95:D95"/>
    <mergeCell ref="E95:G95"/>
    <mergeCell ref="H95:I95"/>
    <mergeCell ref="J95:K95"/>
    <mergeCell ref="L95:M95"/>
    <mergeCell ref="B92:D92"/>
    <mergeCell ref="E92:G92"/>
    <mergeCell ref="H92:I92"/>
    <mergeCell ref="J92:K92"/>
    <mergeCell ref="L92:M92"/>
    <mergeCell ref="B93:D93"/>
    <mergeCell ref="E93:G93"/>
    <mergeCell ref="H93:I93"/>
    <mergeCell ref="J93:K93"/>
    <mergeCell ref="L93:M93"/>
    <mergeCell ref="B90:D90"/>
    <mergeCell ref="E90:G90"/>
    <mergeCell ref="H90:I90"/>
    <mergeCell ref="J90:K90"/>
    <mergeCell ref="L90:M90"/>
    <mergeCell ref="B91:D91"/>
    <mergeCell ref="E91:G91"/>
    <mergeCell ref="H91:I91"/>
    <mergeCell ref="J91:K91"/>
    <mergeCell ref="L91:M91"/>
    <mergeCell ref="B88:D88"/>
    <mergeCell ref="E88:G88"/>
    <mergeCell ref="H88:I88"/>
    <mergeCell ref="J88:K88"/>
    <mergeCell ref="L88:M88"/>
    <mergeCell ref="B89:D89"/>
    <mergeCell ref="E89:G89"/>
    <mergeCell ref="H89:I89"/>
    <mergeCell ref="J89:K89"/>
    <mergeCell ref="L89:M89"/>
    <mergeCell ref="B87:D87"/>
    <mergeCell ref="E87:G87"/>
    <mergeCell ref="H87:I87"/>
    <mergeCell ref="J87:K87"/>
    <mergeCell ref="L87:M87"/>
    <mergeCell ref="N87:P87"/>
    <mergeCell ref="B82:O82"/>
    <mergeCell ref="P82:Q82"/>
    <mergeCell ref="B83:O83"/>
    <mergeCell ref="P83:Q83"/>
    <mergeCell ref="A85:Q85"/>
    <mergeCell ref="A86:G86"/>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61:E61"/>
    <mergeCell ref="F61:H61"/>
    <mergeCell ref="I61:L61"/>
    <mergeCell ref="M61:N61"/>
    <mergeCell ref="O61:P61"/>
    <mergeCell ref="B62:E62"/>
    <mergeCell ref="F62:H62"/>
    <mergeCell ref="I62:L62"/>
    <mergeCell ref="M62:N62"/>
    <mergeCell ref="O62:P62"/>
    <mergeCell ref="B59:E59"/>
    <mergeCell ref="F59:H59"/>
    <mergeCell ref="I59:L59"/>
    <mergeCell ref="M59:N59"/>
    <mergeCell ref="O59:P59"/>
    <mergeCell ref="B60:E60"/>
    <mergeCell ref="F60:H60"/>
    <mergeCell ref="I60:L60"/>
    <mergeCell ref="M60:N60"/>
    <mergeCell ref="O60:P60"/>
    <mergeCell ref="B57:E57"/>
    <mergeCell ref="F57:H57"/>
    <mergeCell ref="I57:L57"/>
    <mergeCell ref="M57:N57"/>
    <mergeCell ref="O57:P57"/>
    <mergeCell ref="B58:E58"/>
    <mergeCell ref="F58:H58"/>
    <mergeCell ref="I58:L58"/>
    <mergeCell ref="M58:N58"/>
    <mergeCell ref="O58:P58"/>
    <mergeCell ref="B55:E55"/>
    <mergeCell ref="F55:H55"/>
    <mergeCell ref="I55:L55"/>
    <mergeCell ref="M55:N55"/>
    <mergeCell ref="O55:P55"/>
    <mergeCell ref="B56:E56"/>
    <mergeCell ref="F56:H56"/>
    <mergeCell ref="I56:L56"/>
    <mergeCell ref="M56:N56"/>
    <mergeCell ref="O56:P56"/>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A47:E47"/>
    <mergeCell ref="F47:K47"/>
    <mergeCell ref="L47:Q47"/>
    <mergeCell ref="A48:C48"/>
    <mergeCell ref="F48:G48"/>
    <mergeCell ref="H48:I48"/>
    <mergeCell ref="J48:K48"/>
    <mergeCell ref="L48:M48"/>
    <mergeCell ref="N48:O48"/>
    <mergeCell ref="P48:Q48"/>
    <mergeCell ref="A44:D44"/>
    <mergeCell ref="E44:F44"/>
    <mergeCell ref="G44:H44"/>
    <mergeCell ref="N44:O44"/>
    <mergeCell ref="P44:Q44"/>
    <mergeCell ref="A46:Q46"/>
    <mergeCell ref="A43:D43"/>
    <mergeCell ref="E43:F43"/>
    <mergeCell ref="G43:H43"/>
    <mergeCell ref="K43:M43"/>
    <mergeCell ref="N43:O43"/>
    <mergeCell ref="P43:Q43"/>
    <mergeCell ref="A41:C41"/>
    <mergeCell ref="D41:J41"/>
    <mergeCell ref="K41:Q41"/>
    <mergeCell ref="A42:C42"/>
    <mergeCell ref="D42:J42"/>
    <mergeCell ref="K42:Q42"/>
    <mergeCell ref="A39:D39"/>
    <mergeCell ref="E39:F39"/>
    <mergeCell ref="G39:H39"/>
    <mergeCell ref="N39:O39"/>
    <mergeCell ref="P39:Q39"/>
    <mergeCell ref="A40:G40"/>
    <mergeCell ref="A38:D38"/>
    <mergeCell ref="E38:F38"/>
    <mergeCell ref="G38:H38"/>
    <mergeCell ref="K38:M38"/>
    <mergeCell ref="N38:O38"/>
    <mergeCell ref="P38:Q38"/>
    <mergeCell ref="A35:F35"/>
    <mergeCell ref="A36:C36"/>
    <mergeCell ref="D36:J36"/>
    <mergeCell ref="K36:Q36"/>
    <mergeCell ref="A37:C37"/>
    <mergeCell ref="D37:J37"/>
    <mergeCell ref="K37:Q37"/>
    <mergeCell ref="A33:K33"/>
    <mergeCell ref="L33:M33"/>
    <mergeCell ref="N33:O33"/>
    <mergeCell ref="P33:Q33"/>
    <mergeCell ref="A34:O34"/>
    <mergeCell ref="P34:Q34"/>
    <mergeCell ref="A29:Q29"/>
    <mergeCell ref="A30:E30"/>
    <mergeCell ref="A31:E31"/>
    <mergeCell ref="A32:K32"/>
    <mergeCell ref="L32:M32"/>
    <mergeCell ref="N32:O32"/>
    <mergeCell ref="P32:Q32"/>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22:D22"/>
    <mergeCell ref="E22:H22"/>
    <mergeCell ref="I22:L22"/>
    <mergeCell ref="M22:O22"/>
    <mergeCell ref="P22:Q22"/>
    <mergeCell ref="A23:D23"/>
    <mergeCell ref="E23:H23"/>
    <mergeCell ref="I23:L23"/>
    <mergeCell ref="N23:O23"/>
    <mergeCell ref="P23:Q23"/>
    <mergeCell ref="A21:C21"/>
    <mergeCell ref="D21:K21"/>
    <mergeCell ref="L21:Q21"/>
    <mergeCell ref="A18:C18"/>
    <mergeCell ref="D18:F18"/>
    <mergeCell ref="G18:Q18"/>
    <mergeCell ref="A19:C19"/>
    <mergeCell ref="G19:I19"/>
    <mergeCell ref="J19:M19"/>
    <mergeCell ref="N19:Q19"/>
    <mergeCell ref="A16:C16"/>
    <mergeCell ref="D16:E16"/>
    <mergeCell ref="F16:K16"/>
    <mergeCell ref="L16:Q16"/>
    <mergeCell ref="A17:C17"/>
    <mergeCell ref="D17:E17"/>
    <mergeCell ref="F17:K17"/>
    <mergeCell ref="L17:Q17"/>
    <mergeCell ref="A20:C20"/>
    <mergeCell ref="D20:K20"/>
    <mergeCell ref="L20:Q20"/>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s>
  <dataValidations count="2">
    <dataValidation type="date" operator="greaterThanOrEqual" allowBlank="1" showInputMessage="1" showErrorMessage="1" sqref="J88:K97 J103:K103 J107:K107 J111:K111 J115:K115 J119:K119">
      <formula1>$P$34</formula1>
    </dataValidation>
    <dataValidation type="date" operator="greaterThan" allowBlank="1" showInputMessage="1" showErrorMessage="1" sqref="L88:M97 L103:M103 L107:M107 L111:M111 L115:M115 L119:M119">
      <formula1>$P$34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DATOS!$B$6:$B$9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0"/>
  <sheetViews>
    <sheetView zoomScale="115" zoomScaleNormal="115" workbookViewId="0">
      <selection activeCell="C3" sqref="C3"/>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154</v>
      </c>
      <c r="D3" s="56"/>
    </row>
    <row r="5" spans="2:6" ht="24.75" x14ac:dyDescent="0.25">
      <c r="B5" s="57" t="s">
        <v>140</v>
      </c>
      <c r="C5" s="57" t="s">
        <v>141</v>
      </c>
      <c r="D5" s="57" t="s">
        <v>133</v>
      </c>
      <c r="E5" s="58" t="s">
        <v>142</v>
      </c>
      <c r="F5" s="57" t="s">
        <v>143</v>
      </c>
    </row>
    <row r="6" spans="2:6" ht="15.75" x14ac:dyDescent="0.25">
      <c r="B6" s="59" t="s">
        <v>134</v>
      </c>
      <c r="C6" s="62" t="s">
        <v>153</v>
      </c>
      <c r="D6" s="62" t="s">
        <v>145</v>
      </c>
      <c r="E6" s="63">
        <v>2</v>
      </c>
      <c r="F6" s="64">
        <v>1700</v>
      </c>
    </row>
    <row r="7" spans="2:6" ht="31.5" x14ac:dyDescent="0.25">
      <c r="B7" s="59" t="s">
        <v>135</v>
      </c>
      <c r="C7" s="62" t="s">
        <v>153</v>
      </c>
      <c r="D7" s="62" t="s">
        <v>146</v>
      </c>
      <c r="E7" s="63">
        <v>1</v>
      </c>
      <c r="F7" s="64">
        <v>2000</v>
      </c>
    </row>
    <row r="8" spans="2:6" ht="31.5" x14ac:dyDescent="0.25">
      <c r="B8" s="59" t="s">
        <v>136</v>
      </c>
      <c r="C8" s="62" t="s">
        <v>153</v>
      </c>
      <c r="D8" s="62" t="s">
        <v>147</v>
      </c>
      <c r="E8" s="63">
        <v>1</v>
      </c>
      <c r="F8" s="64">
        <v>1500</v>
      </c>
    </row>
    <row r="9" spans="2:6" ht="31.5" x14ac:dyDescent="0.25">
      <c r="B9" s="59" t="s">
        <v>137</v>
      </c>
      <c r="C9" s="62" t="s">
        <v>149</v>
      </c>
      <c r="D9" s="62" t="s">
        <v>148</v>
      </c>
      <c r="E9" s="62">
        <v>2</v>
      </c>
      <c r="F9" s="64">
        <v>1400</v>
      </c>
    </row>
    <row r="10" spans="2:6" x14ac:dyDescent="0.25">
      <c r="D10" s="60" t="s">
        <v>144</v>
      </c>
      <c r="E10" s="61">
        <f>SUM(E6:E9)</f>
        <v>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DL 728</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ASCANOA MAURICIO MARYLIN DEY - SGRH-04</cp:lastModifiedBy>
  <dcterms:created xsi:type="dcterms:W3CDTF">2023-03-17T14:12:07Z</dcterms:created>
  <dcterms:modified xsi:type="dcterms:W3CDTF">2025-05-23T20:30:13Z</dcterms:modified>
</cp:coreProperties>
</file>