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RUTO UZUMAKI\Downloads\"/>
    </mc:Choice>
  </mc:AlternateContent>
  <xr:revisionPtr revIDLastSave="0" documentId="8_{357F09B3-ECAA-4637-A3E0-7FA0EAABEA3B}" xr6:coauthVersionLast="47" xr6:coauthVersionMax="47" xr10:uidLastSave="{00000000-0000-0000-0000-000000000000}"/>
  <bookViews>
    <workbookView xWindow="390" yWindow="390" windowWidth="21600" windowHeight="11295" activeTab="1" xr2:uid="{CA5A774E-FD58-4645-9D3A-4C67288601A3}"/>
  </bookViews>
  <sheets>
    <sheet name="Hoja1" sheetId="1" r:id="rId1"/>
    <sheet name="Hoja2" sheetId="2" r:id="rId2"/>
  </sheets>
  <definedNames>
    <definedName name="_xlnm._FilterDatabase" localSheetId="1" hidden="1">Hoja2!$C$3:$P$44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2" l="1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37" i="2"/>
  <c r="J38" i="2"/>
  <c r="J39" i="2"/>
  <c r="J40" i="2"/>
  <c r="J41" i="2"/>
  <c r="J42" i="2"/>
  <c r="J43" i="2"/>
  <c r="J44" i="2"/>
  <c r="J3" i="2"/>
  <c r="H47" i="2"/>
  <c r="I25" i="2"/>
  <c r="J25" i="2" s="1"/>
  <c r="I24" i="2"/>
  <c r="J24" i="2" s="1"/>
  <c r="I23" i="2"/>
  <c r="I47" i="2" s="1"/>
  <c r="I36" i="2"/>
  <c r="J36" i="2" s="1"/>
  <c r="I35" i="2"/>
  <c r="J35" i="2" s="1"/>
  <c r="I34" i="2"/>
  <c r="J34" i="2" s="1"/>
  <c r="I33" i="2"/>
  <c r="J33" i="2" s="1"/>
  <c r="I32" i="2"/>
  <c r="J32" i="2" s="1"/>
  <c r="I31" i="2"/>
  <c r="J31" i="2" s="1"/>
  <c r="I30" i="2"/>
  <c r="J30" i="2" s="1"/>
  <c r="I29" i="2"/>
  <c r="J29" i="2" s="1"/>
  <c r="I28" i="2"/>
  <c r="J28" i="2" s="1"/>
  <c r="I27" i="2"/>
  <c r="J27" i="2" s="1"/>
  <c r="I26" i="2"/>
  <c r="J26" i="2" s="1"/>
  <c r="J29" i="1"/>
  <c r="K29" i="1"/>
  <c r="I29" i="1"/>
  <c r="J23" i="2" l="1"/>
  <c r="J47" i="2" s="1"/>
  <c r="I48" i="2"/>
</calcChain>
</file>

<file path=xl/sharedStrings.xml><?xml version="1.0" encoding="utf-8"?>
<sst xmlns="http://schemas.openxmlformats.org/spreadsheetml/2006/main" count="848" uniqueCount="143">
  <si>
    <t>740894930336</t>
  </si>
  <si>
    <t>TABLETA PAD 1.40 GHZ 2 GB ALMACENAMIENTO 32 GB PANTALLA 8 in</t>
  </si>
  <si>
    <t>I.E. 65267-B</t>
  </si>
  <si>
    <t>SANTOS VILCATOMA MANUEL PEDRO</t>
  </si>
  <si>
    <t>30/04/2021 00:00:00</t>
  </si>
  <si>
    <t>TB 8505F</t>
  </si>
  <si>
    <t>3784</t>
  </si>
  <si>
    <t>1503</t>
  </si>
  <si>
    <t>020201</t>
  </si>
  <si>
    <t>MAQUINAS Y EQUIPOS EDUCATIVOS</t>
  </si>
  <si>
    <t>HA18NLN9</t>
  </si>
  <si>
    <t>PERDIDA</t>
  </si>
  <si>
    <t>740894931246</t>
  </si>
  <si>
    <t>I.E. 64866-B</t>
  </si>
  <si>
    <t>TOMAS ENRIQUE ELSA</t>
  </si>
  <si>
    <t>2062</t>
  </si>
  <si>
    <t>HA17RM2W</t>
  </si>
  <si>
    <t>740894933240</t>
  </si>
  <si>
    <t>TABLETA PAD 1.70 GHZ 4 GB ALMACENAMIENTO 64 GB PANTALLA 10 in</t>
  </si>
  <si>
    <t>I.E. 65006-B</t>
  </si>
  <si>
    <t>SEBASTIAN MANCHINARI MANUEL</t>
  </si>
  <si>
    <t>5/10/2022 00:00:00</t>
  </si>
  <si>
    <t>T1021P</t>
  </si>
  <si>
    <t>7925</t>
  </si>
  <si>
    <t>T1021P64GB2111073899</t>
  </si>
  <si>
    <t>740894933481</t>
  </si>
  <si>
    <t>SANTA ELENA</t>
  </si>
  <si>
    <t>ESPINOZA CANAYO JOSUE</t>
  </si>
  <si>
    <t>28/09/2022 00:00:00</t>
  </si>
  <si>
    <t>7963</t>
  </si>
  <si>
    <t>T1021P64GB2111064480</t>
  </si>
  <si>
    <t>740894933484</t>
  </si>
  <si>
    <t>740894933485</t>
  </si>
  <si>
    <t>T1021P64GB2111065489</t>
  </si>
  <si>
    <t>T1021P64GB2111066529</t>
  </si>
  <si>
    <t>740894935793</t>
  </si>
  <si>
    <t>19/12/2022 00:00:00</t>
  </si>
  <si>
    <t>740894935794</t>
  </si>
  <si>
    <t>740894935795</t>
  </si>
  <si>
    <t>740894935796</t>
  </si>
  <si>
    <t>740894935797</t>
  </si>
  <si>
    <t>740894935798</t>
  </si>
  <si>
    <t>740894935799</t>
  </si>
  <si>
    <t>740894935800</t>
  </si>
  <si>
    <t>740894935801</t>
  </si>
  <si>
    <t>740894935802</t>
  </si>
  <si>
    <t>740894935803</t>
  </si>
  <si>
    <t>03729</t>
  </si>
  <si>
    <t>HA17L2NT</t>
  </si>
  <si>
    <t>HA17L2RK</t>
  </si>
  <si>
    <t>HA17LCVN</t>
  </si>
  <si>
    <t>HA17LJA7</t>
  </si>
  <si>
    <t>HA17LQCW</t>
  </si>
  <si>
    <t>HA17LX06</t>
  </si>
  <si>
    <t>HA17LXMV</t>
  </si>
  <si>
    <t>HA17W9DK</t>
  </si>
  <si>
    <t>HA17W9PR</t>
  </si>
  <si>
    <t>HA17WBCK</t>
  </si>
  <si>
    <t>HA17WHD5</t>
  </si>
  <si>
    <t>740894936680</t>
  </si>
  <si>
    <t>TABLETA PAD 1.40 GHZ 2 GB ALMACENAMIENTO 32 GB PANTALLA 10.1 in</t>
  </si>
  <si>
    <t>13/12/2022 00:00:00</t>
  </si>
  <si>
    <t>740894936681</t>
  </si>
  <si>
    <t>Q10107LW-ME</t>
  </si>
  <si>
    <t>03808</t>
  </si>
  <si>
    <t>Q10W2049000555</t>
  </si>
  <si>
    <t>Q10W2050045317</t>
  </si>
  <si>
    <t>740894936685</t>
  </si>
  <si>
    <t>Q10W2050045320</t>
  </si>
  <si>
    <t>740894936689</t>
  </si>
  <si>
    <t>740894936690</t>
  </si>
  <si>
    <t>Q10W2049000403</t>
  </si>
  <si>
    <t>Q10W2049000511</t>
  </si>
  <si>
    <t>740894936693</t>
  </si>
  <si>
    <t>740894936694</t>
  </si>
  <si>
    <t>Q10W2049000356</t>
  </si>
  <si>
    <t>Q10W2049000512</t>
  </si>
  <si>
    <t>740894936696</t>
  </si>
  <si>
    <t>Q10W2050045283</t>
  </si>
  <si>
    <t>ANEXO A</t>
  </si>
  <si>
    <t>PERDIDA DE TABLETAS Y CARGADORES DE BIENES</t>
  </si>
  <si>
    <t>462213410099</t>
  </si>
  <si>
    <t>CARGADOR DE BATERIA EN GENERAL</t>
  </si>
  <si>
    <t>10/12/2021 00:00:00</t>
  </si>
  <si>
    <t>S30</t>
  </si>
  <si>
    <t>0113261</t>
  </si>
  <si>
    <t>MD210515003245</t>
  </si>
  <si>
    <t>462213412933</t>
  </si>
  <si>
    <t>ZAPATA FASABI LEODAN</t>
  </si>
  <si>
    <t>31/12/2021 00:00:00</t>
  </si>
  <si>
    <t>462213412934</t>
  </si>
  <si>
    <t>462213412935</t>
  </si>
  <si>
    <t>462213412936</t>
  </si>
  <si>
    <t>462213412937</t>
  </si>
  <si>
    <t>49374</t>
  </si>
  <si>
    <t>MD210515069497</t>
  </si>
  <si>
    <t>MD210515005371</t>
  </si>
  <si>
    <t>MD210515068987</t>
  </si>
  <si>
    <t>MD210515005361</t>
  </si>
  <si>
    <t>MD210515005368</t>
  </si>
  <si>
    <t>462213412992</t>
  </si>
  <si>
    <t>462213412993</t>
  </si>
  <si>
    <t>462213412994</t>
  </si>
  <si>
    <t>462213412995</t>
  </si>
  <si>
    <t>462213412996</t>
  </si>
  <si>
    <t>462213412997</t>
  </si>
  <si>
    <t>462213412998</t>
  </si>
  <si>
    <t>462213412999</t>
  </si>
  <si>
    <t>462213413000</t>
  </si>
  <si>
    <t>462213413001</t>
  </si>
  <si>
    <t>49366</t>
  </si>
  <si>
    <t>MD210515069587</t>
  </si>
  <si>
    <t>MD210515069594</t>
  </si>
  <si>
    <t>MD210515069596</t>
  </si>
  <si>
    <t>MD210515069588</t>
  </si>
  <si>
    <t>MD210515005999</t>
  </si>
  <si>
    <t>MD210515006000</t>
  </si>
  <si>
    <t>MD210515069593</t>
  </si>
  <si>
    <t>MD210515069581</t>
  </si>
  <si>
    <t>MD210515069582</t>
  </si>
  <si>
    <t>MD210515006002</t>
  </si>
  <si>
    <t>462213413428</t>
  </si>
  <si>
    <t>I.E. 65182</t>
  </si>
  <si>
    <t>TOMAS MARTINEZ JUAN TIMOTEO</t>
  </si>
  <si>
    <t>49415</t>
  </si>
  <si>
    <t>MD210515041092</t>
  </si>
  <si>
    <t>SUSTRACCION</t>
  </si>
  <si>
    <t>NOMBRE DELBIEN</t>
  </si>
  <si>
    <t>COD PATRIM</t>
  </si>
  <si>
    <t>IIEE</t>
  </si>
  <si>
    <t>FECHA</t>
  </si>
  <si>
    <t>RESPONSABLE</t>
  </si>
  <si>
    <t>VALOR INICIAL</t>
  </si>
  <si>
    <t>DEPREC</t>
  </si>
  <si>
    <t>VALOR NETO</t>
  </si>
  <si>
    <t>MODELO</t>
  </si>
  <si>
    <t>SERIE</t>
  </si>
  <si>
    <t>DOC</t>
  </si>
  <si>
    <t>CTA CONT</t>
  </si>
  <si>
    <t>SUB CTA</t>
  </si>
  <si>
    <t>NOMBRE DEL BIEN</t>
  </si>
  <si>
    <t>MOTIVO</t>
  </si>
  <si>
    <t>N°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</si>
</sst>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Protection="1">
      <protection locked="0"/>
    </xf>
    <xf numFmtId="2" fontId="0" fillId="0" borderId="0" xfId="0" applyNumberFormat="1"/>
    <xf numFmtId="0" fontId="0" fillId="0" borderId="1" xfId="0" applyBorder="1" applyProtection="1">
      <protection locked="0"/>
    </xf>
    <xf numFmtId="0" fontId="0" fillId="0" borderId="1" xfId="0" applyBorder="1"/>
    <xf numFmtId="2" fontId="0" fillId="0" borderId="1" xfId="0" applyNumberFormat="1" applyBorder="1" applyProtection="1">
      <protection locked="0"/>
    </xf>
    <xf numFmtId="2" fontId="0" fillId="0" borderId="1" xfId="0" applyNumberFormat="1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47528-C8E7-4995-9DFF-3A180435E080}">
  <dimension ref="D1:T29"/>
  <sheetViews>
    <sheetView topLeftCell="J6" workbookViewId="0">
      <selection activeCell="S3" sqref="S3:S27"/>
    </sheetView>
  </sheetViews>
  <sheetFormatPr baseColWidth="10" defaultRowHeight="15" x14ac:dyDescent="0.25"/>
  <cols>
    <col min="4" max="4" width="15.7109375" customWidth="1"/>
    <col min="5" max="5" width="65.140625" customWidth="1"/>
    <col min="6" max="6" width="14.5703125" customWidth="1"/>
    <col min="7" max="7" width="33" customWidth="1"/>
    <col min="8" max="8" width="11" customWidth="1"/>
    <col min="13" max="14" width="22.7109375" customWidth="1"/>
    <col min="19" max="19" width="27.28515625" customWidth="1"/>
  </cols>
  <sheetData>
    <row r="1" spans="4:20" x14ac:dyDescent="0.25">
      <c r="F1" t="s">
        <v>79</v>
      </c>
    </row>
    <row r="2" spans="4:20" x14ac:dyDescent="0.25">
      <c r="F2" t="s">
        <v>80</v>
      </c>
    </row>
    <row r="3" spans="4:20" x14ac:dyDescent="0.25">
      <c r="D3" s="3" t="s">
        <v>12</v>
      </c>
      <c r="E3" s="3" t="s">
        <v>1</v>
      </c>
      <c r="F3" s="3" t="s">
        <v>13</v>
      </c>
      <c r="G3" s="3" t="s">
        <v>14</v>
      </c>
      <c r="H3" s="3" t="s">
        <v>4</v>
      </c>
      <c r="I3" s="5">
        <v>426.83</v>
      </c>
      <c r="J3" s="6">
        <v>285.43</v>
      </c>
      <c r="K3" s="5">
        <v>141.39999999999998</v>
      </c>
      <c r="L3" s="3" t="s">
        <v>5</v>
      </c>
      <c r="M3" s="3" t="s">
        <v>16</v>
      </c>
      <c r="N3" s="3" t="s">
        <v>15</v>
      </c>
      <c r="O3" s="3" t="s">
        <v>7</v>
      </c>
      <c r="P3" s="3" t="s">
        <v>8</v>
      </c>
      <c r="Q3" s="3" t="s">
        <v>9</v>
      </c>
      <c r="R3" s="4"/>
      <c r="S3" s="3" t="s">
        <v>16</v>
      </c>
      <c r="T3" s="4" t="s">
        <v>11</v>
      </c>
    </row>
    <row r="4" spans="4:20" x14ac:dyDescent="0.25">
      <c r="D4" s="3" t="s">
        <v>17</v>
      </c>
      <c r="E4" s="3" t="s">
        <v>18</v>
      </c>
      <c r="F4" s="3" t="s">
        <v>19</v>
      </c>
      <c r="G4" s="3" t="s">
        <v>20</v>
      </c>
      <c r="H4" s="3" t="s">
        <v>21</v>
      </c>
      <c r="I4" s="5">
        <v>779</v>
      </c>
      <c r="J4" s="6">
        <v>245.06</v>
      </c>
      <c r="K4" s="5">
        <v>533.94000000000005</v>
      </c>
      <c r="L4" s="3" t="s">
        <v>22</v>
      </c>
      <c r="M4" s="3" t="s">
        <v>24</v>
      </c>
      <c r="N4" s="3" t="s">
        <v>23</v>
      </c>
      <c r="O4" s="3" t="s">
        <v>7</v>
      </c>
      <c r="P4" s="3" t="s">
        <v>8</v>
      </c>
      <c r="Q4" s="3" t="s">
        <v>9</v>
      </c>
      <c r="R4" s="4"/>
      <c r="S4" s="3" t="s">
        <v>24</v>
      </c>
      <c r="T4" s="4" t="s">
        <v>11</v>
      </c>
    </row>
    <row r="5" spans="4:20" x14ac:dyDescent="0.25">
      <c r="D5" s="3" t="s">
        <v>35</v>
      </c>
      <c r="E5" s="3" t="s">
        <v>1</v>
      </c>
      <c r="F5" s="3" t="s">
        <v>19</v>
      </c>
      <c r="G5" s="3" t="s">
        <v>20</v>
      </c>
      <c r="H5" s="3" t="s">
        <v>36</v>
      </c>
      <c r="I5" s="5">
        <v>426.93</v>
      </c>
      <c r="J5" s="6">
        <v>116.51</v>
      </c>
      <c r="K5" s="5">
        <v>310.42</v>
      </c>
      <c r="L5" s="3" t="s">
        <v>5</v>
      </c>
      <c r="M5" s="3" t="s">
        <v>48</v>
      </c>
      <c r="N5" s="3" t="s">
        <v>47</v>
      </c>
      <c r="O5" s="3" t="s">
        <v>7</v>
      </c>
      <c r="P5" s="3" t="s">
        <v>8</v>
      </c>
      <c r="Q5" s="3" t="s">
        <v>9</v>
      </c>
      <c r="R5" s="4"/>
      <c r="S5" s="3" t="s">
        <v>48</v>
      </c>
      <c r="T5" s="4" t="s">
        <v>11</v>
      </c>
    </row>
    <row r="6" spans="4:20" x14ac:dyDescent="0.25">
      <c r="D6" s="3" t="s">
        <v>37</v>
      </c>
      <c r="E6" s="3" t="s">
        <v>1</v>
      </c>
      <c r="F6" s="3" t="s">
        <v>19</v>
      </c>
      <c r="G6" s="3" t="s">
        <v>20</v>
      </c>
      <c r="H6" s="3" t="s">
        <v>36</v>
      </c>
      <c r="I6" s="5">
        <v>426.93</v>
      </c>
      <c r="J6" s="6">
        <v>116.51</v>
      </c>
      <c r="K6" s="5">
        <v>310.42</v>
      </c>
      <c r="L6" s="3" t="s">
        <v>5</v>
      </c>
      <c r="M6" s="3" t="s">
        <v>49</v>
      </c>
      <c r="N6" s="3" t="s">
        <v>47</v>
      </c>
      <c r="O6" s="3" t="s">
        <v>7</v>
      </c>
      <c r="P6" s="3" t="s">
        <v>8</v>
      </c>
      <c r="Q6" s="3" t="s">
        <v>9</v>
      </c>
      <c r="R6" s="4"/>
      <c r="S6" s="3" t="s">
        <v>49</v>
      </c>
      <c r="T6" s="4" t="s">
        <v>11</v>
      </c>
    </row>
    <row r="7" spans="4:20" x14ac:dyDescent="0.25">
      <c r="D7" s="3" t="s">
        <v>38</v>
      </c>
      <c r="E7" s="3" t="s">
        <v>1</v>
      </c>
      <c r="F7" s="3" t="s">
        <v>19</v>
      </c>
      <c r="G7" s="3" t="s">
        <v>20</v>
      </c>
      <c r="H7" s="3" t="s">
        <v>36</v>
      </c>
      <c r="I7" s="5">
        <v>426.93</v>
      </c>
      <c r="J7" s="6">
        <v>116.51</v>
      </c>
      <c r="K7" s="5">
        <v>310.42</v>
      </c>
      <c r="L7" s="3" t="s">
        <v>5</v>
      </c>
      <c r="M7" s="3" t="s">
        <v>50</v>
      </c>
      <c r="N7" s="3" t="s">
        <v>47</v>
      </c>
      <c r="O7" s="3" t="s">
        <v>7</v>
      </c>
      <c r="P7" s="3" t="s">
        <v>8</v>
      </c>
      <c r="Q7" s="3" t="s">
        <v>9</v>
      </c>
      <c r="R7" s="4"/>
      <c r="S7" s="3" t="s">
        <v>50</v>
      </c>
      <c r="T7" s="4" t="s">
        <v>11</v>
      </c>
    </row>
    <row r="8" spans="4:20" x14ac:dyDescent="0.25">
      <c r="D8" s="3" t="s">
        <v>39</v>
      </c>
      <c r="E8" s="3" t="s">
        <v>1</v>
      </c>
      <c r="F8" s="3" t="s">
        <v>19</v>
      </c>
      <c r="G8" s="3" t="s">
        <v>20</v>
      </c>
      <c r="H8" s="3" t="s">
        <v>36</v>
      </c>
      <c r="I8" s="5">
        <v>426.93</v>
      </c>
      <c r="J8" s="6">
        <v>116.51</v>
      </c>
      <c r="K8" s="5">
        <v>310.42</v>
      </c>
      <c r="L8" s="3" t="s">
        <v>5</v>
      </c>
      <c r="M8" s="3" t="s">
        <v>51</v>
      </c>
      <c r="N8" s="3" t="s">
        <v>47</v>
      </c>
      <c r="O8" s="3" t="s">
        <v>7</v>
      </c>
      <c r="P8" s="3" t="s">
        <v>8</v>
      </c>
      <c r="Q8" s="3" t="s">
        <v>9</v>
      </c>
      <c r="R8" s="4"/>
      <c r="S8" s="3" t="s">
        <v>51</v>
      </c>
      <c r="T8" s="4" t="s">
        <v>11</v>
      </c>
    </row>
    <row r="9" spans="4:20" x14ac:dyDescent="0.25">
      <c r="D9" s="3" t="s">
        <v>40</v>
      </c>
      <c r="E9" s="3" t="s">
        <v>1</v>
      </c>
      <c r="F9" s="3" t="s">
        <v>19</v>
      </c>
      <c r="G9" s="3" t="s">
        <v>20</v>
      </c>
      <c r="H9" s="3" t="s">
        <v>36</v>
      </c>
      <c r="I9" s="5">
        <v>426.93</v>
      </c>
      <c r="J9" s="6">
        <v>116.51</v>
      </c>
      <c r="K9" s="5">
        <v>310.42</v>
      </c>
      <c r="L9" s="3" t="s">
        <v>5</v>
      </c>
      <c r="M9" s="3" t="s">
        <v>52</v>
      </c>
      <c r="N9" s="3" t="s">
        <v>47</v>
      </c>
      <c r="O9" s="3" t="s">
        <v>7</v>
      </c>
      <c r="P9" s="3" t="s">
        <v>8</v>
      </c>
      <c r="Q9" s="3" t="s">
        <v>9</v>
      </c>
      <c r="R9" s="4"/>
      <c r="S9" s="3" t="s">
        <v>52</v>
      </c>
      <c r="T9" s="4" t="s">
        <v>11</v>
      </c>
    </row>
    <row r="10" spans="4:20" x14ac:dyDescent="0.25">
      <c r="D10" s="3" t="s">
        <v>41</v>
      </c>
      <c r="E10" s="3" t="s">
        <v>1</v>
      </c>
      <c r="F10" s="3" t="s">
        <v>19</v>
      </c>
      <c r="G10" s="3" t="s">
        <v>20</v>
      </c>
      <c r="H10" s="3" t="s">
        <v>36</v>
      </c>
      <c r="I10" s="5">
        <v>426.93</v>
      </c>
      <c r="J10" s="6">
        <v>116.51</v>
      </c>
      <c r="K10" s="5">
        <v>310.42</v>
      </c>
      <c r="L10" s="3" t="s">
        <v>5</v>
      </c>
      <c r="M10" s="3" t="s">
        <v>53</v>
      </c>
      <c r="N10" s="3" t="s">
        <v>47</v>
      </c>
      <c r="O10" s="3" t="s">
        <v>7</v>
      </c>
      <c r="P10" s="3" t="s">
        <v>8</v>
      </c>
      <c r="Q10" s="3" t="s">
        <v>9</v>
      </c>
      <c r="R10" s="4"/>
      <c r="S10" s="3" t="s">
        <v>53</v>
      </c>
      <c r="T10" s="4" t="s">
        <v>11</v>
      </c>
    </row>
    <row r="11" spans="4:20" x14ac:dyDescent="0.25">
      <c r="D11" s="3" t="s">
        <v>42</v>
      </c>
      <c r="E11" s="3" t="s">
        <v>1</v>
      </c>
      <c r="F11" s="3" t="s">
        <v>19</v>
      </c>
      <c r="G11" s="3" t="s">
        <v>20</v>
      </c>
      <c r="H11" s="3" t="s">
        <v>36</v>
      </c>
      <c r="I11" s="5">
        <v>426.93</v>
      </c>
      <c r="J11" s="6">
        <v>116.51</v>
      </c>
      <c r="K11" s="5">
        <v>310.42</v>
      </c>
      <c r="L11" s="3" t="s">
        <v>5</v>
      </c>
      <c r="M11" s="3" t="s">
        <v>54</v>
      </c>
      <c r="N11" s="3" t="s">
        <v>47</v>
      </c>
      <c r="O11" s="3" t="s">
        <v>7</v>
      </c>
      <c r="P11" s="3" t="s">
        <v>8</v>
      </c>
      <c r="Q11" s="3" t="s">
        <v>9</v>
      </c>
      <c r="R11" s="4"/>
      <c r="S11" s="3" t="s">
        <v>54</v>
      </c>
      <c r="T11" s="4" t="s">
        <v>11</v>
      </c>
    </row>
    <row r="12" spans="4:20" x14ac:dyDescent="0.25">
      <c r="D12" s="3" t="s">
        <v>43</v>
      </c>
      <c r="E12" s="3" t="s">
        <v>1</v>
      </c>
      <c r="F12" s="3" t="s">
        <v>19</v>
      </c>
      <c r="G12" s="3" t="s">
        <v>20</v>
      </c>
      <c r="H12" s="3" t="s">
        <v>36</v>
      </c>
      <c r="I12" s="5">
        <v>426.93</v>
      </c>
      <c r="J12" s="6">
        <v>116.51</v>
      </c>
      <c r="K12" s="5">
        <v>310.42</v>
      </c>
      <c r="L12" s="3" t="s">
        <v>5</v>
      </c>
      <c r="M12" s="3" t="s">
        <v>55</v>
      </c>
      <c r="N12" s="3" t="s">
        <v>47</v>
      </c>
      <c r="O12" s="3" t="s">
        <v>7</v>
      </c>
      <c r="P12" s="3" t="s">
        <v>8</v>
      </c>
      <c r="Q12" s="3" t="s">
        <v>9</v>
      </c>
      <c r="R12" s="4"/>
      <c r="S12" s="3" t="s">
        <v>55</v>
      </c>
      <c r="T12" s="4" t="s">
        <v>11</v>
      </c>
    </row>
    <row r="13" spans="4:20" x14ac:dyDescent="0.25">
      <c r="D13" s="3" t="s">
        <v>44</v>
      </c>
      <c r="E13" s="3" t="s">
        <v>1</v>
      </c>
      <c r="F13" s="3" t="s">
        <v>19</v>
      </c>
      <c r="G13" s="3" t="s">
        <v>20</v>
      </c>
      <c r="H13" s="3" t="s">
        <v>36</v>
      </c>
      <c r="I13" s="5">
        <v>426.93</v>
      </c>
      <c r="J13" s="6">
        <v>116.51</v>
      </c>
      <c r="K13" s="5">
        <v>310.42</v>
      </c>
      <c r="L13" s="3" t="s">
        <v>5</v>
      </c>
      <c r="M13" s="3" t="s">
        <v>56</v>
      </c>
      <c r="N13" s="3" t="s">
        <v>47</v>
      </c>
      <c r="O13" s="3" t="s">
        <v>7</v>
      </c>
      <c r="P13" s="3" t="s">
        <v>8</v>
      </c>
      <c r="Q13" s="3" t="s">
        <v>9</v>
      </c>
      <c r="R13" s="4"/>
      <c r="S13" s="3" t="s">
        <v>56</v>
      </c>
      <c r="T13" s="4" t="s">
        <v>11</v>
      </c>
    </row>
    <row r="14" spans="4:20" x14ac:dyDescent="0.25">
      <c r="D14" s="3" t="s">
        <v>45</v>
      </c>
      <c r="E14" s="3" t="s">
        <v>1</v>
      </c>
      <c r="F14" s="3" t="s">
        <v>19</v>
      </c>
      <c r="G14" s="3" t="s">
        <v>20</v>
      </c>
      <c r="H14" s="3" t="s">
        <v>36</v>
      </c>
      <c r="I14" s="5">
        <v>426.93</v>
      </c>
      <c r="J14" s="6">
        <v>116.51</v>
      </c>
      <c r="K14" s="5">
        <v>310.42</v>
      </c>
      <c r="L14" s="3" t="s">
        <v>5</v>
      </c>
      <c r="M14" s="3" t="s">
        <v>57</v>
      </c>
      <c r="N14" s="3" t="s">
        <v>47</v>
      </c>
      <c r="O14" s="3" t="s">
        <v>7</v>
      </c>
      <c r="P14" s="3" t="s">
        <v>8</v>
      </c>
      <c r="Q14" s="3" t="s">
        <v>9</v>
      </c>
      <c r="R14" s="4"/>
      <c r="S14" s="3" t="s">
        <v>57</v>
      </c>
      <c r="T14" s="4" t="s">
        <v>11</v>
      </c>
    </row>
    <row r="15" spans="4:20" x14ac:dyDescent="0.25">
      <c r="D15" s="3" t="s">
        <v>46</v>
      </c>
      <c r="E15" s="3" t="s">
        <v>1</v>
      </c>
      <c r="F15" s="3" t="s">
        <v>19</v>
      </c>
      <c r="G15" s="3" t="s">
        <v>20</v>
      </c>
      <c r="H15" s="3" t="s">
        <v>36</v>
      </c>
      <c r="I15" s="5">
        <v>427.82</v>
      </c>
      <c r="J15" s="6">
        <v>117.4</v>
      </c>
      <c r="K15" s="5">
        <v>310.41999999999996</v>
      </c>
      <c r="L15" s="3" t="s">
        <v>5</v>
      </c>
      <c r="M15" s="3" t="s">
        <v>58</v>
      </c>
      <c r="N15" s="3" t="s">
        <v>47</v>
      </c>
      <c r="O15" s="3" t="s">
        <v>7</v>
      </c>
      <c r="P15" s="3" t="s">
        <v>8</v>
      </c>
      <c r="Q15" s="3" t="s">
        <v>9</v>
      </c>
      <c r="R15" s="4"/>
      <c r="S15" s="3" t="s">
        <v>58</v>
      </c>
      <c r="T15" s="4" t="s">
        <v>11</v>
      </c>
    </row>
    <row r="16" spans="4:20" x14ac:dyDescent="0.25">
      <c r="D16" s="3" t="s">
        <v>0</v>
      </c>
      <c r="E16" s="3" t="s">
        <v>1</v>
      </c>
      <c r="F16" s="3" t="s">
        <v>2</v>
      </c>
      <c r="G16" s="3" t="s">
        <v>3</v>
      </c>
      <c r="H16" s="3" t="s">
        <v>4</v>
      </c>
      <c r="I16" s="5">
        <v>426.93</v>
      </c>
      <c r="J16" s="6">
        <v>285.47000000000003</v>
      </c>
      <c r="K16" s="5">
        <v>141.45999999999998</v>
      </c>
      <c r="L16" s="3" t="s">
        <v>5</v>
      </c>
      <c r="M16" s="3" t="s">
        <v>10</v>
      </c>
      <c r="N16" s="3" t="s">
        <v>6</v>
      </c>
      <c r="O16" s="3" t="s">
        <v>7</v>
      </c>
      <c r="P16" s="3" t="s">
        <v>8</v>
      </c>
      <c r="Q16" s="3" t="s">
        <v>9</v>
      </c>
      <c r="R16" s="4"/>
      <c r="S16" s="3" t="s">
        <v>10</v>
      </c>
      <c r="T16" s="4" t="s">
        <v>11</v>
      </c>
    </row>
    <row r="17" spans="4:20" x14ac:dyDescent="0.25">
      <c r="D17" s="3" t="s">
        <v>25</v>
      </c>
      <c r="E17" s="3" t="s">
        <v>18</v>
      </c>
      <c r="F17" s="3" t="s">
        <v>26</v>
      </c>
      <c r="G17" s="3" t="s">
        <v>27</v>
      </c>
      <c r="H17" s="3" t="s">
        <v>28</v>
      </c>
      <c r="I17" s="5">
        <v>779</v>
      </c>
      <c r="J17" s="6">
        <v>261.29000000000002</v>
      </c>
      <c r="K17" s="5">
        <v>517.71</v>
      </c>
      <c r="L17" s="3" t="s">
        <v>22</v>
      </c>
      <c r="M17" s="3" t="s">
        <v>30</v>
      </c>
      <c r="N17" s="3" t="s">
        <v>29</v>
      </c>
      <c r="O17" s="3" t="s">
        <v>7</v>
      </c>
      <c r="P17" s="3" t="s">
        <v>8</v>
      </c>
      <c r="Q17" s="3" t="s">
        <v>9</v>
      </c>
      <c r="R17" s="4"/>
      <c r="S17" s="3" t="s">
        <v>30</v>
      </c>
      <c r="T17" s="4" t="s">
        <v>11</v>
      </c>
    </row>
    <row r="18" spans="4:20" x14ac:dyDescent="0.25">
      <c r="D18" s="3" t="s">
        <v>31</v>
      </c>
      <c r="E18" s="3" t="s">
        <v>18</v>
      </c>
      <c r="F18" s="3" t="s">
        <v>26</v>
      </c>
      <c r="G18" s="3" t="s">
        <v>27</v>
      </c>
      <c r="H18" s="3" t="s">
        <v>28</v>
      </c>
      <c r="I18" s="5">
        <v>779</v>
      </c>
      <c r="J18" s="6">
        <v>261.29000000000002</v>
      </c>
      <c r="K18" s="5">
        <v>517.71</v>
      </c>
      <c r="L18" s="3" t="s">
        <v>22</v>
      </c>
      <c r="M18" s="3" t="s">
        <v>33</v>
      </c>
      <c r="N18" s="3" t="s">
        <v>29</v>
      </c>
      <c r="O18" s="3" t="s">
        <v>7</v>
      </c>
      <c r="P18" s="3" t="s">
        <v>8</v>
      </c>
      <c r="Q18" s="3" t="s">
        <v>9</v>
      </c>
      <c r="R18" s="4"/>
      <c r="S18" s="3" t="s">
        <v>33</v>
      </c>
      <c r="T18" s="4" t="s">
        <v>11</v>
      </c>
    </row>
    <row r="19" spans="4:20" x14ac:dyDescent="0.25">
      <c r="D19" s="3" t="s">
        <v>32</v>
      </c>
      <c r="E19" s="3" t="s">
        <v>18</v>
      </c>
      <c r="F19" s="3" t="s">
        <v>26</v>
      </c>
      <c r="G19" s="3" t="s">
        <v>27</v>
      </c>
      <c r="H19" s="3" t="s">
        <v>28</v>
      </c>
      <c r="I19" s="5">
        <v>779</v>
      </c>
      <c r="J19" s="6">
        <v>261.29000000000002</v>
      </c>
      <c r="K19" s="5">
        <v>517.71</v>
      </c>
      <c r="L19" s="3" t="s">
        <v>22</v>
      </c>
      <c r="M19" s="3" t="s">
        <v>34</v>
      </c>
      <c r="N19" s="3" t="s">
        <v>29</v>
      </c>
      <c r="O19" s="3" t="s">
        <v>7</v>
      </c>
      <c r="P19" s="3" t="s">
        <v>8</v>
      </c>
      <c r="Q19" s="3" t="s">
        <v>9</v>
      </c>
      <c r="R19" s="4"/>
      <c r="S19" s="3" t="s">
        <v>34</v>
      </c>
      <c r="T19" s="4" t="s">
        <v>11</v>
      </c>
    </row>
    <row r="20" spans="4:20" x14ac:dyDescent="0.25">
      <c r="D20" s="3" t="s">
        <v>59</v>
      </c>
      <c r="E20" s="3" t="s">
        <v>60</v>
      </c>
      <c r="F20" s="3" t="s">
        <v>26</v>
      </c>
      <c r="G20" s="3" t="s">
        <v>27</v>
      </c>
      <c r="H20" s="3" t="s">
        <v>61</v>
      </c>
      <c r="I20" s="5">
        <v>465.25</v>
      </c>
      <c r="J20" s="6">
        <v>126.97</v>
      </c>
      <c r="K20" s="5">
        <v>338.28</v>
      </c>
      <c r="L20" s="3" t="s">
        <v>63</v>
      </c>
      <c r="M20" s="3" t="s">
        <v>65</v>
      </c>
      <c r="N20" s="3" t="s">
        <v>64</v>
      </c>
      <c r="O20" s="3" t="s">
        <v>7</v>
      </c>
      <c r="P20" s="3" t="s">
        <v>8</v>
      </c>
      <c r="Q20" s="3" t="s">
        <v>9</v>
      </c>
      <c r="R20" s="4"/>
      <c r="S20" s="3" t="s">
        <v>65</v>
      </c>
      <c r="T20" s="4" t="s">
        <v>11</v>
      </c>
    </row>
    <row r="21" spans="4:20" x14ac:dyDescent="0.25">
      <c r="D21" s="3" t="s">
        <v>62</v>
      </c>
      <c r="E21" s="3" t="s">
        <v>60</v>
      </c>
      <c r="F21" s="3" t="s">
        <v>26</v>
      </c>
      <c r="G21" s="3" t="s">
        <v>27</v>
      </c>
      <c r="H21" s="3" t="s">
        <v>61</v>
      </c>
      <c r="I21" s="5">
        <v>465.25</v>
      </c>
      <c r="J21" s="6">
        <v>126.97</v>
      </c>
      <c r="K21" s="5">
        <v>338.28</v>
      </c>
      <c r="L21" s="3" t="s">
        <v>63</v>
      </c>
      <c r="M21" s="3" t="s">
        <v>66</v>
      </c>
      <c r="N21" s="3" t="s">
        <v>64</v>
      </c>
      <c r="O21" s="3" t="s">
        <v>7</v>
      </c>
      <c r="P21" s="3" t="s">
        <v>8</v>
      </c>
      <c r="Q21" s="3" t="s">
        <v>9</v>
      </c>
      <c r="R21" s="4"/>
      <c r="S21" s="3" t="s">
        <v>66</v>
      </c>
      <c r="T21" s="4" t="s">
        <v>11</v>
      </c>
    </row>
    <row r="22" spans="4:20" x14ac:dyDescent="0.25">
      <c r="D22" s="3" t="s">
        <v>67</v>
      </c>
      <c r="E22" s="3" t="s">
        <v>60</v>
      </c>
      <c r="F22" s="3" t="s">
        <v>26</v>
      </c>
      <c r="G22" s="3" t="s">
        <v>27</v>
      </c>
      <c r="H22" s="3" t="s">
        <v>61</v>
      </c>
      <c r="I22" s="5">
        <v>465.25</v>
      </c>
      <c r="J22" s="6">
        <v>126.97</v>
      </c>
      <c r="K22" s="5">
        <v>338.28</v>
      </c>
      <c r="L22" s="3" t="s">
        <v>63</v>
      </c>
      <c r="M22" s="3" t="s">
        <v>68</v>
      </c>
      <c r="N22" s="3" t="s">
        <v>64</v>
      </c>
      <c r="O22" s="3" t="s">
        <v>7</v>
      </c>
      <c r="P22" s="3" t="s">
        <v>8</v>
      </c>
      <c r="Q22" s="3" t="s">
        <v>9</v>
      </c>
      <c r="R22" s="4"/>
      <c r="S22" s="3" t="s">
        <v>68</v>
      </c>
      <c r="T22" s="4" t="s">
        <v>11</v>
      </c>
    </row>
    <row r="23" spans="4:20" x14ac:dyDescent="0.25">
      <c r="D23" s="3" t="s">
        <v>69</v>
      </c>
      <c r="E23" s="3" t="s">
        <v>60</v>
      </c>
      <c r="F23" s="3" t="s">
        <v>26</v>
      </c>
      <c r="G23" s="3" t="s">
        <v>27</v>
      </c>
      <c r="H23" s="3" t="s">
        <v>61</v>
      </c>
      <c r="I23" s="5">
        <v>465.25</v>
      </c>
      <c r="J23" s="6">
        <v>126.97</v>
      </c>
      <c r="K23" s="5">
        <v>338.28</v>
      </c>
      <c r="L23" s="3" t="s">
        <v>63</v>
      </c>
      <c r="M23" s="3" t="s">
        <v>71</v>
      </c>
      <c r="N23" s="3" t="s">
        <v>64</v>
      </c>
      <c r="O23" s="3" t="s">
        <v>7</v>
      </c>
      <c r="P23" s="3" t="s">
        <v>8</v>
      </c>
      <c r="Q23" s="3" t="s">
        <v>9</v>
      </c>
      <c r="R23" s="4"/>
      <c r="S23" s="3" t="s">
        <v>71</v>
      </c>
      <c r="T23" s="4" t="s">
        <v>11</v>
      </c>
    </row>
    <row r="24" spans="4:20" x14ac:dyDescent="0.25">
      <c r="D24" s="3" t="s">
        <v>70</v>
      </c>
      <c r="E24" s="3" t="s">
        <v>60</v>
      </c>
      <c r="F24" s="3" t="s">
        <v>26</v>
      </c>
      <c r="G24" s="3" t="s">
        <v>27</v>
      </c>
      <c r="H24" s="3" t="s">
        <v>61</v>
      </c>
      <c r="I24" s="5">
        <v>465.25</v>
      </c>
      <c r="J24" s="6">
        <v>126.97</v>
      </c>
      <c r="K24" s="5">
        <v>338.28</v>
      </c>
      <c r="L24" s="3" t="s">
        <v>63</v>
      </c>
      <c r="M24" s="3" t="s">
        <v>72</v>
      </c>
      <c r="N24" s="3" t="s">
        <v>64</v>
      </c>
      <c r="O24" s="3" t="s">
        <v>7</v>
      </c>
      <c r="P24" s="3" t="s">
        <v>8</v>
      </c>
      <c r="Q24" s="3" t="s">
        <v>9</v>
      </c>
      <c r="R24" s="4"/>
      <c r="S24" s="3" t="s">
        <v>72</v>
      </c>
      <c r="T24" s="4" t="s">
        <v>11</v>
      </c>
    </row>
    <row r="25" spans="4:20" x14ac:dyDescent="0.25">
      <c r="D25" s="3" t="s">
        <v>73</v>
      </c>
      <c r="E25" s="3" t="s">
        <v>60</v>
      </c>
      <c r="F25" s="3" t="s">
        <v>26</v>
      </c>
      <c r="G25" s="3" t="s">
        <v>27</v>
      </c>
      <c r="H25" s="3" t="s">
        <v>61</v>
      </c>
      <c r="I25" s="5">
        <v>465.25</v>
      </c>
      <c r="J25" s="6">
        <v>126.97</v>
      </c>
      <c r="K25" s="5">
        <v>338.28</v>
      </c>
      <c r="L25" s="3" t="s">
        <v>63</v>
      </c>
      <c r="M25" s="3" t="s">
        <v>75</v>
      </c>
      <c r="N25" s="3" t="s">
        <v>64</v>
      </c>
      <c r="O25" s="3" t="s">
        <v>7</v>
      </c>
      <c r="P25" s="3" t="s">
        <v>8</v>
      </c>
      <c r="Q25" s="3" t="s">
        <v>9</v>
      </c>
      <c r="R25" s="4"/>
      <c r="S25" s="3" t="s">
        <v>75</v>
      </c>
      <c r="T25" s="4" t="s">
        <v>11</v>
      </c>
    </row>
    <row r="26" spans="4:20" x14ac:dyDescent="0.25">
      <c r="D26" s="3" t="s">
        <v>74</v>
      </c>
      <c r="E26" s="3" t="s">
        <v>60</v>
      </c>
      <c r="F26" s="3" t="s">
        <v>26</v>
      </c>
      <c r="G26" s="3" t="s">
        <v>27</v>
      </c>
      <c r="H26" s="3" t="s">
        <v>61</v>
      </c>
      <c r="I26" s="5">
        <v>465.25</v>
      </c>
      <c r="J26" s="6">
        <v>126.97</v>
      </c>
      <c r="K26" s="5">
        <v>338.28</v>
      </c>
      <c r="L26" s="3" t="s">
        <v>63</v>
      </c>
      <c r="M26" s="3" t="s">
        <v>76</v>
      </c>
      <c r="N26" s="3" t="s">
        <v>64</v>
      </c>
      <c r="O26" s="3" t="s">
        <v>7</v>
      </c>
      <c r="P26" s="3" t="s">
        <v>8</v>
      </c>
      <c r="Q26" s="3" t="s">
        <v>9</v>
      </c>
      <c r="R26" s="4"/>
      <c r="S26" s="3" t="s">
        <v>76</v>
      </c>
      <c r="T26" s="4" t="s">
        <v>11</v>
      </c>
    </row>
    <row r="27" spans="4:20" x14ac:dyDescent="0.25">
      <c r="D27" s="3" t="s">
        <v>77</v>
      </c>
      <c r="E27" s="3" t="s">
        <v>60</v>
      </c>
      <c r="F27" s="3" t="s">
        <v>26</v>
      </c>
      <c r="G27" s="3" t="s">
        <v>27</v>
      </c>
      <c r="H27" s="3" t="s">
        <v>61</v>
      </c>
      <c r="I27" s="5">
        <v>465.25</v>
      </c>
      <c r="J27" s="6">
        <v>126.97</v>
      </c>
      <c r="K27" s="5">
        <v>338.28</v>
      </c>
      <c r="L27" s="3" t="s">
        <v>63</v>
      </c>
      <c r="M27" s="3" t="s">
        <v>78</v>
      </c>
      <c r="N27" s="3" t="s">
        <v>64</v>
      </c>
      <c r="O27" s="3" t="s">
        <v>7</v>
      </c>
      <c r="P27" s="3" t="s">
        <v>8</v>
      </c>
      <c r="Q27" s="3" t="s">
        <v>9</v>
      </c>
      <c r="R27" s="4"/>
      <c r="S27" s="3" t="s">
        <v>78</v>
      </c>
      <c r="T27" s="4" t="s">
        <v>11</v>
      </c>
    </row>
    <row r="29" spans="4:20" x14ac:dyDescent="0.25">
      <c r="I29" s="2">
        <f>SUM(I3:I27)</f>
        <v>12388.880000000001</v>
      </c>
      <c r="J29" s="2">
        <f t="shared" ref="J29:K29" si="0">SUM(J3:J27)</f>
        <v>3898.0899999999983</v>
      </c>
      <c r="K29" s="2">
        <f t="shared" si="0"/>
        <v>8490.7899999999991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7D361-C60D-44BC-9D65-9B2E66DA34F5}">
  <dimension ref="B1:Q50"/>
  <sheetViews>
    <sheetView tabSelected="1" workbookViewId="0">
      <selection activeCell="B3" sqref="B3:B44"/>
    </sheetView>
  </sheetViews>
  <sheetFormatPr baseColWidth="10" defaultRowHeight="15" x14ac:dyDescent="0.25"/>
  <cols>
    <col min="3" max="3" width="14.140625" customWidth="1"/>
    <col min="4" max="4" width="65" customWidth="1"/>
    <col min="5" max="5" width="27.85546875" customWidth="1"/>
    <col min="6" max="6" width="36.7109375" customWidth="1"/>
    <col min="7" max="7" width="10.7109375" customWidth="1"/>
    <col min="8" max="8" width="14.85546875" customWidth="1"/>
    <col min="10" max="10" width="13.140625" customWidth="1"/>
    <col min="14" max="14" width="5.42578125" customWidth="1"/>
    <col min="15" max="15" width="8.140625" customWidth="1"/>
    <col min="16" max="16" width="37.28515625" customWidth="1"/>
    <col min="17" max="17" width="13.28515625" customWidth="1"/>
  </cols>
  <sheetData>
    <row r="1" spans="2:17" x14ac:dyDescent="0.25">
      <c r="H1" t="s">
        <v>79</v>
      </c>
    </row>
    <row r="2" spans="2:17" x14ac:dyDescent="0.25">
      <c r="B2" t="s">
        <v>142</v>
      </c>
      <c r="C2" s="7" t="s">
        <v>128</v>
      </c>
      <c r="D2" s="7" t="s">
        <v>127</v>
      </c>
      <c r="E2" s="7" t="s">
        <v>129</v>
      </c>
      <c r="F2" s="7" t="s">
        <v>131</v>
      </c>
      <c r="G2" s="7" t="s">
        <v>130</v>
      </c>
      <c r="H2" s="7" t="s">
        <v>132</v>
      </c>
      <c r="I2" s="7" t="s">
        <v>133</v>
      </c>
      <c r="J2" s="7" t="s">
        <v>134</v>
      </c>
      <c r="K2" s="7" t="s">
        <v>135</v>
      </c>
      <c r="L2" s="7" t="s">
        <v>136</v>
      </c>
      <c r="M2" s="7" t="s">
        <v>137</v>
      </c>
      <c r="N2" s="7" t="s">
        <v>138</v>
      </c>
      <c r="O2" s="7" t="s">
        <v>139</v>
      </c>
      <c r="P2" s="7" t="s">
        <v>140</v>
      </c>
      <c r="Q2" s="7" t="s">
        <v>141</v>
      </c>
    </row>
    <row r="3" spans="2:17" x14ac:dyDescent="0.25">
      <c r="B3" s="4">
        <v>1</v>
      </c>
      <c r="C3" s="3" t="s">
        <v>81</v>
      </c>
      <c r="D3" s="3" t="s">
        <v>82</v>
      </c>
      <c r="E3" s="3" t="s">
        <v>2</v>
      </c>
      <c r="F3" s="3" t="s">
        <v>3</v>
      </c>
      <c r="G3" s="3" t="s">
        <v>83</v>
      </c>
      <c r="H3" s="3">
        <v>157.07</v>
      </c>
      <c r="I3" s="3">
        <v>32.99</v>
      </c>
      <c r="J3" s="3">
        <f>+H3-I3</f>
        <v>124.07999999999998</v>
      </c>
      <c r="K3" s="3" t="s">
        <v>84</v>
      </c>
      <c r="L3" s="3" t="s">
        <v>86</v>
      </c>
      <c r="M3" s="3" t="s">
        <v>85</v>
      </c>
      <c r="N3" s="3" t="s">
        <v>7</v>
      </c>
      <c r="O3" s="3" t="s">
        <v>8</v>
      </c>
      <c r="P3" s="3" t="s">
        <v>9</v>
      </c>
      <c r="Q3" s="3" t="s">
        <v>126</v>
      </c>
    </row>
    <row r="4" spans="2:17" x14ac:dyDescent="0.25">
      <c r="B4" s="4">
        <v>2</v>
      </c>
      <c r="C4" s="3" t="s">
        <v>87</v>
      </c>
      <c r="D4" s="3" t="s">
        <v>82</v>
      </c>
      <c r="E4" s="3" t="s">
        <v>26</v>
      </c>
      <c r="F4" s="3" t="s">
        <v>88</v>
      </c>
      <c r="G4" s="3" t="s">
        <v>89</v>
      </c>
      <c r="H4" s="3">
        <v>157.07</v>
      </c>
      <c r="I4" s="3">
        <v>32.99</v>
      </c>
      <c r="J4" s="3">
        <f t="shared" ref="J4:J44" si="0">+H4-I4</f>
        <v>124.07999999999998</v>
      </c>
      <c r="K4" s="3" t="s">
        <v>84</v>
      </c>
      <c r="L4" s="3" t="s">
        <v>95</v>
      </c>
      <c r="M4" s="3" t="s">
        <v>94</v>
      </c>
      <c r="N4" s="3" t="s">
        <v>7</v>
      </c>
      <c r="O4" s="3" t="s">
        <v>8</v>
      </c>
      <c r="P4" s="3" t="s">
        <v>9</v>
      </c>
      <c r="Q4" s="3" t="s">
        <v>126</v>
      </c>
    </row>
    <row r="5" spans="2:17" x14ac:dyDescent="0.25">
      <c r="B5" s="4">
        <v>3</v>
      </c>
      <c r="C5" s="3" t="s">
        <v>90</v>
      </c>
      <c r="D5" s="3" t="s">
        <v>82</v>
      </c>
      <c r="E5" s="3" t="s">
        <v>26</v>
      </c>
      <c r="F5" s="3" t="s">
        <v>88</v>
      </c>
      <c r="G5" s="3" t="s">
        <v>89</v>
      </c>
      <c r="H5" s="3">
        <v>157.07</v>
      </c>
      <c r="I5" s="3">
        <v>32.99</v>
      </c>
      <c r="J5" s="3">
        <f t="shared" si="0"/>
        <v>124.07999999999998</v>
      </c>
      <c r="K5" s="3" t="s">
        <v>84</v>
      </c>
      <c r="L5" s="3" t="s">
        <v>96</v>
      </c>
      <c r="M5" s="3" t="s">
        <v>94</v>
      </c>
      <c r="N5" s="3" t="s">
        <v>7</v>
      </c>
      <c r="O5" s="3" t="s">
        <v>8</v>
      </c>
      <c r="P5" s="3" t="s">
        <v>9</v>
      </c>
      <c r="Q5" s="3" t="s">
        <v>126</v>
      </c>
    </row>
    <row r="6" spans="2:17" x14ac:dyDescent="0.25">
      <c r="B6" s="4">
        <v>4</v>
      </c>
      <c r="C6" s="3" t="s">
        <v>91</v>
      </c>
      <c r="D6" s="3" t="s">
        <v>82</v>
      </c>
      <c r="E6" s="3" t="s">
        <v>26</v>
      </c>
      <c r="F6" s="3" t="s">
        <v>88</v>
      </c>
      <c r="G6" s="3" t="s">
        <v>89</v>
      </c>
      <c r="H6" s="3">
        <v>157.07</v>
      </c>
      <c r="I6" s="3">
        <v>32.99</v>
      </c>
      <c r="J6" s="3">
        <f t="shared" si="0"/>
        <v>124.07999999999998</v>
      </c>
      <c r="K6" s="3" t="s">
        <v>84</v>
      </c>
      <c r="L6" s="3" t="s">
        <v>97</v>
      </c>
      <c r="M6" s="3" t="s">
        <v>94</v>
      </c>
      <c r="N6" s="3" t="s">
        <v>7</v>
      </c>
      <c r="O6" s="3" t="s">
        <v>8</v>
      </c>
      <c r="P6" s="3" t="s">
        <v>9</v>
      </c>
      <c r="Q6" s="3" t="s">
        <v>126</v>
      </c>
    </row>
    <row r="7" spans="2:17" x14ac:dyDescent="0.25">
      <c r="B7" s="4">
        <v>5</v>
      </c>
      <c r="C7" s="3" t="s">
        <v>92</v>
      </c>
      <c r="D7" s="3" t="s">
        <v>82</v>
      </c>
      <c r="E7" s="3" t="s">
        <v>26</v>
      </c>
      <c r="F7" s="3" t="s">
        <v>88</v>
      </c>
      <c r="G7" s="3" t="s">
        <v>89</v>
      </c>
      <c r="H7" s="3">
        <v>157.07</v>
      </c>
      <c r="I7" s="3">
        <v>32.99</v>
      </c>
      <c r="J7" s="3">
        <f t="shared" si="0"/>
        <v>124.07999999999998</v>
      </c>
      <c r="K7" s="3" t="s">
        <v>84</v>
      </c>
      <c r="L7" s="3" t="s">
        <v>98</v>
      </c>
      <c r="M7" s="3" t="s">
        <v>94</v>
      </c>
      <c r="N7" s="3" t="s">
        <v>7</v>
      </c>
      <c r="O7" s="3" t="s">
        <v>8</v>
      </c>
      <c r="P7" s="3" t="s">
        <v>9</v>
      </c>
      <c r="Q7" s="3" t="s">
        <v>126</v>
      </c>
    </row>
    <row r="8" spans="2:17" x14ac:dyDescent="0.25">
      <c r="B8" s="4">
        <v>6</v>
      </c>
      <c r="C8" s="3" t="s">
        <v>93</v>
      </c>
      <c r="D8" s="3" t="s">
        <v>82</v>
      </c>
      <c r="E8" s="3" t="s">
        <v>26</v>
      </c>
      <c r="F8" s="3" t="s">
        <v>88</v>
      </c>
      <c r="G8" s="3" t="s">
        <v>89</v>
      </c>
      <c r="H8" s="3">
        <v>157.08000000000001</v>
      </c>
      <c r="I8" s="3">
        <v>32.99</v>
      </c>
      <c r="J8" s="3">
        <f t="shared" si="0"/>
        <v>124.09</v>
      </c>
      <c r="K8" s="3" t="s">
        <v>84</v>
      </c>
      <c r="L8" s="3" t="s">
        <v>99</v>
      </c>
      <c r="M8" s="3" t="s">
        <v>94</v>
      </c>
      <c r="N8" s="3" t="s">
        <v>7</v>
      </c>
      <c r="O8" s="3" t="s">
        <v>8</v>
      </c>
      <c r="P8" s="3" t="s">
        <v>9</v>
      </c>
      <c r="Q8" s="3" t="s">
        <v>126</v>
      </c>
    </row>
    <row r="9" spans="2:17" x14ac:dyDescent="0.25">
      <c r="B9" s="4">
        <v>7</v>
      </c>
      <c r="C9" s="3" t="s">
        <v>100</v>
      </c>
      <c r="D9" s="3" t="s">
        <v>82</v>
      </c>
      <c r="E9" s="3" t="s">
        <v>19</v>
      </c>
      <c r="F9" s="3" t="s">
        <v>88</v>
      </c>
      <c r="G9" s="3" t="s">
        <v>89</v>
      </c>
      <c r="H9" s="3">
        <v>157.07</v>
      </c>
      <c r="I9" s="3">
        <v>32.99</v>
      </c>
      <c r="J9" s="3">
        <f t="shared" si="0"/>
        <v>124.07999999999998</v>
      </c>
      <c r="K9" s="3" t="s">
        <v>84</v>
      </c>
      <c r="L9" s="3" t="s">
        <v>111</v>
      </c>
      <c r="M9" s="3" t="s">
        <v>110</v>
      </c>
      <c r="N9" s="3" t="s">
        <v>7</v>
      </c>
      <c r="O9" s="3" t="s">
        <v>8</v>
      </c>
      <c r="P9" s="3" t="s">
        <v>9</v>
      </c>
      <c r="Q9" s="3" t="s">
        <v>126</v>
      </c>
    </row>
    <row r="10" spans="2:17" x14ac:dyDescent="0.25">
      <c r="B10" s="4">
        <v>8</v>
      </c>
      <c r="C10" s="3" t="s">
        <v>101</v>
      </c>
      <c r="D10" s="3" t="s">
        <v>82</v>
      </c>
      <c r="E10" s="3" t="s">
        <v>19</v>
      </c>
      <c r="F10" s="3" t="s">
        <v>88</v>
      </c>
      <c r="G10" s="3" t="s">
        <v>89</v>
      </c>
      <c r="H10" s="3">
        <v>157.07</v>
      </c>
      <c r="I10" s="3">
        <v>32.99</v>
      </c>
      <c r="J10" s="3">
        <f t="shared" si="0"/>
        <v>124.07999999999998</v>
      </c>
      <c r="K10" s="3" t="s">
        <v>84</v>
      </c>
      <c r="L10" s="3" t="s">
        <v>112</v>
      </c>
      <c r="M10" s="3" t="s">
        <v>110</v>
      </c>
      <c r="N10" s="3" t="s">
        <v>7</v>
      </c>
      <c r="O10" s="3" t="s">
        <v>8</v>
      </c>
      <c r="P10" s="3" t="s">
        <v>9</v>
      </c>
      <c r="Q10" s="3" t="s">
        <v>126</v>
      </c>
    </row>
    <row r="11" spans="2:17" x14ac:dyDescent="0.25">
      <c r="B11" s="4">
        <v>9</v>
      </c>
      <c r="C11" s="3" t="s">
        <v>102</v>
      </c>
      <c r="D11" s="3" t="s">
        <v>82</v>
      </c>
      <c r="E11" s="3" t="s">
        <v>19</v>
      </c>
      <c r="F11" s="3" t="s">
        <v>88</v>
      </c>
      <c r="G11" s="3" t="s">
        <v>89</v>
      </c>
      <c r="H11" s="3">
        <v>157.07</v>
      </c>
      <c r="I11" s="3">
        <v>32.99</v>
      </c>
      <c r="J11" s="3">
        <f t="shared" si="0"/>
        <v>124.07999999999998</v>
      </c>
      <c r="K11" s="3" t="s">
        <v>84</v>
      </c>
      <c r="L11" s="3" t="s">
        <v>113</v>
      </c>
      <c r="M11" s="3" t="s">
        <v>110</v>
      </c>
      <c r="N11" s="3" t="s">
        <v>7</v>
      </c>
      <c r="O11" s="3" t="s">
        <v>8</v>
      </c>
      <c r="P11" s="3" t="s">
        <v>9</v>
      </c>
      <c r="Q11" s="3" t="s">
        <v>126</v>
      </c>
    </row>
    <row r="12" spans="2:17" x14ac:dyDescent="0.25">
      <c r="B12" s="4">
        <v>10</v>
      </c>
      <c r="C12" s="3" t="s">
        <v>103</v>
      </c>
      <c r="D12" s="3" t="s">
        <v>82</v>
      </c>
      <c r="E12" s="3" t="s">
        <v>19</v>
      </c>
      <c r="F12" s="3" t="s">
        <v>88</v>
      </c>
      <c r="G12" s="3" t="s">
        <v>89</v>
      </c>
      <c r="H12" s="3">
        <v>157.07</v>
      </c>
      <c r="I12" s="3">
        <v>32.99</v>
      </c>
      <c r="J12" s="3">
        <f t="shared" si="0"/>
        <v>124.07999999999998</v>
      </c>
      <c r="K12" s="3" t="s">
        <v>84</v>
      </c>
      <c r="L12" s="3" t="s">
        <v>114</v>
      </c>
      <c r="M12" s="3" t="s">
        <v>110</v>
      </c>
      <c r="N12" s="3" t="s">
        <v>7</v>
      </c>
      <c r="O12" s="3" t="s">
        <v>8</v>
      </c>
      <c r="P12" s="3" t="s">
        <v>9</v>
      </c>
      <c r="Q12" s="3" t="s">
        <v>126</v>
      </c>
    </row>
    <row r="13" spans="2:17" x14ac:dyDescent="0.25">
      <c r="B13" s="4">
        <v>11</v>
      </c>
      <c r="C13" s="3" t="s">
        <v>104</v>
      </c>
      <c r="D13" s="3" t="s">
        <v>82</v>
      </c>
      <c r="E13" s="3" t="s">
        <v>19</v>
      </c>
      <c r="F13" s="3" t="s">
        <v>88</v>
      </c>
      <c r="G13" s="3" t="s">
        <v>89</v>
      </c>
      <c r="H13" s="3">
        <v>157.07</v>
      </c>
      <c r="I13" s="3">
        <v>32.99</v>
      </c>
      <c r="J13" s="3">
        <f t="shared" si="0"/>
        <v>124.07999999999998</v>
      </c>
      <c r="K13" s="3" t="s">
        <v>84</v>
      </c>
      <c r="L13" s="3" t="s">
        <v>115</v>
      </c>
      <c r="M13" s="3" t="s">
        <v>110</v>
      </c>
      <c r="N13" s="3" t="s">
        <v>7</v>
      </c>
      <c r="O13" s="3" t="s">
        <v>8</v>
      </c>
      <c r="P13" s="3" t="s">
        <v>9</v>
      </c>
      <c r="Q13" s="3" t="s">
        <v>126</v>
      </c>
    </row>
    <row r="14" spans="2:17" x14ac:dyDescent="0.25">
      <c r="B14" s="4">
        <v>12</v>
      </c>
      <c r="C14" s="3" t="s">
        <v>105</v>
      </c>
      <c r="D14" s="3" t="s">
        <v>82</v>
      </c>
      <c r="E14" s="3" t="s">
        <v>19</v>
      </c>
      <c r="F14" s="3" t="s">
        <v>88</v>
      </c>
      <c r="G14" s="3" t="s">
        <v>89</v>
      </c>
      <c r="H14" s="3">
        <v>157.07</v>
      </c>
      <c r="I14" s="3">
        <v>32.99</v>
      </c>
      <c r="J14" s="3">
        <f t="shared" si="0"/>
        <v>124.07999999999998</v>
      </c>
      <c r="K14" s="3" t="s">
        <v>84</v>
      </c>
      <c r="L14" s="3" t="s">
        <v>116</v>
      </c>
      <c r="M14" s="3" t="s">
        <v>110</v>
      </c>
      <c r="N14" s="3" t="s">
        <v>7</v>
      </c>
      <c r="O14" s="3" t="s">
        <v>8</v>
      </c>
      <c r="P14" s="3" t="s">
        <v>9</v>
      </c>
      <c r="Q14" s="3" t="s">
        <v>126</v>
      </c>
    </row>
    <row r="15" spans="2:17" x14ac:dyDescent="0.25">
      <c r="B15" s="4">
        <v>13</v>
      </c>
      <c r="C15" s="3" t="s">
        <v>106</v>
      </c>
      <c r="D15" s="3" t="s">
        <v>82</v>
      </c>
      <c r="E15" s="3" t="s">
        <v>19</v>
      </c>
      <c r="F15" s="3" t="s">
        <v>88</v>
      </c>
      <c r="G15" s="3" t="s">
        <v>89</v>
      </c>
      <c r="H15" s="3">
        <v>157.07</v>
      </c>
      <c r="I15" s="3">
        <v>32.99</v>
      </c>
      <c r="J15" s="3">
        <f t="shared" si="0"/>
        <v>124.07999999999998</v>
      </c>
      <c r="K15" s="3" t="s">
        <v>84</v>
      </c>
      <c r="L15" s="3" t="s">
        <v>117</v>
      </c>
      <c r="M15" s="3" t="s">
        <v>110</v>
      </c>
      <c r="N15" s="3" t="s">
        <v>7</v>
      </c>
      <c r="O15" s="3" t="s">
        <v>8</v>
      </c>
      <c r="P15" s="3" t="s">
        <v>9</v>
      </c>
      <c r="Q15" s="3" t="s">
        <v>126</v>
      </c>
    </row>
    <row r="16" spans="2:17" x14ac:dyDescent="0.25">
      <c r="B16" s="4">
        <v>14</v>
      </c>
      <c r="C16" s="3" t="s">
        <v>107</v>
      </c>
      <c r="D16" s="3" t="s">
        <v>82</v>
      </c>
      <c r="E16" s="3" t="s">
        <v>19</v>
      </c>
      <c r="F16" s="3" t="s">
        <v>88</v>
      </c>
      <c r="G16" s="3" t="s">
        <v>89</v>
      </c>
      <c r="H16" s="3">
        <v>157.07</v>
      </c>
      <c r="I16" s="3">
        <v>32.99</v>
      </c>
      <c r="J16" s="3">
        <f t="shared" si="0"/>
        <v>124.07999999999998</v>
      </c>
      <c r="K16" s="3" t="s">
        <v>84</v>
      </c>
      <c r="L16" s="3" t="s">
        <v>118</v>
      </c>
      <c r="M16" s="3" t="s">
        <v>110</v>
      </c>
      <c r="N16" s="3" t="s">
        <v>7</v>
      </c>
      <c r="O16" s="3" t="s">
        <v>8</v>
      </c>
      <c r="P16" s="3" t="s">
        <v>9</v>
      </c>
      <c r="Q16" s="3" t="s">
        <v>126</v>
      </c>
    </row>
    <row r="17" spans="2:17" x14ac:dyDescent="0.25">
      <c r="B17" s="4">
        <v>15</v>
      </c>
      <c r="C17" s="3" t="s">
        <v>108</v>
      </c>
      <c r="D17" s="3" t="s">
        <v>82</v>
      </c>
      <c r="E17" s="3" t="s">
        <v>19</v>
      </c>
      <c r="F17" s="3" t="s">
        <v>88</v>
      </c>
      <c r="G17" s="3" t="s">
        <v>89</v>
      </c>
      <c r="H17" s="3">
        <v>157.07</v>
      </c>
      <c r="I17" s="3">
        <v>32.99</v>
      </c>
      <c r="J17" s="3">
        <f t="shared" si="0"/>
        <v>124.07999999999998</v>
      </c>
      <c r="K17" s="3" t="s">
        <v>84</v>
      </c>
      <c r="L17" s="3" t="s">
        <v>119</v>
      </c>
      <c r="M17" s="3" t="s">
        <v>110</v>
      </c>
      <c r="N17" s="3" t="s">
        <v>7</v>
      </c>
      <c r="O17" s="3" t="s">
        <v>8</v>
      </c>
      <c r="P17" s="3" t="s">
        <v>9</v>
      </c>
      <c r="Q17" s="3" t="s">
        <v>126</v>
      </c>
    </row>
    <row r="18" spans="2:17" x14ac:dyDescent="0.25">
      <c r="B18" s="4">
        <v>16</v>
      </c>
      <c r="C18" s="3" t="s">
        <v>109</v>
      </c>
      <c r="D18" s="3" t="s">
        <v>82</v>
      </c>
      <c r="E18" s="3" t="s">
        <v>19</v>
      </c>
      <c r="F18" s="3" t="s">
        <v>88</v>
      </c>
      <c r="G18" s="3" t="s">
        <v>89</v>
      </c>
      <c r="H18" s="3">
        <v>157.08000000000001</v>
      </c>
      <c r="I18" s="3">
        <v>32.99</v>
      </c>
      <c r="J18" s="3">
        <f t="shared" si="0"/>
        <v>124.09</v>
      </c>
      <c r="K18" s="3" t="s">
        <v>84</v>
      </c>
      <c r="L18" s="3" t="s">
        <v>120</v>
      </c>
      <c r="M18" s="3" t="s">
        <v>110</v>
      </c>
      <c r="N18" s="3" t="s">
        <v>7</v>
      </c>
      <c r="O18" s="3" t="s">
        <v>8</v>
      </c>
      <c r="P18" s="3" t="s">
        <v>9</v>
      </c>
      <c r="Q18" s="3" t="s">
        <v>126</v>
      </c>
    </row>
    <row r="19" spans="2:17" x14ac:dyDescent="0.25">
      <c r="B19" s="4">
        <v>17</v>
      </c>
      <c r="C19" s="3" t="s">
        <v>121</v>
      </c>
      <c r="D19" s="3" t="s">
        <v>82</v>
      </c>
      <c r="E19" s="3" t="s">
        <v>122</v>
      </c>
      <c r="F19" s="3" t="s">
        <v>123</v>
      </c>
      <c r="G19" s="3" t="s">
        <v>89</v>
      </c>
      <c r="H19" s="3">
        <v>157.07</v>
      </c>
      <c r="I19" s="3">
        <v>32.99</v>
      </c>
      <c r="J19" s="3">
        <f t="shared" si="0"/>
        <v>124.07999999999998</v>
      </c>
      <c r="K19" s="3" t="s">
        <v>84</v>
      </c>
      <c r="L19" s="3" t="s">
        <v>125</v>
      </c>
      <c r="M19" s="3" t="s">
        <v>124</v>
      </c>
      <c r="N19" s="3" t="s">
        <v>7</v>
      </c>
      <c r="O19" s="3" t="s">
        <v>8</v>
      </c>
      <c r="P19" s="3" t="s">
        <v>9</v>
      </c>
      <c r="Q19" s="3" t="s">
        <v>126</v>
      </c>
    </row>
    <row r="20" spans="2:17" x14ac:dyDescent="0.25">
      <c r="B20" s="4">
        <v>18</v>
      </c>
      <c r="C20" s="3" t="s">
        <v>0</v>
      </c>
      <c r="D20" s="3" t="s">
        <v>1</v>
      </c>
      <c r="E20" s="3" t="s">
        <v>2</v>
      </c>
      <c r="F20" s="3" t="s">
        <v>3</v>
      </c>
      <c r="G20" s="3" t="s">
        <v>4</v>
      </c>
      <c r="H20" s="3">
        <v>426.93</v>
      </c>
      <c r="I20" s="3">
        <v>286.36</v>
      </c>
      <c r="J20" s="3">
        <f t="shared" si="0"/>
        <v>140.57</v>
      </c>
      <c r="K20" s="3" t="s">
        <v>5</v>
      </c>
      <c r="L20" s="3" t="s">
        <v>10</v>
      </c>
      <c r="M20" s="3" t="s">
        <v>6</v>
      </c>
      <c r="N20" s="3" t="s">
        <v>7</v>
      </c>
      <c r="O20" s="3" t="s">
        <v>8</v>
      </c>
      <c r="P20" s="3" t="s">
        <v>9</v>
      </c>
      <c r="Q20" s="3" t="s">
        <v>126</v>
      </c>
    </row>
    <row r="21" spans="2:17" x14ac:dyDescent="0.25">
      <c r="B21" s="4">
        <v>19</v>
      </c>
      <c r="C21" s="3" t="s">
        <v>12</v>
      </c>
      <c r="D21" s="3" t="s">
        <v>1</v>
      </c>
      <c r="E21" s="3" t="s">
        <v>13</v>
      </c>
      <c r="F21" s="3" t="s">
        <v>14</v>
      </c>
      <c r="G21" s="3" t="s">
        <v>4</v>
      </c>
      <c r="H21" s="3">
        <v>426.83</v>
      </c>
      <c r="I21" s="3">
        <v>286.32</v>
      </c>
      <c r="J21" s="3">
        <f t="shared" si="0"/>
        <v>140.51</v>
      </c>
      <c r="K21" s="3" t="s">
        <v>5</v>
      </c>
      <c r="L21" s="3" t="s">
        <v>16</v>
      </c>
      <c r="M21" s="3" t="s">
        <v>15</v>
      </c>
      <c r="N21" s="3" t="s">
        <v>7</v>
      </c>
      <c r="O21" s="3" t="s">
        <v>8</v>
      </c>
      <c r="P21" s="3" t="s">
        <v>9</v>
      </c>
      <c r="Q21" s="3" t="s">
        <v>126</v>
      </c>
    </row>
    <row r="22" spans="2:17" x14ac:dyDescent="0.25">
      <c r="B22" s="4">
        <v>20</v>
      </c>
      <c r="C22" s="3" t="s">
        <v>17</v>
      </c>
      <c r="D22" s="3" t="s">
        <v>18</v>
      </c>
      <c r="E22" s="3" t="s">
        <v>19</v>
      </c>
      <c r="F22" s="3" t="s">
        <v>20</v>
      </c>
      <c r="G22" s="3" t="s">
        <v>21</v>
      </c>
      <c r="H22" s="3">
        <v>779</v>
      </c>
      <c r="I22" s="3">
        <v>246.68</v>
      </c>
      <c r="J22" s="3">
        <f t="shared" si="0"/>
        <v>532.31999999999994</v>
      </c>
      <c r="K22" s="3" t="s">
        <v>22</v>
      </c>
      <c r="L22" s="3" t="s">
        <v>24</v>
      </c>
      <c r="M22" s="3" t="s">
        <v>23</v>
      </c>
      <c r="N22" s="3" t="s">
        <v>7</v>
      </c>
      <c r="O22" s="3" t="s">
        <v>8</v>
      </c>
      <c r="P22" s="3" t="s">
        <v>9</v>
      </c>
      <c r="Q22" s="3" t="s">
        <v>126</v>
      </c>
    </row>
    <row r="23" spans="2:17" x14ac:dyDescent="0.25">
      <c r="B23" s="4">
        <v>21</v>
      </c>
      <c r="C23" s="3" t="s">
        <v>25</v>
      </c>
      <c r="D23" s="3" t="s">
        <v>18</v>
      </c>
      <c r="E23" s="3" t="s">
        <v>26</v>
      </c>
      <c r="F23" s="3" t="s">
        <v>27</v>
      </c>
      <c r="G23" s="3" t="s">
        <v>28</v>
      </c>
      <c r="H23" s="3">
        <v>779</v>
      </c>
      <c r="I23" s="3">
        <f>261.29+1.62</f>
        <v>262.91000000000003</v>
      </c>
      <c r="J23" s="3">
        <f t="shared" si="0"/>
        <v>516.08999999999992</v>
      </c>
      <c r="K23" s="3" t="s">
        <v>22</v>
      </c>
      <c r="L23" s="3" t="s">
        <v>30</v>
      </c>
      <c r="M23" s="3" t="s">
        <v>29</v>
      </c>
      <c r="N23" s="3" t="s">
        <v>7</v>
      </c>
      <c r="O23" s="3" t="s">
        <v>8</v>
      </c>
      <c r="P23" s="3" t="s">
        <v>9</v>
      </c>
      <c r="Q23" s="3" t="s">
        <v>126</v>
      </c>
    </row>
    <row r="24" spans="2:17" x14ac:dyDescent="0.25">
      <c r="B24" s="4">
        <v>22</v>
      </c>
      <c r="C24" s="3" t="s">
        <v>31</v>
      </c>
      <c r="D24" s="3" t="s">
        <v>18</v>
      </c>
      <c r="E24" s="3" t="s">
        <v>26</v>
      </c>
      <c r="F24" s="3" t="s">
        <v>27</v>
      </c>
      <c r="G24" s="3" t="s">
        <v>28</v>
      </c>
      <c r="H24" s="3">
        <v>779</v>
      </c>
      <c r="I24" s="3">
        <f t="shared" ref="I24:I25" si="1">261.29+1.62</f>
        <v>262.91000000000003</v>
      </c>
      <c r="J24" s="3">
        <f t="shared" si="0"/>
        <v>516.08999999999992</v>
      </c>
      <c r="K24" s="3" t="s">
        <v>22</v>
      </c>
      <c r="L24" s="3" t="s">
        <v>33</v>
      </c>
      <c r="M24" s="3" t="s">
        <v>29</v>
      </c>
      <c r="N24" s="3" t="s">
        <v>7</v>
      </c>
      <c r="O24" s="3" t="s">
        <v>8</v>
      </c>
      <c r="P24" s="3" t="s">
        <v>9</v>
      </c>
      <c r="Q24" s="3" t="s">
        <v>126</v>
      </c>
    </row>
    <row r="25" spans="2:17" x14ac:dyDescent="0.25">
      <c r="B25" s="4">
        <v>23</v>
      </c>
      <c r="C25" s="3" t="s">
        <v>32</v>
      </c>
      <c r="D25" s="3" t="s">
        <v>18</v>
      </c>
      <c r="E25" s="3" t="s">
        <v>26</v>
      </c>
      <c r="F25" s="3" t="s">
        <v>27</v>
      </c>
      <c r="G25" s="3" t="s">
        <v>28</v>
      </c>
      <c r="H25" s="3">
        <v>779</v>
      </c>
      <c r="I25" s="3">
        <f t="shared" si="1"/>
        <v>262.91000000000003</v>
      </c>
      <c r="J25" s="3">
        <f t="shared" si="0"/>
        <v>516.08999999999992</v>
      </c>
      <c r="K25" s="3" t="s">
        <v>22</v>
      </c>
      <c r="L25" s="3" t="s">
        <v>34</v>
      </c>
      <c r="M25" s="3" t="s">
        <v>29</v>
      </c>
      <c r="N25" s="3" t="s">
        <v>7</v>
      </c>
      <c r="O25" s="3" t="s">
        <v>8</v>
      </c>
      <c r="P25" s="3" t="s">
        <v>9</v>
      </c>
      <c r="Q25" s="3" t="s">
        <v>126</v>
      </c>
    </row>
    <row r="26" spans="2:17" x14ac:dyDescent="0.25">
      <c r="B26" s="4">
        <v>24</v>
      </c>
      <c r="C26" s="3" t="s">
        <v>35</v>
      </c>
      <c r="D26" s="3" t="s">
        <v>1</v>
      </c>
      <c r="E26" s="3" t="s">
        <v>19</v>
      </c>
      <c r="F26" s="3" t="s">
        <v>20</v>
      </c>
      <c r="G26" s="3" t="s">
        <v>36</v>
      </c>
      <c r="H26" s="3">
        <v>426.93</v>
      </c>
      <c r="I26" s="3">
        <f>116.51+0.89</f>
        <v>117.4</v>
      </c>
      <c r="J26" s="3">
        <f t="shared" si="0"/>
        <v>309.52999999999997</v>
      </c>
      <c r="K26" s="3" t="s">
        <v>5</v>
      </c>
      <c r="L26" s="3" t="s">
        <v>48</v>
      </c>
      <c r="M26" s="3" t="s">
        <v>47</v>
      </c>
      <c r="N26" s="3" t="s">
        <v>7</v>
      </c>
      <c r="O26" s="3" t="s">
        <v>8</v>
      </c>
      <c r="P26" s="3" t="s">
        <v>9</v>
      </c>
      <c r="Q26" s="3" t="s">
        <v>126</v>
      </c>
    </row>
    <row r="27" spans="2:17" x14ac:dyDescent="0.25">
      <c r="B27" s="4">
        <v>25</v>
      </c>
      <c r="C27" s="3" t="s">
        <v>37</v>
      </c>
      <c r="D27" s="3" t="s">
        <v>1</v>
      </c>
      <c r="E27" s="3" t="s">
        <v>19</v>
      </c>
      <c r="F27" s="3" t="s">
        <v>20</v>
      </c>
      <c r="G27" s="3" t="s">
        <v>36</v>
      </c>
      <c r="H27" s="3">
        <v>426.93</v>
      </c>
      <c r="I27" s="3">
        <f t="shared" ref="I27:I35" si="2">116.51+0.89</f>
        <v>117.4</v>
      </c>
      <c r="J27" s="3">
        <f t="shared" si="0"/>
        <v>309.52999999999997</v>
      </c>
      <c r="K27" s="3" t="s">
        <v>5</v>
      </c>
      <c r="L27" s="3" t="s">
        <v>49</v>
      </c>
      <c r="M27" s="3" t="s">
        <v>47</v>
      </c>
      <c r="N27" s="3" t="s">
        <v>7</v>
      </c>
      <c r="O27" s="3" t="s">
        <v>8</v>
      </c>
      <c r="P27" s="3" t="s">
        <v>9</v>
      </c>
      <c r="Q27" s="3" t="s">
        <v>126</v>
      </c>
    </row>
    <row r="28" spans="2:17" x14ac:dyDescent="0.25">
      <c r="B28" s="4">
        <v>26</v>
      </c>
      <c r="C28" s="3" t="s">
        <v>38</v>
      </c>
      <c r="D28" s="3" t="s">
        <v>1</v>
      </c>
      <c r="E28" s="3" t="s">
        <v>19</v>
      </c>
      <c r="F28" s="3" t="s">
        <v>20</v>
      </c>
      <c r="G28" s="3" t="s">
        <v>36</v>
      </c>
      <c r="H28" s="3">
        <v>426.93</v>
      </c>
      <c r="I28" s="3">
        <f t="shared" si="2"/>
        <v>117.4</v>
      </c>
      <c r="J28" s="3">
        <f t="shared" si="0"/>
        <v>309.52999999999997</v>
      </c>
      <c r="K28" s="3" t="s">
        <v>5</v>
      </c>
      <c r="L28" s="3" t="s">
        <v>50</v>
      </c>
      <c r="M28" s="3" t="s">
        <v>47</v>
      </c>
      <c r="N28" s="3" t="s">
        <v>7</v>
      </c>
      <c r="O28" s="3" t="s">
        <v>8</v>
      </c>
      <c r="P28" s="3" t="s">
        <v>9</v>
      </c>
      <c r="Q28" s="3" t="s">
        <v>126</v>
      </c>
    </row>
    <row r="29" spans="2:17" x14ac:dyDescent="0.25">
      <c r="B29" s="4">
        <v>27</v>
      </c>
      <c r="C29" s="3" t="s">
        <v>39</v>
      </c>
      <c r="D29" s="3" t="s">
        <v>1</v>
      </c>
      <c r="E29" s="3" t="s">
        <v>19</v>
      </c>
      <c r="F29" s="3" t="s">
        <v>20</v>
      </c>
      <c r="G29" s="3" t="s">
        <v>36</v>
      </c>
      <c r="H29" s="3">
        <v>426.93</v>
      </c>
      <c r="I29" s="3">
        <f t="shared" si="2"/>
        <v>117.4</v>
      </c>
      <c r="J29" s="3">
        <f t="shared" si="0"/>
        <v>309.52999999999997</v>
      </c>
      <c r="K29" s="3" t="s">
        <v>5</v>
      </c>
      <c r="L29" s="3" t="s">
        <v>51</v>
      </c>
      <c r="M29" s="3" t="s">
        <v>47</v>
      </c>
      <c r="N29" s="3" t="s">
        <v>7</v>
      </c>
      <c r="O29" s="3" t="s">
        <v>8</v>
      </c>
      <c r="P29" s="3" t="s">
        <v>9</v>
      </c>
      <c r="Q29" s="3" t="s">
        <v>126</v>
      </c>
    </row>
    <row r="30" spans="2:17" x14ac:dyDescent="0.25">
      <c r="B30" s="4">
        <v>28</v>
      </c>
      <c r="C30" s="3" t="s">
        <v>40</v>
      </c>
      <c r="D30" s="3" t="s">
        <v>1</v>
      </c>
      <c r="E30" s="3" t="s">
        <v>19</v>
      </c>
      <c r="F30" s="3" t="s">
        <v>20</v>
      </c>
      <c r="G30" s="3" t="s">
        <v>36</v>
      </c>
      <c r="H30" s="3">
        <v>426.93</v>
      </c>
      <c r="I30" s="3">
        <f t="shared" si="2"/>
        <v>117.4</v>
      </c>
      <c r="J30" s="3">
        <f t="shared" si="0"/>
        <v>309.52999999999997</v>
      </c>
      <c r="K30" s="3" t="s">
        <v>5</v>
      </c>
      <c r="L30" s="3" t="s">
        <v>52</v>
      </c>
      <c r="M30" s="3" t="s">
        <v>47</v>
      </c>
      <c r="N30" s="3" t="s">
        <v>7</v>
      </c>
      <c r="O30" s="3" t="s">
        <v>8</v>
      </c>
      <c r="P30" s="3" t="s">
        <v>9</v>
      </c>
      <c r="Q30" s="3" t="s">
        <v>126</v>
      </c>
    </row>
    <row r="31" spans="2:17" x14ac:dyDescent="0.25">
      <c r="B31" s="4">
        <v>29</v>
      </c>
      <c r="C31" s="3" t="s">
        <v>41</v>
      </c>
      <c r="D31" s="3" t="s">
        <v>1</v>
      </c>
      <c r="E31" s="3" t="s">
        <v>19</v>
      </c>
      <c r="F31" s="3" t="s">
        <v>20</v>
      </c>
      <c r="G31" s="3" t="s">
        <v>36</v>
      </c>
      <c r="H31" s="3">
        <v>426.93</v>
      </c>
      <c r="I31" s="3">
        <f t="shared" si="2"/>
        <v>117.4</v>
      </c>
      <c r="J31" s="3">
        <f t="shared" si="0"/>
        <v>309.52999999999997</v>
      </c>
      <c r="K31" s="3" t="s">
        <v>5</v>
      </c>
      <c r="L31" s="3" t="s">
        <v>53</v>
      </c>
      <c r="M31" s="3" t="s">
        <v>47</v>
      </c>
      <c r="N31" s="3" t="s">
        <v>7</v>
      </c>
      <c r="O31" s="3" t="s">
        <v>8</v>
      </c>
      <c r="P31" s="3" t="s">
        <v>9</v>
      </c>
      <c r="Q31" s="3" t="s">
        <v>126</v>
      </c>
    </row>
    <row r="32" spans="2:17" x14ac:dyDescent="0.25">
      <c r="B32" s="4">
        <v>30</v>
      </c>
      <c r="C32" s="3" t="s">
        <v>42</v>
      </c>
      <c r="D32" s="3" t="s">
        <v>1</v>
      </c>
      <c r="E32" s="3" t="s">
        <v>19</v>
      </c>
      <c r="F32" s="3" t="s">
        <v>20</v>
      </c>
      <c r="G32" s="3" t="s">
        <v>36</v>
      </c>
      <c r="H32" s="3">
        <v>426.93</v>
      </c>
      <c r="I32" s="3">
        <f t="shared" si="2"/>
        <v>117.4</v>
      </c>
      <c r="J32" s="3">
        <f t="shared" si="0"/>
        <v>309.52999999999997</v>
      </c>
      <c r="K32" s="3" t="s">
        <v>5</v>
      </c>
      <c r="L32" s="3" t="s">
        <v>54</v>
      </c>
      <c r="M32" s="3" t="s">
        <v>47</v>
      </c>
      <c r="N32" s="3" t="s">
        <v>7</v>
      </c>
      <c r="O32" s="3" t="s">
        <v>8</v>
      </c>
      <c r="P32" s="3" t="s">
        <v>9</v>
      </c>
      <c r="Q32" s="3" t="s">
        <v>126</v>
      </c>
    </row>
    <row r="33" spans="2:17" x14ac:dyDescent="0.25">
      <c r="B33" s="4">
        <v>31</v>
      </c>
      <c r="C33" s="3" t="s">
        <v>43</v>
      </c>
      <c r="D33" s="3" t="s">
        <v>1</v>
      </c>
      <c r="E33" s="3" t="s">
        <v>19</v>
      </c>
      <c r="F33" s="3" t="s">
        <v>20</v>
      </c>
      <c r="G33" s="3" t="s">
        <v>36</v>
      </c>
      <c r="H33" s="3">
        <v>426.93</v>
      </c>
      <c r="I33" s="3">
        <f t="shared" si="2"/>
        <v>117.4</v>
      </c>
      <c r="J33" s="3">
        <f t="shared" si="0"/>
        <v>309.52999999999997</v>
      </c>
      <c r="K33" s="3" t="s">
        <v>5</v>
      </c>
      <c r="L33" s="3" t="s">
        <v>55</v>
      </c>
      <c r="M33" s="3" t="s">
        <v>47</v>
      </c>
      <c r="N33" s="3" t="s">
        <v>7</v>
      </c>
      <c r="O33" s="3" t="s">
        <v>8</v>
      </c>
      <c r="P33" s="3" t="s">
        <v>9</v>
      </c>
      <c r="Q33" s="3" t="s">
        <v>126</v>
      </c>
    </row>
    <row r="34" spans="2:17" x14ac:dyDescent="0.25">
      <c r="B34" s="4">
        <v>32</v>
      </c>
      <c r="C34" s="3" t="s">
        <v>44</v>
      </c>
      <c r="D34" s="3" t="s">
        <v>1</v>
      </c>
      <c r="E34" s="3" t="s">
        <v>19</v>
      </c>
      <c r="F34" s="3" t="s">
        <v>20</v>
      </c>
      <c r="G34" s="3" t="s">
        <v>36</v>
      </c>
      <c r="H34" s="3">
        <v>426.93</v>
      </c>
      <c r="I34" s="3">
        <f t="shared" si="2"/>
        <v>117.4</v>
      </c>
      <c r="J34" s="3">
        <f t="shared" si="0"/>
        <v>309.52999999999997</v>
      </c>
      <c r="K34" s="3" t="s">
        <v>5</v>
      </c>
      <c r="L34" s="3" t="s">
        <v>56</v>
      </c>
      <c r="M34" s="3" t="s">
        <v>47</v>
      </c>
      <c r="N34" s="3" t="s">
        <v>7</v>
      </c>
      <c r="O34" s="3" t="s">
        <v>8</v>
      </c>
      <c r="P34" s="3" t="s">
        <v>9</v>
      </c>
      <c r="Q34" s="3" t="s">
        <v>126</v>
      </c>
    </row>
    <row r="35" spans="2:17" x14ac:dyDescent="0.25">
      <c r="B35" s="4">
        <v>33</v>
      </c>
      <c r="C35" s="3" t="s">
        <v>45</v>
      </c>
      <c r="D35" s="3" t="s">
        <v>1</v>
      </c>
      <c r="E35" s="3" t="s">
        <v>19</v>
      </c>
      <c r="F35" s="3" t="s">
        <v>20</v>
      </c>
      <c r="G35" s="3" t="s">
        <v>36</v>
      </c>
      <c r="H35" s="3">
        <v>426.93</v>
      </c>
      <c r="I35" s="3">
        <f t="shared" si="2"/>
        <v>117.4</v>
      </c>
      <c r="J35" s="3">
        <f t="shared" si="0"/>
        <v>309.52999999999997</v>
      </c>
      <c r="K35" s="3" t="s">
        <v>5</v>
      </c>
      <c r="L35" s="3" t="s">
        <v>57</v>
      </c>
      <c r="M35" s="3" t="s">
        <v>47</v>
      </c>
      <c r="N35" s="3" t="s">
        <v>7</v>
      </c>
      <c r="O35" s="3" t="s">
        <v>8</v>
      </c>
      <c r="P35" s="3" t="s">
        <v>9</v>
      </c>
      <c r="Q35" s="3" t="s">
        <v>126</v>
      </c>
    </row>
    <row r="36" spans="2:17" x14ac:dyDescent="0.25">
      <c r="B36" s="4">
        <v>34</v>
      </c>
      <c r="C36" s="3" t="s">
        <v>46</v>
      </c>
      <c r="D36" s="3" t="s">
        <v>1</v>
      </c>
      <c r="E36" s="3" t="s">
        <v>19</v>
      </c>
      <c r="F36" s="3" t="s">
        <v>20</v>
      </c>
      <c r="G36" s="3" t="s">
        <v>36</v>
      </c>
      <c r="H36" s="3">
        <v>427.82</v>
      </c>
      <c r="I36" s="4">
        <f>117.4+0.89</f>
        <v>118.29</v>
      </c>
      <c r="J36" s="3">
        <f t="shared" si="0"/>
        <v>309.52999999999997</v>
      </c>
      <c r="K36" s="3" t="s">
        <v>5</v>
      </c>
      <c r="L36" s="3" t="s">
        <v>58</v>
      </c>
      <c r="M36" s="3" t="s">
        <v>47</v>
      </c>
      <c r="N36" s="3" t="s">
        <v>7</v>
      </c>
      <c r="O36" s="3" t="s">
        <v>8</v>
      </c>
      <c r="P36" s="3" t="s">
        <v>9</v>
      </c>
      <c r="Q36" s="3" t="s">
        <v>126</v>
      </c>
    </row>
    <row r="37" spans="2:17" x14ac:dyDescent="0.25">
      <c r="B37" s="4">
        <v>35</v>
      </c>
      <c r="C37" s="3" t="s">
        <v>59</v>
      </c>
      <c r="D37" s="3" t="s">
        <v>60</v>
      </c>
      <c r="E37" s="3" t="s">
        <v>26</v>
      </c>
      <c r="F37" s="3" t="s">
        <v>27</v>
      </c>
      <c r="G37" s="3" t="s">
        <v>61</v>
      </c>
      <c r="H37" s="3">
        <v>465.25</v>
      </c>
      <c r="I37" s="3">
        <v>127.94</v>
      </c>
      <c r="J37" s="3">
        <f t="shared" si="0"/>
        <v>337.31</v>
      </c>
      <c r="K37" s="3" t="s">
        <v>63</v>
      </c>
      <c r="L37" s="3" t="s">
        <v>65</v>
      </c>
      <c r="M37" s="3" t="s">
        <v>64</v>
      </c>
      <c r="N37" s="3" t="s">
        <v>7</v>
      </c>
      <c r="O37" s="3" t="s">
        <v>8</v>
      </c>
      <c r="P37" s="3" t="s">
        <v>9</v>
      </c>
      <c r="Q37" s="3" t="s">
        <v>126</v>
      </c>
    </row>
    <row r="38" spans="2:17" x14ac:dyDescent="0.25">
      <c r="B38" s="4">
        <v>36</v>
      </c>
      <c r="C38" s="3" t="s">
        <v>62</v>
      </c>
      <c r="D38" s="3" t="s">
        <v>60</v>
      </c>
      <c r="E38" s="3" t="s">
        <v>26</v>
      </c>
      <c r="F38" s="3" t="s">
        <v>27</v>
      </c>
      <c r="G38" s="3" t="s">
        <v>61</v>
      </c>
      <c r="H38" s="3">
        <v>465.25</v>
      </c>
      <c r="I38" s="3">
        <v>127.94</v>
      </c>
      <c r="J38" s="3">
        <f t="shared" si="0"/>
        <v>337.31</v>
      </c>
      <c r="K38" s="3" t="s">
        <v>63</v>
      </c>
      <c r="L38" s="3" t="s">
        <v>66</v>
      </c>
      <c r="M38" s="3" t="s">
        <v>64</v>
      </c>
      <c r="N38" s="3" t="s">
        <v>7</v>
      </c>
      <c r="O38" s="3" t="s">
        <v>8</v>
      </c>
      <c r="P38" s="3" t="s">
        <v>9</v>
      </c>
      <c r="Q38" s="3" t="s">
        <v>126</v>
      </c>
    </row>
    <row r="39" spans="2:17" x14ac:dyDescent="0.25">
      <c r="B39" s="4">
        <v>37</v>
      </c>
      <c r="C39" s="3" t="s">
        <v>67</v>
      </c>
      <c r="D39" s="3" t="s">
        <v>60</v>
      </c>
      <c r="E39" s="3" t="s">
        <v>26</v>
      </c>
      <c r="F39" s="3" t="s">
        <v>27</v>
      </c>
      <c r="G39" s="3" t="s">
        <v>61</v>
      </c>
      <c r="H39" s="3">
        <v>465.25</v>
      </c>
      <c r="I39" s="3">
        <v>127.94</v>
      </c>
      <c r="J39" s="3">
        <f t="shared" si="0"/>
        <v>337.31</v>
      </c>
      <c r="K39" s="3" t="s">
        <v>63</v>
      </c>
      <c r="L39" s="3" t="s">
        <v>68</v>
      </c>
      <c r="M39" s="3" t="s">
        <v>64</v>
      </c>
      <c r="N39" s="3" t="s">
        <v>7</v>
      </c>
      <c r="O39" s="3" t="s">
        <v>8</v>
      </c>
      <c r="P39" s="3" t="s">
        <v>9</v>
      </c>
      <c r="Q39" s="3" t="s">
        <v>126</v>
      </c>
    </row>
    <row r="40" spans="2:17" x14ac:dyDescent="0.25">
      <c r="B40" s="4">
        <v>38</v>
      </c>
      <c r="C40" s="3" t="s">
        <v>69</v>
      </c>
      <c r="D40" s="3" t="s">
        <v>60</v>
      </c>
      <c r="E40" s="3" t="s">
        <v>26</v>
      </c>
      <c r="F40" s="3" t="s">
        <v>27</v>
      </c>
      <c r="G40" s="3" t="s">
        <v>61</v>
      </c>
      <c r="H40" s="3">
        <v>465.25</v>
      </c>
      <c r="I40" s="3">
        <v>127.94</v>
      </c>
      <c r="J40" s="3">
        <f t="shared" si="0"/>
        <v>337.31</v>
      </c>
      <c r="K40" s="3" t="s">
        <v>63</v>
      </c>
      <c r="L40" s="3" t="s">
        <v>71</v>
      </c>
      <c r="M40" s="3" t="s">
        <v>64</v>
      </c>
      <c r="N40" s="3" t="s">
        <v>7</v>
      </c>
      <c r="O40" s="3" t="s">
        <v>8</v>
      </c>
      <c r="P40" s="3" t="s">
        <v>9</v>
      </c>
      <c r="Q40" s="3" t="s">
        <v>126</v>
      </c>
    </row>
    <row r="41" spans="2:17" x14ac:dyDescent="0.25">
      <c r="B41" s="4">
        <v>39</v>
      </c>
      <c r="C41" s="3" t="s">
        <v>70</v>
      </c>
      <c r="D41" s="3" t="s">
        <v>60</v>
      </c>
      <c r="E41" s="3" t="s">
        <v>26</v>
      </c>
      <c r="F41" s="3" t="s">
        <v>27</v>
      </c>
      <c r="G41" s="3" t="s">
        <v>61</v>
      </c>
      <c r="H41" s="3">
        <v>465.25</v>
      </c>
      <c r="I41" s="3">
        <v>127.94</v>
      </c>
      <c r="J41" s="3">
        <f t="shared" si="0"/>
        <v>337.31</v>
      </c>
      <c r="K41" s="3" t="s">
        <v>63</v>
      </c>
      <c r="L41" s="3" t="s">
        <v>72</v>
      </c>
      <c r="M41" s="3" t="s">
        <v>64</v>
      </c>
      <c r="N41" s="3" t="s">
        <v>7</v>
      </c>
      <c r="O41" s="3" t="s">
        <v>8</v>
      </c>
      <c r="P41" s="3" t="s">
        <v>9</v>
      </c>
      <c r="Q41" s="3" t="s">
        <v>126</v>
      </c>
    </row>
    <row r="42" spans="2:17" x14ac:dyDescent="0.25">
      <c r="B42" s="4">
        <v>40</v>
      </c>
      <c r="C42" s="3" t="s">
        <v>73</v>
      </c>
      <c r="D42" s="3" t="s">
        <v>60</v>
      </c>
      <c r="E42" s="3" t="s">
        <v>26</v>
      </c>
      <c r="F42" s="3" t="s">
        <v>27</v>
      </c>
      <c r="G42" s="3" t="s">
        <v>61</v>
      </c>
      <c r="H42" s="3">
        <v>465.25</v>
      </c>
      <c r="I42" s="3">
        <v>127.94</v>
      </c>
      <c r="J42" s="3">
        <f t="shared" si="0"/>
        <v>337.31</v>
      </c>
      <c r="K42" s="3" t="s">
        <v>63</v>
      </c>
      <c r="L42" s="3" t="s">
        <v>75</v>
      </c>
      <c r="M42" s="3" t="s">
        <v>64</v>
      </c>
      <c r="N42" s="3" t="s">
        <v>7</v>
      </c>
      <c r="O42" s="3" t="s">
        <v>8</v>
      </c>
      <c r="P42" s="3" t="s">
        <v>9</v>
      </c>
      <c r="Q42" s="3" t="s">
        <v>126</v>
      </c>
    </row>
    <row r="43" spans="2:17" x14ac:dyDescent="0.25">
      <c r="B43" s="4">
        <v>41</v>
      </c>
      <c r="C43" s="3" t="s">
        <v>74</v>
      </c>
      <c r="D43" s="3" t="s">
        <v>60</v>
      </c>
      <c r="E43" s="3" t="s">
        <v>26</v>
      </c>
      <c r="F43" s="3" t="s">
        <v>27</v>
      </c>
      <c r="G43" s="3" t="s">
        <v>61</v>
      </c>
      <c r="H43" s="3">
        <v>465.25</v>
      </c>
      <c r="I43" s="3">
        <v>127.94</v>
      </c>
      <c r="J43" s="3">
        <f t="shared" si="0"/>
        <v>337.31</v>
      </c>
      <c r="K43" s="3" t="s">
        <v>63</v>
      </c>
      <c r="L43" s="3" t="s">
        <v>76</v>
      </c>
      <c r="M43" s="3" t="s">
        <v>64</v>
      </c>
      <c r="N43" s="3" t="s">
        <v>7</v>
      </c>
      <c r="O43" s="3" t="s">
        <v>8</v>
      </c>
      <c r="P43" s="3" t="s">
        <v>9</v>
      </c>
      <c r="Q43" s="3" t="s">
        <v>126</v>
      </c>
    </row>
    <row r="44" spans="2:17" x14ac:dyDescent="0.25">
      <c r="B44" s="4">
        <v>42</v>
      </c>
      <c r="C44" s="3" t="s">
        <v>77</v>
      </c>
      <c r="D44" s="3" t="s">
        <v>60</v>
      </c>
      <c r="E44" s="3" t="s">
        <v>26</v>
      </c>
      <c r="F44" s="3" t="s">
        <v>27</v>
      </c>
      <c r="G44" s="3" t="s">
        <v>61</v>
      </c>
      <c r="H44" s="3">
        <v>465.25</v>
      </c>
      <c r="I44" s="3">
        <v>127.94</v>
      </c>
      <c r="J44" s="3">
        <f t="shared" si="0"/>
        <v>337.31</v>
      </c>
      <c r="K44" s="3" t="s">
        <v>63</v>
      </c>
      <c r="L44" s="3" t="s">
        <v>78</v>
      </c>
      <c r="M44" s="3" t="s">
        <v>64</v>
      </c>
      <c r="N44" s="3" t="s">
        <v>7</v>
      </c>
      <c r="O44" s="3" t="s">
        <v>8</v>
      </c>
      <c r="P44" s="3" t="s">
        <v>9</v>
      </c>
      <c r="Q44" s="3" t="s">
        <v>126</v>
      </c>
    </row>
    <row r="47" spans="2:17" x14ac:dyDescent="0.25">
      <c r="H47">
        <f>SUM(H3:H46)</f>
        <v>15059.090000000002</v>
      </c>
      <c r="I47">
        <f t="shared" ref="I47:J47" si="3">SUM(I3:I46)</f>
        <v>4484.7299999999996</v>
      </c>
      <c r="J47">
        <f t="shared" si="3"/>
        <v>10574.359999999993</v>
      </c>
    </row>
    <row r="48" spans="2:17" x14ac:dyDescent="0.25">
      <c r="I48">
        <f>+H47-I47</f>
        <v>10574.360000000002</v>
      </c>
    </row>
    <row r="49" spans="9:9" x14ac:dyDescent="0.25">
      <c r="I49" s="1"/>
    </row>
    <row r="50" spans="9:9" x14ac:dyDescent="0.25">
      <c r="I5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HUMBERTO BAUTISTA GOMEZ</dc:creator>
  <cp:lastModifiedBy>NARUTO UZUMAKI</cp:lastModifiedBy>
  <dcterms:created xsi:type="dcterms:W3CDTF">2025-06-03T21:49:55Z</dcterms:created>
  <dcterms:modified xsi:type="dcterms:W3CDTF">2025-06-05T13:24:33Z</dcterms:modified>
</cp:coreProperties>
</file>